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<sst xmlns="http://schemas.openxmlformats.org/spreadsheetml/2006/main" count="33">
  <si>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</si>
  <si>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</si>
  <si>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</si>
  <si>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</si>
  <si>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</si>
  <si>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</si>
  <si>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</si>
  <si>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</si>
  <si>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</si>
  <si>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</si>
  <si>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</si>
  <si>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</si>
  <si>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</si>
  <si>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</si>
  <si>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603098</t>
  </si>
  <si>
    <t>森特股份</t>
  </si>
  <si>
    <t>执行中</t>
  </si>
  <si>
    <t>JH_00002</t>
  </si>
  <si>
    <t>水井坊</t>
  </si>
  <si>
    <t>JH_00003</t>
  </si>
  <si>
    <t>新奥股份</t>
  </si>
  <si>
    <t>执行失败
(股票向反向突破，趋势发生变化，不再满足执行条件)</t>
  </si>
  <si>
    <t>JH_00004</t>
  </si>
  <si>
    <t>浙江新能</t>
  </si>
  <si>
    <t>JH_00005</t>
  </si>
  <si>
    <t>石英股份</t>
  </si>
  <si>
    <t>JH_00006</t>
  </si>
  <si>
    <t>明泰铝业</t>
  </si>
  <si>
    <t>JH_00007</t>
  </si>
  <si>
    <t>000733</t>
  </si>
  <si>
    <t>振华科技</t>
  </si>
  <si>
    <t>JH_00008</t>
  </si>
  <si>
    <t>000069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</si>
</sst>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10"/>
      <color rgb="FF000000"/>
      <name val="Helvetica Neue Regular"/>
      <charset val="134"/>
    </font>
    <font>
      <sz val="10"/>
      <color rgb="FF1E2024"/>
      <name val="Helvetica Neue Regular"/>
      <charset val="134"/>
    </font>
    <font>
      <sz val="10"/>
      <name val="方正书宋_GBK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2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2" fillId="37" borderId="10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1" fillId="13" borderId="10" applyNumberForma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23" fillId="13" borderId="6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11" borderId="5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43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9" fillId="6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0" fontId="13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1"/>
  <sheetViews>
    <sheetView tabSelected="1" workbookViewId="0">
      <pane ySplit="2" topLeftCell="A3" activePane="bottomLeft" state="frozen"/>
      <selection/>
      <selection pane="bottomLeft" activeCell="M8" sqref="M8:M9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30" t="s">
        <v>10</v>
      </c>
      <c r="L1" s="31" t="s">
        <v>11</v>
      </c>
      <c r="M1" s="37" t="s">
        <v>12</v>
      </c>
      <c r="N1" s="38"/>
      <c r="O1" s="38"/>
      <c r="P1" s="38"/>
      <c r="Q1" s="38"/>
      <c r="R1" s="38"/>
      <c r="S1" s="38"/>
      <c r="T1" s="38"/>
      <c r="V1" s="42"/>
      <c r="W1" s="42"/>
      <c r="X1" s="42"/>
      <c r="Y1" s="42"/>
      <c r="Z1" s="42"/>
      <c r="AA1" s="42"/>
      <c r="AB1" s="42"/>
      <c r="AC1" s="42"/>
      <c r="AE1" s="42"/>
      <c r="AF1" s="42"/>
      <c r="AG1" s="42"/>
      <c r="AH1" s="42"/>
      <c r="AI1" s="42"/>
      <c r="AJ1" s="42"/>
      <c r="AK1" s="42"/>
      <c r="AM1" s="42"/>
      <c r="AN1" s="42"/>
      <c r="AO1" s="42"/>
      <c r="AP1" s="42"/>
      <c r="AQ1" s="42"/>
      <c r="AR1" s="42"/>
      <c r="AS1" s="42"/>
      <c r="AU1" s="42"/>
      <c r="AV1" s="42"/>
      <c r="AW1" s="42"/>
      <c r="AX1" s="42"/>
      <c r="AY1" s="42"/>
      <c r="AZ1" s="42"/>
      <c r="BA1" s="42"/>
    </row>
    <row r="2" ht="23.6" spans="1:53">
      <c r="A2" s="6"/>
      <c r="B2" s="7"/>
      <c r="C2" s="8"/>
      <c r="D2" s="10"/>
      <c r="E2" s="28"/>
      <c r="F2" s="28"/>
      <c r="G2" s="28"/>
      <c r="H2" s="9"/>
      <c r="I2" s="9"/>
      <c r="J2" s="28"/>
      <c r="K2" s="30"/>
      <c r="L2" s="31"/>
      <c r="M2" s="39"/>
      <c r="N2" s="38"/>
      <c r="O2" s="38"/>
      <c r="P2" s="38"/>
      <c r="Q2" s="38"/>
      <c r="R2" s="38"/>
      <c r="S2" s="38"/>
      <c r="T2" s="38"/>
      <c r="V2" s="42"/>
      <c r="W2" s="42"/>
      <c r="X2" s="42"/>
      <c r="Y2" s="42"/>
      <c r="Z2" s="42"/>
      <c r="AA2" s="42"/>
      <c r="AB2" s="42"/>
      <c r="AC2" s="42"/>
      <c r="AE2" s="42"/>
      <c r="AF2" s="42"/>
      <c r="AG2" s="42"/>
      <c r="AH2" s="42"/>
      <c r="AI2" s="42"/>
      <c r="AJ2" s="42"/>
      <c r="AK2" s="42"/>
      <c r="AM2" s="42"/>
      <c r="AN2" s="42"/>
      <c r="AO2" s="42"/>
      <c r="AP2" s="42"/>
      <c r="AQ2" s="42"/>
      <c r="AR2" s="42"/>
      <c r="AS2" s="42"/>
      <c r="AU2" s="42"/>
      <c r="AV2" s="42"/>
      <c r="AW2" s="42"/>
      <c r="AX2" s="42"/>
      <c r="AY2" s="42"/>
      <c r="AZ2" s="42"/>
      <c r="BA2" s="42"/>
    </row>
    <row r="3" s="1" customFormat="1" ht="13" spans="1:14">
      <c r="A3" s="11" t="s">
        <v>13</v>
      </c>
      <c r="B3" s="12">
        <v>44539</v>
      </c>
      <c r="C3" s="13" t="s">
        <v>14</v>
      </c>
      <c r="D3" s="14" t="s">
        <v>15</v>
      </c>
      <c r="E3" s="29">
        <v>51.15</v>
      </c>
      <c r="F3" s="29">
        <v>46.61</v>
      </c>
      <c r="G3" s="29">
        <v>59.59</v>
      </c>
      <c r="H3" s="29">
        <f>(E3-F3)*100</f>
        <v>454</v>
      </c>
      <c r="I3" s="29">
        <f>FLOOR(402/(E3-F3),100)</f>
        <v>0</v>
      </c>
      <c r="J3" s="32">
        <f>(G3-E3)/(E3-F3)</f>
        <v>1.85903083700441</v>
      </c>
      <c r="K3" s="33">
        <f>(E3-F3)/E3</f>
        <v>0.0887585532746823</v>
      </c>
      <c r="L3" s="34">
        <f>(G3-E3)/E3</f>
        <v>0.165004887585533</v>
      </c>
      <c r="M3" s="40" t="s">
        <v>16</v>
      </c>
      <c r="N3" s="41"/>
    </row>
    <row r="4" s="1" customFormat="1" ht="13" spans="1:14">
      <c r="A4" s="11" t="s">
        <v>17</v>
      </c>
      <c r="B4" s="12">
        <v>44539</v>
      </c>
      <c r="C4" s="15">
        <v>600779</v>
      </c>
      <c r="D4" s="16" t="s">
        <v>18</v>
      </c>
      <c r="E4" s="26">
        <v>143.8</v>
      </c>
      <c r="F4" s="26">
        <v>135.13</v>
      </c>
      <c r="G4" s="26">
        <v>158.48</v>
      </c>
      <c r="H4" s="29">
        <f>(E4-F4)*100</f>
        <v>867.000000000002</v>
      </c>
      <c r="I4" s="29">
        <f>FLOOR(402/(E4-F4),100)</f>
        <v>0</v>
      </c>
      <c r="J4" s="32">
        <f>(G4-E4)/(E4-F4)</f>
        <v>1.69319492502883</v>
      </c>
      <c r="K4" s="33">
        <f>(E4-F4)/E4</f>
        <v>0.0602920723226705</v>
      </c>
      <c r="L4" s="34">
        <f>(G4-E4)/E4</f>
        <v>0.102086230876217</v>
      </c>
      <c r="M4" s="40" t="s">
        <v>16</v>
      </c>
      <c r="N4" s="41"/>
    </row>
    <row r="5" s="1" customFormat="1" ht="36" spans="1:14">
      <c r="A5" s="11" t="s">
        <v>19</v>
      </c>
      <c r="B5" s="12">
        <v>44539</v>
      </c>
      <c r="C5" s="15">
        <v>600803</v>
      </c>
      <c r="D5" s="16" t="s">
        <v>20</v>
      </c>
      <c r="E5" s="26">
        <v>20.44</v>
      </c>
      <c r="F5" s="26">
        <v>19.09</v>
      </c>
      <c r="G5" s="26">
        <v>23.43</v>
      </c>
      <c r="H5" s="29">
        <f>(E5-F5)*100</f>
        <v>135</v>
      </c>
      <c r="I5" s="29">
        <f>FLOOR(402/(E5-F5),100)</f>
        <v>200</v>
      </c>
      <c r="J5" s="32">
        <f>(G5-E5)/(E5-F5)</f>
        <v>2.21481481481481</v>
      </c>
      <c r="K5" s="33">
        <f>(E5-F5)/E5</f>
        <v>0.0660469667318983</v>
      </c>
      <c r="L5" s="34">
        <f>(G5-E5)/E5</f>
        <v>0.146281800391389</v>
      </c>
      <c r="M5" s="40" t="s">
        <v>21</v>
      </c>
      <c r="N5" s="41"/>
    </row>
    <row r="6" s="1" customFormat="1" ht="13" spans="1:14">
      <c r="A6" s="11" t="s">
        <v>22</v>
      </c>
      <c r="B6" s="12">
        <v>44539</v>
      </c>
      <c r="C6" s="17">
        <v>600032</v>
      </c>
      <c r="D6" s="17" t="s">
        <v>23</v>
      </c>
      <c r="E6" s="11">
        <v>17.19</v>
      </c>
      <c r="F6" s="11">
        <v>15.5</v>
      </c>
      <c r="G6" s="11">
        <v>20.72</v>
      </c>
      <c r="H6" s="29">
        <f>(E6-F6)*100</f>
        <v>169</v>
      </c>
      <c r="I6" s="29">
        <f>FLOOR(402/(E6-F6),100)</f>
        <v>200</v>
      </c>
      <c r="J6" s="32">
        <f>(G6-E6)/(E6-F6)</f>
        <v>2.0887573964497</v>
      </c>
      <c r="K6" s="33">
        <f>(E6-F6)/E6</f>
        <v>0.0983129726585225</v>
      </c>
      <c r="L6" s="34">
        <f>(G6-E6)/E6</f>
        <v>0.205351948807446</v>
      </c>
      <c r="M6" s="40" t="s">
        <v>16</v>
      </c>
      <c r="N6" s="41"/>
    </row>
    <row r="7" s="2" customFormat="1" ht="13" spans="1:13">
      <c r="A7" s="11" t="s">
        <v>24</v>
      </c>
      <c r="B7" s="12">
        <v>44539</v>
      </c>
      <c r="C7" s="18">
        <v>603688</v>
      </c>
      <c r="D7" s="19" t="s">
        <v>25</v>
      </c>
      <c r="E7" s="11">
        <v>64.3</v>
      </c>
      <c r="F7" s="11">
        <v>58.51</v>
      </c>
      <c r="G7" s="11">
        <v>65.72</v>
      </c>
      <c r="H7" s="29">
        <f>(E7-F7)*100</f>
        <v>579</v>
      </c>
      <c r="I7" s="29">
        <f>FLOOR(402/(E7-F7),100)</f>
        <v>0</v>
      </c>
      <c r="J7" s="32">
        <f>(G7-E7)/(E7-F7)</f>
        <v>0.24525043177893</v>
      </c>
      <c r="K7" s="33">
        <f>(E7-F7)/E7</f>
        <v>0.0900466562986003</v>
      </c>
      <c r="L7" s="34">
        <f>(G7-E7)/E7</f>
        <v>0.0220839813374806</v>
      </c>
      <c r="M7" s="40" t="s">
        <v>16</v>
      </c>
    </row>
    <row r="8" s="2" customFormat="1" ht="13" spans="1:13">
      <c r="A8" s="11" t="s">
        <v>26</v>
      </c>
      <c r="B8" s="12">
        <v>44539</v>
      </c>
      <c r="C8" s="20">
        <v>601677</v>
      </c>
      <c r="D8" s="21" t="s">
        <v>27</v>
      </c>
      <c r="E8" s="11">
        <v>39.15</v>
      </c>
      <c r="F8" s="11">
        <v>35.91</v>
      </c>
      <c r="G8" s="11">
        <v>44.28</v>
      </c>
      <c r="H8" s="29">
        <f>(E8-F8)*100</f>
        <v>324</v>
      </c>
      <c r="I8" s="29">
        <f>FLOOR(402/(E8-F8),100)</f>
        <v>100</v>
      </c>
      <c r="J8" s="32">
        <f>(G8-E8)/(E8-F8)</f>
        <v>1.58333333333333</v>
      </c>
      <c r="K8" s="33">
        <f>(E8-F8)/E8</f>
        <v>0.0827586206896552</v>
      </c>
      <c r="L8" s="34">
        <f>(G8-E8)/E8</f>
        <v>0.131034482758621</v>
      </c>
      <c r="M8" s="40" t="s">
        <v>16</v>
      </c>
    </row>
    <row r="9" s="1" customFormat="1" ht="13" spans="1:14">
      <c r="A9" s="11" t="s">
        <v>28</v>
      </c>
      <c r="B9" s="12">
        <v>44539</v>
      </c>
      <c r="C9" s="43" t="s">
        <v>29</v>
      </c>
      <c r="D9" s="21" t="s">
        <v>30</v>
      </c>
      <c r="E9" s="11">
        <v>117.8</v>
      </c>
      <c r="F9" s="11">
        <v>110.4</v>
      </c>
      <c r="G9" s="11">
        <v>131.73</v>
      </c>
      <c r="H9" s="29">
        <f>(E9-F9)*100</f>
        <v>739.999999999999</v>
      </c>
      <c r="I9" s="29">
        <f>FLOOR(402/(E9-F9),100)</f>
        <v>0</v>
      </c>
      <c r="J9" s="32">
        <f>(G9-E9)/(E9-F9)</f>
        <v>1.88243243243243</v>
      </c>
      <c r="K9" s="33">
        <f>(E9-F9)/E9</f>
        <v>0.062818336162988</v>
      </c>
      <c r="L9" s="34">
        <f>(G9-E9)/E9</f>
        <v>0.118251273344652</v>
      </c>
      <c r="M9" s="40" t="s">
        <v>16</v>
      </c>
      <c r="N9" s="41"/>
    </row>
    <row r="10" s="2" customFormat="1" ht="13" spans="1:13">
      <c r="A10" s="11" t="s">
        <v>31</v>
      </c>
      <c r="B10" s="12">
        <v>44539</v>
      </c>
      <c r="C10" s="23"/>
      <c r="D10" s="11"/>
      <c r="E10" s="11"/>
      <c r="F10" s="11"/>
      <c r="G10" s="11"/>
      <c r="H10" s="29"/>
      <c r="I10" s="11"/>
      <c r="J10" s="32"/>
      <c r="K10" s="33"/>
      <c r="L10" s="34"/>
      <c r="M10" s="40"/>
    </row>
    <row r="11" s="1" customFormat="1" spans="1:13">
      <c r="A11" s="11"/>
      <c r="B11" s="24"/>
      <c r="C11" s="23"/>
      <c r="D11" s="11"/>
      <c r="E11" s="11"/>
      <c r="F11" s="11"/>
      <c r="G11" s="11"/>
      <c r="H11" s="29"/>
      <c r="I11" s="11"/>
      <c r="J11" s="32"/>
      <c r="K11" s="33"/>
      <c r="L11" s="34"/>
      <c r="M11" s="40"/>
    </row>
    <row r="12" s="1" customFormat="1" spans="1:13">
      <c r="A12" s="11"/>
      <c r="B12" s="24"/>
      <c r="C12" s="23"/>
      <c r="D12" s="11"/>
      <c r="E12" s="11"/>
      <c r="F12" s="11"/>
      <c r="G12" s="11"/>
      <c r="H12" s="29"/>
      <c r="I12" s="11"/>
      <c r="J12" s="32"/>
      <c r="K12" s="33"/>
      <c r="L12" s="34"/>
      <c r="M12" s="40"/>
    </row>
    <row r="13" s="1" customFormat="1" spans="1:13">
      <c r="A13" s="11"/>
      <c r="B13" s="24"/>
      <c r="C13" s="23"/>
      <c r="D13" s="11"/>
      <c r="E13" s="11"/>
      <c r="F13" s="11"/>
      <c r="G13" s="11"/>
      <c r="H13" s="29"/>
      <c r="I13" s="11"/>
      <c r="J13" s="32"/>
      <c r="K13" s="33"/>
      <c r="L13" s="34"/>
      <c r="M13" s="40"/>
    </row>
    <row r="14" s="1" customFormat="1" spans="1:13">
      <c r="A14" s="11"/>
      <c r="B14" s="24"/>
      <c r="C14" s="23"/>
      <c r="D14" s="11"/>
      <c r="E14" s="11"/>
      <c r="F14" s="11"/>
      <c r="G14" s="11"/>
      <c r="H14" s="29"/>
      <c r="I14" s="11"/>
      <c r="J14" s="32"/>
      <c r="K14" s="33"/>
      <c r="L14" s="34"/>
      <c r="M14" s="40"/>
    </row>
    <row r="15" s="1" customFormat="1" spans="1:13">
      <c r="A15" s="11"/>
      <c r="B15" s="24"/>
      <c r="C15" s="23"/>
      <c r="D15" s="11"/>
      <c r="E15" s="11"/>
      <c r="F15" s="11"/>
      <c r="G15" s="11"/>
      <c r="H15" s="29"/>
      <c r="I15" s="11"/>
      <c r="J15" s="32"/>
      <c r="K15" s="33"/>
      <c r="L15" s="34"/>
      <c r="M15" s="40"/>
    </row>
    <row r="16" s="1" customFormat="1" spans="1:13">
      <c r="A16" s="11"/>
      <c r="B16" s="24"/>
      <c r="C16" s="23"/>
      <c r="D16" s="11"/>
      <c r="E16" s="11"/>
      <c r="F16" s="11"/>
      <c r="G16" s="11"/>
      <c r="H16" s="29"/>
      <c r="I16" s="11"/>
      <c r="J16" s="32"/>
      <c r="K16" s="33"/>
      <c r="L16" s="34"/>
      <c r="M16" s="40"/>
    </row>
    <row r="17" s="2" customFormat="1" spans="1:13">
      <c r="A17" s="11"/>
      <c r="B17" s="24"/>
      <c r="C17" s="23"/>
      <c r="D17" s="11"/>
      <c r="E17" s="11"/>
      <c r="F17" s="11"/>
      <c r="G17" s="11"/>
      <c r="H17" s="29"/>
      <c r="I17" s="11"/>
      <c r="J17" s="32"/>
      <c r="K17" s="33"/>
      <c r="L17" s="34"/>
      <c r="M17" s="40"/>
    </row>
    <row r="18" s="2" customFormat="1" spans="1:13">
      <c r="A18" s="11"/>
      <c r="B18" s="24"/>
      <c r="C18" s="23"/>
      <c r="D18" s="11"/>
      <c r="E18" s="11"/>
      <c r="F18" s="11"/>
      <c r="G18" s="11"/>
      <c r="H18" s="29"/>
      <c r="I18" s="11"/>
      <c r="J18" s="32"/>
      <c r="K18" s="33"/>
      <c r="L18" s="34"/>
      <c r="M18" s="40"/>
    </row>
    <row r="19" s="2" customFormat="1" spans="1:13">
      <c r="A19" s="11"/>
      <c r="B19" s="24"/>
      <c r="C19" s="23"/>
      <c r="D19" s="11"/>
      <c r="E19" s="11"/>
      <c r="F19" s="11"/>
      <c r="G19" s="11"/>
      <c r="H19" s="29"/>
      <c r="I19" s="11"/>
      <c r="J19" s="32"/>
      <c r="K19" s="33"/>
      <c r="L19" s="34"/>
      <c r="M19" s="40"/>
    </row>
    <row r="20" s="2" customFormat="1" spans="1:13">
      <c r="A20" s="11"/>
      <c r="B20" s="24"/>
      <c r="C20" s="23"/>
      <c r="D20" s="11"/>
      <c r="E20" s="11"/>
      <c r="F20" s="11"/>
      <c r="G20" s="11"/>
      <c r="H20" s="29"/>
      <c r="I20" s="11"/>
      <c r="J20" s="32"/>
      <c r="K20" s="33"/>
      <c r="L20" s="34"/>
      <c r="M20" s="40"/>
    </row>
    <row r="21" s="2" customFormat="1" spans="1:13">
      <c r="A21" s="11"/>
      <c r="B21" s="24"/>
      <c r="C21" s="23"/>
      <c r="D21" s="11"/>
      <c r="E21" s="11"/>
      <c r="F21" s="11"/>
      <c r="G21" s="11"/>
      <c r="H21" s="29"/>
      <c r="I21" s="11"/>
      <c r="J21" s="32"/>
      <c r="K21" s="33"/>
      <c r="L21" s="34"/>
      <c r="M21" s="11"/>
    </row>
    <row r="22" s="2" customFormat="1" spans="1:13">
      <c r="A22" s="11"/>
      <c r="B22" s="24"/>
      <c r="C22" s="23"/>
      <c r="D22" s="11"/>
      <c r="E22" s="11"/>
      <c r="F22" s="11"/>
      <c r="G22" s="11"/>
      <c r="H22" s="29"/>
      <c r="I22" s="11"/>
      <c r="J22" s="32"/>
      <c r="K22" s="33"/>
      <c r="L22" s="34"/>
      <c r="M22" s="11"/>
    </row>
    <row r="23" s="2" customFormat="1" spans="1:13">
      <c r="A23" s="11"/>
      <c r="B23" s="24"/>
      <c r="C23" s="23"/>
      <c r="D23" s="11"/>
      <c r="E23" s="11"/>
      <c r="F23" s="11"/>
      <c r="G23" s="11"/>
      <c r="H23" s="29"/>
      <c r="I23" s="11"/>
      <c r="J23" s="32"/>
      <c r="K23" s="33"/>
      <c r="L23" s="34"/>
      <c r="M23" s="11"/>
    </row>
    <row r="24" s="2" customFormat="1" spans="1:13">
      <c r="A24" s="11"/>
      <c r="B24" s="24"/>
      <c r="C24" s="23"/>
      <c r="D24" s="11"/>
      <c r="E24" s="11"/>
      <c r="F24" s="11"/>
      <c r="G24" s="11"/>
      <c r="H24" s="29"/>
      <c r="I24" s="11"/>
      <c r="J24" s="32"/>
      <c r="K24" s="33"/>
      <c r="L24" s="34"/>
      <c r="M24" s="11"/>
    </row>
    <row r="25" s="2" customFormat="1" spans="1:13">
      <c r="A25" s="11"/>
      <c r="B25" s="24"/>
      <c r="C25" s="25"/>
      <c r="D25" s="11"/>
      <c r="E25" s="11"/>
      <c r="F25" s="11"/>
      <c r="G25" s="11"/>
      <c r="H25" s="29"/>
      <c r="I25" s="11"/>
      <c r="J25" s="32"/>
      <c r="K25" s="33"/>
      <c r="L25" s="34"/>
      <c r="M25" s="40"/>
    </row>
    <row r="26" spans="1:13">
      <c r="A26" s="26"/>
      <c r="B26" s="24"/>
      <c r="C26" s="27"/>
      <c r="D26" s="26"/>
      <c r="E26" s="26"/>
      <c r="F26" s="26"/>
      <c r="G26" s="26"/>
      <c r="H26" s="26"/>
      <c r="I26" s="26"/>
      <c r="J26" s="26"/>
      <c r="K26" s="33"/>
      <c r="L26" s="35"/>
      <c r="M26" s="40"/>
    </row>
    <row r="27" spans="1:13">
      <c r="A27" s="26"/>
      <c r="B27" s="24"/>
      <c r="C27" s="26"/>
      <c r="D27" s="26"/>
      <c r="E27" s="26"/>
      <c r="F27" s="26"/>
      <c r="G27" s="26"/>
      <c r="H27" s="26"/>
      <c r="I27" s="26"/>
      <c r="J27" s="26"/>
      <c r="K27" s="33"/>
      <c r="L27" s="35"/>
      <c r="M27" s="26"/>
    </row>
    <row r="28" spans="1:1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33"/>
      <c r="L28" s="35"/>
      <c r="M28" s="26"/>
    </row>
    <row r="29" spans="1:1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33"/>
      <c r="L29" s="35"/>
      <c r="M29" s="26"/>
    </row>
    <row r="30" spans="1:1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33"/>
      <c r="L30" s="35"/>
      <c r="M30" s="26"/>
    </row>
    <row r="31" spans="1:13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33"/>
      <c r="L31" s="35"/>
      <c r="M31" s="26"/>
    </row>
    <row r="32" spans="1:13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33"/>
      <c r="L32" s="35"/>
      <c r="M32" s="26"/>
    </row>
    <row r="33" spans="1:1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33"/>
      <c r="L33" s="35"/>
      <c r="M33" s="26"/>
    </row>
    <row r="34" spans="1:1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33"/>
      <c r="L34" s="35"/>
      <c r="M34" s="26"/>
    </row>
    <row r="35" spans="1:13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33"/>
      <c r="L35" s="35"/>
      <c r="M35" s="26"/>
    </row>
    <row r="36" spans="1:13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33"/>
      <c r="L36" s="35"/>
      <c r="M36" s="26"/>
    </row>
    <row r="37" spans="1:1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33"/>
      <c r="L37" s="35"/>
      <c r="M37" s="26"/>
    </row>
    <row r="38" spans="1:13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33"/>
      <c r="L38" s="35"/>
      <c r="M38" s="26"/>
    </row>
    <row r="39" spans="1:1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33"/>
      <c r="L39" s="35"/>
      <c r="M39" s="26"/>
    </row>
    <row r="40" spans="1:13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33"/>
      <c r="L40" s="35"/>
      <c r="M40" s="26"/>
    </row>
    <row r="41" spans="1:1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33"/>
      <c r="L41" s="35"/>
      <c r="M41" s="26"/>
    </row>
    <row r="42" spans="1:13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33"/>
      <c r="L42" s="35"/>
      <c r="M42" s="26"/>
    </row>
    <row r="43" spans="1:1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33"/>
      <c r="L43" s="35"/>
      <c r="M43" s="26"/>
    </row>
    <row r="44" ht="13" spans="1:13">
      <c r="A44" s="44" t="s">
        <v>32</v>
      </c>
      <c r="B44" s="26"/>
      <c r="D44" s="3"/>
      <c r="E44" s="3"/>
      <c r="F44" s="3"/>
      <c r="G44" s="3"/>
      <c r="H44" s="3"/>
      <c r="I44" s="3"/>
      <c r="J44" s="3"/>
      <c r="K44" s="36"/>
      <c r="M44" s="26"/>
    </row>
    <row r="45" spans="1:11">
      <c r="A45" s="3"/>
      <c r="B45" s="3"/>
      <c r="D45" s="3"/>
      <c r="E45" s="3"/>
      <c r="F45" s="3"/>
      <c r="G45" s="3"/>
      <c r="H45" s="3"/>
      <c r="I45" s="3"/>
      <c r="J45" s="3"/>
      <c r="K45" s="36"/>
    </row>
    <row r="46" spans="1:11">
      <c r="A46" s="3"/>
      <c r="B46" s="3"/>
      <c r="D46" s="3"/>
      <c r="E46" s="3"/>
      <c r="F46" s="3"/>
      <c r="G46" s="3"/>
      <c r="H46" s="3"/>
      <c r="I46" s="3"/>
      <c r="J46" s="3"/>
      <c r="K46" s="36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36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36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36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36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36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36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36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36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36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36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36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36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36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36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36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36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36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36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36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36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36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36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36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36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36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36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36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36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36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36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36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36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36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36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36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36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36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36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36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36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36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36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36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36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36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36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36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36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36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36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36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36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36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36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36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36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36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36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36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36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36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36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36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36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36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36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36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36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36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36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36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36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36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36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36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36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36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36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36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36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36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36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36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36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36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36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36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36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36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36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36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36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36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36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36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36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36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36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36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36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36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36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36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36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36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36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36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36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36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36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36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36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36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36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36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36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36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36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36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36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36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36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36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36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36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36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36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36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36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36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36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36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36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36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36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36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36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36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36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36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36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36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36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36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36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36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36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36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36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36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36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36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36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36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36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36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36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36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36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36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36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36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36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36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36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36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36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36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36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36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36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36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36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36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36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36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36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36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36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36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36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36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36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36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36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36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36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36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36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36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36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36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36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36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36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36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36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36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36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36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36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36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36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36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36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36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36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36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36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36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36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36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36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36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36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36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36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36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36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36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36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36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36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36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36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36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36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36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36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36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36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36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36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36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36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36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36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36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36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36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36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36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36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36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36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36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36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36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36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36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36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36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36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36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36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36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36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36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36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36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36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36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36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36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36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36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36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36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36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36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36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36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36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36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36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36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36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36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36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36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36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36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36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36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36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36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36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36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36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36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36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36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36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36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36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36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36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36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36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36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36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36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36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36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36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36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36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36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36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36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36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36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36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36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36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36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36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36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36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36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36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36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36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36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36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36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36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36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36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36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36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36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36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36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36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36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36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36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36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36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36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36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36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36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36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36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36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36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36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36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36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36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36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36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36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36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36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36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36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36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36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36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36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36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36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36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36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36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36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36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36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36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36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36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36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36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36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36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36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36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36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36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36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36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36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36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36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36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36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36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36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36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36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36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36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36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36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36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36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36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36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36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36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36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36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36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36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36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36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36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36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36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36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36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36"/>
    </row>
    <row r="462" spans="1:2">
      <c r="A462" s="3"/>
      <c r="B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2021-12-04T09:47:00Z</dcterms:created>
  <dcterms:modified xsi:type="dcterms:W3CDTF">2021-12-10T09:04:22Z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