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<sst xmlns="http://schemas.openxmlformats.org/spreadsheetml/2006/main" count="585">
  <si>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</si>
  <si>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</si>
  <si>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</si>
  <si>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</si>
  <si>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</si>
  <si>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</si>
  <si>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</si>
  <si>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</si>
  <si>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</si>
  <si>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</si>
  <si>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</si>
  <si>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</si>
  <si>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</si>
  <si>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</si>
  <si>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</si>
  <si>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</si>
  <si>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</si>
  <si>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</si>
  <si>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</si>
  <si>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</si>
  <si>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</si>
  <si>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</si>
  <si>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</si>
  <si>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</si>
  <si>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</si>
  <si>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</si>
  <si>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</si>
  <si>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</si>
  <si>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</si>
  <si>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</si>
  <si>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</si>
  <si>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</si>
  <si>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</si>
  <si>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</si>
  <si>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</si>
  <si>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</si>
  <si>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</si>
  <si>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</si>
  <si>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</si>
  <si>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</si>
  <si>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</si>
  <si>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</si>
  <si>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</si>
  <si>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</si>
  <si>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</si>
  <si>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</si>
  <si>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</si>
  <si>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</si>
  <si>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</si>
  <si>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</si>
  <si>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</si>
  <si>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</si>
  <si>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</si>
  <si>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</si>
  <si>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</si>
  <si>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</si>
  <si>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</si>
  <si>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</si>
  <si>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</si>
  <si>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</si>
  <si>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</si>
  <si>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</si>
  <si>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</si>
  <si>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</si>
  <si>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</si>
  <si>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</si>
  <si>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</si>
  <si>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</si>
  <si>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</si>
  <si>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</si>
  <si>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</si>
  <si>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</si>
  <si>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</si>
  <si>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</si>
  <si>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</si>
  <si>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</si>
  <si>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</si>
  <si>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</si>
  <si>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</si>
  <si>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</si>
  <si>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</si>
  <si>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</si>
  <si>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</si>
  <si>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</si>
  <si>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</si>
  <si>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</si>
  <si>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</si>
  <si>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</si>
  <si>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</si>
  <si>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</si>
  <si>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</si>
  <si>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</si>
  <si>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</si>
  <si>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</si>
  <si>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</si>
  <si>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</si>
  <si>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</si>
  <si>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</si>
  <si>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</si>
  <si>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</si>
  <si>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</si>
  <si>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</si>
  <si>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</si>
  <si>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</si>
  <si>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</si>
  <si>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</si>
  <si>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</si>
  <si>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</si>
  <si>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</si>
  <si>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</si>
  <si>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</si>
  <si>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</si>
  <si>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</si>
  <si>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</si>
  <si>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</si>
  <si>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</si>
  <si>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</si>
  <si>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</si>
  <si>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</si>
  <si>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</si>
  <si>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</si>
  <si>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</si>
  <si>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</si>
  <si>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</si>
  <si>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</si>
  <si>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</si>
  <si>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</si>
  <si>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</si>
  <si>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</si>
  <si>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</si>
  <si>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</si>
  <si>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</si>
  <si>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</si>
  <si>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</si>
  <si>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</si>
  <si>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</si>
  <si>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</si>
  <si>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</si>
  <si>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</si>
  <si>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</si>
  <si>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</si>
  <si>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</si>
  <si>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</si>
  <si>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</si>
  <si>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</si>
  <si>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</si>
  <si>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</si>
  <si>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</si>
  <si>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</si>
  <si>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</si>
  <si>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</si>
  <si>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</si>
  <si>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</si>
  <si>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</si>
  <si>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</si>
  <si>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</si>
  <si>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</si>
  <si>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</si>
  <si>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</si>
  <si>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</si>
  <si>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</si>
  <si>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</si>
  <si>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</si>
  <si>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</si>
  <si>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</si>
  <si>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</si>
  <si>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</si>
  <si>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</si>
  <si>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</si>
  <si>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</si>
  <si>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</si>
  <si>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</si>
  <si>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</si>
  <si>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</si>
  <si>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</si>
  <si>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</si>
  <si>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</si>
  <si>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</si>
  <si>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</si>
  <si>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</si>
  <si>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</si>
  <si>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</si>
  <si>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</si>
  <si>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</si>
  <si>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</si>
  <si>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</si>
  <si>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</si>
  <si>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</si>
  <si>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</si>
  <si>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</si>
  <si>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</si>
  <si>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</si>
  <si>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</si>
  <si>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</si>
  <si>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</si>
  <si>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</si>
  <si>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</si>
  <si>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</si>
  <si>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</si>
  <si>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</si>
  <si>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</si>
  <si>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</si>
  <si>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</si>
  <si>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</si>
  <si>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</si>
  <si>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</si>
  <si>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</si>
  <si>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</si>
  <si>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</si>
  <si>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</si>
  <si>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</si>
  <si>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</si>
  <si>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</si>
  <si>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</si>
  <si>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</si>
  <si>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</si>
  <si>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</si>
  <si>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</si>
  <si>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</si>
  <si>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</si>
  <si>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</si>
  <si>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</si>
  <si>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</si>
  <si>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</si>
  <si>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</si>
  <si>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</si>
  <si>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</si>
  <si>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</si>
  <si>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</si>
  <si>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</si>
  <si>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</si>
  <si>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</si>
  <si>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</si>
  <si>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</si>
  <si>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</si>
  <si>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</si>
  <si>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</si>
  <si>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</si>
  <si>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</si>
  <si>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</si>
  <si>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</si>
  <si>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</si>
  <si>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</si>
  <si>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</si>
  <si>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</si>
  <si>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</si>
  <si>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</si>
  <si>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</si>
  <si>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</si>
  <si>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</si>
  <si>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</si>
  <si>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</si>
  <si>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</si>
  <si>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</si>
  <si>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</si>
  <si>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</si>
  <si>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</si>
  <si>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</si>
  <si>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</si>
  <si>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</si>
  <si>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</si>
  <si>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</si>
  <si>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</si>
  <si>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</si>
  <si>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</si>
  <si>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</si>
  <si>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</si>
  <si>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</si>
  <si>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</si>
  <si>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</si>
  <si>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</si>
  <si>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</si>
  <si>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</si>
  <si>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</si>
  <si>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</si>
  <si>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</si>
  <si>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</si>
  <si>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</si>
  <si>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</si>
  <si>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</si>
  <si>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</si>
  <si>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</si>
  <si>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</si>
  <si>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</si>
  <si>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</si>
  <si>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</si>
  <si>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</si>
  <si>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</si>
  <si>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</si>
  <si>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</si>
  <si>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</si>
  <si>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</si>
  <si>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</si>
  <si>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</si>
  <si>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</si>
  <si>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</si>
  <si>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</si>
  <si>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</si>
  <si>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</si>
  <si>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</si>
  <si>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</si>
  <si>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</si>
  <si>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</si>
  <si>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</si>
  <si>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</si>
  <si>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</si>
  <si>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</si>
  <si>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</si>
  <si>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</si>
  <si>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</si>
  <si>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</si>
  <si>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</si>
  <si>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</si>
  <si>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</si>
  <si>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</si>
  <si>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</si>
  <si>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</si>
  <si>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</si>
  <si>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</si>
  <si>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</si>
  <si>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</si>
  <si>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</si>
  <si>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</si>
  <si>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</si>
  <si>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</si>
  <si>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</si>
  <si>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</si>
  <si>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</si>
  <si>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</si>
  <si>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</si>
  <si>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</si>
  <si>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</si>
  <si>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</si>
  <si>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</si>
  <si>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</si>
  <si>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</si>
  <si>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</si>
  <si>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</si>
  <si>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</si>
  <si>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</si>
  <si>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</si>
  <si>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</si>
  <si>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</si>
  <si>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</si>
  <si>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</si>
  <si>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</si>
  <si>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</si>
  <si>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</si>
  <si>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</si>
  <si>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</si>
  <si>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</si>
  <si>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</si>
  <si>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</si>
  <si>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</si>
  <si>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</si>
  <si>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</si>
  <si>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</si>
  <si>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</si>
  <si>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</si>
  <si>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</si>
  <si>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</si>
  <si>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</si>
  <si>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</si>
  <si>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</si>
  <si>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</si>
  <si>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</si>
  <si>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</si>
  <si>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</si>
  <si>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</si>
  <si>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</si>
  <si>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</si>
  <si>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</si>
  <si>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</si>
  <si>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</si>
  <si>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</si>
  <si>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</si>
  <si>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</si>
  <si>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</si>
  <si>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</si>
  <si>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</si>
  <si>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</si>
  <si>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</si>
  <si>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</si>
  <si>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</si>
  <si>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</si>
  <si>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</si>
  <si>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</si>
  <si>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</si>
  <si>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</si>
  <si>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</si>
  <si>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</si>
  <si>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</si>
  <si>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</si>
  <si>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</si>
  <si>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</si>
  <si>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</si>
  <si>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</si>
  <si>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</si>
  <si>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</si>
  <si>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</si>
  <si>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</si>
  <si>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</si>
  <si>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</si>
  <si>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</si>
  <si>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</si>
  <si>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</si>
  <si>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</si>
  <si>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</si>
  <si>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</si>
  <si>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</si>
  <si>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</si>
  <si>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</si>
  <si>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</si>
  <si>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</si>
  <si>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</si>
  <si>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</si>
  <si>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</si>
  <si>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</si>
  <si>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</si>
  <si>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</si>
  <si>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</si>
  <si>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</si>
  <si>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</si>
  <si>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</si>
  <si>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</si>
  <si>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</si>
  <si>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</si>
  <si>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</si>
  <si>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</si>
  <si>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</si>
  <si>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</si>
  <si>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</si>
  <si>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</si>
  <si>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</si>
  <si>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</si>
  <si>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</si>
  <si>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</si>
  <si>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</si>
  <si>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</si>
  <si>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</si>
  <si>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</si>
  <si>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</si>
  <si>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</si>
  <si>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</si>
  <si>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</si>
  <si>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</si>
  <si>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</si>
  <si>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</si>
  <si>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</si>
  <si>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</si>
  <si>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</si>
  <si>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</si>
  <si>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</si>
  <si>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</si>
  <si>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</si>
  <si>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</si>
  <si>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</si>
  <si>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</si>
  <si>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</si>
  <si>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</si>
  <si>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</si>
  <si>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</si>
  <si>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</si>
  <si>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</si>
  <si>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</si>
  <si>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</si>
  <si>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</si>
  <si>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</si>
  <si>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</si>
  <si>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</si>
  <si>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</si>
  <si>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</si>
  <si>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</si>
  <si>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</si>
  <si>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</si>
  <si>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603605.SH</t>
  </si>
  <si>
    <t>珀莱雅</t>
  </si>
  <si>
    <r>
      <rPr>
        <sz val="12"/>
        <color rgb="FF000000"/>
        <rFont val="方正书宋_GBK"/>
        <charset val="134"/>
      </rPr>
      <t xml:space="preserve">可以入场
</t>
    </r>
    <r>
      <rPr>
        <sz val="10"/>
        <color rgb="FF000000"/>
        <rFont val="方正书宋_GBK"/>
        <charset val="134"/>
      </rPr>
      <t>(杯型尚未形成，谨慎期间，应多观察几日)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</si>
  <si>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</si>
  <si>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</si>
  <si>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</si>
  <si>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</si>
  <si>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</si>
  <si>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</si>
  <si>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</si>
  <si>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</si>
  <si>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</si>
  <si>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</si>
  <si>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</si>
  <si>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</si>
  <si>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</si>
  <si>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</si>
  <si>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</si>
  <si>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</si>
  <si>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</si>
  <si>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</si>
  <si>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</si>
  <si>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</si>
  <si>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</si>
  <si>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</si>
  <si>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</si>
  <si>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</si>
  <si>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</si>
  <si>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</si>
  <si>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</si>
  <si>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</si>
  <si>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</si>
  <si>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</si>
  <si>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</si>
  <si>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</si>
  <si>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</si>
  <si>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</si>
  <si>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</si>
  <si>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</si>
  <si>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</si>
  <si>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</si>
  <si>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</si>
  <si>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</si>
  <si>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</si>
  <si>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</si>
  <si>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</si>
  <si>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</si>
  <si>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</si>
  <si>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</si>
  <si>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</si>
  <si>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</si>
  <si>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</si>
  <si>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</si>
  <si>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</si>
  <si>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</si>
  <si>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</si>
  <si>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</si>
  <si>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</si>
  <si>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</si>
  <si>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</si>
  <si>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</si>
  <si>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</si>
  <si>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</si>
  <si>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</si>
  <si>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</si>
  <si>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</si>
  <si>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</si>
  <si>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</si>
  <si>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</si>
  <si>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</si>
  <si>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</si>
  <si>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</si>
  <si>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</si>
  <si>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</si>
  <si>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</si>
  <si>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</si>
  <si>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</si>
  <si>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</si>
  <si>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</si>
  <si>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</si>
  <si>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</si>
  <si>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</si>
  <si>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</si>
  <si>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</si>
  <si>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</si>
  <si>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</si>
  <si>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</si>
  <si>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</si>
  <si>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</si>
  <si>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</si>
  <si>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</si>
  <si>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</si>
  <si>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</si>
  <si>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</si>
  <si>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</si>
  <si>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</si>
  <si>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</si>
  <si>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</si>
  <si>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</si>
  <si>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</si>
  <si>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</si>
  <si>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</si>
  <si>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</si>
  <si>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</si>
  <si>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</si>
  <si>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</si>
  <si>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</si>
  <si>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</si>
  <si>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t>健民集团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</si>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</sst>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178" formatCode="0.00_);[Red]\(0.00\)"/>
    <numFmt numFmtId="179" formatCode="yyyy/m/d;@"/>
    <numFmt numFmtId="180" formatCode="0.00_ ;[Red]\-0.00\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3" fillId="4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2" fillId="15" borderId="8" applyNumberFormat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56" fillId="28" borderId="8" applyNumberForma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3" fillId="30" borderId="12" applyNumberFormat="0" applyAlignment="0" applyProtection="0">
      <alignment vertical="center"/>
    </xf>
    <xf numFmtId="0" fontId="52" fillId="28" borderId="11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7" fillId="18" borderId="10" applyNumberFormat="0" applyFont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9" fontId="0" fillId="9" borderId="0" xfId="0" applyNumberFormat="1" applyFill="1"/>
    <xf numFmtId="179" fontId="0" fillId="0" borderId="0" xfId="0" applyNumberFormat="1"/>
    <xf numFmtId="180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9" fontId="4" fillId="9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9" fontId="13" fillId="6" borderId="1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8" borderId="1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/>
    <xf numFmtId="179" fontId="16" fillId="9" borderId="1" xfId="0" applyNumberFormat="1" applyFont="1" applyFill="1" applyBorder="1"/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179" fontId="16" fillId="0" borderId="1" xfId="0" applyNumberFormat="1" applyFont="1" applyBorder="1"/>
    <xf numFmtId="180" fontId="4" fillId="0" borderId="1" xfId="0" applyNumberFormat="1" applyFont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80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80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80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0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80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80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80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8" fontId="22" fillId="9" borderId="1" xfId="0" applyNumberFormat="1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49" fontId="29" fillId="7" borderId="1" xfId="0" applyNumberFormat="1" applyFont="1" applyFill="1" applyBorder="1" applyAlignment="1">
      <alignment horizontal="center" vertical="center" wrapText="1"/>
    </xf>
    <xf numFmtId="178" fontId="20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6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78" fontId="26" fillId="8" borderId="1" xfId="0" applyNumberFormat="1" applyFont="1" applyFill="1" applyBorder="1" applyAlignment="1">
      <alignment horizontal="center" vertical="center" wrapText="1"/>
    </xf>
    <xf numFmtId="10" fontId="26" fillId="8" borderId="1" xfId="0" applyNumberFormat="1" applyFont="1" applyFill="1" applyBorder="1" applyAlignment="1">
      <alignment horizontal="center" vertical="center" wrapText="1"/>
    </xf>
    <xf numFmtId="178" fontId="27" fillId="11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 wrapText="1"/>
    </xf>
    <xf numFmtId="10" fontId="27" fillId="7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/>
    </xf>
    <xf numFmtId="10" fontId="27" fillId="7" borderId="1" xfId="0" applyNumberFormat="1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27" fillId="8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0" fontId="23" fillId="9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1" fillId="11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8" borderId="3" xfId="0" applyFill="1" applyBorder="1"/>
    <xf numFmtId="49" fontId="33" fillId="11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2" fontId="17" fillId="8" borderId="1" xfId="0" applyNumberFormat="1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 wrapText="1"/>
    </xf>
    <xf numFmtId="178" fontId="1" fillId="11" borderId="1" xfId="0" applyNumberFormat="1" applyFont="1" applyFill="1" applyBorder="1" applyAlignment="1">
      <alignment horizontal="center" vertical="center"/>
    </xf>
    <xf numFmtId="178" fontId="0" fillId="8" borderId="0" xfId="0" applyNumberFormat="1" applyFill="1"/>
    <xf numFmtId="10" fontId="34" fillId="8" borderId="5" xfId="0" applyNumberFormat="1" applyFont="1" applyFill="1" applyBorder="1" applyAlignment="1">
      <alignment horizontal="center" vertical="center" wrapText="1"/>
    </xf>
    <xf numFmtId="178" fontId="0" fillId="11" borderId="0" xfId="0" applyNumberFormat="1" applyFill="1"/>
    <xf numFmtId="10" fontId="34" fillId="11" borderId="5" xfId="0" applyNumberFormat="1" applyFont="1" applyFill="1" applyBorder="1" applyAlignment="1">
      <alignment horizontal="center" vertical="center" wrapText="1"/>
    </xf>
    <xf numFmtId="178" fontId="0" fillId="8" borderId="0" xfId="0" applyNumberFormat="1" applyFill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6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top" wrapText="1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0" fontId="16" fillId="8" borderId="1" xfId="9" applyNumberFormat="1" applyFont="1" applyFill="1" applyBorder="1" applyAlignment="1">
      <alignment horizontal="center" vertical="center"/>
    </xf>
    <xf numFmtId="10" fontId="23" fillId="11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37" fillId="12" borderId="1" xfId="0" applyFont="1" applyFill="1" applyBorder="1" applyAlignment="1">
      <alignment horizontal="left" vertical="center" wrapText="1"/>
    </xf>
    <xf numFmtId="0" fontId="37" fillId="12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3" fillId="11" borderId="1" xfId="0" applyNumberFormat="1" applyFont="1" applyFill="1" applyBorder="1" applyAlignment="1" quotePrefix="1">
      <alignment horizontal="center" vertical="center" wrapText="1"/>
    </xf>
    <xf numFmtId="0" fontId="33" fillId="12" borderId="1" xfId="0" applyFont="1" applyFill="1" applyBorder="1" applyAlignment="1" quotePrefix="1">
      <alignment horizontal="center" vertical="center" wrapText="1"/>
    </xf>
    <xf numFmtId="0" fontId="33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11430</xdr:colOff>
      <xdr:row>1</xdr:row>
      <xdr:rowOff>19050</xdr:rowOff>
    </xdr:from>
    <xdr:to>
      <xdr:col>16</xdr:col>
      <xdr:colOff>468630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290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I2" sqref="I2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8" t="s">
        <v>0</v>
      </c>
      <c r="B1" s="378" t="s">
        <v>1</v>
      </c>
      <c r="C1" s="379" t="s">
        <v>2</v>
      </c>
      <c r="D1" s="379" t="s">
        <v>3</v>
      </c>
      <c r="E1" s="379" t="s">
        <v>4</v>
      </c>
      <c r="F1" s="378" t="s">
        <v>5</v>
      </c>
      <c r="G1" s="382" t="s">
        <v>6</v>
      </c>
      <c r="H1" s="383" t="s">
        <v>7</v>
      </c>
      <c r="I1" s="92"/>
    </row>
    <row r="2" spans="1:9">
      <c r="A2" s="380" t="s">
        <v>8</v>
      </c>
      <c r="B2" s="380" t="s">
        <v>9</v>
      </c>
      <c r="C2" s="381">
        <v>24.93</v>
      </c>
      <c r="D2" s="381">
        <v>1.548</v>
      </c>
      <c r="E2" s="381">
        <v>704.193548387097</v>
      </c>
      <c r="F2" s="380" t="s">
        <v>10</v>
      </c>
      <c r="G2" s="384" t="s">
        <v>11</v>
      </c>
      <c r="H2" s="384" t="s">
        <v>11</v>
      </c>
      <c r="I2" s="92">
        <f>COUNTIF(G:G,H2)</f>
        <v>9</v>
      </c>
    </row>
    <row r="3" spans="1:9">
      <c r="A3" s="380" t="s">
        <v>12</v>
      </c>
      <c r="B3" s="380" t="s">
        <v>13</v>
      </c>
      <c r="C3" s="381">
        <v>23.9</v>
      </c>
      <c r="D3" s="381">
        <v>1.963</v>
      </c>
      <c r="E3" s="381">
        <v>656.329113924051</v>
      </c>
      <c r="F3" s="380" t="s">
        <v>14</v>
      </c>
      <c r="G3" s="384" t="s">
        <v>15</v>
      </c>
      <c r="H3" s="384" t="s">
        <v>15</v>
      </c>
      <c r="I3" s="92">
        <f>COUNTIF(G:G,H3)</f>
        <v>19</v>
      </c>
    </row>
    <row r="4" spans="1:9">
      <c r="A4" s="380" t="s">
        <v>16</v>
      </c>
      <c r="B4" s="380" t="s">
        <v>17</v>
      </c>
      <c r="C4" s="381">
        <v>287.9</v>
      </c>
      <c r="D4" s="381">
        <v>4.801</v>
      </c>
      <c r="E4" s="381">
        <v>647.986489997402</v>
      </c>
      <c r="F4" s="380" t="s">
        <v>18</v>
      </c>
      <c r="G4" s="384" t="s">
        <v>19</v>
      </c>
      <c r="H4" s="384" t="s">
        <v>19</v>
      </c>
      <c r="I4" s="92">
        <f>COUNTIF(G:G,H4)</f>
        <v>2</v>
      </c>
    </row>
    <row r="5" spans="1:9">
      <c r="A5" s="380" t="s">
        <v>20</v>
      </c>
      <c r="B5" s="380" t="s">
        <v>21</v>
      </c>
      <c r="C5" s="381">
        <v>86.94</v>
      </c>
      <c r="D5" s="381">
        <v>4.621</v>
      </c>
      <c r="E5" s="381">
        <v>573.953488372093</v>
      </c>
      <c r="F5" s="380" t="s">
        <v>22</v>
      </c>
      <c r="G5" s="384" t="s">
        <v>23</v>
      </c>
      <c r="H5" s="384" t="s">
        <v>23</v>
      </c>
      <c r="I5" s="92">
        <f>COUNTIF(G:G,H5)</f>
        <v>2</v>
      </c>
    </row>
    <row r="6" spans="1:9">
      <c r="A6" s="380" t="s">
        <v>24</v>
      </c>
      <c r="B6" s="380" t="s">
        <v>25</v>
      </c>
      <c r="C6" s="381">
        <v>60.42</v>
      </c>
      <c r="D6" s="381">
        <v>3.636</v>
      </c>
      <c r="E6" s="381">
        <v>527.414330218068</v>
      </c>
      <c r="F6" s="380" t="s">
        <v>26</v>
      </c>
      <c r="G6" s="384" t="s">
        <v>11</v>
      </c>
      <c r="H6" s="384" t="s">
        <v>27</v>
      </c>
      <c r="I6" s="92">
        <f>COUNTIF(G:G,H6)</f>
        <v>4</v>
      </c>
    </row>
    <row r="7" spans="1:9">
      <c r="A7" s="380" t="s">
        <v>28</v>
      </c>
      <c r="B7" s="380" t="s">
        <v>29</v>
      </c>
      <c r="C7" s="381">
        <v>20.51</v>
      </c>
      <c r="D7" s="381">
        <v>2.091</v>
      </c>
      <c r="E7" s="381">
        <v>449.865951742627</v>
      </c>
      <c r="F7" s="380" t="s">
        <v>30</v>
      </c>
      <c r="G7" s="384" t="s">
        <v>11</v>
      </c>
      <c r="H7" s="384" t="s">
        <v>31</v>
      </c>
      <c r="I7" s="92">
        <f>COUNTIF(G:G,H7)</f>
        <v>5</v>
      </c>
    </row>
    <row r="8" spans="1:9">
      <c r="A8" s="380" t="s">
        <v>32</v>
      </c>
      <c r="B8" s="380" t="s">
        <v>33</v>
      </c>
      <c r="C8" s="381">
        <v>30.27</v>
      </c>
      <c r="D8" s="381">
        <v>-0.296</v>
      </c>
      <c r="E8" s="381">
        <v>444.424460431655</v>
      </c>
      <c r="F8" s="380" t="s">
        <v>34</v>
      </c>
      <c r="G8" s="384" t="s">
        <v>27</v>
      </c>
      <c r="H8" s="384" t="s">
        <v>35</v>
      </c>
      <c r="I8" s="92">
        <f>COUNTIF(G:G,H8)</f>
        <v>1</v>
      </c>
    </row>
    <row r="9" spans="1:9">
      <c r="A9" s="380" t="s">
        <v>36</v>
      </c>
      <c r="B9" s="380" t="s">
        <v>37</v>
      </c>
      <c r="C9" s="381">
        <v>83.72</v>
      </c>
      <c r="D9" s="381">
        <v>2.774</v>
      </c>
      <c r="E9" s="381">
        <v>434.269304403318</v>
      </c>
      <c r="F9" s="380" t="s">
        <v>38</v>
      </c>
      <c r="G9" s="384" t="s">
        <v>31</v>
      </c>
      <c r="H9" s="384" t="s">
        <v>39</v>
      </c>
      <c r="I9" s="92">
        <f>COUNTIF(G:G,H9)</f>
        <v>2</v>
      </c>
    </row>
    <row r="10" spans="1:9">
      <c r="A10" s="380" t="s">
        <v>40</v>
      </c>
      <c r="B10" s="380" t="s">
        <v>41</v>
      </c>
      <c r="C10" s="381">
        <v>53.52</v>
      </c>
      <c r="D10" s="381">
        <v>10.01</v>
      </c>
      <c r="E10" s="381">
        <v>432.537313432836</v>
      </c>
      <c r="F10" s="380" t="s">
        <v>42</v>
      </c>
      <c r="G10" s="384" t="s">
        <v>35</v>
      </c>
      <c r="H10" s="384" t="s">
        <v>43</v>
      </c>
      <c r="I10" s="92">
        <f>COUNTIF(G:G,H10)</f>
        <v>2</v>
      </c>
    </row>
    <row r="11" spans="1:9">
      <c r="A11" s="380" t="s">
        <v>44</v>
      </c>
      <c r="B11" s="380" t="s">
        <v>45</v>
      </c>
      <c r="C11" s="381">
        <v>29.61</v>
      </c>
      <c r="D11" s="381">
        <v>0.271</v>
      </c>
      <c r="E11" s="381">
        <v>408.762886597938</v>
      </c>
      <c r="F11" s="380" t="s">
        <v>46</v>
      </c>
      <c r="G11" s="384" t="s">
        <v>27</v>
      </c>
      <c r="H11" s="384" t="s">
        <v>47</v>
      </c>
      <c r="I11" s="92">
        <f>COUNTIF(G:G,H11)</f>
        <v>7</v>
      </c>
    </row>
    <row r="12" spans="1:9">
      <c r="A12" s="380" t="s">
        <v>48</v>
      </c>
      <c r="B12" s="380" t="s">
        <v>49</v>
      </c>
      <c r="C12" s="381">
        <v>27.46</v>
      </c>
      <c r="D12" s="381">
        <v>0.109</v>
      </c>
      <c r="E12" s="381">
        <v>402.930402930403</v>
      </c>
      <c r="F12" s="380" t="s">
        <v>50</v>
      </c>
      <c r="G12" s="384" t="s">
        <v>23</v>
      </c>
      <c r="H12" s="384" t="s">
        <v>51</v>
      </c>
      <c r="I12" s="92">
        <f>COUNTIF(G:G,H12)</f>
        <v>1</v>
      </c>
    </row>
    <row r="13" spans="1:9">
      <c r="A13" s="380" t="s">
        <v>52</v>
      </c>
      <c r="B13" s="380" t="s">
        <v>53</v>
      </c>
      <c r="C13" s="381">
        <v>43.9</v>
      </c>
      <c r="D13" s="381">
        <v>6.528</v>
      </c>
      <c r="E13" s="381">
        <v>400.455996352029</v>
      </c>
      <c r="F13" s="380" t="s">
        <v>54</v>
      </c>
      <c r="G13" s="384" t="s">
        <v>15</v>
      </c>
      <c r="H13" s="384" t="s">
        <v>55</v>
      </c>
      <c r="I13" s="92">
        <f>COUNTIF(G:G,H13)</f>
        <v>1</v>
      </c>
    </row>
    <row r="14" spans="1:9">
      <c r="A14" s="380" t="s">
        <v>56</v>
      </c>
      <c r="B14" s="380" t="s">
        <v>57</v>
      </c>
      <c r="C14" s="381">
        <v>98.2</v>
      </c>
      <c r="D14" s="381">
        <v>0.102</v>
      </c>
      <c r="E14" s="381">
        <v>397.971602434077</v>
      </c>
      <c r="F14" s="380" t="s">
        <v>58</v>
      </c>
      <c r="G14" s="384" t="s">
        <v>39</v>
      </c>
      <c r="H14" s="384" t="s">
        <v>59</v>
      </c>
      <c r="I14" s="92">
        <f>COUNTIF(G:G,H14)</f>
        <v>2</v>
      </c>
    </row>
    <row r="15" spans="1:9">
      <c r="A15" s="380" t="s">
        <v>60</v>
      </c>
      <c r="B15" s="380" t="s">
        <v>61</v>
      </c>
      <c r="C15" s="381">
        <v>8.19</v>
      </c>
      <c r="D15" s="381">
        <v>0.122</v>
      </c>
      <c r="E15" s="381">
        <v>390.595423505451</v>
      </c>
      <c r="F15" s="380" t="s">
        <v>62</v>
      </c>
      <c r="G15" s="92" t="s">
        <v>15</v>
      </c>
      <c r="H15" s="384" t="s">
        <v>63</v>
      </c>
      <c r="I15" s="92">
        <f>COUNTIF(G:G,H15)</f>
        <v>1</v>
      </c>
    </row>
    <row r="16" spans="1:9">
      <c r="A16" s="380" t="s">
        <v>64</v>
      </c>
      <c r="B16" s="380" t="s">
        <v>65</v>
      </c>
      <c r="C16" s="381">
        <v>46.67</v>
      </c>
      <c r="D16" s="381">
        <v>-2.527</v>
      </c>
      <c r="E16" s="381">
        <v>390.231092436975</v>
      </c>
      <c r="F16" s="380" t="s">
        <v>66</v>
      </c>
      <c r="G16" s="384" t="s">
        <v>43</v>
      </c>
      <c r="H16" s="384" t="s">
        <v>67</v>
      </c>
      <c r="I16" s="92">
        <f>COUNTIF(G:G,H16)</f>
        <v>4</v>
      </c>
    </row>
    <row r="17" spans="1:9">
      <c r="A17" s="380" t="s">
        <v>68</v>
      </c>
      <c r="B17" s="380" t="s">
        <v>69</v>
      </c>
      <c r="C17" s="381">
        <v>139.05</v>
      </c>
      <c r="D17" s="381">
        <v>4.943</v>
      </c>
      <c r="E17" s="381">
        <v>381.141868512111</v>
      </c>
      <c r="F17" s="380" t="s">
        <v>70</v>
      </c>
      <c r="G17" s="384" t="s">
        <v>15</v>
      </c>
      <c r="H17" s="384" t="s">
        <v>71</v>
      </c>
      <c r="I17" s="92">
        <f>COUNTIF(G:G,H17)</f>
        <v>1</v>
      </c>
    </row>
    <row r="18" spans="1:9">
      <c r="A18" s="380" t="s">
        <v>72</v>
      </c>
      <c r="B18" s="380" t="s">
        <v>73</v>
      </c>
      <c r="C18" s="381">
        <v>78.3</v>
      </c>
      <c r="D18" s="381">
        <v>3.407</v>
      </c>
      <c r="E18" s="381">
        <v>373.111782477341</v>
      </c>
      <c r="F18" s="380" t="s">
        <v>74</v>
      </c>
      <c r="G18" s="384" t="s">
        <v>47</v>
      </c>
      <c r="H18" s="384" t="s">
        <v>75</v>
      </c>
      <c r="I18" s="92">
        <f>COUNTIF(G:G,H18)</f>
        <v>5</v>
      </c>
    </row>
    <row r="19" spans="1:9">
      <c r="A19" s="380" t="s">
        <v>76</v>
      </c>
      <c r="B19" s="380" t="s">
        <v>77</v>
      </c>
      <c r="C19" s="381">
        <v>31.21</v>
      </c>
      <c r="D19" s="381">
        <v>-0.032</v>
      </c>
      <c r="E19" s="381">
        <v>351.92586156965</v>
      </c>
      <c r="F19" s="380" t="s">
        <v>78</v>
      </c>
      <c r="G19" s="384" t="s">
        <v>51</v>
      </c>
      <c r="H19" s="384" t="s">
        <v>79</v>
      </c>
      <c r="I19" s="92">
        <f>COUNTIF(G:G,H19)</f>
        <v>2</v>
      </c>
    </row>
    <row r="20" spans="1:9">
      <c r="A20" s="380" t="s">
        <v>80</v>
      </c>
      <c r="B20" s="380" t="s">
        <v>81</v>
      </c>
      <c r="C20" s="381">
        <v>25.22</v>
      </c>
      <c r="D20" s="381">
        <v>9.987</v>
      </c>
      <c r="E20" s="381">
        <v>342.456140350877</v>
      </c>
      <c r="F20" s="380" t="s">
        <v>82</v>
      </c>
      <c r="G20" s="384" t="s">
        <v>27</v>
      </c>
      <c r="H20" s="384" t="s">
        <v>83</v>
      </c>
      <c r="I20" s="92">
        <f>COUNTIF(G:G,H20)</f>
        <v>3</v>
      </c>
    </row>
    <row r="21" spans="1:9">
      <c r="A21" s="380" t="s">
        <v>84</v>
      </c>
      <c r="B21" s="380" t="s">
        <v>85</v>
      </c>
      <c r="C21" s="381">
        <v>136.1</v>
      </c>
      <c r="D21" s="381">
        <v>3.656</v>
      </c>
      <c r="E21" s="381">
        <v>340.595662026546</v>
      </c>
      <c r="F21" s="380" t="s">
        <v>86</v>
      </c>
      <c r="G21" s="384" t="s">
        <v>55</v>
      </c>
      <c r="H21" s="384" t="s">
        <v>87</v>
      </c>
      <c r="I21" s="92">
        <f>COUNTIF(G:G,H21)</f>
        <v>2</v>
      </c>
    </row>
    <row r="22" spans="1:9">
      <c r="A22" s="380" t="s">
        <v>88</v>
      </c>
      <c r="B22" s="380" t="s">
        <v>89</v>
      </c>
      <c r="C22" s="381">
        <v>197.8</v>
      </c>
      <c r="D22" s="381">
        <v>6.413</v>
      </c>
      <c r="E22" s="381">
        <v>318.181818181818</v>
      </c>
      <c r="F22" s="380" t="s">
        <v>90</v>
      </c>
      <c r="G22" s="384" t="s">
        <v>15</v>
      </c>
      <c r="H22" s="384" t="s">
        <v>91</v>
      </c>
      <c r="I22" s="92">
        <f>COUNTIF(G:G,H22)</f>
        <v>4</v>
      </c>
    </row>
    <row r="23" spans="1:9">
      <c r="A23" s="380" t="s">
        <v>92</v>
      </c>
      <c r="B23" s="380" t="s">
        <v>93</v>
      </c>
      <c r="C23" s="381">
        <v>53.57</v>
      </c>
      <c r="D23" s="381">
        <v>0.847</v>
      </c>
      <c r="E23" s="381">
        <v>315.593483320403</v>
      </c>
      <c r="F23" s="380" t="s">
        <v>94</v>
      </c>
      <c r="G23" s="384" t="s">
        <v>47</v>
      </c>
      <c r="H23" s="384" t="s">
        <v>95</v>
      </c>
      <c r="I23" s="92">
        <f>COUNTIF(G:G,H23)</f>
        <v>1</v>
      </c>
    </row>
    <row r="24" spans="1:9">
      <c r="A24" s="380" t="s">
        <v>96</v>
      </c>
      <c r="B24" s="380" t="s">
        <v>97</v>
      </c>
      <c r="C24" s="381">
        <v>26.71</v>
      </c>
      <c r="D24" s="381">
        <v>1.289</v>
      </c>
      <c r="E24" s="381">
        <v>314.108527131783</v>
      </c>
      <c r="F24" s="380" t="s">
        <v>98</v>
      </c>
      <c r="G24" s="384" t="s">
        <v>59</v>
      </c>
      <c r="H24" s="384" t="s">
        <v>99</v>
      </c>
      <c r="I24" s="92">
        <f>COUNTIF(G:G,H24)</f>
        <v>2</v>
      </c>
    </row>
    <row r="25" spans="1:9">
      <c r="A25" s="380" t="s">
        <v>100</v>
      </c>
      <c r="B25" s="380" t="s">
        <v>101</v>
      </c>
      <c r="C25" s="381">
        <v>71.69</v>
      </c>
      <c r="D25" s="381">
        <v>0.252</v>
      </c>
      <c r="E25" s="381">
        <v>309.89136649514</v>
      </c>
      <c r="F25" s="380" t="s">
        <v>102</v>
      </c>
      <c r="G25" s="384" t="s">
        <v>63</v>
      </c>
      <c r="H25" s="384" t="s">
        <v>103</v>
      </c>
      <c r="I25" s="92">
        <f>COUNTIF(G:G,H25)</f>
        <v>1</v>
      </c>
    </row>
    <row r="26" spans="1:9">
      <c r="A26" s="380" t="s">
        <v>104</v>
      </c>
      <c r="B26" s="380" t="s">
        <v>105</v>
      </c>
      <c r="C26" s="381">
        <v>52.47</v>
      </c>
      <c r="D26" s="381">
        <v>1.176</v>
      </c>
      <c r="E26" s="381">
        <v>304.548959136469</v>
      </c>
      <c r="F26" s="380" t="s">
        <v>106</v>
      </c>
      <c r="G26" s="384" t="s">
        <v>47</v>
      </c>
      <c r="H26" s="384" t="s">
        <v>107</v>
      </c>
      <c r="I26" s="92">
        <f>COUNTIF(G:G,H26)</f>
        <v>2</v>
      </c>
    </row>
    <row r="27" spans="1:9">
      <c r="A27" s="380" t="s">
        <v>108</v>
      </c>
      <c r="B27" s="380" t="s">
        <v>109</v>
      </c>
      <c r="C27" s="381">
        <v>26.5</v>
      </c>
      <c r="D27" s="381">
        <v>0.991</v>
      </c>
      <c r="E27" s="381">
        <v>303.963414634146</v>
      </c>
      <c r="F27" s="380" t="s">
        <v>110</v>
      </c>
      <c r="G27" s="384" t="s">
        <v>67</v>
      </c>
      <c r="H27" s="384" t="s">
        <v>111</v>
      </c>
      <c r="I27" s="92">
        <f>COUNTIF(G:G,H27)</f>
        <v>1</v>
      </c>
    </row>
    <row r="28" spans="1:9">
      <c r="A28" s="380" t="s">
        <v>112</v>
      </c>
      <c r="B28" s="380" t="s">
        <v>113</v>
      </c>
      <c r="C28" s="381">
        <v>126</v>
      </c>
      <c r="D28" s="381">
        <v>3.287</v>
      </c>
      <c r="E28" s="381">
        <v>299.873056172644</v>
      </c>
      <c r="F28" s="380" t="s">
        <v>114</v>
      </c>
      <c r="G28" s="384" t="s">
        <v>47</v>
      </c>
      <c r="H28" s="384" t="s">
        <v>115</v>
      </c>
      <c r="I28" s="92">
        <f>COUNTIF(G:G,H28)</f>
        <v>1</v>
      </c>
    </row>
    <row r="29" spans="1:9">
      <c r="A29" s="380" t="s">
        <v>116</v>
      </c>
      <c r="B29" s="380" t="s">
        <v>117</v>
      </c>
      <c r="C29" s="381">
        <v>59.54</v>
      </c>
      <c r="D29" s="381">
        <v>3.764</v>
      </c>
      <c r="E29" s="381">
        <v>296.794107330754</v>
      </c>
      <c r="F29" s="380" t="s">
        <v>118</v>
      </c>
      <c r="G29" s="384" t="s">
        <v>31</v>
      </c>
      <c r="H29" s="384" t="s">
        <v>119</v>
      </c>
      <c r="I29" s="92">
        <f>COUNTIF(G:G,H29)</f>
        <v>1</v>
      </c>
    </row>
    <row r="30" spans="1:9">
      <c r="A30" s="380" t="s">
        <v>120</v>
      </c>
      <c r="B30" s="380" t="s">
        <v>121</v>
      </c>
      <c r="C30" s="381">
        <v>16.63</v>
      </c>
      <c r="D30" s="381">
        <v>-0.894</v>
      </c>
      <c r="E30" s="381">
        <v>295.011876484561</v>
      </c>
      <c r="F30" s="380" t="s">
        <v>122</v>
      </c>
      <c r="G30" s="384" t="s">
        <v>67</v>
      </c>
      <c r="H30" s="384" t="s">
        <v>123</v>
      </c>
      <c r="I30" s="92">
        <f>COUNTIF(G:G,H30)</f>
        <v>1</v>
      </c>
    </row>
    <row r="31" spans="1:9">
      <c r="A31" s="380" t="s">
        <v>124</v>
      </c>
      <c r="B31" s="380" t="s">
        <v>125</v>
      </c>
      <c r="C31" s="381">
        <v>142.1</v>
      </c>
      <c r="D31" s="381">
        <v>1.067</v>
      </c>
      <c r="E31" s="381">
        <v>293.737877528401</v>
      </c>
      <c r="F31" s="380" t="s">
        <v>126</v>
      </c>
      <c r="G31" s="384" t="s">
        <v>15</v>
      </c>
      <c r="H31" s="384" t="s">
        <v>127</v>
      </c>
      <c r="I31" s="92">
        <f>COUNTIF(G:G,H31)</f>
        <v>1</v>
      </c>
    </row>
    <row r="32" spans="1:9">
      <c r="A32" s="380" t="s">
        <v>128</v>
      </c>
      <c r="B32" s="380" t="s">
        <v>129</v>
      </c>
      <c r="C32" s="381">
        <v>32.71</v>
      </c>
      <c r="D32" s="381">
        <v>3.447</v>
      </c>
      <c r="E32" s="381">
        <v>293.149038461538</v>
      </c>
      <c r="F32" s="380" t="s">
        <v>130</v>
      </c>
      <c r="G32" s="384" t="s">
        <v>11</v>
      </c>
      <c r="H32" s="384" t="s">
        <v>131</v>
      </c>
      <c r="I32" s="92">
        <f>COUNTIF(G:G,H32)</f>
        <v>1</v>
      </c>
    </row>
    <row r="33" spans="1:9">
      <c r="A33" s="380" t="s">
        <v>132</v>
      </c>
      <c r="B33" s="380" t="s">
        <v>133</v>
      </c>
      <c r="C33" s="381">
        <v>23.13</v>
      </c>
      <c r="D33" s="381">
        <v>1.27</v>
      </c>
      <c r="E33" s="381">
        <v>291.370558375634</v>
      </c>
      <c r="F33" s="380" t="s">
        <v>134</v>
      </c>
      <c r="G33" s="384" t="s">
        <v>11</v>
      </c>
      <c r="H33" s="92"/>
      <c r="I33" s="92"/>
    </row>
    <row r="34" spans="1:9">
      <c r="A34" s="380" t="s">
        <v>135</v>
      </c>
      <c r="B34" s="380" t="s">
        <v>136</v>
      </c>
      <c r="C34" s="381">
        <v>15.71</v>
      </c>
      <c r="D34" s="381">
        <v>10.014</v>
      </c>
      <c r="E34" s="381">
        <v>289.826302729528</v>
      </c>
      <c r="F34" s="380" t="s">
        <v>137</v>
      </c>
      <c r="G34" s="384" t="s">
        <v>71</v>
      </c>
      <c r="H34" s="92"/>
      <c r="I34" s="92"/>
    </row>
    <row r="35" spans="1:9">
      <c r="A35" s="380" t="s">
        <v>138</v>
      </c>
      <c r="B35" s="380" t="s">
        <v>139</v>
      </c>
      <c r="C35" s="381">
        <v>15.09</v>
      </c>
      <c r="D35" s="381">
        <v>-3.947</v>
      </c>
      <c r="E35" s="381">
        <v>288.917525773196</v>
      </c>
      <c r="F35" s="380" t="s">
        <v>140</v>
      </c>
      <c r="G35" s="384" t="s">
        <v>19</v>
      </c>
      <c r="H35" s="92"/>
      <c r="I35" s="92"/>
    </row>
    <row r="36" spans="1:9">
      <c r="A36" s="380" t="s">
        <v>141</v>
      </c>
      <c r="B36" s="380" t="s">
        <v>142</v>
      </c>
      <c r="C36" s="381">
        <v>92.41</v>
      </c>
      <c r="D36" s="381">
        <v>9.999</v>
      </c>
      <c r="E36" s="381">
        <v>288.76735380732</v>
      </c>
      <c r="F36" s="380" t="s">
        <v>143</v>
      </c>
      <c r="G36" s="384" t="s">
        <v>31</v>
      </c>
      <c r="H36" s="92"/>
      <c r="I36" s="92"/>
    </row>
    <row r="37" spans="1:9">
      <c r="A37" s="380" t="s">
        <v>144</v>
      </c>
      <c r="B37" s="380" t="s">
        <v>145</v>
      </c>
      <c r="C37" s="381">
        <v>196.55</v>
      </c>
      <c r="D37" s="381">
        <v>5.757</v>
      </c>
      <c r="E37" s="381">
        <v>286.985627091947</v>
      </c>
      <c r="F37" s="380" t="s">
        <v>146</v>
      </c>
      <c r="G37" s="384" t="s">
        <v>31</v>
      </c>
      <c r="H37" s="92"/>
      <c r="I37" s="92"/>
    </row>
    <row r="38" spans="1:9">
      <c r="A38" s="380" t="s">
        <v>147</v>
      </c>
      <c r="B38" s="380" t="s">
        <v>148</v>
      </c>
      <c r="C38" s="381">
        <v>28.59</v>
      </c>
      <c r="D38" s="381">
        <v>5.304</v>
      </c>
      <c r="E38" s="381">
        <v>286.874154262517</v>
      </c>
      <c r="F38" s="380" t="s">
        <v>149</v>
      </c>
      <c r="G38" s="384" t="s">
        <v>75</v>
      </c>
      <c r="H38" s="92"/>
      <c r="I38" s="92"/>
    </row>
    <row r="39" spans="1:9">
      <c r="A39" s="380" t="s">
        <v>150</v>
      </c>
      <c r="B39" s="380" t="s">
        <v>151</v>
      </c>
      <c r="C39" s="381">
        <v>29.1</v>
      </c>
      <c r="D39" s="381">
        <v>-1.954</v>
      </c>
      <c r="E39" s="381">
        <v>277.431906614786</v>
      </c>
      <c r="F39" s="380" t="s">
        <v>152</v>
      </c>
      <c r="G39" s="384" t="s">
        <v>11</v>
      </c>
      <c r="H39" s="92"/>
      <c r="I39" s="92"/>
    </row>
    <row r="40" spans="1:9">
      <c r="A40" s="380" t="s">
        <v>153</v>
      </c>
      <c r="B40" s="380" t="s">
        <v>154</v>
      </c>
      <c r="C40" s="381">
        <v>33.77</v>
      </c>
      <c r="D40" s="381">
        <v>10</v>
      </c>
      <c r="E40" s="381">
        <v>276.897321428571</v>
      </c>
      <c r="F40" s="380" t="s">
        <v>155</v>
      </c>
      <c r="G40" s="384" t="s">
        <v>79</v>
      </c>
      <c r="H40" s="92"/>
      <c r="I40" s="92"/>
    </row>
    <row r="41" spans="1:9">
      <c r="A41" s="380" t="s">
        <v>156</v>
      </c>
      <c r="B41" s="380" t="s">
        <v>157</v>
      </c>
      <c r="C41" s="381">
        <v>69.29</v>
      </c>
      <c r="D41" s="381">
        <v>2.334</v>
      </c>
      <c r="E41" s="381">
        <v>276.576086956522</v>
      </c>
      <c r="F41" s="380" t="s">
        <v>158</v>
      </c>
      <c r="G41" s="384" t="s">
        <v>43</v>
      </c>
      <c r="H41" s="92"/>
      <c r="I41" s="92"/>
    </row>
    <row r="42" spans="1:9">
      <c r="A42" s="380" t="s">
        <v>159</v>
      </c>
      <c r="B42" s="380" t="s">
        <v>160</v>
      </c>
      <c r="C42" s="381">
        <v>110.02</v>
      </c>
      <c r="D42" s="381">
        <v>3.636</v>
      </c>
      <c r="E42" s="381">
        <v>272.318104906937</v>
      </c>
      <c r="F42" s="380" t="s">
        <v>161</v>
      </c>
      <c r="G42" s="384" t="s">
        <v>47</v>
      </c>
      <c r="H42" s="92"/>
      <c r="I42" s="92"/>
    </row>
    <row r="43" spans="1:9">
      <c r="A43" s="380" t="s">
        <v>162</v>
      </c>
      <c r="B43" s="380" t="s">
        <v>163</v>
      </c>
      <c r="C43" s="381">
        <v>75.2</v>
      </c>
      <c r="D43" s="381">
        <v>3.169</v>
      </c>
      <c r="E43" s="381">
        <v>272.093023255814</v>
      </c>
      <c r="F43" s="380" t="s">
        <v>164</v>
      </c>
      <c r="G43" s="384" t="s">
        <v>15</v>
      </c>
      <c r="H43" s="92"/>
      <c r="I43" s="92"/>
    </row>
    <row r="44" spans="1:9">
      <c r="A44" s="380" t="s">
        <v>165</v>
      </c>
      <c r="B44" s="380" t="s">
        <v>166</v>
      </c>
      <c r="C44" s="381">
        <v>15.92</v>
      </c>
      <c r="D44" s="381">
        <v>1.144</v>
      </c>
      <c r="E44" s="381">
        <v>270.232558139535</v>
      </c>
      <c r="F44" s="380" t="s">
        <v>167</v>
      </c>
      <c r="G44" s="384" t="s">
        <v>15</v>
      </c>
      <c r="H44" s="92"/>
      <c r="I44" s="92"/>
    </row>
    <row r="45" spans="1:9">
      <c r="A45" s="380" t="s">
        <v>168</v>
      </c>
      <c r="B45" s="380" t="s">
        <v>169</v>
      </c>
      <c r="C45" s="381">
        <v>23.79</v>
      </c>
      <c r="D45" s="381">
        <v>-1.572</v>
      </c>
      <c r="E45" s="381">
        <v>269.984447900467</v>
      </c>
      <c r="F45" s="380" t="s">
        <v>170</v>
      </c>
      <c r="G45" s="384" t="s">
        <v>15</v>
      </c>
      <c r="H45" s="92"/>
      <c r="I45" s="92"/>
    </row>
    <row r="46" spans="1:9">
      <c r="A46" s="380" t="s">
        <v>171</v>
      </c>
      <c r="B46" s="380" t="s">
        <v>172</v>
      </c>
      <c r="C46" s="381">
        <v>251.3</v>
      </c>
      <c r="D46" s="381">
        <v>2.655</v>
      </c>
      <c r="E46" s="381">
        <v>266.861313868613</v>
      </c>
      <c r="F46" s="380" t="s">
        <v>173</v>
      </c>
      <c r="G46" s="384" t="s">
        <v>15</v>
      </c>
      <c r="H46" s="92"/>
      <c r="I46" s="92"/>
    </row>
    <row r="47" spans="1:9">
      <c r="A47" s="380" t="s">
        <v>174</v>
      </c>
      <c r="B47" s="380" t="s">
        <v>175</v>
      </c>
      <c r="C47" s="381">
        <v>7.89</v>
      </c>
      <c r="D47" s="381">
        <v>-2.472</v>
      </c>
      <c r="E47" s="381">
        <v>265.277777777778</v>
      </c>
      <c r="F47" s="380" t="s">
        <v>176</v>
      </c>
      <c r="G47" s="384" t="s">
        <v>83</v>
      </c>
      <c r="H47" s="92"/>
      <c r="I47" s="92"/>
    </row>
    <row r="48" spans="1:9">
      <c r="A48" s="380" t="s">
        <v>177</v>
      </c>
      <c r="B48" s="380" t="s">
        <v>178</v>
      </c>
      <c r="C48" s="381">
        <v>34.48</v>
      </c>
      <c r="D48" s="381">
        <v>2.012</v>
      </c>
      <c r="E48" s="381">
        <v>264.482029598309</v>
      </c>
      <c r="F48" s="380" t="s">
        <v>179</v>
      </c>
      <c r="G48" s="384" t="s">
        <v>87</v>
      </c>
      <c r="H48" s="92"/>
      <c r="I48" s="92"/>
    </row>
    <row r="49" spans="1:9">
      <c r="A49" s="380" t="s">
        <v>180</v>
      </c>
      <c r="B49" s="380" t="s">
        <v>181</v>
      </c>
      <c r="C49" s="381">
        <v>23.1</v>
      </c>
      <c r="D49" s="381">
        <v>10</v>
      </c>
      <c r="E49" s="381">
        <v>264.353312302839</v>
      </c>
      <c r="F49" s="380" t="s">
        <v>182</v>
      </c>
      <c r="G49" s="384" t="s">
        <v>59</v>
      </c>
      <c r="H49" s="92"/>
      <c r="I49" s="92"/>
    </row>
    <row r="50" spans="1:9">
      <c r="A50" s="380" t="s">
        <v>183</v>
      </c>
      <c r="B50" s="380" t="s">
        <v>184</v>
      </c>
      <c r="C50" s="381">
        <v>243.47</v>
      </c>
      <c r="D50" s="381">
        <v>1.193</v>
      </c>
      <c r="E50" s="381">
        <v>261.445961995249</v>
      </c>
      <c r="F50" s="380" t="s">
        <v>185</v>
      </c>
      <c r="G50" s="384" t="s">
        <v>91</v>
      </c>
      <c r="H50" s="92"/>
      <c r="I50" s="92"/>
    </row>
    <row r="51" spans="1:9">
      <c r="A51" s="380" t="s">
        <v>186</v>
      </c>
      <c r="B51" s="380" t="s">
        <v>187</v>
      </c>
      <c r="C51" s="381">
        <v>614</v>
      </c>
      <c r="D51" s="381">
        <v>1.207</v>
      </c>
      <c r="E51" s="381">
        <v>261.112744809739</v>
      </c>
      <c r="F51" s="380" t="s">
        <v>188</v>
      </c>
      <c r="G51" s="384" t="s">
        <v>15</v>
      </c>
      <c r="H51" s="92"/>
      <c r="I51" s="92"/>
    </row>
    <row r="52" spans="1:9">
      <c r="A52" s="380" t="s">
        <v>189</v>
      </c>
      <c r="B52" s="380" t="s">
        <v>190</v>
      </c>
      <c r="C52" s="381">
        <v>136.3</v>
      </c>
      <c r="D52" s="381">
        <v>0.221</v>
      </c>
      <c r="E52" s="381">
        <v>257.180293501048</v>
      </c>
      <c r="F52" s="380" t="s">
        <v>191</v>
      </c>
      <c r="G52" s="384" t="s">
        <v>11</v>
      </c>
      <c r="H52" s="92"/>
      <c r="I52" s="92"/>
    </row>
    <row r="53" spans="1:9">
      <c r="A53" s="380" t="s">
        <v>192</v>
      </c>
      <c r="B53" s="380" t="s">
        <v>193</v>
      </c>
      <c r="C53" s="381">
        <v>540.64</v>
      </c>
      <c r="D53" s="381">
        <v>1.529</v>
      </c>
      <c r="E53" s="381">
        <v>255.754425215503</v>
      </c>
      <c r="F53" s="380" t="s">
        <v>194</v>
      </c>
      <c r="G53" s="384" t="s">
        <v>95</v>
      </c>
      <c r="H53" s="92"/>
      <c r="I53" s="92"/>
    </row>
    <row r="54" spans="1:9">
      <c r="A54" s="380" t="s">
        <v>195</v>
      </c>
      <c r="B54" s="380" t="s">
        <v>196</v>
      </c>
      <c r="C54" s="381">
        <v>377.25</v>
      </c>
      <c r="D54" s="381">
        <v>3.76</v>
      </c>
      <c r="E54" s="381">
        <v>253.657507663751</v>
      </c>
      <c r="F54" s="380" t="s">
        <v>197</v>
      </c>
      <c r="G54" s="384" t="s">
        <v>99</v>
      </c>
      <c r="H54" s="92"/>
      <c r="I54" s="92"/>
    </row>
    <row r="55" spans="1:9">
      <c r="A55" s="380" t="s">
        <v>198</v>
      </c>
      <c r="B55" s="380" t="s">
        <v>199</v>
      </c>
      <c r="C55" s="381">
        <v>190.6</v>
      </c>
      <c r="D55" s="381">
        <v>3.166</v>
      </c>
      <c r="E55" s="381">
        <v>252.832284339134</v>
      </c>
      <c r="F55" s="380" t="s">
        <v>200</v>
      </c>
      <c r="G55" s="384" t="s">
        <v>91</v>
      </c>
      <c r="H55" s="92"/>
      <c r="I55" s="92"/>
    </row>
    <row r="56" spans="1:9">
      <c r="A56" s="380" t="s">
        <v>201</v>
      </c>
      <c r="B56" s="380" t="s">
        <v>202</v>
      </c>
      <c r="C56" s="381">
        <v>76.54</v>
      </c>
      <c r="D56" s="381">
        <v>5.485</v>
      </c>
      <c r="E56" s="381">
        <v>252.718894009217</v>
      </c>
      <c r="F56" s="380" t="s">
        <v>203</v>
      </c>
      <c r="G56" s="384" t="s">
        <v>87</v>
      </c>
      <c r="H56" s="92"/>
      <c r="I56" s="92"/>
    </row>
    <row r="57" spans="1:9">
      <c r="A57" s="380" t="s">
        <v>204</v>
      </c>
      <c r="B57" s="380" t="s">
        <v>205</v>
      </c>
      <c r="C57" s="381">
        <v>151</v>
      </c>
      <c r="D57" s="381">
        <v>-1.307</v>
      </c>
      <c r="E57" s="381">
        <v>252.14552238806</v>
      </c>
      <c r="F57" s="380" t="s">
        <v>206</v>
      </c>
      <c r="G57" s="384" t="s">
        <v>15</v>
      </c>
      <c r="H57" s="92"/>
      <c r="I57" s="92"/>
    </row>
    <row r="58" spans="1:9">
      <c r="A58" s="380" t="s">
        <v>207</v>
      </c>
      <c r="B58" s="380" t="s">
        <v>208</v>
      </c>
      <c r="C58" s="381">
        <v>19.91</v>
      </c>
      <c r="D58" s="381">
        <v>4.79</v>
      </c>
      <c r="E58" s="381">
        <v>251.146384479718</v>
      </c>
      <c r="F58" s="380" t="s">
        <v>209</v>
      </c>
      <c r="G58" s="384" t="s">
        <v>91</v>
      </c>
      <c r="H58" s="92"/>
      <c r="I58" s="92"/>
    </row>
    <row r="59" spans="1:9">
      <c r="A59" s="380" t="s">
        <v>210</v>
      </c>
      <c r="B59" s="380" t="s">
        <v>211</v>
      </c>
      <c r="C59" s="381">
        <v>31.9</v>
      </c>
      <c r="D59" s="381">
        <v>6.725</v>
      </c>
      <c r="E59" s="381">
        <v>250.549450549451</v>
      </c>
      <c r="F59" s="380" t="s">
        <v>212</v>
      </c>
      <c r="G59" s="384" t="s">
        <v>31</v>
      </c>
      <c r="H59" s="92"/>
      <c r="I59" s="92"/>
    </row>
    <row r="60" spans="1:9">
      <c r="A60" s="380" t="s">
        <v>213</v>
      </c>
      <c r="B60" s="380" t="s">
        <v>214</v>
      </c>
      <c r="C60" s="381">
        <v>89.22</v>
      </c>
      <c r="D60" s="381">
        <v>0.259</v>
      </c>
      <c r="E60" s="381">
        <v>249.471210340776</v>
      </c>
      <c r="F60" s="380" t="s">
        <v>215</v>
      </c>
      <c r="G60" s="384" t="s">
        <v>15</v>
      </c>
      <c r="H60" s="92"/>
      <c r="I60" s="92"/>
    </row>
    <row r="61" spans="1:9">
      <c r="A61" s="380" t="s">
        <v>216</v>
      </c>
      <c r="B61" s="380" t="s">
        <v>217</v>
      </c>
      <c r="C61" s="381">
        <v>39.72</v>
      </c>
      <c r="D61" s="381">
        <v>5.892</v>
      </c>
      <c r="E61" s="381">
        <v>246.294681778553</v>
      </c>
      <c r="F61" s="380" t="s">
        <v>218</v>
      </c>
      <c r="G61" s="384" t="s">
        <v>11</v>
      </c>
      <c r="H61" s="92"/>
      <c r="I61" s="92"/>
    </row>
    <row r="62" spans="1:9">
      <c r="A62" s="380" t="s">
        <v>219</v>
      </c>
      <c r="B62" s="380" t="s">
        <v>220</v>
      </c>
      <c r="C62" s="381">
        <v>77.33</v>
      </c>
      <c r="D62" s="381">
        <v>1.603</v>
      </c>
      <c r="E62" s="381">
        <v>243.231247225921</v>
      </c>
      <c r="F62" s="380" t="s">
        <v>221</v>
      </c>
      <c r="G62" s="384" t="s">
        <v>75</v>
      </c>
      <c r="H62" s="92"/>
      <c r="I62" s="92"/>
    </row>
    <row r="63" spans="1:9">
      <c r="A63" s="380" t="s">
        <v>222</v>
      </c>
      <c r="B63" s="380" t="s">
        <v>223</v>
      </c>
      <c r="C63" s="381">
        <v>19.57</v>
      </c>
      <c r="D63" s="381">
        <v>0.772</v>
      </c>
      <c r="E63" s="381">
        <v>241.535776614311</v>
      </c>
      <c r="F63" s="380" t="s">
        <v>224</v>
      </c>
      <c r="G63" s="384" t="s">
        <v>67</v>
      </c>
      <c r="H63" s="92"/>
      <c r="I63" s="92"/>
    </row>
    <row r="64" spans="1:9">
      <c r="A64" s="380" t="s">
        <v>225</v>
      </c>
      <c r="B64" s="380" t="s">
        <v>226</v>
      </c>
      <c r="C64" s="381">
        <v>57.15</v>
      </c>
      <c r="D64" s="381">
        <v>4.061</v>
      </c>
      <c r="E64" s="381">
        <v>240.178571428571</v>
      </c>
      <c r="F64" s="380" t="s">
        <v>227</v>
      </c>
      <c r="G64" s="384" t="s">
        <v>103</v>
      </c>
      <c r="H64" s="92"/>
      <c r="I64" s="92"/>
    </row>
    <row r="65" spans="1:9">
      <c r="A65" s="380" t="s">
        <v>228</v>
      </c>
      <c r="B65" s="380" t="s">
        <v>229</v>
      </c>
      <c r="C65" s="381">
        <v>48.6</v>
      </c>
      <c r="D65" s="381">
        <v>-1.46</v>
      </c>
      <c r="E65" s="381">
        <v>239.148639218423</v>
      </c>
      <c r="F65" s="380" t="s">
        <v>230</v>
      </c>
      <c r="G65" s="384" t="s">
        <v>47</v>
      </c>
      <c r="H65" s="92"/>
      <c r="I65" s="92"/>
    </row>
    <row r="66" spans="1:9">
      <c r="A66" s="380" t="s">
        <v>231</v>
      </c>
      <c r="B66" s="380" t="s">
        <v>232</v>
      </c>
      <c r="C66" s="381">
        <v>25.31</v>
      </c>
      <c r="D66" s="381">
        <v>4.89</v>
      </c>
      <c r="E66" s="381">
        <v>238.821954484605</v>
      </c>
      <c r="F66" s="380" t="s">
        <v>233</v>
      </c>
      <c r="G66" s="384" t="s">
        <v>91</v>
      </c>
      <c r="H66" s="92"/>
      <c r="I66" s="92"/>
    </row>
    <row r="67" spans="1:9">
      <c r="A67" s="380" t="s">
        <v>234</v>
      </c>
      <c r="B67" s="380" t="s">
        <v>235</v>
      </c>
      <c r="C67" s="381">
        <v>74.83</v>
      </c>
      <c r="D67" s="381">
        <v>6.885</v>
      </c>
      <c r="E67" s="381">
        <v>236.768676867687</v>
      </c>
      <c r="F67" s="380" t="s">
        <v>236</v>
      </c>
      <c r="G67" s="384" t="s">
        <v>47</v>
      </c>
      <c r="H67" s="92"/>
      <c r="I67" s="92"/>
    </row>
    <row r="68" spans="1:9">
      <c r="A68" s="380" t="s">
        <v>237</v>
      </c>
      <c r="B68" s="380" t="s">
        <v>238</v>
      </c>
      <c r="C68" s="381">
        <v>63.42</v>
      </c>
      <c r="D68" s="381">
        <v>3.021</v>
      </c>
      <c r="E68" s="381">
        <v>236.445623342175</v>
      </c>
      <c r="F68" s="380" t="s">
        <v>239</v>
      </c>
      <c r="G68" s="384" t="s">
        <v>107</v>
      </c>
      <c r="H68" s="92"/>
      <c r="I68" s="92"/>
    </row>
    <row r="69" spans="1:9">
      <c r="A69" s="380" t="s">
        <v>240</v>
      </c>
      <c r="B69" s="380" t="s">
        <v>241</v>
      </c>
      <c r="C69" s="381">
        <v>127.5</v>
      </c>
      <c r="D69" s="381">
        <v>2.831</v>
      </c>
      <c r="E69" s="381">
        <v>236.322869955157</v>
      </c>
      <c r="F69" s="380" t="s">
        <v>242</v>
      </c>
      <c r="G69" s="384" t="s">
        <v>15</v>
      </c>
      <c r="H69" s="92"/>
      <c r="I69" s="92"/>
    </row>
    <row r="70" spans="1:9">
      <c r="A70" s="380" t="s">
        <v>243</v>
      </c>
      <c r="B70" s="380" t="s">
        <v>244</v>
      </c>
      <c r="C70" s="381">
        <v>15.28</v>
      </c>
      <c r="D70" s="381">
        <v>0.066</v>
      </c>
      <c r="E70" s="381">
        <v>235.087719298246</v>
      </c>
      <c r="F70" s="380" t="s">
        <v>245</v>
      </c>
      <c r="G70" s="384" t="s">
        <v>83</v>
      </c>
      <c r="H70" s="92"/>
      <c r="I70" s="92"/>
    </row>
    <row r="71" spans="1:9">
      <c r="A71" s="380" t="s">
        <v>246</v>
      </c>
      <c r="B71" s="380" t="s">
        <v>247</v>
      </c>
      <c r="C71" s="381">
        <v>8.26</v>
      </c>
      <c r="D71" s="381">
        <v>2.481</v>
      </c>
      <c r="E71" s="381">
        <v>233.064516129032</v>
      </c>
      <c r="F71" s="380" t="s">
        <v>248</v>
      </c>
      <c r="G71" s="384" t="s">
        <v>75</v>
      </c>
      <c r="H71" s="92"/>
      <c r="I71" s="92"/>
    </row>
    <row r="72" spans="1:9">
      <c r="A72" s="380" t="s">
        <v>249</v>
      </c>
      <c r="B72" s="380" t="s">
        <v>250</v>
      </c>
      <c r="C72" s="381">
        <v>60.14</v>
      </c>
      <c r="D72" s="381">
        <v>1.11</v>
      </c>
      <c r="E72" s="381">
        <v>230.621220450797</v>
      </c>
      <c r="F72" s="380" t="s">
        <v>251</v>
      </c>
      <c r="G72" s="384" t="s">
        <v>15</v>
      </c>
      <c r="H72" s="92"/>
      <c r="I72" s="92"/>
    </row>
    <row r="73" spans="1:9">
      <c r="A73" s="380" t="s">
        <v>252</v>
      </c>
      <c r="B73" s="380" t="s">
        <v>253</v>
      </c>
      <c r="C73" s="381">
        <v>64.26</v>
      </c>
      <c r="D73" s="381">
        <v>5.691</v>
      </c>
      <c r="E73" s="381">
        <v>230.385604113111</v>
      </c>
      <c r="F73" s="380" t="s">
        <v>254</v>
      </c>
      <c r="G73" s="384" t="s">
        <v>75</v>
      </c>
      <c r="H73" s="92"/>
      <c r="I73" s="92"/>
    </row>
    <row r="74" spans="1:9">
      <c r="A74" s="380" t="s">
        <v>255</v>
      </c>
      <c r="B74" s="380" t="s">
        <v>256</v>
      </c>
      <c r="C74" s="381">
        <v>29.11</v>
      </c>
      <c r="D74" s="381">
        <v>7.022</v>
      </c>
      <c r="E74" s="381">
        <v>229.298642533937</v>
      </c>
      <c r="F74" s="380" t="s">
        <v>257</v>
      </c>
      <c r="G74" s="384" t="s">
        <v>11</v>
      </c>
      <c r="H74" s="92"/>
      <c r="I74" s="92"/>
    </row>
    <row r="75" spans="1:9">
      <c r="A75" s="380" t="s">
        <v>258</v>
      </c>
      <c r="B75" s="380" t="s">
        <v>259</v>
      </c>
      <c r="C75" s="381">
        <v>24.54</v>
      </c>
      <c r="D75" s="381">
        <v>3.763</v>
      </c>
      <c r="E75" s="381">
        <v>226.76431424767</v>
      </c>
      <c r="F75" s="380" t="s">
        <v>260</v>
      </c>
      <c r="G75" s="384" t="s">
        <v>75</v>
      </c>
      <c r="H75" s="92"/>
      <c r="I75" s="92"/>
    </row>
    <row r="76" spans="1:9">
      <c r="A76" s="380" t="s">
        <v>261</v>
      </c>
      <c r="B76" s="380" t="s">
        <v>262</v>
      </c>
      <c r="C76" s="381">
        <v>11.3</v>
      </c>
      <c r="D76" s="381">
        <v>4.63</v>
      </c>
      <c r="E76" s="381">
        <v>226.589595375723</v>
      </c>
      <c r="F76" s="380" t="s">
        <v>263</v>
      </c>
      <c r="G76" s="384" t="s">
        <v>107</v>
      </c>
      <c r="H76" s="92"/>
      <c r="I76" s="92"/>
    </row>
    <row r="77" spans="1:9">
      <c r="A77" s="380" t="s">
        <v>264</v>
      </c>
      <c r="B77" s="380" t="s">
        <v>265</v>
      </c>
      <c r="C77" s="381">
        <v>22.7</v>
      </c>
      <c r="D77" s="381">
        <v>3.606</v>
      </c>
      <c r="E77" s="381">
        <v>224.982104509664</v>
      </c>
      <c r="F77" s="380" t="s">
        <v>266</v>
      </c>
      <c r="G77" s="384" t="s">
        <v>79</v>
      </c>
      <c r="H77" s="92"/>
      <c r="I77" s="92"/>
    </row>
    <row r="78" spans="1:9">
      <c r="A78" s="380" t="s">
        <v>267</v>
      </c>
      <c r="B78" s="380" t="s">
        <v>268</v>
      </c>
      <c r="C78" s="381">
        <v>23.35</v>
      </c>
      <c r="D78" s="381">
        <v>-1.101</v>
      </c>
      <c r="E78" s="381">
        <v>223.407202216067</v>
      </c>
      <c r="F78" s="380" t="s">
        <v>269</v>
      </c>
      <c r="G78" s="384" t="s">
        <v>67</v>
      </c>
      <c r="H78" s="92"/>
      <c r="I78" s="92"/>
    </row>
    <row r="79" spans="1:9">
      <c r="A79" s="380" t="s">
        <v>270</v>
      </c>
      <c r="B79" s="380" t="s">
        <v>271</v>
      </c>
      <c r="C79" s="381">
        <v>53.93</v>
      </c>
      <c r="D79" s="381">
        <v>2.94</v>
      </c>
      <c r="E79" s="381">
        <v>223.236561153774</v>
      </c>
      <c r="F79" s="380" t="s">
        <v>272</v>
      </c>
      <c r="G79" s="384" t="s">
        <v>15</v>
      </c>
      <c r="H79" s="92"/>
      <c r="I79" s="92"/>
    </row>
    <row r="80" spans="1:9">
      <c r="A80" s="380" t="s">
        <v>273</v>
      </c>
      <c r="B80" s="380" t="s">
        <v>274</v>
      </c>
      <c r="C80" s="381">
        <v>85.26</v>
      </c>
      <c r="D80" s="381">
        <v>4.23</v>
      </c>
      <c r="E80" s="381">
        <v>221.614485099962</v>
      </c>
      <c r="F80" s="380" t="s">
        <v>275</v>
      </c>
      <c r="G80" s="384" t="s">
        <v>99</v>
      </c>
      <c r="H80" s="92"/>
      <c r="I80" s="92"/>
    </row>
    <row r="81" spans="1:9">
      <c r="A81" s="380" t="s">
        <v>276</v>
      </c>
      <c r="B81" s="380" t="s">
        <v>277</v>
      </c>
      <c r="C81" s="381">
        <v>23.54</v>
      </c>
      <c r="D81" s="381">
        <v>-9.981</v>
      </c>
      <c r="E81" s="381">
        <v>219.099905110479</v>
      </c>
      <c r="F81" s="380" t="s">
        <v>278</v>
      </c>
      <c r="G81" s="384" t="s">
        <v>27</v>
      </c>
      <c r="H81" s="92"/>
      <c r="I81" s="92"/>
    </row>
    <row r="82" spans="1:9">
      <c r="A82" s="380" t="s">
        <v>279</v>
      </c>
      <c r="B82" s="380" t="s">
        <v>280</v>
      </c>
      <c r="C82" s="381">
        <v>217.49</v>
      </c>
      <c r="D82" s="381">
        <v>0.467</v>
      </c>
      <c r="E82" s="381">
        <v>217.781998831093</v>
      </c>
      <c r="F82" s="380" t="s">
        <v>281</v>
      </c>
      <c r="G82" s="384" t="s">
        <v>111</v>
      </c>
      <c r="H82" s="92"/>
      <c r="I82" s="92"/>
    </row>
    <row r="83" spans="1:9">
      <c r="A83" s="380" t="s">
        <v>282</v>
      </c>
      <c r="B83" s="380" t="s">
        <v>283</v>
      </c>
      <c r="C83" s="381">
        <v>39.7</v>
      </c>
      <c r="D83" s="381">
        <v>6.15</v>
      </c>
      <c r="E83" s="381">
        <v>216.625766871154</v>
      </c>
      <c r="F83" s="380" t="s">
        <v>284</v>
      </c>
      <c r="G83" s="384" t="s">
        <v>15</v>
      </c>
      <c r="H83" s="92"/>
      <c r="I83" s="92"/>
    </row>
    <row r="84" spans="1:9">
      <c r="A84" s="380" t="s">
        <v>285</v>
      </c>
      <c r="B84" s="380" t="s">
        <v>286</v>
      </c>
      <c r="C84" s="381">
        <v>34.49</v>
      </c>
      <c r="D84" s="381">
        <v>2.162</v>
      </c>
      <c r="E84" s="381">
        <v>216.131989000917</v>
      </c>
      <c r="F84" s="380" t="s">
        <v>287</v>
      </c>
      <c r="G84" s="384" t="s">
        <v>115</v>
      </c>
      <c r="H84" s="92"/>
      <c r="I84" s="92"/>
    </row>
    <row r="85" spans="1:9">
      <c r="A85" s="380" t="s">
        <v>288</v>
      </c>
      <c r="B85" s="380" t="s">
        <v>289</v>
      </c>
      <c r="C85" s="381">
        <v>46.49</v>
      </c>
      <c r="D85" s="381">
        <v>3.518</v>
      </c>
      <c r="E85" s="381">
        <v>214.972899728997</v>
      </c>
      <c r="F85" s="380" t="s">
        <v>290</v>
      </c>
      <c r="G85" s="384" t="s">
        <v>15</v>
      </c>
      <c r="H85" s="92"/>
      <c r="I85" s="92"/>
    </row>
    <row r="86" spans="1:9">
      <c r="A86" s="380" t="s">
        <v>291</v>
      </c>
      <c r="B86" s="380" t="s">
        <v>292</v>
      </c>
      <c r="C86" s="381">
        <v>26.06</v>
      </c>
      <c r="D86" s="381">
        <v>-0.077</v>
      </c>
      <c r="E86" s="381">
        <v>213.975903614458</v>
      </c>
      <c r="F86" s="380" t="s">
        <v>293</v>
      </c>
      <c r="G86" s="384" t="s">
        <v>39</v>
      </c>
      <c r="H86" s="92"/>
      <c r="I86" s="92"/>
    </row>
    <row r="87" spans="1:9">
      <c r="A87" s="380" t="s">
        <v>294</v>
      </c>
      <c r="B87" s="380" t="s">
        <v>295</v>
      </c>
      <c r="C87" s="381">
        <v>18.85</v>
      </c>
      <c r="D87" s="381">
        <v>4.144</v>
      </c>
      <c r="E87" s="381">
        <v>213.12292358804</v>
      </c>
      <c r="F87" s="380" t="s">
        <v>296</v>
      </c>
      <c r="G87" s="384" t="s">
        <v>119</v>
      </c>
      <c r="H87" s="92"/>
      <c r="I87" s="92"/>
    </row>
    <row r="88" spans="1:9">
      <c r="A88" s="380" t="s">
        <v>297</v>
      </c>
      <c r="B88" s="380" t="s">
        <v>298</v>
      </c>
      <c r="C88" s="381">
        <v>22.45</v>
      </c>
      <c r="D88" s="381">
        <v>9.995</v>
      </c>
      <c r="E88" s="381">
        <v>212.239221140473</v>
      </c>
      <c r="F88" s="380" t="s">
        <v>299</v>
      </c>
      <c r="G88" s="384" t="s">
        <v>83</v>
      </c>
      <c r="H88" s="92"/>
      <c r="I88" s="92"/>
    </row>
    <row r="89" spans="1:9">
      <c r="A89" s="380" t="s">
        <v>300</v>
      </c>
      <c r="B89" s="380" t="s">
        <v>301</v>
      </c>
      <c r="C89" s="381">
        <v>114.36</v>
      </c>
      <c r="D89" s="381">
        <v>5.518</v>
      </c>
      <c r="E89" s="381">
        <v>211.607629427793</v>
      </c>
      <c r="F89" s="380" t="s">
        <v>302</v>
      </c>
      <c r="G89" s="384" t="s">
        <v>123</v>
      </c>
      <c r="H89" s="92"/>
      <c r="I89" s="92"/>
    </row>
    <row r="90" spans="1:9">
      <c r="A90" s="380" t="s">
        <v>303</v>
      </c>
      <c r="B90" s="380" t="s">
        <v>304</v>
      </c>
      <c r="C90" s="381">
        <v>28.91</v>
      </c>
      <c r="D90" s="381">
        <v>4.898</v>
      </c>
      <c r="E90" s="381">
        <v>209.528907922912</v>
      </c>
      <c r="F90" s="380" t="s">
        <v>305</v>
      </c>
      <c r="G90" s="384" t="s">
        <v>127</v>
      </c>
      <c r="H90" s="92"/>
      <c r="I90" s="92"/>
    </row>
    <row r="91" spans="1:9">
      <c r="A91" s="380" t="s">
        <v>306</v>
      </c>
      <c r="B91" s="380" t="s">
        <v>307</v>
      </c>
      <c r="C91" s="381">
        <v>108.8</v>
      </c>
      <c r="D91" s="381">
        <v>0.946</v>
      </c>
      <c r="E91" s="381">
        <v>208.390022675737</v>
      </c>
      <c r="F91" s="380" t="s">
        <v>308</v>
      </c>
      <c r="G91" s="384" t="s">
        <v>131</v>
      </c>
      <c r="H91" s="92"/>
      <c r="I91" s="92"/>
    </row>
    <row r="92" spans="1:9">
      <c r="A92" s="380" t="s">
        <v>309</v>
      </c>
      <c r="B92" s="380" t="s">
        <v>310</v>
      </c>
      <c r="C92" s="381">
        <v>241.14</v>
      </c>
      <c r="D92" s="381">
        <v>3.904</v>
      </c>
      <c r="E92" s="381">
        <v>207.458880530409</v>
      </c>
      <c r="F92" s="380" t="s">
        <v>311</v>
      </c>
      <c r="G92" s="384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08"/>
  <sheetViews>
    <sheetView tabSelected="1" workbookViewId="0">
      <pane xSplit="2" ySplit="3" topLeftCell="C93" activePane="bottomRight" state="frozen"/>
      <selection/>
      <selection pane="topRight"/>
      <selection pane="bottomLeft"/>
      <selection pane="bottomRight" activeCell="D98" sqref="D98"/>
    </sheetView>
  </sheetViews>
  <sheetFormatPr defaultColWidth="9.07352941176471" defaultRowHeight="14.8"/>
  <cols>
    <col min="1" max="1" width="11.6397058823529" style="238" customWidth="1"/>
    <col min="2" max="2" width="8.71323529411765" customWidth="1"/>
    <col min="3" max="3" width="11.2720588235294" customWidth="1"/>
    <col min="4" max="4" width="8.27941176470588" customWidth="1"/>
    <col min="5" max="5" width="10.0073529411765" customWidth="1"/>
    <col min="6" max="6" width="20.7132352941176" customWidth="1"/>
    <col min="7" max="7" width="22.5735294117647" customWidth="1"/>
    <col min="11" max="11" width="7.94117647058824" style="239"/>
    <col min="12" max="12" width="11.5147058823529" customWidth="1"/>
    <col min="13" max="13" width="10.9044117647059" customWidth="1"/>
    <col min="14" max="14" width="13.2352941176471" style="18" customWidth="1"/>
    <col min="27" max="27" width="7.71323529411765" customWidth="1"/>
    <col min="32" max="32" width="10.3529411764706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1" t="s">
        <v>312</v>
      </c>
      <c r="D1" s="242" t="s">
        <v>313</v>
      </c>
      <c r="E1" s="242"/>
      <c r="F1" s="242"/>
      <c r="G1" s="242"/>
      <c r="H1" s="242"/>
      <c r="I1" s="242"/>
      <c r="J1" s="242"/>
      <c r="K1" s="265"/>
      <c r="L1" s="242"/>
      <c r="M1" s="242"/>
      <c r="N1" s="283"/>
      <c r="O1" s="242" t="s">
        <v>314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 t="s">
        <v>315</v>
      </c>
      <c r="AI1" s="242"/>
      <c r="AJ1" s="242" t="s">
        <v>316</v>
      </c>
      <c r="AK1" s="242"/>
      <c r="AL1" s="242"/>
      <c r="AM1" s="305" t="s">
        <v>317</v>
      </c>
      <c r="AN1" s="305" t="s">
        <v>318</v>
      </c>
      <c r="AO1" s="305" t="s">
        <v>319</v>
      </c>
    </row>
    <row r="2" ht="28" customHeight="1" spans="1:41">
      <c r="A2" s="240"/>
      <c r="B2" s="241"/>
      <c r="C2" s="241"/>
      <c r="D2" s="243" t="s">
        <v>320</v>
      </c>
      <c r="E2" s="243" t="s">
        <v>321</v>
      </c>
      <c r="F2" s="243" t="s">
        <v>322</v>
      </c>
      <c r="G2" s="262" t="s">
        <v>323</v>
      </c>
      <c r="H2" s="243" t="s">
        <v>324</v>
      </c>
      <c r="I2" s="266" t="s">
        <v>325</v>
      </c>
      <c r="J2" s="267" t="s">
        <v>326</v>
      </c>
      <c r="K2" s="268" t="s">
        <v>327</v>
      </c>
      <c r="L2" s="262" t="s">
        <v>328</v>
      </c>
      <c r="M2" s="262" t="s">
        <v>329</v>
      </c>
      <c r="N2" s="284" t="s">
        <v>330</v>
      </c>
      <c r="O2" s="285" t="s">
        <v>331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62" t="s">
        <v>332</v>
      </c>
      <c r="AI2" s="262" t="s">
        <v>333</v>
      </c>
      <c r="AJ2" s="262" t="s">
        <v>334</v>
      </c>
      <c r="AK2" s="306" t="s">
        <v>335</v>
      </c>
      <c r="AL2" s="262" t="s">
        <v>336</v>
      </c>
      <c r="AM2" s="307"/>
      <c r="AN2" s="307"/>
      <c r="AO2" s="307"/>
    </row>
    <row r="3" ht="24" spans="1:41">
      <c r="A3" s="240"/>
      <c r="B3" s="241"/>
      <c r="C3" s="241"/>
      <c r="D3" s="244"/>
      <c r="E3" s="244"/>
      <c r="F3" s="244"/>
      <c r="G3" s="243"/>
      <c r="H3" s="244"/>
      <c r="I3" s="269"/>
      <c r="J3" s="270"/>
      <c r="K3" s="268"/>
      <c r="L3" s="244"/>
      <c r="M3" s="244"/>
      <c r="N3" s="284"/>
      <c r="O3" s="266" t="s">
        <v>337</v>
      </c>
      <c r="P3" s="266" t="s">
        <v>338</v>
      </c>
      <c r="Q3" s="266" t="s">
        <v>339</v>
      </c>
      <c r="R3" s="266" t="s">
        <v>340</v>
      </c>
      <c r="S3" s="266" t="s">
        <v>341</v>
      </c>
      <c r="T3" s="266" t="s">
        <v>342</v>
      </c>
      <c r="U3" s="266" t="s">
        <v>343</v>
      </c>
      <c r="V3" s="266" t="s">
        <v>344</v>
      </c>
      <c r="W3" s="266" t="s">
        <v>345</v>
      </c>
      <c r="X3" s="266" t="s">
        <v>346</v>
      </c>
      <c r="Y3" s="266" t="s">
        <v>347</v>
      </c>
      <c r="Z3" s="243" t="s">
        <v>348</v>
      </c>
      <c r="AA3" s="243" t="s">
        <v>349</v>
      </c>
      <c r="AB3" s="243" t="s">
        <v>350</v>
      </c>
      <c r="AC3" s="243" t="s">
        <v>351</v>
      </c>
      <c r="AD3" s="243" t="s">
        <v>352</v>
      </c>
      <c r="AE3" s="297" t="s">
        <v>353</v>
      </c>
      <c r="AF3" s="243" t="s">
        <v>354</v>
      </c>
      <c r="AG3" s="262" t="s">
        <v>355</v>
      </c>
      <c r="AH3" s="285"/>
      <c r="AI3" s="262"/>
      <c r="AJ3" s="262"/>
      <c r="AK3" s="285"/>
      <c r="AL3" s="262"/>
      <c r="AM3" s="307"/>
      <c r="AN3" s="307"/>
      <c r="AO3" s="307"/>
    </row>
    <row r="4" ht="38" spans="1:41">
      <c r="A4" s="245" t="s">
        <v>8</v>
      </c>
      <c r="B4" s="246" t="s">
        <v>9</v>
      </c>
      <c r="C4" s="246"/>
      <c r="D4" s="247">
        <v>15.56</v>
      </c>
      <c r="E4" s="247">
        <v>17.84</v>
      </c>
      <c r="F4" s="247">
        <v>24.67</v>
      </c>
      <c r="G4" s="247"/>
      <c r="H4" s="247">
        <v>24.93</v>
      </c>
      <c r="I4" s="247">
        <v>2.55</v>
      </c>
      <c r="J4" s="247">
        <v>35</v>
      </c>
      <c r="K4" s="271">
        <v>18.71</v>
      </c>
      <c r="L4" s="272">
        <f t="shared" ref="L4:L20" si="0">(H4-I4)/I4</f>
        <v>8.77647058823529</v>
      </c>
      <c r="M4" s="272">
        <f t="shared" ref="M4:M20" si="1">(J4-H4)/J4</f>
        <v>0.287714285714286</v>
      </c>
      <c r="N4" s="286">
        <f t="shared" ref="N4:N37" si="2">(J4-K4)/K4</f>
        <v>0.870657402458578</v>
      </c>
      <c r="O4" s="247">
        <v>22.86</v>
      </c>
      <c r="P4" s="247">
        <v>28.67</v>
      </c>
      <c r="Q4" s="247">
        <v>24.08</v>
      </c>
      <c r="R4" s="247"/>
      <c r="S4" s="247"/>
      <c r="T4" s="247"/>
      <c r="U4" s="247"/>
      <c r="V4" s="247"/>
      <c r="W4" s="247"/>
      <c r="X4" s="247"/>
      <c r="Y4" s="247"/>
      <c r="Z4" s="247" t="s">
        <v>356</v>
      </c>
      <c r="AA4" s="280">
        <f t="shared" ref="AA4:AA12" si="3">(J4-O4)/J4</f>
        <v>0.346857142857143</v>
      </c>
      <c r="AB4" s="280">
        <f t="shared" ref="AB4:AB8" si="4">(P4-Q4)/P4</f>
        <v>0.160097663062435</v>
      </c>
      <c r="AC4" s="272" t="e">
        <f t="shared" ref="AC4:AC8" si="5">(R4-S4)/R4</f>
        <v>#DIV/0!</v>
      </c>
      <c r="AD4" s="272" t="e">
        <f t="shared" ref="AD4:AD8" si="6">(T4-U4)/T4</f>
        <v>#DIV/0!</v>
      </c>
      <c r="AE4" s="298"/>
      <c r="AF4" s="247"/>
      <c r="AG4" s="247"/>
      <c r="AH4" s="247"/>
      <c r="AI4" s="83"/>
      <c r="AJ4" s="83"/>
      <c r="AK4" s="247"/>
      <c r="AL4" s="83"/>
      <c r="AM4" s="308" t="s">
        <v>357</v>
      </c>
      <c r="AN4" s="309"/>
      <c r="AO4" s="92"/>
    </row>
    <row r="5" ht="38" spans="1:41">
      <c r="A5" s="245" t="s">
        <v>12</v>
      </c>
      <c r="B5" s="246" t="s">
        <v>13</v>
      </c>
      <c r="C5" s="246"/>
      <c r="D5" s="248">
        <v>16.82</v>
      </c>
      <c r="E5" s="248">
        <v>18.67</v>
      </c>
      <c r="F5" s="248">
        <v>22.98</v>
      </c>
      <c r="G5" s="248"/>
      <c r="H5" s="83">
        <v>23.9</v>
      </c>
      <c r="I5" s="83">
        <v>3.38</v>
      </c>
      <c r="J5" s="83">
        <v>32.56</v>
      </c>
      <c r="K5" s="273">
        <v>11.9</v>
      </c>
      <c r="L5" s="272">
        <f t="shared" si="0"/>
        <v>6.07100591715976</v>
      </c>
      <c r="M5" s="272">
        <f t="shared" si="1"/>
        <v>0.265970515970516</v>
      </c>
      <c r="N5" s="286">
        <f t="shared" si="2"/>
        <v>1.73613445378151</v>
      </c>
      <c r="O5" s="83">
        <v>18.48</v>
      </c>
      <c r="P5" s="83">
        <v>25.15</v>
      </c>
      <c r="Q5" s="83">
        <v>19</v>
      </c>
      <c r="R5" s="83">
        <v>27.59</v>
      </c>
      <c r="S5" s="83">
        <v>22.7</v>
      </c>
      <c r="T5" s="83"/>
      <c r="U5" s="83"/>
      <c r="V5" s="83"/>
      <c r="W5" s="83"/>
      <c r="X5" s="83"/>
      <c r="Y5" s="83"/>
      <c r="Z5" s="83" t="s">
        <v>358</v>
      </c>
      <c r="AA5" s="280">
        <f t="shared" si="3"/>
        <v>0.432432432432432</v>
      </c>
      <c r="AB5" s="280">
        <f t="shared" si="4"/>
        <v>0.244532803180914</v>
      </c>
      <c r="AC5" s="272">
        <f t="shared" si="5"/>
        <v>0.177238129757158</v>
      </c>
      <c r="AD5" s="83"/>
      <c r="AE5" s="83"/>
      <c r="AF5" s="83"/>
      <c r="AG5" s="83"/>
      <c r="AH5" s="83"/>
      <c r="AI5" s="83"/>
      <c r="AJ5" s="83"/>
      <c r="AK5" s="83"/>
      <c r="AL5" s="83"/>
      <c r="AM5" s="308" t="s">
        <v>357</v>
      </c>
      <c r="AN5" s="309"/>
      <c r="AO5" s="92"/>
    </row>
    <row r="6" s="7" customFormat="1" ht="60" spans="1:41">
      <c r="A6" s="249" t="s">
        <v>16</v>
      </c>
      <c r="B6" s="250" t="s">
        <v>17</v>
      </c>
      <c r="C6" s="250"/>
      <c r="D6" s="251">
        <v>175.79</v>
      </c>
      <c r="E6" s="251">
        <v>198.7</v>
      </c>
      <c r="F6" s="251">
        <v>267.26</v>
      </c>
      <c r="G6" s="251"/>
      <c r="H6" s="251">
        <v>287.9</v>
      </c>
      <c r="I6" s="251">
        <v>38.49</v>
      </c>
      <c r="J6" s="251">
        <v>345.99</v>
      </c>
      <c r="K6" s="271">
        <v>197.48</v>
      </c>
      <c r="L6" s="272">
        <f t="shared" si="0"/>
        <v>6.47986489997402</v>
      </c>
      <c r="M6" s="272">
        <f t="shared" si="1"/>
        <v>0.1678950258678</v>
      </c>
      <c r="N6" s="287">
        <f t="shared" si="2"/>
        <v>0.752025521571805</v>
      </c>
      <c r="O6" s="251">
        <v>242</v>
      </c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 t="s">
        <v>356</v>
      </c>
      <c r="AA6" s="280">
        <f t="shared" si="3"/>
        <v>0.300557819590162</v>
      </c>
      <c r="AB6" s="280"/>
      <c r="AC6" s="272"/>
      <c r="AD6" s="272"/>
      <c r="AE6" s="272"/>
      <c r="AF6" s="251"/>
      <c r="AG6" s="251"/>
      <c r="AH6" s="250" t="s">
        <v>359</v>
      </c>
      <c r="AI6" s="300" t="s">
        <v>360</v>
      </c>
      <c r="AJ6" s="300" t="s">
        <v>361</v>
      </c>
      <c r="AK6" s="250" t="s">
        <v>362</v>
      </c>
      <c r="AL6" s="300" t="s">
        <v>363</v>
      </c>
      <c r="AM6" s="310" t="s">
        <v>364</v>
      </c>
      <c r="AN6" s="311">
        <v>44545</v>
      </c>
      <c r="AO6" s="319"/>
    </row>
    <row r="7" ht="38" spans="1:41">
      <c r="A7" s="245" t="s">
        <v>20</v>
      </c>
      <c r="B7" s="246" t="s">
        <v>21</v>
      </c>
      <c r="C7" s="246"/>
      <c r="D7" s="248">
        <v>60.53</v>
      </c>
      <c r="E7" s="248">
        <v>63.9</v>
      </c>
      <c r="F7" s="248">
        <v>75.29</v>
      </c>
      <c r="G7" s="248"/>
      <c r="H7" s="83">
        <v>86.94</v>
      </c>
      <c r="I7" s="83">
        <v>12.9</v>
      </c>
      <c r="J7" s="83">
        <v>89.99</v>
      </c>
      <c r="K7" s="273">
        <v>56.83</v>
      </c>
      <c r="L7" s="272">
        <f t="shared" si="0"/>
        <v>5.73953488372093</v>
      </c>
      <c r="M7" s="272">
        <f t="shared" si="1"/>
        <v>0.0338926547394155</v>
      </c>
      <c r="N7" s="286">
        <f t="shared" si="2"/>
        <v>0.583494633116312</v>
      </c>
      <c r="O7" s="83">
        <v>81.01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 t="s">
        <v>365</v>
      </c>
      <c r="AA7" s="280">
        <f t="shared" si="3"/>
        <v>0.0997888654294921</v>
      </c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308" t="s">
        <v>366</v>
      </c>
      <c r="AN7" s="309"/>
      <c r="AO7" s="92"/>
    </row>
    <row r="8" s="231" customFormat="1" ht="25" spans="1:41">
      <c r="A8" s="252" t="s">
        <v>24</v>
      </c>
      <c r="B8" s="253" t="s">
        <v>25</v>
      </c>
      <c r="C8" s="253"/>
      <c r="D8" s="254">
        <v>38.63</v>
      </c>
      <c r="E8" s="254">
        <v>44.15</v>
      </c>
      <c r="F8" s="254">
        <v>59.89</v>
      </c>
      <c r="G8" s="254"/>
      <c r="H8" s="254">
        <v>60.42</v>
      </c>
      <c r="I8" s="254">
        <v>7.86</v>
      </c>
      <c r="J8" s="254">
        <v>81.13</v>
      </c>
      <c r="K8" s="274">
        <v>42.2</v>
      </c>
      <c r="L8" s="275">
        <f t="shared" si="0"/>
        <v>6.68702290076336</v>
      </c>
      <c r="M8" s="275">
        <f t="shared" si="1"/>
        <v>0.255269320843091</v>
      </c>
      <c r="N8" s="288">
        <f t="shared" si="2"/>
        <v>0.922511848341232</v>
      </c>
      <c r="O8" s="254">
        <v>54.88</v>
      </c>
      <c r="P8" s="254">
        <v>64.91</v>
      </c>
      <c r="Q8" s="254">
        <v>56.48</v>
      </c>
      <c r="R8" s="254"/>
      <c r="S8" s="254"/>
      <c r="T8" s="254"/>
      <c r="U8" s="254"/>
      <c r="V8" s="254"/>
      <c r="W8" s="254"/>
      <c r="X8" s="254"/>
      <c r="Y8" s="254"/>
      <c r="Z8" s="261" t="s">
        <v>367</v>
      </c>
      <c r="AA8" s="279">
        <f t="shared" si="3"/>
        <v>0.323554788610871</v>
      </c>
      <c r="AB8" s="279">
        <f t="shared" si="4"/>
        <v>0.129872130642428</v>
      </c>
      <c r="AC8" s="275" t="e">
        <f t="shared" si="5"/>
        <v>#DIV/0!</v>
      </c>
      <c r="AD8" s="275" t="e">
        <f t="shared" si="6"/>
        <v>#DIV/0!</v>
      </c>
      <c r="AE8" s="275"/>
      <c r="AF8" s="254"/>
      <c r="AG8" s="254"/>
      <c r="AH8" s="254"/>
      <c r="AI8" s="301"/>
      <c r="AJ8" s="301"/>
      <c r="AK8" s="254"/>
      <c r="AL8" s="301"/>
      <c r="AM8" s="312" t="s">
        <v>368</v>
      </c>
      <c r="AN8" s="313"/>
      <c r="AO8" s="320"/>
    </row>
    <row r="9" ht="38" spans="1:41">
      <c r="A9" s="245" t="s">
        <v>32</v>
      </c>
      <c r="B9" s="246" t="s">
        <v>33</v>
      </c>
      <c r="C9" s="246"/>
      <c r="D9" s="248">
        <v>15.18</v>
      </c>
      <c r="E9" s="248">
        <v>16.99</v>
      </c>
      <c r="F9" s="248">
        <v>23.96</v>
      </c>
      <c r="G9" s="248"/>
      <c r="H9" s="83">
        <v>30.27</v>
      </c>
      <c r="I9" s="83">
        <v>4.96</v>
      </c>
      <c r="J9" s="83">
        <v>35.2</v>
      </c>
      <c r="K9" s="273">
        <v>17.1</v>
      </c>
      <c r="L9" s="272">
        <f t="shared" si="0"/>
        <v>5.10282258064516</v>
      </c>
      <c r="M9" s="272">
        <f t="shared" si="1"/>
        <v>0.140056818181818</v>
      </c>
      <c r="N9" s="286">
        <f t="shared" si="2"/>
        <v>1.05847953216374</v>
      </c>
      <c r="O9" s="83">
        <v>29.3</v>
      </c>
      <c r="P9" s="83">
        <v>33.44</v>
      </c>
      <c r="Q9" s="83">
        <v>30.64</v>
      </c>
      <c r="R9" s="83"/>
      <c r="S9" s="83"/>
      <c r="T9" s="83"/>
      <c r="U9" s="83"/>
      <c r="V9" s="83"/>
      <c r="W9" s="83"/>
      <c r="X9" s="83"/>
      <c r="Y9" s="83"/>
      <c r="Z9" s="83" t="s">
        <v>369</v>
      </c>
      <c r="AA9" s="280">
        <f t="shared" si="3"/>
        <v>0.167613636363636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308" t="s">
        <v>370</v>
      </c>
      <c r="AN9" s="314">
        <v>44545</v>
      </c>
      <c r="AO9" s="92"/>
    </row>
    <row r="10" ht="38" spans="1:41">
      <c r="A10" s="245" t="s">
        <v>36</v>
      </c>
      <c r="B10" s="246" t="s">
        <v>37</v>
      </c>
      <c r="C10" s="246"/>
      <c r="D10" s="247">
        <v>78.97</v>
      </c>
      <c r="E10" s="247">
        <v>79.84</v>
      </c>
      <c r="F10" s="247">
        <v>81.17</v>
      </c>
      <c r="G10" s="247"/>
      <c r="H10" s="247">
        <v>83.72</v>
      </c>
      <c r="I10" s="247">
        <v>15.67</v>
      </c>
      <c r="J10" s="247">
        <v>114.9</v>
      </c>
      <c r="K10" s="271">
        <v>86.92</v>
      </c>
      <c r="L10" s="272">
        <f t="shared" si="0"/>
        <v>4.34269304403318</v>
      </c>
      <c r="M10" s="272">
        <f t="shared" si="1"/>
        <v>0.271366405570061</v>
      </c>
      <c r="N10" s="286">
        <f t="shared" si="2"/>
        <v>0.321905200184077</v>
      </c>
      <c r="O10" s="247">
        <v>66.69</v>
      </c>
      <c r="P10" s="247">
        <v>74.69</v>
      </c>
      <c r="Q10" s="247">
        <v>67.5</v>
      </c>
      <c r="R10" s="247">
        <v>92.99</v>
      </c>
      <c r="S10" s="247">
        <v>79.3</v>
      </c>
      <c r="T10" s="247">
        <v>93.5</v>
      </c>
      <c r="U10" s="247">
        <v>80.31</v>
      </c>
      <c r="V10" s="247"/>
      <c r="W10" s="247"/>
      <c r="X10" s="247"/>
      <c r="Y10" s="247"/>
      <c r="Z10" s="247" t="s">
        <v>371</v>
      </c>
      <c r="AA10" s="280">
        <f t="shared" si="3"/>
        <v>0.419582245430809</v>
      </c>
      <c r="AB10" s="280">
        <f t="shared" ref="AB10:AB17" si="7">(P10-Q10)/P10</f>
        <v>0.0962645601820859</v>
      </c>
      <c r="AC10" s="272">
        <f t="shared" ref="AC10:AC17" si="8">(R10-S10)/R10</f>
        <v>0.147220131196903</v>
      </c>
      <c r="AD10" s="272">
        <f>(T10-U10)/T10</f>
        <v>0.141069518716578</v>
      </c>
      <c r="AE10" s="298"/>
      <c r="AF10" s="247"/>
      <c r="AG10" s="247"/>
      <c r="AH10" s="247"/>
      <c r="AI10" s="83"/>
      <c r="AJ10" s="83"/>
      <c r="AK10" s="247"/>
      <c r="AL10" s="83"/>
      <c r="AM10" s="308" t="s">
        <v>357</v>
      </c>
      <c r="AN10" s="309"/>
      <c r="AO10" s="92"/>
    </row>
    <row r="11" s="232" customFormat="1" ht="38" spans="1:41">
      <c r="A11" s="255" t="s">
        <v>40</v>
      </c>
      <c r="B11" s="256" t="s">
        <v>41</v>
      </c>
      <c r="C11" s="256"/>
      <c r="D11" s="257">
        <v>26.22</v>
      </c>
      <c r="E11" s="257">
        <v>29.2</v>
      </c>
      <c r="F11" s="257">
        <v>43.92</v>
      </c>
      <c r="G11" s="257"/>
      <c r="H11" s="257">
        <v>53.52</v>
      </c>
      <c r="I11" s="257">
        <v>10.28</v>
      </c>
      <c r="J11" s="257">
        <v>61.58</v>
      </c>
      <c r="K11" s="276">
        <v>16.94</v>
      </c>
      <c r="L11" s="277">
        <f t="shared" si="0"/>
        <v>4.20622568093385</v>
      </c>
      <c r="M11" s="277">
        <f t="shared" si="1"/>
        <v>0.130886651510231</v>
      </c>
      <c r="N11" s="289">
        <f t="shared" si="2"/>
        <v>2.63518299881936</v>
      </c>
      <c r="O11" s="257">
        <v>47.97</v>
      </c>
      <c r="P11" s="257">
        <v>56.5</v>
      </c>
      <c r="Q11" s="257">
        <v>50.88</v>
      </c>
      <c r="R11" s="257"/>
      <c r="S11" s="257"/>
      <c r="T11" s="257"/>
      <c r="U11" s="257"/>
      <c r="V11" s="257"/>
      <c r="W11" s="257"/>
      <c r="X11" s="257"/>
      <c r="Y11" s="257"/>
      <c r="Z11" s="293" t="s">
        <v>372</v>
      </c>
      <c r="AA11" s="294">
        <f t="shared" si="3"/>
        <v>0.221013316011692</v>
      </c>
      <c r="AB11" s="294">
        <f t="shared" si="7"/>
        <v>0.0994690265486725</v>
      </c>
      <c r="AC11" s="277" t="e">
        <f t="shared" si="8"/>
        <v>#DIV/0!</v>
      </c>
      <c r="AD11" s="257"/>
      <c r="AE11" s="277"/>
      <c r="AF11" s="257"/>
      <c r="AG11" s="257"/>
      <c r="AH11" s="256" t="s">
        <v>373</v>
      </c>
      <c r="AI11" s="302" t="s">
        <v>360</v>
      </c>
      <c r="AJ11" s="302" t="s">
        <v>374</v>
      </c>
      <c r="AK11" s="256" t="s">
        <v>360</v>
      </c>
      <c r="AL11" s="302" t="s">
        <v>363</v>
      </c>
      <c r="AM11" s="304" t="s">
        <v>375</v>
      </c>
      <c r="AN11" s="315">
        <v>44545</v>
      </c>
      <c r="AO11" s="234"/>
    </row>
    <row r="12" s="233" customFormat="1" ht="38" spans="1:41">
      <c r="A12" s="258" t="s">
        <v>44</v>
      </c>
      <c r="B12" s="259" t="s">
        <v>45</v>
      </c>
      <c r="C12" s="259"/>
      <c r="D12" s="260">
        <v>17.38</v>
      </c>
      <c r="E12" s="260">
        <v>19.53</v>
      </c>
      <c r="F12" s="260">
        <v>26.83</v>
      </c>
      <c r="G12" s="260"/>
      <c r="H12" s="263">
        <v>29.61</v>
      </c>
      <c r="I12" s="263">
        <v>6.02</v>
      </c>
      <c r="J12" s="263">
        <v>33.99</v>
      </c>
      <c r="K12" s="278">
        <v>16.76</v>
      </c>
      <c r="L12" s="279">
        <f t="shared" si="0"/>
        <v>3.91860465116279</v>
      </c>
      <c r="M12" s="279">
        <f t="shared" si="1"/>
        <v>0.128861429832304</v>
      </c>
      <c r="N12" s="290">
        <f t="shared" si="2"/>
        <v>1.02804295942721</v>
      </c>
      <c r="O12" s="263">
        <v>27.06</v>
      </c>
      <c r="P12" s="263">
        <v>32.89</v>
      </c>
      <c r="Q12" s="263">
        <v>27.1</v>
      </c>
      <c r="R12" s="263">
        <v>33.33</v>
      </c>
      <c r="S12" s="263">
        <v>28.68</v>
      </c>
      <c r="T12" s="263"/>
      <c r="U12" s="263"/>
      <c r="V12" s="263"/>
      <c r="W12" s="263"/>
      <c r="X12" s="263"/>
      <c r="Y12" s="263"/>
      <c r="Z12" s="263" t="s">
        <v>376</v>
      </c>
      <c r="AA12" s="279">
        <f t="shared" si="3"/>
        <v>0.203883495145631</v>
      </c>
      <c r="AB12" s="279">
        <f t="shared" si="7"/>
        <v>0.176041349954393</v>
      </c>
      <c r="AC12" s="279">
        <f t="shared" si="8"/>
        <v>0.139513951395139</v>
      </c>
      <c r="AD12" s="263"/>
      <c r="AE12" s="263"/>
      <c r="AF12" s="263"/>
      <c r="AG12" s="263"/>
      <c r="AH12" s="263"/>
      <c r="AI12" s="303" t="s">
        <v>377</v>
      </c>
      <c r="AJ12" s="303"/>
      <c r="AK12" s="263"/>
      <c r="AL12" s="303"/>
      <c r="AM12" s="259" t="s">
        <v>378</v>
      </c>
      <c r="AN12" s="316">
        <v>44545</v>
      </c>
      <c r="AO12" s="321"/>
    </row>
    <row r="13" ht="38" spans="1:41">
      <c r="A13" s="245" t="s">
        <v>48</v>
      </c>
      <c r="B13" s="246" t="s">
        <v>49</v>
      </c>
      <c r="C13" s="246"/>
      <c r="D13" s="248">
        <v>22.79</v>
      </c>
      <c r="E13" s="248">
        <v>24.13</v>
      </c>
      <c r="F13" s="248">
        <v>25.56</v>
      </c>
      <c r="G13" s="248"/>
      <c r="H13" s="83">
        <v>27.46</v>
      </c>
      <c r="I13" s="83">
        <v>5.46</v>
      </c>
      <c r="J13" s="83">
        <v>46.33</v>
      </c>
      <c r="K13" s="273">
        <v>5.46</v>
      </c>
      <c r="L13" s="280">
        <f t="shared" si="0"/>
        <v>4.02930402930403</v>
      </c>
      <c r="M13" s="280">
        <f t="shared" si="1"/>
        <v>0.407295488884092</v>
      </c>
      <c r="N13" s="291">
        <f t="shared" si="2"/>
        <v>7.48534798534798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280"/>
      <c r="AB13" s="280" t="e">
        <f t="shared" si="7"/>
        <v>#DIV/0!</v>
      </c>
      <c r="AC13" s="272" t="e">
        <f t="shared" si="8"/>
        <v>#DIV/0!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308" t="s">
        <v>379</v>
      </c>
      <c r="AN13" s="309"/>
      <c r="AO13" s="92"/>
    </row>
    <row r="14" ht="38" spans="1:41">
      <c r="A14" s="245" t="s">
        <v>52</v>
      </c>
      <c r="B14" s="246" t="s">
        <v>53</v>
      </c>
      <c r="C14" s="246"/>
      <c r="D14" s="248">
        <v>20.53</v>
      </c>
      <c r="E14" s="248">
        <v>23.65</v>
      </c>
      <c r="F14" s="248">
        <v>37.48</v>
      </c>
      <c r="G14" s="248"/>
      <c r="H14" s="83">
        <v>43.9</v>
      </c>
      <c r="I14" s="83">
        <v>6.65</v>
      </c>
      <c r="J14" s="83">
        <v>53.77</v>
      </c>
      <c r="K14" s="273">
        <v>20.55</v>
      </c>
      <c r="L14" s="280">
        <f t="shared" si="0"/>
        <v>5.6015037593985</v>
      </c>
      <c r="M14" s="280">
        <f t="shared" si="1"/>
        <v>0.183559605728101</v>
      </c>
      <c r="N14" s="291">
        <f t="shared" si="2"/>
        <v>1.61654501216545</v>
      </c>
      <c r="O14" s="83">
        <v>40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 t="s">
        <v>369</v>
      </c>
      <c r="AA14" s="280">
        <f t="shared" ref="AA14:AA29" si="9">(J14-O14)/J14</f>
        <v>0.256090756927655</v>
      </c>
      <c r="AB14" s="280" t="e">
        <f t="shared" si="7"/>
        <v>#DIV/0!</v>
      </c>
      <c r="AC14" s="272" t="e">
        <f t="shared" si="8"/>
        <v>#DIV/0!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308" t="s">
        <v>366</v>
      </c>
      <c r="AN14" s="314">
        <v>44545</v>
      </c>
      <c r="AO14" s="92"/>
    </row>
    <row r="15" ht="25" spans="1:41">
      <c r="A15" s="245" t="s">
        <v>60</v>
      </c>
      <c r="B15" s="246" t="s">
        <v>61</v>
      </c>
      <c r="C15" s="246"/>
      <c r="D15" s="248"/>
      <c r="E15" s="248"/>
      <c r="F15" s="248"/>
      <c r="G15" s="248"/>
      <c r="H15" s="83"/>
      <c r="I15" s="83"/>
      <c r="J15" s="83"/>
      <c r="K15" s="273"/>
      <c r="L15" s="280" t="e">
        <f t="shared" si="0"/>
        <v>#DIV/0!</v>
      </c>
      <c r="M15" s="280" t="e">
        <f t="shared" si="1"/>
        <v>#DIV/0!</v>
      </c>
      <c r="N15" s="291" t="e">
        <f t="shared" si="2"/>
        <v>#DIV/0!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280" t="e">
        <f t="shared" si="9"/>
        <v>#DIV/0!</v>
      </c>
      <c r="AB15" s="280" t="e">
        <f t="shared" si="7"/>
        <v>#DIV/0!</v>
      </c>
      <c r="AC15" s="272" t="e">
        <f t="shared" si="8"/>
        <v>#DIV/0!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308" t="s">
        <v>380</v>
      </c>
      <c r="AN15" s="309"/>
      <c r="AO15" s="92"/>
    </row>
    <row r="16" s="233" customFormat="1" ht="25" spans="1:41">
      <c r="A16" s="258" t="s">
        <v>64</v>
      </c>
      <c r="B16" s="259" t="s">
        <v>65</v>
      </c>
      <c r="C16" s="259"/>
      <c r="D16" s="260">
        <v>35.16</v>
      </c>
      <c r="E16" s="260">
        <v>38.7</v>
      </c>
      <c r="F16" s="260">
        <v>46.42</v>
      </c>
      <c r="G16" s="260"/>
      <c r="H16" s="263">
        <v>46.67</v>
      </c>
      <c r="I16" s="263">
        <v>7.63</v>
      </c>
      <c r="J16" s="263">
        <v>54.93</v>
      </c>
      <c r="K16" s="278">
        <v>40.37</v>
      </c>
      <c r="L16" s="279">
        <f t="shared" si="0"/>
        <v>5.11664482306684</v>
      </c>
      <c r="M16" s="279">
        <f t="shared" si="1"/>
        <v>0.150373202257418</v>
      </c>
      <c r="N16" s="290">
        <f t="shared" si="2"/>
        <v>0.360663859301462</v>
      </c>
      <c r="O16" s="263">
        <v>43.8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 t="s">
        <v>376</v>
      </c>
      <c r="AA16" s="279">
        <f t="shared" si="9"/>
        <v>0.202621518296013</v>
      </c>
      <c r="AB16" s="279" t="e">
        <f t="shared" si="7"/>
        <v>#DIV/0!</v>
      </c>
      <c r="AC16" s="275" t="e">
        <f t="shared" si="8"/>
        <v>#DIV/0!</v>
      </c>
      <c r="AD16" s="263"/>
      <c r="AE16" s="263"/>
      <c r="AF16" s="263"/>
      <c r="AG16" s="263"/>
      <c r="AH16" s="263"/>
      <c r="AI16" s="263"/>
      <c r="AJ16" s="263"/>
      <c r="AK16" s="263"/>
      <c r="AL16" s="263"/>
      <c r="AM16" s="259" t="s">
        <v>381</v>
      </c>
      <c r="AN16" s="317"/>
      <c r="AO16" s="321"/>
    </row>
    <row r="17" s="231" customFormat="1" ht="25" spans="1:41">
      <c r="A17" s="252" t="s">
        <v>72</v>
      </c>
      <c r="B17" s="253" t="s">
        <v>73</v>
      </c>
      <c r="C17" s="253"/>
      <c r="D17" s="261">
        <v>71.53</v>
      </c>
      <c r="E17" s="261">
        <v>73.89</v>
      </c>
      <c r="F17" s="261">
        <v>77.09</v>
      </c>
      <c r="G17" s="261"/>
      <c r="H17" s="264">
        <v>78.3</v>
      </c>
      <c r="I17" s="264">
        <v>37.92</v>
      </c>
      <c r="J17" s="264">
        <v>98.17</v>
      </c>
      <c r="K17" s="281">
        <v>77</v>
      </c>
      <c r="L17" s="279">
        <f t="shared" si="0"/>
        <v>1.06487341772152</v>
      </c>
      <c r="M17" s="279">
        <f t="shared" si="1"/>
        <v>0.20240399307324</v>
      </c>
      <c r="N17" s="290">
        <f t="shared" si="2"/>
        <v>0.274935064935065</v>
      </c>
      <c r="O17" s="264">
        <v>62.5</v>
      </c>
      <c r="P17" s="264">
        <v>82.67</v>
      </c>
      <c r="Q17" s="264">
        <v>71.08</v>
      </c>
      <c r="R17" s="264">
        <v>86.68</v>
      </c>
      <c r="S17" s="264">
        <v>74.33</v>
      </c>
      <c r="T17" s="264"/>
      <c r="U17" s="264"/>
      <c r="V17" s="264"/>
      <c r="W17" s="264"/>
      <c r="X17" s="264"/>
      <c r="Y17" s="264"/>
      <c r="Z17" s="264" t="s">
        <v>382</v>
      </c>
      <c r="AA17" s="279">
        <f t="shared" si="9"/>
        <v>0.363349292044413</v>
      </c>
      <c r="AB17" s="279">
        <f t="shared" si="7"/>
        <v>0.140195959840329</v>
      </c>
      <c r="AC17" s="275">
        <f t="shared" si="8"/>
        <v>0.142478080295339</v>
      </c>
      <c r="AD17" s="264"/>
      <c r="AE17" s="264"/>
      <c r="AF17" s="264"/>
      <c r="AG17" s="264"/>
      <c r="AH17" s="264"/>
      <c r="AI17" s="264"/>
      <c r="AJ17" s="264"/>
      <c r="AK17" s="264"/>
      <c r="AL17" s="264"/>
      <c r="AM17" s="312" t="s">
        <v>383</v>
      </c>
      <c r="AN17" s="313"/>
      <c r="AO17" s="320"/>
    </row>
    <row r="18" ht="25" spans="1:41">
      <c r="A18" s="245" t="s">
        <v>76</v>
      </c>
      <c r="B18" s="246" t="s">
        <v>77</v>
      </c>
      <c r="C18" s="246"/>
      <c r="D18" s="248">
        <v>30.69</v>
      </c>
      <c r="E18" s="248">
        <v>32.19</v>
      </c>
      <c r="F18" s="248">
        <v>32.15</v>
      </c>
      <c r="G18" s="248"/>
      <c r="H18" s="83"/>
      <c r="I18" s="83"/>
      <c r="J18" s="83"/>
      <c r="K18" s="273"/>
      <c r="L18" s="280" t="e">
        <f t="shared" si="0"/>
        <v>#DIV/0!</v>
      </c>
      <c r="M18" s="280" t="e">
        <f t="shared" si="1"/>
        <v>#DIV/0!</v>
      </c>
      <c r="N18" s="291" t="e">
        <f t="shared" si="2"/>
        <v>#DIV/0!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280" t="e">
        <f t="shared" si="9"/>
        <v>#DIV/0!</v>
      </c>
      <c r="AB18" s="280" t="e">
        <f t="shared" ref="AB18:AB25" si="10">(P18-Q18)/P18</f>
        <v>#DIV/0!</v>
      </c>
      <c r="AC18" s="272" t="e">
        <f t="shared" ref="AC18:AC25" si="11">(R18-S18)/R18</f>
        <v>#DIV/0!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308" t="s">
        <v>384</v>
      </c>
      <c r="AN18" s="309"/>
      <c r="AO18" s="92"/>
    </row>
    <row r="19" s="231" customFormat="1" ht="38" spans="1:41">
      <c r="A19" s="252" t="s">
        <v>80</v>
      </c>
      <c r="B19" s="253" t="s">
        <v>81</v>
      </c>
      <c r="C19" s="253"/>
      <c r="D19" s="261">
        <v>16.77</v>
      </c>
      <c r="E19" s="261">
        <v>17.98</v>
      </c>
      <c r="F19" s="261">
        <v>21.36</v>
      </c>
      <c r="G19" s="261"/>
      <c r="H19" s="264">
        <v>25.22</v>
      </c>
      <c r="I19" s="264">
        <v>7.63</v>
      </c>
      <c r="J19" s="264">
        <v>26.78</v>
      </c>
      <c r="K19" s="281">
        <v>19.08</v>
      </c>
      <c r="L19" s="279">
        <f t="shared" si="0"/>
        <v>2.30537352555701</v>
      </c>
      <c r="M19" s="279">
        <f t="shared" si="1"/>
        <v>0.0582524271844661</v>
      </c>
      <c r="N19" s="290">
        <f t="shared" si="2"/>
        <v>0.403563941299791</v>
      </c>
      <c r="O19" s="264">
        <v>22.2</v>
      </c>
      <c r="P19" s="264">
        <v>26.57</v>
      </c>
      <c r="Q19" s="264"/>
      <c r="R19" s="264"/>
      <c r="S19" s="264"/>
      <c r="T19" s="264"/>
      <c r="U19" s="264"/>
      <c r="V19" s="264"/>
      <c r="W19" s="264"/>
      <c r="X19" s="264"/>
      <c r="Y19" s="264"/>
      <c r="Z19" s="264" t="s">
        <v>372</v>
      </c>
      <c r="AA19" s="279">
        <f t="shared" si="9"/>
        <v>0.171023151605676</v>
      </c>
      <c r="AB19" s="279">
        <f t="shared" si="10"/>
        <v>1</v>
      </c>
      <c r="AC19" s="275" t="e">
        <f t="shared" si="11"/>
        <v>#DIV/0!</v>
      </c>
      <c r="AD19" s="264"/>
      <c r="AE19" s="264"/>
      <c r="AF19" s="264"/>
      <c r="AG19" s="264"/>
      <c r="AH19" s="264"/>
      <c r="AI19" s="264"/>
      <c r="AJ19" s="264"/>
      <c r="AK19" s="264"/>
      <c r="AL19" s="264"/>
      <c r="AM19" s="312" t="s">
        <v>385</v>
      </c>
      <c r="AN19" s="318">
        <v>44545</v>
      </c>
      <c r="AO19" s="320"/>
    </row>
    <row r="20" ht="38" spans="1:41">
      <c r="A20" s="245" t="s">
        <v>84</v>
      </c>
      <c r="B20" s="246" t="s">
        <v>85</v>
      </c>
      <c r="C20" s="246"/>
      <c r="D20" s="248">
        <v>85.08</v>
      </c>
      <c r="E20" s="248">
        <v>92.22</v>
      </c>
      <c r="F20" s="248">
        <v>115.23</v>
      </c>
      <c r="G20" s="248"/>
      <c r="H20" s="83">
        <v>136.1</v>
      </c>
      <c r="I20" s="83">
        <v>37.67</v>
      </c>
      <c r="J20" s="83">
        <v>146.5</v>
      </c>
      <c r="K20" s="273">
        <v>92.03</v>
      </c>
      <c r="L20" s="280">
        <f t="shared" si="0"/>
        <v>2.6129546057871</v>
      </c>
      <c r="M20" s="280">
        <f t="shared" si="1"/>
        <v>0.0709897610921502</v>
      </c>
      <c r="N20" s="291">
        <f t="shared" si="2"/>
        <v>0.591872215581875</v>
      </c>
      <c r="O20" s="83">
        <v>126.88</v>
      </c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 t="s">
        <v>365</v>
      </c>
      <c r="AA20" s="280">
        <f t="shared" si="9"/>
        <v>0.133924914675768</v>
      </c>
      <c r="AB20" s="280" t="e">
        <f t="shared" si="10"/>
        <v>#DIV/0!</v>
      </c>
      <c r="AC20" s="272" t="e">
        <f t="shared" si="11"/>
        <v>#DIV/0!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308" t="s">
        <v>366</v>
      </c>
      <c r="AN20" s="309"/>
      <c r="AO20" s="92"/>
    </row>
    <row r="21" ht="25" spans="1:41">
      <c r="A21" s="245" t="s">
        <v>88</v>
      </c>
      <c r="B21" s="246" t="s">
        <v>89</v>
      </c>
      <c r="C21" s="246"/>
      <c r="D21" s="248"/>
      <c r="E21" s="248"/>
      <c r="F21" s="248"/>
      <c r="G21" s="246" t="s">
        <v>386</v>
      </c>
      <c r="H21" s="83"/>
      <c r="I21" s="83"/>
      <c r="J21" s="83"/>
      <c r="K21" s="273"/>
      <c r="L21" s="83"/>
      <c r="M21" s="83"/>
      <c r="N21" s="291" t="e">
        <f t="shared" si="2"/>
        <v>#DIV/0!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280" t="e">
        <f t="shared" si="9"/>
        <v>#DIV/0!</v>
      </c>
      <c r="AB21" s="280" t="e">
        <f t="shared" si="10"/>
        <v>#DIV/0!</v>
      </c>
      <c r="AC21" s="272" t="e">
        <f t="shared" si="11"/>
        <v>#DIV/0!</v>
      </c>
      <c r="AD21" s="83"/>
      <c r="AE21" s="83"/>
      <c r="AF21" s="83"/>
      <c r="AG21" s="83"/>
      <c r="AH21" s="83"/>
      <c r="AI21" s="83"/>
      <c r="AJ21" s="83"/>
      <c r="AK21" s="83"/>
      <c r="AL21" s="83"/>
      <c r="AM21" s="308" t="s">
        <v>387</v>
      </c>
      <c r="AN21" s="309"/>
      <c r="AO21" s="92"/>
    </row>
    <row r="22" ht="25" spans="1:41">
      <c r="A22" s="245" t="s">
        <v>92</v>
      </c>
      <c r="B22" s="246" t="s">
        <v>93</v>
      </c>
      <c r="C22" s="246"/>
      <c r="D22" s="248"/>
      <c r="E22" s="248"/>
      <c r="F22" s="248"/>
      <c r="G22" s="248"/>
      <c r="H22" s="83"/>
      <c r="I22" s="83"/>
      <c r="J22" s="83"/>
      <c r="K22" s="273"/>
      <c r="L22" s="83"/>
      <c r="M22" s="83"/>
      <c r="N22" s="291" t="e">
        <f t="shared" si="2"/>
        <v>#DIV/0!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280" t="e">
        <f t="shared" si="9"/>
        <v>#DIV/0!</v>
      </c>
      <c r="AB22" s="280" t="e">
        <f t="shared" si="10"/>
        <v>#DIV/0!</v>
      </c>
      <c r="AC22" s="272" t="e">
        <f t="shared" si="11"/>
        <v>#DIV/0!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308" t="s">
        <v>388</v>
      </c>
      <c r="AN22" s="309"/>
      <c r="AO22" s="92"/>
    </row>
    <row r="23" ht="25" spans="1:41">
      <c r="A23" s="245" t="s">
        <v>96</v>
      </c>
      <c r="B23" s="246" t="s">
        <v>97</v>
      </c>
      <c r="C23" s="246"/>
      <c r="D23" s="248"/>
      <c r="E23" s="248"/>
      <c r="F23" s="248"/>
      <c r="G23" s="248"/>
      <c r="H23" s="83"/>
      <c r="I23" s="83"/>
      <c r="J23" s="83"/>
      <c r="K23" s="273"/>
      <c r="L23" s="83"/>
      <c r="M23" s="83"/>
      <c r="N23" s="291" t="e">
        <f t="shared" si="2"/>
        <v>#DIV/0!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280" t="e">
        <f t="shared" si="9"/>
        <v>#DIV/0!</v>
      </c>
      <c r="AB23" s="280" t="e">
        <f t="shared" si="10"/>
        <v>#DIV/0!</v>
      </c>
      <c r="AC23" s="272" t="e">
        <f t="shared" si="11"/>
        <v>#DIV/0!</v>
      </c>
      <c r="AD23" s="83"/>
      <c r="AE23" s="83"/>
      <c r="AF23" s="83"/>
      <c r="AG23" s="83"/>
      <c r="AH23" s="83"/>
      <c r="AI23" s="83"/>
      <c r="AJ23" s="83"/>
      <c r="AK23" s="83"/>
      <c r="AL23" s="83"/>
      <c r="AM23" s="308" t="s">
        <v>388</v>
      </c>
      <c r="AN23" s="309"/>
      <c r="AO23" s="92"/>
    </row>
    <row r="24" ht="25" spans="1:41">
      <c r="A24" s="245" t="s">
        <v>100</v>
      </c>
      <c r="B24" s="246" t="s">
        <v>101</v>
      </c>
      <c r="C24" s="246"/>
      <c r="D24" s="248"/>
      <c r="E24" s="248"/>
      <c r="F24" s="248"/>
      <c r="G24" s="248"/>
      <c r="H24" s="83"/>
      <c r="I24" s="83"/>
      <c r="J24" s="83"/>
      <c r="K24" s="273"/>
      <c r="L24" s="83"/>
      <c r="M24" s="83"/>
      <c r="N24" s="291" t="e">
        <f t="shared" si="2"/>
        <v>#DIV/0!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280" t="e">
        <f t="shared" si="9"/>
        <v>#DIV/0!</v>
      </c>
      <c r="AB24" s="280" t="e">
        <f t="shared" si="10"/>
        <v>#DIV/0!</v>
      </c>
      <c r="AC24" s="272" t="e">
        <f t="shared" si="11"/>
        <v>#DIV/0!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308" t="s">
        <v>388</v>
      </c>
      <c r="AN24" s="309"/>
      <c r="AO24" s="92"/>
    </row>
    <row r="25" s="231" customFormat="1" ht="25" spans="1:41">
      <c r="A25" s="252" t="s">
        <v>104</v>
      </c>
      <c r="B25" s="253" t="s">
        <v>105</v>
      </c>
      <c r="C25" s="253"/>
      <c r="D25" s="254">
        <v>38.23</v>
      </c>
      <c r="E25" s="254">
        <v>41.46</v>
      </c>
      <c r="F25" s="254">
        <v>49.82</v>
      </c>
      <c r="G25" s="254"/>
      <c r="H25" s="254">
        <v>52.3</v>
      </c>
      <c r="I25" s="254">
        <v>9.87</v>
      </c>
      <c r="J25" s="254">
        <v>62.1</v>
      </c>
      <c r="K25" s="281">
        <v>33.07</v>
      </c>
      <c r="L25" s="275">
        <f>(H25-I25)/I25</f>
        <v>4.29888551165147</v>
      </c>
      <c r="M25" s="275">
        <f>(J25-H25)/J25</f>
        <v>0.15780998389694</v>
      </c>
      <c r="N25" s="290">
        <f t="shared" si="2"/>
        <v>0.877834895675839</v>
      </c>
      <c r="O25" s="254">
        <v>40.92</v>
      </c>
      <c r="P25" s="254">
        <v>55</v>
      </c>
      <c r="Q25" s="254">
        <v>43.54</v>
      </c>
      <c r="R25" s="254">
        <v>57.34</v>
      </c>
      <c r="S25" s="254">
        <v>49.81</v>
      </c>
      <c r="T25" s="264"/>
      <c r="U25" s="264"/>
      <c r="V25" s="254"/>
      <c r="W25" s="254"/>
      <c r="X25" s="254"/>
      <c r="Y25" s="254"/>
      <c r="Z25" s="261" t="s">
        <v>389</v>
      </c>
      <c r="AA25" s="279">
        <f t="shared" si="9"/>
        <v>0.341062801932367</v>
      </c>
      <c r="AB25" s="279">
        <f t="shared" si="10"/>
        <v>0.208363636363636</v>
      </c>
      <c r="AC25" s="275">
        <f t="shared" si="11"/>
        <v>0.131321939309383</v>
      </c>
      <c r="AD25" s="275"/>
      <c r="AE25" s="275"/>
      <c r="AF25" s="299"/>
      <c r="AG25" s="254"/>
      <c r="AH25" s="254"/>
      <c r="AI25" s="264"/>
      <c r="AJ25" s="264"/>
      <c r="AK25" s="254"/>
      <c r="AL25" s="264"/>
      <c r="AM25" s="312" t="s">
        <v>383</v>
      </c>
      <c r="AN25" s="313"/>
      <c r="AO25" s="320"/>
    </row>
    <row r="26" ht="25" spans="1:41">
      <c r="A26" s="245" t="s">
        <v>108</v>
      </c>
      <c r="B26" s="246" t="s">
        <v>109</v>
      </c>
      <c r="C26" s="246"/>
      <c r="D26" s="248">
        <v>22.8</v>
      </c>
      <c r="E26" s="248">
        <v>24.27</v>
      </c>
      <c r="F26" s="248">
        <v>27.76</v>
      </c>
      <c r="G26" s="248"/>
      <c r="H26" s="83"/>
      <c r="I26" s="83"/>
      <c r="J26" s="83"/>
      <c r="K26" s="273"/>
      <c r="L26" s="83"/>
      <c r="M26" s="83"/>
      <c r="N26" s="291" t="e">
        <f t="shared" si="2"/>
        <v>#DIV/0!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280" t="e">
        <f t="shared" si="9"/>
        <v>#DIV/0!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308" t="s">
        <v>390</v>
      </c>
      <c r="AN26" s="309"/>
      <c r="AO26" s="92"/>
    </row>
    <row r="27" ht="25" spans="1:41">
      <c r="A27" s="245" t="s">
        <v>112</v>
      </c>
      <c r="B27" s="246" t="s">
        <v>113</v>
      </c>
      <c r="C27" s="246"/>
      <c r="D27" s="248"/>
      <c r="E27" s="248"/>
      <c r="F27" s="248"/>
      <c r="G27" s="248"/>
      <c r="H27" s="83"/>
      <c r="I27" s="83"/>
      <c r="J27" s="83"/>
      <c r="K27" s="273"/>
      <c r="L27" s="83"/>
      <c r="M27" s="83"/>
      <c r="N27" s="291" t="e">
        <f t="shared" si="2"/>
        <v>#DIV/0!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280" t="e">
        <f t="shared" si="9"/>
        <v>#DIV/0!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308" t="s">
        <v>388</v>
      </c>
      <c r="AN27" s="309"/>
      <c r="AO27" s="92"/>
    </row>
    <row r="28" s="234" customFormat="1" ht="36" spans="1:42">
      <c r="A28" s="255" t="s">
        <v>120</v>
      </c>
      <c r="B28" s="256" t="s">
        <v>121</v>
      </c>
      <c r="C28" s="256"/>
      <c r="D28" s="257">
        <v>11.65</v>
      </c>
      <c r="E28" s="257">
        <v>12.71</v>
      </c>
      <c r="F28" s="257">
        <v>15.58</v>
      </c>
      <c r="G28" s="257"/>
      <c r="H28" s="257">
        <v>16.78</v>
      </c>
      <c r="I28" s="257">
        <v>4.21</v>
      </c>
      <c r="J28" s="257">
        <v>19.7</v>
      </c>
      <c r="K28" s="282">
        <v>9.74</v>
      </c>
      <c r="L28" s="277">
        <f t="shared" ref="L28:L37" si="12">(H28-I28)/I28</f>
        <v>2.98574821852732</v>
      </c>
      <c r="M28" s="277">
        <f t="shared" ref="M28:M37" si="13">(J28-H28)/J28</f>
        <v>0.148223350253807</v>
      </c>
      <c r="N28" s="292">
        <f t="shared" si="2"/>
        <v>1.02258726899384</v>
      </c>
      <c r="O28" s="257">
        <v>14.23</v>
      </c>
      <c r="P28" s="257">
        <v>17.33</v>
      </c>
      <c r="Q28" s="257">
        <v>14.91</v>
      </c>
      <c r="R28" s="257">
        <v>18.08</v>
      </c>
      <c r="S28" s="257">
        <v>15.01</v>
      </c>
      <c r="T28" s="257">
        <v>17.19</v>
      </c>
      <c r="U28" s="257">
        <v>15.5</v>
      </c>
      <c r="V28" s="257"/>
      <c r="W28" s="257"/>
      <c r="X28" s="257"/>
      <c r="Y28" s="257"/>
      <c r="Z28" s="257" t="s">
        <v>391</v>
      </c>
      <c r="AA28" s="294">
        <f t="shared" si="9"/>
        <v>0.277664974619289</v>
      </c>
      <c r="AB28" s="277">
        <f>(P28-Q28)/P28</f>
        <v>0.139642238892095</v>
      </c>
      <c r="AC28" s="277">
        <f>(R28-S28)/R28</f>
        <v>0.169800884955752</v>
      </c>
      <c r="AD28" s="277">
        <f>(T28-U28)/T28</f>
        <v>0.0983129726585225</v>
      </c>
      <c r="AE28" s="277" t="e">
        <f>(V28-W28)/V28</f>
        <v>#DIV/0!</v>
      </c>
      <c r="AF28" s="257"/>
      <c r="AG28" s="257"/>
      <c r="AH28" s="256" t="s">
        <v>392</v>
      </c>
      <c r="AI28" s="304" t="s">
        <v>393</v>
      </c>
      <c r="AJ28" s="302" t="s">
        <v>360</v>
      </c>
      <c r="AK28" s="256" t="s">
        <v>360</v>
      </c>
      <c r="AL28" s="302" t="s">
        <v>360</v>
      </c>
      <c r="AM28" s="304" t="s">
        <v>394</v>
      </c>
      <c r="AN28" s="315">
        <v>44545</v>
      </c>
      <c r="AP28" s="322"/>
    </row>
    <row r="29" s="231" customFormat="1" ht="25" spans="1:41">
      <c r="A29" s="252" t="s">
        <v>124</v>
      </c>
      <c r="B29" s="253" t="s">
        <v>125</v>
      </c>
      <c r="C29" s="253"/>
      <c r="D29" s="261">
        <v>97.03</v>
      </c>
      <c r="E29" s="261">
        <v>107.6</v>
      </c>
      <c r="F29" s="261">
        <v>133.2</v>
      </c>
      <c r="G29" s="261"/>
      <c r="H29" s="264">
        <v>148.1</v>
      </c>
      <c r="I29" s="264">
        <v>27.86</v>
      </c>
      <c r="J29" s="264">
        <v>201.3</v>
      </c>
      <c r="K29" s="281">
        <v>47.2</v>
      </c>
      <c r="L29" s="275">
        <f t="shared" si="12"/>
        <v>4.31586503948313</v>
      </c>
      <c r="M29" s="275">
        <f t="shared" si="13"/>
        <v>0.26428216592151</v>
      </c>
      <c r="N29" s="290">
        <f t="shared" si="2"/>
        <v>3.26483050847458</v>
      </c>
      <c r="O29" s="264">
        <v>112</v>
      </c>
      <c r="P29" s="264">
        <v>151.99</v>
      </c>
      <c r="Q29" s="264">
        <v>113.88</v>
      </c>
      <c r="R29" s="264">
        <v>143.17</v>
      </c>
      <c r="S29" s="264">
        <v>120</v>
      </c>
      <c r="T29" s="264">
        <v>139.85</v>
      </c>
      <c r="U29" s="264">
        <v>123</v>
      </c>
      <c r="V29" s="264">
        <v>151.99</v>
      </c>
      <c r="W29" s="264">
        <v>132.58</v>
      </c>
      <c r="X29" s="264"/>
      <c r="Y29" s="264"/>
      <c r="Z29" s="264" t="s">
        <v>395</v>
      </c>
      <c r="AA29" s="279">
        <f t="shared" si="9"/>
        <v>0.443616492796821</v>
      </c>
      <c r="AB29" s="275">
        <f>(P29-Q29)/P29</f>
        <v>0.250740180275018</v>
      </c>
      <c r="AC29" s="275">
        <f>(R29-S29)/R29</f>
        <v>0.161835580079626</v>
      </c>
      <c r="AD29" s="275">
        <f>(T29-U29)/T29</f>
        <v>0.120486235252056</v>
      </c>
      <c r="AE29" s="275">
        <f>(V29-W29)/V29</f>
        <v>0.127705770116455</v>
      </c>
      <c r="AF29" s="264"/>
      <c r="AG29" s="264"/>
      <c r="AH29" s="264"/>
      <c r="AI29" s="264"/>
      <c r="AJ29" s="264"/>
      <c r="AK29" s="264"/>
      <c r="AL29" s="264"/>
      <c r="AM29" s="312" t="s">
        <v>383</v>
      </c>
      <c r="AN29" s="313"/>
      <c r="AO29" s="320"/>
    </row>
    <row r="30" ht="25" spans="1:41">
      <c r="A30" s="245" t="s">
        <v>128</v>
      </c>
      <c r="B30" s="246" t="s">
        <v>129</v>
      </c>
      <c r="C30" s="246"/>
      <c r="D30" s="248"/>
      <c r="E30" s="248"/>
      <c r="F30" s="248"/>
      <c r="G30" s="248"/>
      <c r="H30" s="83"/>
      <c r="I30" s="83"/>
      <c r="J30" s="83"/>
      <c r="K30" s="273"/>
      <c r="L30" s="272" t="e">
        <f t="shared" si="12"/>
        <v>#DIV/0!</v>
      </c>
      <c r="M30" s="272" t="e">
        <f t="shared" si="13"/>
        <v>#DIV/0!</v>
      </c>
      <c r="N30" s="291" t="e">
        <f t="shared" si="2"/>
        <v>#DIV/0!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280" t="e">
        <f t="shared" ref="AA30:AA37" si="14">(J30-O30)/J30</f>
        <v>#DIV/0!</v>
      </c>
      <c r="AB30" s="272" t="e">
        <f t="shared" ref="AB30:AB37" si="15">(P30-Q30)/P30</f>
        <v>#DIV/0!</v>
      </c>
      <c r="AC30" s="272" t="e">
        <f t="shared" ref="AC30:AC60" si="16">(R30-S30)/R30</f>
        <v>#DIV/0!</v>
      </c>
      <c r="AD30" s="272" t="e">
        <f t="shared" ref="AD30:AD70" si="17">(T30-U30)/T30</f>
        <v>#DIV/0!</v>
      </c>
      <c r="AE30" s="275" t="e">
        <f t="shared" ref="AE30:AE70" si="18">(V30-W30)/V30</f>
        <v>#DIV/0!</v>
      </c>
      <c r="AF30" s="83"/>
      <c r="AG30" s="83"/>
      <c r="AH30" s="83"/>
      <c r="AI30" s="83"/>
      <c r="AJ30" s="83"/>
      <c r="AK30" s="83"/>
      <c r="AL30" s="83"/>
      <c r="AM30" s="308" t="s">
        <v>388</v>
      </c>
      <c r="AN30" s="309"/>
      <c r="AO30" s="92"/>
    </row>
    <row r="31" ht="25" spans="1:41">
      <c r="A31" s="245" t="s">
        <v>132</v>
      </c>
      <c r="B31" s="246" t="s">
        <v>133</v>
      </c>
      <c r="C31" s="246"/>
      <c r="D31" s="248">
        <v>18.54</v>
      </c>
      <c r="E31" s="248">
        <v>20.31</v>
      </c>
      <c r="F31" s="248">
        <v>24.4</v>
      </c>
      <c r="G31" s="248"/>
      <c r="H31" s="83">
        <v>23.06</v>
      </c>
      <c r="I31" s="83"/>
      <c r="J31" s="83"/>
      <c r="K31" s="273"/>
      <c r="L31" s="272" t="e">
        <f t="shared" si="12"/>
        <v>#DIV/0!</v>
      </c>
      <c r="M31" s="272" t="e">
        <f t="shared" si="13"/>
        <v>#DIV/0!</v>
      </c>
      <c r="N31" s="291" t="e">
        <f t="shared" si="2"/>
        <v>#DIV/0!</v>
      </c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280" t="e">
        <f t="shared" si="14"/>
        <v>#DIV/0!</v>
      </c>
      <c r="AB31" s="272" t="e">
        <f t="shared" si="15"/>
        <v>#DIV/0!</v>
      </c>
      <c r="AC31" s="272" t="e">
        <f t="shared" si="16"/>
        <v>#DIV/0!</v>
      </c>
      <c r="AD31" s="272" t="e">
        <f t="shared" si="17"/>
        <v>#DIV/0!</v>
      </c>
      <c r="AE31" s="275" t="e">
        <f t="shared" si="18"/>
        <v>#DIV/0!</v>
      </c>
      <c r="AF31" s="83"/>
      <c r="AG31" s="83"/>
      <c r="AH31" s="83"/>
      <c r="AI31" s="83"/>
      <c r="AJ31" s="83"/>
      <c r="AK31" s="83"/>
      <c r="AL31" s="83"/>
      <c r="AM31" s="308" t="s">
        <v>390</v>
      </c>
      <c r="AN31" s="309"/>
      <c r="AO31" s="92"/>
    </row>
    <row r="32" ht="38" spans="1:41">
      <c r="A32" s="245" t="s">
        <v>135</v>
      </c>
      <c r="B32" s="246" t="s">
        <v>136</v>
      </c>
      <c r="C32" s="246"/>
      <c r="D32" s="248"/>
      <c r="E32" s="248"/>
      <c r="F32" s="248"/>
      <c r="G32" s="248"/>
      <c r="H32" s="83"/>
      <c r="I32" s="83"/>
      <c r="J32" s="83"/>
      <c r="K32" s="273"/>
      <c r="L32" s="272" t="e">
        <f t="shared" si="12"/>
        <v>#DIV/0!</v>
      </c>
      <c r="M32" s="272" t="e">
        <f t="shared" si="13"/>
        <v>#DIV/0!</v>
      </c>
      <c r="N32" s="291" t="e">
        <f t="shared" si="2"/>
        <v>#DIV/0!</v>
      </c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280" t="e">
        <f t="shared" si="14"/>
        <v>#DIV/0!</v>
      </c>
      <c r="AB32" s="272" t="e">
        <f t="shared" si="15"/>
        <v>#DIV/0!</v>
      </c>
      <c r="AC32" s="272" t="e">
        <f t="shared" si="16"/>
        <v>#DIV/0!</v>
      </c>
      <c r="AD32" s="272" t="e">
        <f t="shared" si="17"/>
        <v>#DIV/0!</v>
      </c>
      <c r="AE32" s="275" t="e">
        <f t="shared" si="18"/>
        <v>#DIV/0!</v>
      </c>
      <c r="AF32" s="83"/>
      <c r="AG32" s="83"/>
      <c r="AH32" s="83"/>
      <c r="AI32" s="83"/>
      <c r="AJ32" s="83"/>
      <c r="AK32" s="83"/>
      <c r="AL32" s="83"/>
      <c r="AM32" s="308" t="s">
        <v>396</v>
      </c>
      <c r="AN32" s="309"/>
      <c r="AO32" s="92"/>
    </row>
    <row r="33" ht="38" spans="1:41">
      <c r="A33" s="245" t="s">
        <v>138</v>
      </c>
      <c r="B33" s="246" t="s">
        <v>139</v>
      </c>
      <c r="C33" s="246"/>
      <c r="D33" s="248"/>
      <c r="E33" s="248"/>
      <c r="F33" s="248"/>
      <c r="G33" s="248"/>
      <c r="H33" s="83"/>
      <c r="I33" s="83"/>
      <c r="J33" s="83"/>
      <c r="K33" s="273"/>
      <c r="L33" s="272" t="e">
        <f t="shared" si="12"/>
        <v>#DIV/0!</v>
      </c>
      <c r="M33" s="272" t="e">
        <f t="shared" si="13"/>
        <v>#DIV/0!</v>
      </c>
      <c r="N33" s="291" t="e">
        <f t="shared" si="2"/>
        <v>#DIV/0!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280" t="e">
        <f t="shared" si="14"/>
        <v>#DIV/0!</v>
      </c>
      <c r="AB33" s="272" t="e">
        <f t="shared" si="15"/>
        <v>#DIV/0!</v>
      </c>
      <c r="AC33" s="272" t="e">
        <f t="shared" si="16"/>
        <v>#DIV/0!</v>
      </c>
      <c r="AD33" s="272" t="e">
        <f t="shared" si="17"/>
        <v>#DIV/0!</v>
      </c>
      <c r="AE33" s="275" t="e">
        <f t="shared" si="18"/>
        <v>#DIV/0!</v>
      </c>
      <c r="AF33" s="83"/>
      <c r="AG33" s="83"/>
      <c r="AH33" s="83"/>
      <c r="AI33" s="83"/>
      <c r="AJ33" s="83"/>
      <c r="AK33" s="83"/>
      <c r="AL33" s="83"/>
      <c r="AM33" s="308" t="s">
        <v>366</v>
      </c>
      <c r="AN33" s="309"/>
      <c r="AO33" s="92"/>
    </row>
    <row r="34" ht="38" spans="1:41">
      <c r="A34" s="245" t="s">
        <v>141</v>
      </c>
      <c r="B34" s="246" t="s">
        <v>142</v>
      </c>
      <c r="C34" s="246"/>
      <c r="D34" s="248">
        <v>58.83</v>
      </c>
      <c r="E34" s="248">
        <v>63</v>
      </c>
      <c r="F34" s="248">
        <v>76.45</v>
      </c>
      <c r="G34" s="248"/>
      <c r="H34" s="83">
        <v>86.57</v>
      </c>
      <c r="I34" s="83">
        <v>23.77</v>
      </c>
      <c r="J34" s="83">
        <v>101.88</v>
      </c>
      <c r="K34" s="273">
        <v>52.51</v>
      </c>
      <c r="L34" s="272">
        <f t="shared" si="12"/>
        <v>2.64198569625578</v>
      </c>
      <c r="M34" s="272">
        <f t="shared" si="13"/>
        <v>0.150274833137024</v>
      </c>
      <c r="N34" s="291">
        <f t="shared" si="2"/>
        <v>0.940201866311179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 t="s">
        <v>365</v>
      </c>
      <c r="AA34" s="280">
        <f t="shared" si="14"/>
        <v>1</v>
      </c>
      <c r="AB34" s="272" t="e">
        <f t="shared" si="15"/>
        <v>#DIV/0!</v>
      </c>
      <c r="AC34" s="272" t="e">
        <f t="shared" si="16"/>
        <v>#DIV/0!</v>
      </c>
      <c r="AD34" s="272" t="e">
        <f t="shared" si="17"/>
        <v>#DIV/0!</v>
      </c>
      <c r="AE34" s="275" t="e">
        <f t="shared" si="18"/>
        <v>#DIV/0!</v>
      </c>
      <c r="AF34" s="83"/>
      <c r="AG34" s="83"/>
      <c r="AH34" s="83"/>
      <c r="AI34" s="83"/>
      <c r="AJ34" s="83"/>
      <c r="AK34" s="83"/>
      <c r="AL34" s="83"/>
      <c r="AM34" s="308" t="s">
        <v>366</v>
      </c>
      <c r="AN34" s="309"/>
      <c r="AO34" s="92"/>
    </row>
    <row r="35" ht="38" spans="1:41">
      <c r="A35" s="245" t="s">
        <v>147</v>
      </c>
      <c r="B35" s="246" t="s">
        <v>148</v>
      </c>
      <c r="C35" s="246"/>
      <c r="D35" s="248"/>
      <c r="E35" s="248"/>
      <c r="F35" s="248"/>
      <c r="G35" s="248"/>
      <c r="H35" s="83"/>
      <c r="I35" s="83"/>
      <c r="J35" s="83"/>
      <c r="K35" s="273"/>
      <c r="L35" s="272" t="e">
        <f t="shared" si="12"/>
        <v>#DIV/0!</v>
      </c>
      <c r="M35" s="272" t="e">
        <f t="shared" si="13"/>
        <v>#DIV/0!</v>
      </c>
      <c r="N35" s="291" t="e">
        <f t="shared" si="2"/>
        <v>#DIV/0!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280" t="e">
        <f t="shared" si="14"/>
        <v>#DIV/0!</v>
      </c>
      <c r="AB35" s="272" t="e">
        <f t="shared" si="15"/>
        <v>#DIV/0!</v>
      </c>
      <c r="AC35" s="272" t="e">
        <f t="shared" si="16"/>
        <v>#DIV/0!</v>
      </c>
      <c r="AD35" s="272" t="e">
        <f t="shared" si="17"/>
        <v>#DIV/0!</v>
      </c>
      <c r="AE35" s="275" t="e">
        <f t="shared" si="18"/>
        <v>#DIV/0!</v>
      </c>
      <c r="AF35" s="83"/>
      <c r="AG35" s="83"/>
      <c r="AH35" s="83"/>
      <c r="AI35" s="83"/>
      <c r="AJ35" s="83"/>
      <c r="AK35" s="83"/>
      <c r="AL35" s="83"/>
      <c r="AM35" s="308" t="s">
        <v>385</v>
      </c>
      <c r="AN35" s="309"/>
      <c r="AO35" s="92"/>
    </row>
    <row r="36" ht="25" spans="1:41">
      <c r="A36" s="245" t="s">
        <v>153</v>
      </c>
      <c r="B36" s="246" t="s">
        <v>154</v>
      </c>
      <c r="C36" s="246"/>
      <c r="D36" s="248"/>
      <c r="E36" s="248"/>
      <c r="F36" s="248"/>
      <c r="G36" s="248"/>
      <c r="H36" s="83"/>
      <c r="I36" s="83"/>
      <c r="J36" s="83"/>
      <c r="K36" s="273"/>
      <c r="L36" s="272" t="e">
        <f t="shared" si="12"/>
        <v>#DIV/0!</v>
      </c>
      <c r="M36" s="272" t="e">
        <f t="shared" si="13"/>
        <v>#DIV/0!</v>
      </c>
      <c r="N36" s="291" t="e">
        <f t="shared" si="2"/>
        <v>#DIV/0!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280" t="e">
        <f t="shared" si="14"/>
        <v>#DIV/0!</v>
      </c>
      <c r="AB36" s="272" t="e">
        <f t="shared" si="15"/>
        <v>#DIV/0!</v>
      </c>
      <c r="AC36" s="272" t="e">
        <f t="shared" si="16"/>
        <v>#DIV/0!</v>
      </c>
      <c r="AD36" s="272" t="e">
        <f t="shared" si="17"/>
        <v>#DIV/0!</v>
      </c>
      <c r="AE36" s="275" t="e">
        <f t="shared" si="18"/>
        <v>#DIV/0!</v>
      </c>
      <c r="AF36" s="83"/>
      <c r="AG36" s="83"/>
      <c r="AH36" s="83"/>
      <c r="AI36" s="83"/>
      <c r="AJ36" s="83"/>
      <c r="AK36" s="83"/>
      <c r="AL36" s="83"/>
      <c r="AM36" s="308" t="s">
        <v>388</v>
      </c>
      <c r="AN36" s="309"/>
      <c r="AO36" s="92"/>
    </row>
    <row r="37" ht="25" spans="1:41">
      <c r="A37" s="245" t="s">
        <v>159</v>
      </c>
      <c r="B37" s="246" t="s">
        <v>160</v>
      </c>
      <c r="C37" s="246"/>
      <c r="D37" s="248">
        <v>85.78</v>
      </c>
      <c r="E37" s="248">
        <v>91.73</v>
      </c>
      <c r="F37" s="248">
        <v>106.47</v>
      </c>
      <c r="G37" s="248"/>
      <c r="H37" s="83">
        <v>110.59</v>
      </c>
      <c r="I37" s="83">
        <v>32.99</v>
      </c>
      <c r="J37" s="83">
        <v>143.17</v>
      </c>
      <c r="K37" s="273">
        <v>62.02</v>
      </c>
      <c r="L37" s="272">
        <f t="shared" si="12"/>
        <v>2.35222794786299</v>
      </c>
      <c r="M37" s="272">
        <f t="shared" si="13"/>
        <v>0.227561640008382</v>
      </c>
      <c r="N37" s="291">
        <f t="shared" si="2"/>
        <v>1.30844888745566</v>
      </c>
      <c r="O37" s="83">
        <v>88.65</v>
      </c>
      <c r="P37" s="83">
        <v>109.45</v>
      </c>
      <c r="Q37" s="83">
        <v>92.04</v>
      </c>
      <c r="R37" s="83">
        <v>124.9</v>
      </c>
      <c r="S37" s="83">
        <v>102.8</v>
      </c>
      <c r="T37" s="83"/>
      <c r="U37" s="83"/>
      <c r="V37" s="83"/>
      <c r="W37" s="83"/>
      <c r="X37" s="83"/>
      <c r="Y37" s="83"/>
      <c r="Z37" s="83" t="s">
        <v>395</v>
      </c>
      <c r="AA37" s="280">
        <f t="shared" si="14"/>
        <v>0.380806034783823</v>
      </c>
      <c r="AB37" s="272">
        <f t="shared" si="15"/>
        <v>0.159068067610781</v>
      </c>
      <c r="AC37" s="272">
        <f t="shared" si="16"/>
        <v>0.176941553242594</v>
      </c>
      <c r="AD37" s="272" t="e">
        <f t="shared" si="17"/>
        <v>#DIV/0!</v>
      </c>
      <c r="AE37" s="275" t="e">
        <f t="shared" si="18"/>
        <v>#DIV/0!</v>
      </c>
      <c r="AF37" s="83"/>
      <c r="AG37" s="83"/>
      <c r="AH37" s="83"/>
      <c r="AI37" s="83"/>
      <c r="AJ37" s="83"/>
      <c r="AK37" s="83"/>
      <c r="AL37" s="83"/>
      <c r="AM37" s="308" t="s">
        <v>383</v>
      </c>
      <c r="AN37" s="314">
        <v>44545</v>
      </c>
      <c r="AO37" s="92"/>
    </row>
    <row r="38" ht="25" spans="1:41">
      <c r="A38" s="245" t="s">
        <v>165</v>
      </c>
      <c r="B38" s="246" t="s">
        <v>166</v>
      </c>
      <c r="C38" s="246"/>
      <c r="D38" s="248"/>
      <c r="E38" s="248"/>
      <c r="F38" s="248"/>
      <c r="G38" s="248"/>
      <c r="H38" s="83"/>
      <c r="I38" s="83"/>
      <c r="J38" s="83"/>
      <c r="K38" s="273"/>
      <c r="L38" s="272" t="e">
        <f t="shared" ref="L38:L60" si="19">(H38-I38)/I38</f>
        <v>#DIV/0!</v>
      </c>
      <c r="M38" s="272" t="e">
        <f t="shared" ref="M38:M60" si="20">(J38-H38)/J38</f>
        <v>#DIV/0!</v>
      </c>
      <c r="N38" s="291" t="e">
        <f t="shared" ref="N38:N47" si="21">(J38-K38)/K38</f>
        <v>#DIV/0!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295"/>
      <c r="AB38" s="272" t="e">
        <f t="shared" ref="AB38:AB70" si="22">(P38-Q38)/P38</f>
        <v>#DIV/0!</v>
      </c>
      <c r="AC38" s="272" t="e">
        <f t="shared" si="16"/>
        <v>#DIV/0!</v>
      </c>
      <c r="AD38" s="272" t="e">
        <f t="shared" si="17"/>
        <v>#DIV/0!</v>
      </c>
      <c r="AE38" s="275" t="e">
        <f t="shared" si="18"/>
        <v>#DIV/0!</v>
      </c>
      <c r="AF38" s="83"/>
      <c r="AG38" s="83"/>
      <c r="AH38" s="83"/>
      <c r="AI38" s="83"/>
      <c r="AJ38" s="83"/>
      <c r="AK38" s="83"/>
      <c r="AL38" s="83"/>
      <c r="AM38" s="308" t="s">
        <v>388</v>
      </c>
      <c r="AN38" s="309"/>
      <c r="AO38" s="92"/>
    </row>
    <row r="39" ht="38" spans="1:41">
      <c r="A39" s="245" t="s">
        <v>168</v>
      </c>
      <c r="B39" s="246" t="s">
        <v>169</v>
      </c>
      <c r="C39" s="246"/>
      <c r="D39" s="248"/>
      <c r="E39" s="248"/>
      <c r="F39" s="248"/>
      <c r="G39" s="248"/>
      <c r="H39" s="83"/>
      <c r="I39" s="83"/>
      <c r="J39" s="83"/>
      <c r="K39" s="273"/>
      <c r="L39" s="272" t="e">
        <f t="shared" si="19"/>
        <v>#DIV/0!</v>
      </c>
      <c r="M39" s="272" t="e">
        <f t="shared" si="20"/>
        <v>#DIV/0!</v>
      </c>
      <c r="N39" s="291" t="e">
        <f t="shared" si="21"/>
        <v>#DIV/0!</v>
      </c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295"/>
      <c r="AB39" s="272" t="e">
        <f t="shared" si="22"/>
        <v>#DIV/0!</v>
      </c>
      <c r="AC39" s="272" t="e">
        <f t="shared" si="16"/>
        <v>#DIV/0!</v>
      </c>
      <c r="AD39" s="272" t="e">
        <f t="shared" si="17"/>
        <v>#DIV/0!</v>
      </c>
      <c r="AE39" s="275" t="e">
        <f t="shared" si="18"/>
        <v>#DIV/0!</v>
      </c>
      <c r="AF39" s="83"/>
      <c r="AG39" s="83"/>
      <c r="AH39" s="83"/>
      <c r="AI39" s="83"/>
      <c r="AJ39" s="83"/>
      <c r="AK39" s="83"/>
      <c r="AL39" s="83"/>
      <c r="AM39" s="308" t="s">
        <v>366</v>
      </c>
      <c r="AN39" s="309"/>
      <c r="AO39" s="92"/>
    </row>
    <row r="40" ht="25" spans="1:41">
      <c r="A40" s="245" t="s">
        <v>174</v>
      </c>
      <c r="B40" s="246" t="s">
        <v>175</v>
      </c>
      <c r="C40" s="246"/>
      <c r="D40" s="248"/>
      <c r="E40" s="248"/>
      <c r="F40" s="248"/>
      <c r="G40" s="248"/>
      <c r="H40" s="83"/>
      <c r="I40" s="83"/>
      <c r="J40" s="83"/>
      <c r="K40" s="273"/>
      <c r="L40" s="272" t="e">
        <f t="shared" si="19"/>
        <v>#DIV/0!</v>
      </c>
      <c r="M40" s="272" t="e">
        <f t="shared" si="20"/>
        <v>#DIV/0!</v>
      </c>
      <c r="N40" s="291" t="e">
        <f t="shared" si="21"/>
        <v>#DIV/0!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295"/>
      <c r="AB40" s="272" t="e">
        <f t="shared" si="22"/>
        <v>#DIV/0!</v>
      </c>
      <c r="AC40" s="272" t="e">
        <f t="shared" si="16"/>
        <v>#DIV/0!</v>
      </c>
      <c r="AD40" s="272" t="e">
        <f t="shared" si="17"/>
        <v>#DIV/0!</v>
      </c>
      <c r="AE40" s="275" t="e">
        <f t="shared" si="18"/>
        <v>#DIV/0!</v>
      </c>
      <c r="AF40" s="83"/>
      <c r="AG40" s="83"/>
      <c r="AH40" s="83"/>
      <c r="AI40" s="83"/>
      <c r="AJ40" s="83"/>
      <c r="AK40" s="83"/>
      <c r="AL40" s="83"/>
      <c r="AM40" s="308" t="s">
        <v>388</v>
      </c>
      <c r="AN40" s="309"/>
      <c r="AO40" s="92"/>
    </row>
    <row r="41" ht="25" spans="1:41">
      <c r="A41" s="245" t="s">
        <v>177</v>
      </c>
      <c r="B41" s="246" t="s">
        <v>178</v>
      </c>
      <c r="C41" s="246"/>
      <c r="D41" s="248"/>
      <c r="E41" s="248"/>
      <c r="F41" s="248"/>
      <c r="G41" s="248"/>
      <c r="H41" s="83"/>
      <c r="I41" s="83"/>
      <c r="J41" s="83"/>
      <c r="K41" s="273"/>
      <c r="L41" s="272" t="e">
        <f t="shared" si="19"/>
        <v>#DIV/0!</v>
      </c>
      <c r="M41" s="272" t="e">
        <f t="shared" si="20"/>
        <v>#DIV/0!</v>
      </c>
      <c r="N41" s="291" t="e">
        <f t="shared" si="21"/>
        <v>#DIV/0!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295"/>
      <c r="AB41" s="272" t="e">
        <f t="shared" si="22"/>
        <v>#DIV/0!</v>
      </c>
      <c r="AC41" s="272" t="e">
        <f t="shared" si="16"/>
        <v>#DIV/0!</v>
      </c>
      <c r="AD41" s="272" t="e">
        <f t="shared" si="17"/>
        <v>#DIV/0!</v>
      </c>
      <c r="AE41" s="275" t="e">
        <f t="shared" si="18"/>
        <v>#DIV/0!</v>
      </c>
      <c r="AF41" s="83"/>
      <c r="AG41" s="83"/>
      <c r="AH41" s="83"/>
      <c r="AI41" s="83"/>
      <c r="AJ41" s="83"/>
      <c r="AK41" s="83"/>
      <c r="AL41" s="83"/>
      <c r="AM41" s="308" t="s">
        <v>388</v>
      </c>
      <c r="AN41" s="309"/>
      <c r="AO41" s="92"/>
    </row>
    <row r="42" ht="38" spans="1:41">
      <c r="A42" s="245" t="s">
        <v>180</v>
      </c>
      <c r="B42" s="246" t="s">
        <v>181</v>
      </c>
      <c r="C42" s="246"/>
      <c r="D42" s="248"/>
      <c r="E42" s="248"/>
      <c r="F42" s="248"/>
      <c r="G42" s="248"/>
      <c r="H42" s="83"/>
      <c r="I42" s="83"/>
      <c r="J42" s="83"/>
      <c r="K42" s="273"/>
      <c r="L42" s="272" t="e">
        <f t="shared" si="19"/>
        <v>#DIV/0!</v>
      </c>
      <c r="M42" s="272" t="e">
        <f t="shared" si="20"/>
        <v>#DIV/0!</v>
      </c>
      <c r="N42" s="291" t="e">
        <f t="shared" si="21"/>
        <v>#DIV/0!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295"/>
      <c r="AB42" s="272" t="e">
        <f t="shared" si="22"/>
        <v>#DIV/0!</v>
      </c>
      <c r="AC42" s="272" t="e">
        <f t="shared" si="16"/>
        <v>#DIV/0!</v>
      </c>
      <c r="AD42" s="272" t="e">
        <f t="shared" si="17"/>
        <v>#DIV/0!</v>
      </c>
      <c r="AE42" s="275" t="e">
        <f t="shared" si="18"/>
        <v>#DIV/0!</v>
      </c>
      <c r="AF42" s="83"/>
      <c r="AG42" s="83"/>
      <c r="AH42" s="83"/>
      <c r="AI42" s="83"/>
      <c r="AJ42" s="83"/>
      <c r="AK42" s="83"/>
      <c r="AL42" s="83"/>
      <c r="AM42" s="308" t="s">
        <v>396</v>
      </c>
      <c r="AN42" s="309"/>
      <c r="AO42" s="92"/>
    </row>
    <row r="43" ht="25" spans="1:41">
      <c r="A43" s="245" t="s">
        <v>183</v>
      </c>
      <c r="B43" s="246" t="s">
        <v>184</v>
      </c>
      <c r="C43" s="246"/>
      <c r="D43" s="248"/>
      <c r="E43" s="248"/>
      <c r="F43" s="248"/>
      <c r="G43" s="248"/>
      <c r="H43" s="83"/>
      <c r="I43" s="83"/>
      <c r="J43" s="83"/>
      <c r="K43" s="273"/>
      <c r="L43" s="272" t="e">
        <f t="shared" si="19"/>
        <v>#DIV/0!</v>
      </c>
      <c r="M43" s="272" t="e">
        <f t="shared" si="20"/>
        <v>#DIV/0!</v>
      </c>
      <c r="N43" s="291" t="e">
        <f t="shared" si="21"/>
        <v>#DIV/0!</v>
      </c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295"/>
      <c r="AB43" s="272" t="e">
        <f t="shared" si="22"/>
        <v>#DIV/0!</v>
      </c>
      <c r="AC43" s="272" t="e">
        <f t="shared" si="16"/>
        <v>#DIV/0!</v>
      </c>
      <c r="AD43" s="272" t="e">
        <f t="shared" si="17"/>
        <v>#DIV/0!</v>
      </c>
      <c r="AE43" s="275" t="e">
        <f t="shared" si="18"/>
        <v>#DIV/0!</v>
      </c>
      <c r="AF43" s="83"/>
      <c r="AG43" s="83"/>
      <c r="AH43" s="83"/>
      <c r="AI43" s="83"/>
      <c r="AJ43" s="83"/>
      <c r="AK43" s="83"/>
      <c r="AL43" s="83"/>
      <c r="AM43" s="308" t="s">
        <v>388</v>
      </c>
      <c r="AN43" s="309"/>
      <c r="AO43" s="92"/>
    </row>
    <row r="44" ht="25" spans="1:41">
      <c r="A44" s="245" t="s">
        <v>189</v>
      </c>
      <c r="B44" s="246" t="s">
        <v>190</v>
      </c>
      <c r="C44" s="246"/>
      <c r="D44" s="248"/>
      <c r="E44" s="248"/>
      <c r="F44" s="248"/>
      <c r="G44" s="248"/>
      <c r="H44" s="83"/>
      <c r="I44" s="83"/>
      <c r="J44" s="83"/>
      <c r="K44" s="273"/>
      <c r="L44" s="272" t="e">
        <f t="shared" si="19"/>
        <v>#DIV/0!</v>
      </c>
      <c r="M44" s="272" t="e">
        <f t="shared" si="20"/>
        <v>#DIV/0!</v>
      </c>
      <c r="N44" s="291" t="e">
        <f t="shared" si="21"/>
        <v>#DIV/0!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295"/>
      <c r="AB44" s="272" t="e">
        <f t="shared" si="22"/>
        <v>#DIV/0!</v>
      </c>
      <c r="AC44" s="272" t="e">
        <f t="shared" si="16"/>
        <v>#DIV/0!</v>
      </c>
      <c r="AD44" s="272" t="e">
        <f t="shared" si="17"/>
        <v>#DIV/0!</v>
      </c>
      <c r="AE44" s="275" t="e">
        <f t="shared" si="18"/>
        <v>#DIV/0!</v>
      </c>
      <c r="AF44" s="83"/>
      <c r="AG44" s="83"/>
      <c r="AH44" s="83"/>
      <c r="AI44" s="83"/>
      <c r="AJ44" s="83"/>
      <c r="AK44" s="83"/>
      <c r="AL44" s="83"/>
      <c r="AM44" s="308" t="s">
        <v>388</v>
      </c>
      <c r="AN44" s="309"/>
      <c r="AO44" s="92"/>
    </row>
    <row r="45" ht="25" spans="1:41">
      <c r="A45" s="245" t="s">
        <v>198</v>
      </c>
      <c r="B45" s="246" t="s">
        <v>199</v>
      </c>
      <c r="C45" s="246"/>
      <c r="D45" s="248"/>
      <c r="E45" s="248"/>
      <c r="F45" s="248"/>
      <c r="G45" s="248"/>
      <c r="H45" s="83"/>
      <c r="I45" s="83"/>
      <c r="J45" s="83"/>
      <c r="K45" s="273"/>
      <c r="L45" s="272" t="e">
        <f t="shared" si="19"/>
        <v>#DIV/0!</v>
      </c>
      <c r="M45" s="272" t="e">
        <f t="shared" si="20"/>
        <v>#DIV/0!</v>
      </c>
      <c r="N45" s="291" t="e">
        <f t="shared" si="21"/>
        <v>#DIV/0!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295"/>
      <c r="AB45" s="272" t="e">
        <f t="shared" si="22"/>
        <v>#DIV/0!</v>
      </c>
      <c r="AC45" s="272" t="e">
        <f t="shared" si="16"/>
        <v>#DIV/0!</v>
      </c>
      <c r="AD45" s="272" t="e">
        <f t="shared" si="17"/>
        <v>#DIV/0!</v>
      </c>
      <c r="AE45" s="275" t="e">
        <f t="shared" si="18"/>
        <v>#DIV/0!</v>
      </c>
      <c r="AF45" s="83"/>
      <c r="AG45" s="83"/>
      <c r="AH45" s="83"/>
      <c r="AI45" s="83"/>
      <c r="AJ45" s="83"/>
      <c r="AK45" s="83"/>
      <c r="AL45" s="83"/>
      <c r="AM45" s="308" t="s">
        <v>388</v>
      </c>
      <c r="AN45" s="309"/>
      <c r="AO45" s="92"/>
    </row>
    <row r="46" ht="38" spans="1:41">
      <c r="A46" s="245" t="s">
        <v>201</v>
      </c>
      <c r="B46" s="246" t="s">
        <v>202</v>
      </c>
      <c r="C46" s="246"/>
      <c r="D46" s="248"/>
      <c r="E46" s="248"/>
      <c r="F46" s="248"/>
      <c r="G46" s="248"/>
      <c r="H46" s="83"/>
      <c r="I46" s="83"/>
      <c r="J46" s="83"/>
      <c r="K46" s="273"/>
      <c r="L46" s="272" t="e">
        <f t="shared" si="19"/>
        <v>#DIV/0!</v>
      </c>
      <c r="M46" s="272" t="e">
        <f t="shared" si="20"/>
        <v>#DIV/0!</v>
      </c>
      <c r="N46" s="291" t="e">
        <f t="shared" si="21"/>
        <v>#DIV/0!</v>
      </c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295"/>
      <c r="AB46" s="272" t="e">
        <f t="shared" si="22"/>
        <v>#DIV/0!</v>
      </c>
      <c r="AC46" s="272" t="e">
        <f t="shared" si="16"/>
        <v>#DIV/0!</v>
      </c>
      <c r="AD46" s="272" t="e">
        <f t="shared" si="17"/>
        <v>#DIV/0!</v>
      </c>
      <c r="AE46" s="275" t="e">
        <f t="shared" si="18"/>
        <v>#DIV/0!</v>
      </c>
      <c r="AF46" s="83"/>
      <c r="AG46" s="83"/>
      <c r="AH46" s="83"/>
      <c r="AI46" s="83"/>
      <c r="AJ46" s="83"/>
      <c r="AK46" s="83"/>
      <c r="AL46" s="83"/>
      <c r="AM46" s="308" t="s">
        <v>396</v>
      </c>
      <c r="AN46" s="309"/>
      <c r="AO46" s="92"/>
    </row>
    <row r="47" ht="25" spans="1:41">
      <c r="A47" s="245" t="s">
        <v>207</v>
      </c>
      <c r="B47" s="246" t="s">
        <v>208</v>
      </c>
      <c r="C47" s="246"/>
      <c r="D47" s="248"/>
      <c r="E47" s="248"/>
      <c r="F47" s="248"/>
      <c r="G47" s="248"/>
      <c r="H47" s="83"/>
      <c r="I47" s="83"/>
      <c r="J47" s="83"/>
      <c r="K47" s="273"/>
      <c r="L47" s="272" t="e">
        <f t="shared" si="19"/>
        <v>#DIV/0!</v>
      </c>
      <c r="M47" s="272" t="e">
        <f t="shared" si="20"/>
        <v>#DIV/0!</v>
      </c>
      <c r="N47" s="291" t="e">
        <f t="shared" si="21"/>
        <v>#DIV/0!</v>
      </c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295"/>
      <c r="AB47" s="272" t="e">
        <f t="shared" si="22"/>
        <v>#DIV/0!</v>
      </c>
      <c r="AC47" s="272" t="e">
        <f t="shared" si="16"/>
        <v>#DIV/0!</v>
      </c>
      <c r="AD47" s="272" t="e">
        <f t="shared" si="17"/>
        <v>#DIV/0!</v>
      </c>
      <c r="AE47" s="275" t="e">
        <f t="shared" si="18"/>
        <v>#DIV/0!</v>
      </c>
      <c r="AF47" s="83"/>
      <c r="AG47" s="83"/>
      <c r="AH47" s="83"/>
      <c r="AI47" s="83"/>
      <c r="AJ47" s="83"/>
      <c r="AK47" s="83"/>
      <c r="AL47" s="83"/>
      <c r="AM47" s="308" t="s">
        <v>388</v>
      </c>
      <c r="AN47" s="309"/>
      <c r="AO47" s="92"/>
    </row>
    <row r="48" ht="25" spans="1:41">
      <c r="A48" s="245" t="s">
        <v>216</v>
      </c>
      <c r="B48" s="246" t="s">
        <v>217</v>
      </c>
      <c r="C48" s="246"/>
      <c r="D48" s="248"/>
      <c r="E48" s="248"/>
      <c r="F48" s="248"/>
      <c r="G48" s="248"/>
      <c r="H48" s="83"/>
      <c r="I48" s="83"/>
      <c r="J48" s="83"/>
      <c r="K48" s="273"/>
      <c r="L48" s="272" t="e">
        <f t="shared" si="19"/>
        <v>#DIV/0!</v>
      </c>
      <c r="M48" s="272" t="e">
        <f t="shared" si="20"/>
        <v>#DIV/0!</v>
      </c>
      <c r="N48" s="291" t="e">
        <f t="shared" ref="N48:N60" si="23">(J48-K48)/K48</f>
        <v>#DIV/0!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295"/>
      <c r="AB48" s="272" t="e">
        <f t="shared" si="22"/>
        <v>#DIV/0!</v>
      </c>
      <c r="AC48" s="272" t="e">
        <f t="shared" si="16"/>
        <v>#DIV/0!</v>
      </c>
      <c r="AD48" s="272" t="e">
        <f t="shared" si="17"/>
        <v>#DIV/0!</v>
      </c>
      <c r="AE48" s="275" t="e">
        <f t="shared" si="18"/>
        <v>#DIV/0!</v>
      </c>
      <c r="AF48" s="83"/>
      <c r="AG48" s="83"/>
      <c r="AH48" s="83"/>
      <c r="AI48" s="83"/>
      <c r="AJ48" s="83"/>
      <c r="AK48" s="83"/>
      <c r="AL48" s="83"/>
      <c r="AM48" s="308" t="s">
        <v>388</v>
      </c>
      <c r="AN48" s="309"/>
      <c r="AO48" s="92"/>
    </row>
    <row r="49" ht="38" spans="1:41">
      <c r="A49" s="245" t="s">
        <v>222</v>
      </c>
      <c r="B49" s="246" t="s">
        <v>223</v>
      </c>
      <c r="C49" s="246"/>
      <c r="D49" s="248"/>
      <c r="E49" s="248"/>
      <c r="F49" s="248"/>
      <c r="G49" s="248"/>
      <c r="H49" s="83"/>
      <c r="I49" s="83"/>
      <c r="J49" s="83"/>
      <c r="K49" s="273"/>
      <c r="L49" s="272" t="e">
        <f t="shared" si="19"/>
        <v>#DIV/0!</v>
      </c>
      <c r="M49" s="272" t="e">
        <f t="shared" si="20"/>
        <v>#DIV/0!</v>
      </c>
      <c r="N49" s="291" t="e">
        <f t="shared" si="23"/>
        <v>#DIV/0!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295"/>
      <c r="AB49" s="272" t="e">
        <f t="shared" si="22"/>
        <v>#DIV/0!</v>
      </c>
      <c r="AC49" s="272" t="e">
        <f t="shared" si="16"/>
        <v>#DIV/0!</v>
      </c>
      <c r="AD49" s="272" t="e">
        <f t="shared" si="17"/>
        <v>#DIV/0!</v>
      </c>
      <c r="AE49" s="275" t="e">
        <f t="shared" si="18"/>
        <v>#DIV/0!</v>
      </c>
      <c r="AF49" s="83"/>
      <c r="AG49" s="83"/>
      <c r="AH49" s="83"/>
      <c r="AI49" s="83"/>
      <c r="AJ49" s="83"/>
      <c r="AK49" s="83"/>
      <c r="AL49" s="83"/>
      <c r="AM49" s="308" t="s">
        <v>396</v>
      </c>
      <c r="AN49" s="309"/>
      <c r="AO49" s="92"/>
    </row>
    <row r="50" ht="25" spans="1:41">
      <c r="A50" s="245" t="s">
        <v>228</v>
      </c>
      <c r="B50" s="246" t="s">
        <v>229</v>
      </c>
      <c r="C50" s="246"/>
      <c r="D50" s="248"/>
      <c r="E50" s="248"/>
      <c r="F50" s="248"/>
      <c r="G50" s="248"/>
      <c r="H50" s="83"/>
      <c r="I50" s="83"/>
      <c r="J50" s="83"/>
      <c r="K50" s="273"/>
      <c r="L50" s="272" t="e">
        <f t="shared" si="19"/>
        <v>#DIV/0!</v>
      </c>
      <c r="M50" s="272" t="e">
        <f t="shared" si="20"/>
        <v>#DIV/0!</v>
      </c>
      <c r="N50" s="291" t="e">
        <f t="shared" si="23"/>
        <v>#DIV/0!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295"/>
      <c r="AB50" s="272" t="e">
        <f t="shared" si="22"/>
        <v>#DIV/0!</v>
      </c>
      <c r="AC50" s="272" t="e">
        <f t="shared" si="16"/>
        <v>#DIV/0!</v>
      </c>
      <c r="AD50" s="272" t="e">
        <f t="shared" si="17"/>
        <v>#DIV/0!</v>
      </c>
      <c r="AE50" s="275" t="e">
        <f t="shared" si="18"/>
        <v>#DIV/0!</v>
      </c>
      <c r="AF50" s="83"/>
      <c r="AG50" s="83"/>
      <c r="AH50" s="83"/>
      <c r="AI50" s="83"/>
      <c r="AJ50" s="83"/>
      <c r="AK50" s="83"/>
      <c r="AL50" s="83"/>
      <c r="AM50" s="308" t="s">
        <v>388</v>
      </c>
      <c r="AN50" s="309"/>
      <c r="AO50" s="92"/>
    </row>
    <row r="51" ht="25" spans="1:41">
      <c r="A51" s="245" t="s">
        <v>231</v>
      </c>
      <c r="B51" s="246" t="s">
        <v>232</v>
      </c>
      <c r="C51" s="246"/>
      <c r="D51" s="248"/>
      <c r="E51" s="248"/>
      <c r="F51" s="248"/>
      <c r="G51" s="248"/>
      <c r="H51" s="83"/>
      <c r="I51" s="83"/>
      <c r="J51" s="83"/>
      <c r="K51" s="273"/>
      <c r="L51" s="272" t="e">
        <f t="shared" si="19"/>
        <v>#DIV/0!</v>
      </c>
      <c r="M51" s="272" t="e">
        <f t="shared" si="20"/>
        <v>#DIV/0!</v>
      </c>
      <c r="N51" s="291" t="e">
        <f t="shared" si="23"/>
        <v>#DIV/0!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295"/>
      <c r="AB51" s="272" t="e">
        <f t="shared" si="22"/>
        <v>#DIV/0!</v>
      </c>
      <c r="AC51" s="272" t="e">
        <f t="shared" si="16"/>
        <v>#DIV/0!</v>
      </c>
      <c r="AD51" s="272" t="e">
        <f t="shared" si="17"/>
        <v>#DIV/0!</v>
      </c>
      <c r="AE51" s="275" t="e">
        <f t="shared" si="18"/>
        <v>#DIV/0!</v>
      </c>
      <c r="AF51" s="83"/>
      <c r="AG51" s="83"/>
      <c r="AH51" s="83"/>
      <c r="AI51" s="83"/>
      <c r="AJ51" s="83"/>
      <c r="AK51" s="83"/>
      <c r="AL51" s="83"/>
      <c r="AM51" s="308" t="s">
        <v>388</v>
      </c>
      <c r="AN51" s="309"/>
      <c r="AO51" s="92"/>
    </row>
    <row r="52" ht="25" spans="1:41">
      <c r="A52" s="245" t="s">
        <v>234</v>
      </c>
      <c r="B52" s="246" t="s">
        <v>235</v>
      </c>
      <c r="C52" s="246"/>
      <c r="D52" s="248"/>
      <c r="E52" s="248"/>
      <c r="F52" s="248"/>
      <c r="G52" s="248"/>
      <c r="H52" s="83"/>
      <c r="I52" s="83"/>
      <c r="J52" s="83"/>
      <c r="K52" s="273"/>
      <c r="L52" s="272" t="e">
        <f t="shared" si="19"/>
        <v>#DIV/0!</v>
      </c>
      <c r="M52" s="272" t="e">
        <f t="shared" si="20"/>
        <v>#DIV/0!</v>
      </c>
      <c r="N52" s="291" t="e">
        <f t="shared" si="23"/>
        <v>#DIV/0!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295"/>
      <c r="AB52" s="272" t="e">
        <f t="shared" si="22"/>
        <v>#DIV/0!</v>
      </c>
      <c r="AC52" s="272" t="e">
        <f t="shared" si="16"/>
        <v>#DIV/0!</v>
      </c>
      <c r="AD52" s="272" t="e">
        <f t="shared" si="17"/>
        <v>#DIV/0!</v>
      </c>
      <c r="AE52" s="275" t="e">
        <f t="shared" si="18"/>
        <v>#DIV/0!</v>
      </c>
      <c r="AF52" s="83"/>
      <c r="AG52" s="83"/>
      <c r="AH52" s="83"/>
      <c r="AI52" s="83"/>
      <c r="AJ52" s="83"/>
      <c r="AK52" s="83"/>
      <c r="AL52" s="83"/>
      <c r="AM52" s="308" t="s">
        <v>388</v>
      </c>
      <c r="AN52" s="309"/>
      <c r="AO52" s="92"/>
    </row>
    <row r="53" ht="25" spans="1:41">
      <c r="A53" s="245" t="s">
        <v>237</v>
      </c>
      <c r="B53" s="246" t="s">
        <v>238</v>
      </c>
      <c r="C53" s="246"/>
      <c r="D53" s="248"/>
      <c r="E53" s="248"/>
      <c r="F53" s="248"/>
      <c r="G53" s="248"/>
      <c r="H53" s="83"/>
      <c r="I53" s="83"/>
      <c r="J53" s="83"/>
      <c r="K53" s="273"/>
      <c r="L53" s="272" t="e">
        <f t="shared" si="19"/>
        <v>#DIV/0!</v>
      </c>
      <c r="M53" s="272" t="e">
        <f t="shared" si="20"/>
        <v>#DIV/0!</v>
      </c>
      <c r="N53" s="291" t="e">
        <f t="shared" si="23"/>
        <v>#DIV/0!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295"/>
      <c r="AB53" s="272" t="e">
        <f t="shared" si="22"/>
        <v>#DIV/0!</v>
      </c>
      <c r="AC53" s="272" t="e">
        <f t="shared" si="16"/>
        <v>#DIV/0!</v>
      </c>
      <c r="AD53" s="272" t="e">
        <f t="shared" si="17"/>
        <v>#DIV/0!</v>
      </c>
      <c r="AE53" s="275" t="e">
        <f t="shared" si="18"/>
        <v>#DIV/0!</v>
      </c>
      <c r="AF53" s="83"/>
      <c r="AG53" s="83"/>
      <c r="AH53" s="83"/>
      <c r="AI53" s="83"/>
      <c r="AJ53" s="83"/>
      <c r="AK53" s="83"/>
      <c r="AL53" s="83"/>
      <c r="AM53" s="308" t="s">
        <v>397</v>
      </c>
      <c r="AN53" s="309"/>
      <c r="AO53" s="92"/>
    </row>
    <row r="54" ht="25" spans="1:41">
      <c r="A54" s="245" t="s">
        <v>243</v>
      </c>
      <c r="B54" s="246" t="s">
        <v>244</v>
      </c>
      <c r="C54" s="246"/>
      <c r="D54" s="248"/>
      <c r="E54" s="248"/>
      <c r="F54" s="248"/>
      <c r="G54" s="248"/>
      <c r="H54" s="83"/>
      <c r="I54" s="83"/>
      <c r="J54" s="83"/>
      <c r="K54" s="273"/>
      <c r="L54" s="272" t="e">
        <f t="shared" si="19"/>
        <v>#DIV/0!</v>
      </c>
      <c r="M54" s="272" t="e">
        <f t="shared" si="20"/>
        <v>#DIV/0!</v>
      </c>
      <c r="N54" s="291" t="e">
        <f t="shared" si="23"/>
        <v>#DIV/0!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295"/>
      <c r="AB54" s="272" t="e">
        <f t="shared" si="22"/>
        <v>#DIV/0!</v>
      </c>
      <c r="AC54" s="272" t="e">
        <f t="shared" si="16"/>
        <v>#DIV/0!</v>
      </c>
      <c r="AD54" s="272" t="e">
        <f t="shared" si="17"/>
        <v>#DIV/0!</v>
      </c>
      <c r="AE54" s="275" t="e">
        <f t="shared" si="18"/>
        <v>#DIV/0!</v>
      </c>
      <c r="AF54" s="83"/>
      <c r="AG54" s="83"/>
      <c r="AH54" s="83"/>
      <c r="AI54" s="83"/>
      <c r="AJ54" s="83"/>
      <c r="AK54" s="83"/>
      <c r="AL54" s="83"/>
      <c r="AM54" s="308" t="s">
        <v>387</v>
      </c>
      <c r="AN54" s="309"/>
      <c r="AO54" s="92"/>
    </row>
    <row r="55" ht="38" spans="1:41">
      <c r="A55" s="245" t="s">
        <v>246</v>
      </c>
      <c r="B55" s="246" t="s">
        <v>247</v>
      </c>
      <c r="C55" s="246"/>
      <c r="D55" s="248">
        <v>7.48</v>
      </c>
      <c r="E55" s="248">
        <v>7.86</v>
      </c>
      <c r="F55" s="248">
        <v>8.19</v>
      </c>
      <c r="G55" s="248"/>
      <c r="H55" s="83">
        <v>8.22</v>
      </c>
      <c r="I55" s="83">
        <v>2.48</v>
      </c>
      <c r="J55" s="83">
        <v>15.35</v>
      </c>
      <c r="K55" s="273">
        <v>2.48</v>
      </c>
      <c r="L55" s="272">
        <f t="shared" si="19"/>
        <v>2.31451612903226</v>
      </c>
      <c r="M55" s="272">
        <f t="shared" si="20"/>
        <v>0.464495114006515</v>
      </c>
      <c r="N55" s="291">
        <f t="shared" si="23"/>
        <v>5.18951612903226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295"/>
      <c r="AB55" s="272" t="e">
        <f t="shared" si="22"/>
        <v>#DIV/0!</v>
      </c>
      <c r="AC55" s="272" t="e">
        <f t="shared" si="16"/>
        <v>#DIV/0!</v>
      </c>
      <c r="AD55" s="272" t="e">
        <f t="shared" si="17"/>
        <v>#DIV/0!</v>
      </c>
      <c r="AE55" s="275" t="e">
        <f t="shared" si="18"/>
        <v>#DIV/0!</v>
      </c>
      <c r="AF55" s="83"/>
      <c r="AG55" s="83"/>
      <c r="AH55" s="83"/>
      <c r="AI55" s="83"/>
      <c r="AJ55" s="83"/>
      <c r="AK55" s="83"/>
      <c r="AL55" s="83"/>
      <c r="AM55" s="308" t="s">
        <v>379</v>
      </c>
      <c r="AN55" s="309"/>
      <c r="AO55" s="92"/>
    </row>
    <row r="56" ht="38" spans="1:41">
      <c r="A56" s="245" t="s">
        <v>249</v>
      </c>
      <c r="B56" s="246" t="s">
        <v>250</v>
      </c>
      <c r="C56" s="246"/>
      <c r="D56" s="248"/>
      <c r="E56" s="248"/>
      <c r="F56" s="248"/>
      <c r="G56" s="248"/>
      <c r="H56" s="83"/>
      <c r="I56" s="83"/>
      <c r="J56" s="83"/>
      <c r="K56" s="273"/>
      <c r="L56" s="272" t="e">
        <f t="shared" si="19"/>
        <v>#DIV/0!</v>
      </c>
      <c r="M56" s="272" t="e">
        <f t="shared" si="20"/>
        <v>#DIV/0!</v>
      </c>
      <c r="N56" s="291" t="e">
        <f t="shared" si="23"/>
        <v>#DIV/0!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295"/>
      <c r="AB56" s="272" t="e">
        <f t="shared" si="22"/>
        <v>#DIV/0!</v>
      </c>
      <c r="AC56" s="272" t="e">
        <f t="shared" si="16"/>
        <v>#DIV/0!</v>
      </c>
      <c r="AD56" s="272" t="e">
        <f t="shared" si="17"/>
        <v>#DIV/0!</v>
      </c>
      <c r="AE56" s="275" t="e">
        <f t="shared" si="18"/>
        <v>#DIV/0!</v>
      </c>
      <c r="AF56" s="83"/>
      <c r="AG56" s="83"/>
      <c r="AH56" s="83"/>
      <c r="AI56" s="83"/>
      <c r="AJ56" s="83"/>
      <c r="AK56" s="83"/>
      <c r="AL56" s="83"/>
      <c r="AM56" s="308" t="s">
        <v>366</v>
      </c>
      <c r="AN56" s="309"/>
      <c r="AO56" s="92"/>
    </row>
    <row r="57" ht="38" spans="1:41">
      <c r="A57" s="245" t="s">
        <v>252</v>
      </c>
      <c r="B57" s="246" t="s">
        <v>253</v>
      </c>
      <c r="C57" s="246"/>
      <c r="D57" s="248"/>
      <c r="E57" s="248"/>
      <c r="F57" s="248"/>
      <c r="G57" s="248"/>
      <c r="H57" s="83"/>
      <c r="I57" s="83"/>
      <c r="J57" s="83"/>
      <c r="K57" s="273"/>
      <c r="L57" s="272" t="e">
        <f t="shared" si="19"/>
        <v>#DIV/0!</v>
      </c>
      <c r="M57" s="272" t="e">
        <f t="shared" si="20"/>
        <v>#DIV/0!</v>
      </c>
      <c r="N57" s="291" t="e">
        <f t="shared" si="23"/>
        <v>#DIV/0!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295"/>
      <c r="AB57" s="272" t="e">
        <f t="shared" si="22"/>
        <v>#DIV/0!</v>
      </c>
      <c r="AC57" s="272" t="e">
        <f t="shared" si="16"/>
        <v>#DIV/0!</v>
      </c>
      <c r="AD57" s="272" t="e">
        <f t="shared" si="17"/>
        <v>#DIV/0!</v>
      </c>
      <c r="AE57" s="275" t="e">
        <f t="shared" si="18"/>
        <v>#DIV/0!</v>
      </c>
      <c r="AF57" s="83"/>
      <c r="AG57" s="83"/>
      <c r="AH57" s="83"/>
      <c r="AI57" s="83"/>
      <c r="AJ57" s="83"/>
      <c r="AK57" s="83"/>
      <c r="AL57" s="83"/>
      <c r="AM57" s="308" t="s">
        <v>366</v>
      </c>
      <c r="AN57" s="309"/>
      <c r="AO57" s="92"/>
    </row>
    <row r="58" ht="25" spans="1:41">
      <c r="A58" s="245" t="s">
        <v>255</v>
      </c>
      <c r="B58" s="246" t="s">
        <v>256</v>
      </c>
      <c r="C58" s="246"/>
      <c r="D58" s="248"/>
      <c r="E58" s="248"/>
      <c r="F58" s="248"/>
      <c r="G58" s="248"/>
      <c r="H58" s="83"/>
      <c r="I58" s="83"/>
      <c r="J58" s="83"/>
      <c r="K58" s="273"/>
      <c r="L58" s="272" t="e">
        <f t="shared" si="19"/>
        <v>#DIV/0!</v>
      </c>
      <c r="M58" s="272" t="e">
        <f t="shared" si="20"/>
        <v>#DIV/0!</v>
      </c>
      <c r="N58" s="291" t="e">
        <f t="shared" si="23"/>
        <v>#DIV/0!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295"/>
      <c r="AB58" s="272" t="e">
        <f t="shared" si="22"/>
        <v>#DIV/0!</v>
      </c>
      <c r="AC58" s="272" t="e">
        <f t="shared" si="16"/>
        <v>#DIV/0!</v>
      </c>
      <c r="AD58" s="272" t="e">
        <f t="shared" si="17"/>
        <v>#DIV/0!</v>
      </c>
      <c r="AE58" s="275" t="e">
        <f t="shared" si="18"/>
        <v>#DIV/0!</v>
      </c>
      <c r="AF58" s="83"/>
      <c r="AG58" s="83"/>
      <c r="AH58" s="83"/>
      <c r="AI58" s="83"/>
      <c r="AJ58" s="83"/>
      <c r="AK58" s="83"/>
      <c r="AL58" s="83"/>
      <c r="AM58" s="308" t="s">
        <v>388</v>
      </c>
      <c r="AN58" s="309"/>
      <c r="AO58" s="92"/>
    </row>
    <row r="59" ht="38" spans="1:41">
      <c r="A59" s="245" t="s">
        <v>258</v>
      </c>
      <c r="B59" s="246" t="s">
        <v>259</v>
      </c>
      <c r="C59" s="246"/>
      <c r="D59" s="248"/>
      <c r="E59" s="248"/>
      <c r="F59" s="248"/>
      <c r="G59" s="248"/>
      <c r="H59" s="83"/>
      <c r="I59" s="83"/>
      <c r="J59" s="83"/>
      <c r="K59" s="273"/>
      <c r="L59" s="272" t="e">
        <f t="shared" si="19"/>
        <v>#DIV/0!</v>
      </c>
      <c r="M59" s="272" t="e">
        <f t="shared" si="20"/>
        <v>#DIV/0!</v>
      </c>
      <c r="N59" s="291" t="e">
        <f t="shared" si="23"/>
        <v>#DIV/0!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295"/>
      <c r="AB59" s="272" t="e">
        <f t="shared" si="22"/>
        <v>#DIV/0!</v>
      </c>
      <c r="AC59" s="272" t="e">
        <f t="shared" si="16"/>
        <v>#DIV/0!</v>
      </c>
      <c r="AD59" s="272" t="e">
        <f t="shared" si="17"/>
        <v>#DIV/0!</v>
      </c>
      <c r="AE59" s="275" t="e">
        <f t="shared" si="18"/>
        <v>#DIV/0!</v>
      </c>
      <c r="AF59" s="83"/>
      <c r="AG59" s="83"/>
      <c r="AH59" s="83"/>
      <c r="AI59" s="83"/>
      <c r="AJ59" s="83"/>
      <c r="AK59" s="83"/>
      <c r="AL59" s="83"/>
      <c r="AM59" s="308" t="s">
        <v>366</v>
      </c>
      <c r="AN59" s="309"/>
      <c r="AO59" s="92"/>
    </row>
    <row r="60" ht="25" spans="1:41">
      <c r="A60" s="245" t="s">
        <v>264</v>
      </c>
      <c r="B60" s="246" t="s">
        <v>265</v>
      </c>
      <c r="C60" s="246"/>
      <c r="D60" s="248">
        <v>14.81</v>
      </c>
      <c r="E60" s="248">
        <v>16.47</v>
      </c>
      <c r="F60" s="248">
        <v>21.53</v>
      </c>
      <c r="G60" s="248"/>
      <c r="H60" s="83">
        <v>21.93</v>
      </c>
      <c r="I60" s="83">
        <v>5.43</v>
      </c>
      <c r="J60" s="83">
        <v>27.85</v>
      </c>
      <c r="K60" s="273">
        <v>8.37</v>
      </c>
      <c r="L60" s="272">
        <f t="shared" si="19"/>
        <v>3.03867403314917</v>
      </c>
      <c r="M60" s="272">
        <f t="shared" si="20"/>
        <v>0.212567324955117</v>
      </c>
      <c r="N60" s="291">
        <f t="shared" si="23"/>
        <v>2.3273596176822</v>
      </c>
      <c r="O60" s="83">
        <v>14.53</v>
      </c>
      <c r="P60" s="83">
        <v>22.8</v>
      </c>
      <c r="Q60" s="83">
        <v>20.6</v>
      </c>
      <c r="R60" s="83">
        <v>24.45</v>
      </c>
      <c r="S60" s="83">
        <v>21.2</v>
      </c>
      <c r="T60" s="83"/>
      <c r="U60" s="83"/>
      <c r="V60" s="83"/>
      <c r="W60" s="83"/>
      <c r="X60" s="83"/>
      <c r="Y60" s="83"/>
      <c r="Z60" s="83" t="s">
        <v>389</v>
      </c>
      <c r="AA60" s="280">
        <f t="shared" ref="AA60:AA70" si="24">(J60-O60)/J60</f>
        <v>0.478276481149013</v>
      </c>
      <c r="AB60" s="272">
        <f t="shared" si="22"/>
        <v>0.0964912280701754</v>
      </c>
      <c r="AC60" s="272">
        <f t="shared" si="16"/>
        <v>0.132924335378323</v>
      </c>
      <c r="AD60" s="272" t="e">
        <f t="shared" si="17"/>
        <v>#DIV/0!</v>
      </c>
      <c r="AE60" s="275" t="e">
        <f t="shared" si="18"/>
        <v>#DIV/0!</v>
      </c>
      <c r="AF60" s="83"/>
      <c r="AG60" s="83"/>
      <c r="AH60" s="83"/>
      <c r="AI60" s="83"/>
      <c r="AJ60" s="83"/>
      <c r="AK60" s="83"/>
      <c r="AL60" s="83"/>
      <c r="AM60" s="308" t="s">
        <v>383</v>
      </c>
      <c r="AN60" s="309"/>
      <c r="AO60" s="92"/>
    </row>
    <row r="61" ht="25" spans="1:41">
      <c r="A61" s="245" t="s">
        <v>267</v>
      </c>
      <c r="B61" s="246" t="s">
        <v>268</v>
      </c>
      <c r="C61" s="246"/>
      <c r="D61" s="248"/>
      <c r="E61" s="248"/>
      <c r="F61" s="248"/>
      <c r="G61" s="248"/>
      <c r="H61" s="83"/>
      <c r="I61" s="83"/>
      <c r="J61" s="83"/>
      <c r="K61" s="273"/>
      <c r="L61" s="83"/>
      <c r="M61" s="83"/>
      <c r="N61" s="291" t="e">
        <f t="shared" ref="N61:N70" si="25">(J61-K61)/K61</f>
        <v>#DIV/0!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280" t="e">
        <f t="shared" si="24"/>
        <v>#DIV/0!</v>
      </c>
      <c r="AB61" s="272" t="e">
        <f t="shared" si="22"/>
        <v>#DIV/0!</v>
      </c>
      <c r="AC61" s="272" t="e">
        <f t="shared" ref="AC61:AC70" si="26">(R61-S61)/R61</f>
        <v>#DIV/0!</v>
      </c>
      <c r="AD61" s="272" t="e">
        <f t="shared" si="17"/>
        <v>#DIV/0!</v>
      </c>
      <c r="AE61" s="275" t="e">
        <f t="shared" si="18"/>
        <v>#DIV/0!</v>
      </c>
      <c r="AF61" s="83"/>
      <c r="AG61" s="83"/>
      <c r="AH61" s="83"/>
      <c r="AI61" s="83"/>
      <c r="AJ61" s="83"/>
      <c r="AK61" s="83"/>
      <c r="AL61" s="83"/>
      <c r="AM61" s="308" t="s">
        <v>388</v>
      </c>
      <c r="AN61" s="309"/>
      <c r="AO61" s="92"/>
    </row>
    <row r="62" ht="25" spans="1:41">
      <c r="A62" s="245" t="s">
        <v>276</v>
      </c>
      <c r="B62" s="246" t="s">
        <v>277</v>
      </c>
      <c r="C62" s="246"/>
      <c r="D62" s="248"/>
      <c r="E62" s="248"/>
      <c r="F62" s="248"/>
      <c r="G62" s="248"/>
      <c r="H62" s="83"/>
      <c r="I62" s="83"/>
      <c r="J62" s="83"/>
      <c r="K62" s="273"/>
      <c r="L62" s="83"/>
      <c r="M62" s="83"/>
      <c r="N62" s="291" t="e">
        <f t="shared" si="25"/>
        <v>#DIV/0!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280" t="e">
        <f t="shared" si="24"/>
        <v>#DIV/0!</v>
      </c>
      <c r="AB62" s="272" t="e">
        <f t="shared" si="22"/>
        <v>#DIV/0!</v>
      </c>
      <c r="AC62" s="272" t="e">
        <f t="shared" si="26"/>
        <v>#DIV/0!</v>
      </c>
      <c r="AD62" s="272" t="e">
        <f t="shared" si="17"/>
        <v>#DIV/0!</v>
      </c>
      <c r="AE62" s="275" t="e">
        <f t="shared" si="18"/>
        <v>#DIV/0!</v>
      </c>
      <c r="AF62" s="83"/>
      <c r="AG62" s="83"/>
      <c r="AH62" s="83"/>
      <c r="AI62" s="83"/>
      <c r="AJ62" s="83"/>
      <c r="AK62" s="83"/>
      <c r="AL62" s="83"/>
      <c r="AM62" s="308" t="s">
        <v>388</v>
      </c>
      <c r="AN62" s="309"/>
      <c r="AO62" s="92"/>
    </row>
    <row r="63" ht="25" spans="1:41">
      <c r="A63" s="245" t="s">
        <v>282</v>
      </c>
      <c r="B63" s="246" t="s">
        <v>283</v>
      </c>
      <c r="C63" s="246"/>
      <c r="D63" s="248"/>
      <c r="E63" s="248"/>
      <c r="F63" s="248"/>
      <c r="G63" s="248"/>
      <c r="H63" s="83"/>
      <c r="I63" s="83"/>
      <c r="J63" s="83"/>
      <c r="K63" s="273"/>
      <c r="L63" s="83"/>
      <c r="M63" s="83"/>
      <c r="N63" s="291" t="e">
        <f t="shared" si="25"/>
        <v>#DIV/0!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280" t="e">
        <f t="shared" si="24"/>
        <v>#DIV/0!</v>
      </c>
      <c r="AB63" s="272" t="e">
        <f t="shared" si="22"/>
        <v>#DIV/0!</v>
      </c>
      <c r="AC63" s="272" t="e">
        <f t="shared" si="26"/>
        <v>#DIV/0!</v>
      </c>
      <c r="AD63" s="272" t="e">
        <f t="shared" si="17"/>
        <v>#DIV/0!</v>
      </c>
      <c r="AE63" s="275" t="e">
        <f t="shared" si="18"/>
        <v>#DIV/0!</v>
      </c>
      <c r="AF63" s="83"/>
      <c r="AG63" s="83"/>
      <c r="AH63" s="83"/>
      <c r="AI63" s="83"/>
      <c r="AJ63" s="83"/>
      <c r="AK63" s="83"/>
      <c r="AL63" s="83"/>
      <c r="AM63" s="308" t="s">
        <v>387</v>
      </c>
      <c r="AN63" s="309"/>
      <c r="AO63" s="92"/>
    </row>
    <row r="64" ht="25" spans="1:41">
      <c r="A64" s="245" t="s">
        <v>291</v>
      </c>
      <c r="B64" s="246" t="s">
        <v>292</v>
      </c>
      <c r="C64" s="246"/>
      <c r="D64" s="247">
        <v>15.34</v>
      </c>
      <c r="E64" s="247">
        <v>16.94</v>
      </c>
      <c r="F64" s="247">
        <v>22.72</v>
      </c>
      <c r="G64" s="247"/>
      <c r="H64" s="247">
        <v>26.06</v>
      </c>
      <c r="I64" s="247">
        <v>6.68</v>
      </c>
      <c r="J64" s="247">
        <v>31.05</v>
      </c>
      <c r="K64" s="271"/>
      <c r="L64" s="272">
        <f t="shared" ref="L64:L70" si="27">(H64-I64)/I64</f>
        <v>2.90119760479042</v>
      </c>
      <c r="M64" s="272">
        <f t="shared" ref="M64:M70" si="28">(J64-H64)/J64</f>
        <v>0.160708534621578</v>
      </c>
      <c r="N64" s="291" t="e">
        <f t="shared" si="25"/>
        <v>#DIV/0!</v>
      </c>
      <c r="O64" s="247">
        <v>21.3</v>
      </c>
      <c r="P64" s="247">
        <v>28.82</v>
      </c>
      <c r="Q64" s="247">
        <v>23.75</v>
      </c>
      <c r="R64" s="247"/>
      <c r="S64" s="247"/>
      <c r="T64" s="247"/>
      <c r="U64" s="247"/>
      <c r="V64" s="247"/>
      <c r="W64" s="247"/>
      <c r="X64" s="247"/>
      <c r="Y64" s="247"/>
      <c r="Z64" s="296" t="s">
        <v>356</v>
      </c>
      <c r="AA64" s="280">
        <f t="shared" si="24"/>
        <v>0.314009661835749</v>
      </c>
      <c r="AB64" s="272">
        <f t="shared" si="22"/>
        <v>0.175919500346981</v>
      </c>
      <c r="AC64" s="272" t="e">
        <f t="shared" si="26"/>
        <v>#DIV/0!</v>
      </c>
      <c r="AD64" s="272" t="e">
        <f t="shared" si="17"/>
        <v>#DIV/0!</v>
      </c>
      <c r="AE64" s="275" t="e">
        <f t="shared" si="18"/>
        <v>#DIV/0!</v>
      </c>
      <c r="AF64" s="247"/>
      <c r="AG64" s="247"/>
      <c r="AH64" s="247"/>
      <c r="AI64" s="83"/>
      <c r="AJ64" s="83"/>
      <c r="AK64" s="247"/>
      <c r="AL64" s="83"/>
      <c r="AM64" s="308" t="s">
        <v>398</v>
      </c>
      <c r="AN64" s="309"/>
      <c r="AO64" s="92"/>
    </row>
    <row r="65" ht="38" spans="1:41">
      <c r="A65" s="245" t="s">
        <v>294</v>
      </c>
      <c r="B65" s="246" t="s">
        <v>295</v>
      </c>
      <c r="C65" s="246"/>
      <c r="D65" s="248"/>
      <c r="E65" s="248"/>
      <c r="F65" s="248"/>
      <c r="G65" s="248"/>
      <c r="H65" s="83"/>
      <c r="I65" s="83"/>
      <c r="J65" s="83"/>
      <c r="K65" s="273"/>
      <c r="L65" s="272" t="e">
        <f t="shared" si="27"/>
        <v>#DIV/0!</v>
      </c>
      <c r="M65" s="272" t="e">
        <f t="shared" si="28"/>
        <v>#DIV/0!</v>
      </c>
      <c r="N65" s="291" t="e">
        <f t="shared" si="25"/>
        <v>#DIV/0!</v>
      </c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280" t="e">
        <f t="shared" si="24"/>
        <v>#DIV/0!</v>
      </c>
      <c r="AB65" s="272" t="e">
        <f t="shared" si="22"/>
        <v>#DIV/0!</v>
      </c>
      <c r="AC65" s="272" t="e">
        <f t="shared" si="26"/>
        <v>#DIV/0!</v>
      </c>
      <c r="AD65" s="272" t="e">
        <f t="shared" si="17"/>
        <v>#DIV/0!</v>
      </c>
      <c r="AE65" s="275" t="e">
        <f t="shared" si="18"/>
        <v>#DIV/0!</v>
      </c>
      <c r="AF65" s="83"/>
      <c r="AG65" s="83"/>
      <c r="AH65" s="83"/>
      <c r="AI65" s="83"/>
      <c r="AJ65" s="83"/>
      <c r="AK65" s="83"/>
      <c r="AL65" s="83"/>
      <c r="AM65" s="308" t="s">
        <v>366</v>
      </c>
      <c r="AN65" s="309"/>
      <c r="AO65" s="92"/>
    </row>
    <row r="66" ht="25" spans="1:41">
      <c r="A66" s="245" t="s">
        <v>297</v>
      </c>
      <c r="B66" s="246" t="s">
        <v>298</v>
      </c>
      <c r="C66" s="246"/>
      <c r="D66" s="248"/>
      <c r="E66" s="248"/>
      <c r="F66" s="248"/>
      <c r="G66" s="248"/>
      <c r="H66" s="83"/>
      <c r="I66" s="83"/>
      <c r="J66" s="83"/>
      <c r="K66" s="273"/>
      <c r="L66" s="272" t="e">
        <f t="shared" si="27"/>
        <v>#DIV/0!</v>
      </c>
      <c r="M66" s="272" t="e">
        <f t="shared" si="28"/>
        <v>#DIV/0!</v>
      </c>
      <c r="N66" s="291" t="e">
        <f t="shared" si="25"/>
        <v>#DIV/0!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280" t="e">
        <f t="shared" si="24"/>
        <v>#DIV/0!</v>
      </c>
      <c r="AB66" s="272" t="e">
        <f t="shared" si="22"/>
        <v>#DIV/0!</v>
      </c>
      <c r="AC66" s="272" t="e">
        <f t="shared" si="26"/>
        <v>#DIV/0!</v>
      </c>
      <c r="AD66" s="272" t="e">
        <f t="shared" si="17"/>
        <v>#DIV/0!</v>
      </c>
      <c r="AE66" s="275" t="e">
        <f t="shared" si="18"/>
        <v>#DIV/0!</v>
      </c>
      <c r="AF66" s="83"/>
      <c r="AG66" s="83"/>
      <c r="AH66" s="83"/>
      <c r="AI66" s="83"/>
      <c r="AJ66" s="83"/>
      <c r="AK66" s="83"/>
      <c r="AL66" s="83"/>
      <c r="AM66" s="308" t="s">
        <v>399</v>
      </c>
      <c r="AN66" s="309"/>
      <c r="AO66" s="92"/>
    </row>
    <row r="67" ht="25" spans="1:41">
      <c r="A67" s="245" t="s">
        <v>303</v>
      </c>
      <c r="B67" s="246" t="s">
        <v>304</v>
      </c>
      <c r="C67" s="246"/>
      <c r="D67" s="248"/>
      <c r="E67" s="248"/>
      <c r="F67" s="248"/>
      <c r="G67" s="248"/>
      <c r="H67" s="83"/>
      <c r="I67" s="83"/>
      <c r="J67" s="83"/>
      <c r="K67" s="273"/>
      <c r="L67" s="272" t="e">
        <f t="shared" si="27"/>
        <v>#DIV/0!</v>
      </c>
      <c r="M67" s="272" t="e">
        <f t="shared" si="28"/>
        <v>#DIV/0!</v>
      </c>
      <c r="N67" s="291" t="e">
        <f t="shared" si="25"/>
        <v>#DIV/0!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280" t="e">
        <f t="shared" si="24"/>
        <v>#DIV/0!</v>
      </c>
      <c r="AB67" s="272" t="e">
        <f t="shared" si="22"/>
        <v>#DIV/0!</v>
      </c>
      <c r="AC67" s="272" t="e">
        <f t="shared" si="26"/>
        <v>#DIV/0!</v>
      </c>
      <c r="AD67" s="272" t="e">
        <f t="shared" si="17"/>
        <v>#DIV/0!</v>
      </c>
      <c r="AE67" s="275" t="e">
        <f t="shared" si="18"/>
        <v>#DIV/0!</v>
      </c>
      <c r="AF67" s="83"/>
      <c r="AG67" s="83"/>
      <c r="AH67" s="83"/>
      <c r="AI67" s="83"/>
      <c r="AJ67" s="83"/>
      <c r="AK67" s="83"/>
      <c r="AL67" s="83"/>
      <c r="AM67" s="308" t="s">
        <v>400</v>
      </c>
      <c r="AN67" s="309"/>
      <c r="AO67" s="92"/>
    </row>
    <row r="68" s="231" customFormat="1" ht="25" spans="1:41">
      <c r="A68" s="385" t="s">
        <v>401</v>
      </c>
      <c r="B68" s="301" t="s">
        <v>402</v>
      </c>
      <c r="C68" s="301"/>
      <c r="D68" s="264">
        <v>20.66</v>
      </c>
      <c r="E68" s="264">
        <v>22.31</v>
      </c>
      <c r="F68" s="264">
        <v>26</v>
      </c>
      <c r="G68" s="264"/>
      <c r="H68" s="264">
        <v>26.69</v>
      </c>
      <c r="I68" s="264">
        <v>8.43</v>
      </c>
      <c r="J68" s="264">
        <v>30.1</v>
      </c>
      <c r="K68" s="281">
        <v>20.66</v>
      </c>
      <c r="L68" s="275">
        <f t="shared" si="27"/>
        <v>2.16607354685647</v>
      </c>
      <c r="M68" s="275">
        <f t="shared" si="28"/>
        <v>0.11328903654485</v>
      </c>
      <c r="N68" s="290">
        <f t="shared" si="25"/>
        <v>0.456921587608906</v>
      </c>
      <c r="O68" s="264">
        <v>21.96</v>
      </c>
      <c r="P68" s="264">
        <v>29.7</v>
      </c>
      <c r="Q68" s="264">
        <v>25.3</v>
      </c>
      <c r="R68" s="264"/>
      <c r="S68" s="264"/>
      <c r="T68" s="264"/>
      <c r="U68" s="264"/>
      <c r="V68" s="264"/>
      <c r="W68" s="264"/>
      <c r="X68" s="264"/>
      <c r="Y68" s="264"/>
      <c r="Z68" s="264" t="s">
        <v>358</v>
      </c>
      <c r="AA68" s="279">
        <f t="shared" si="24"/>
        <v>0.270431893687708</v>
      </c>
      <c r="AB68" s="275">
        <f t="shared" si="22"/>
        <v>0.148148148148148</v>
      </c>
      <c r="AC68" s="275" t="e">
        <f t="shared" si="26"/>
        <v>#DIV/0!</v>
      </c>
      <c r="AD68" s="275" t="e">
        <f t="shared" si="17"/>
        <v>#DIV/0!</v>
      </c>
      <c r="AE68" s="275" t="e">
        <f t="shared" si="18"/>
        <v>#DIV/0!</v>
      </c>
      <c r="AF68" s="264"/>
      <c r="AG68" s="264"/>
      <c r="AH68" s="264"/>
      <c r="AI68" s="264"/>
      <c r="AJ68" s="264"/>
      <c r="AK68" s="264"/>
      <c r="AL68" s="264"/>
      <c r="AM68" s="312" t="s">
        <v>383</v>
      </c>
      <c r="AN68" s="313"/>
      <c r="AO68" s="320"/>
    </row>
    <row r="69" s="231" customFormat="1" ht="38" spans="1:41">
      <c r="A69" s="324">
        <v>603688</v>
      </c>
      <c r="B69" s="301" t="s">
        <v>403</v>
      </c>
      <c r="C69" s="301"/>
      <c r="D69" s="264">
        <v>37.35</v>
      </c>
      <c r="E69" s="264">
        <v>41.16</v>
      </c>
      <c r="F69" s="264">
        <v>54.38</v>
      </c>
      <c r="G69" s="264"/>
      <c r="H69" s="264">
        <v>61.12</v>
      </c>
      <c r="I69" s="264">
        <v>16.19</v>
      </c>
      <c r="J69" s="264">
        <v>66.06</v>
      </c>
      <c r="K69" s="281">
        <v>40.56</v>
      </c>
      <c r="L69" s="275">
        <f t="shared" si="27"/>
        <v>2.775169857937</v>
      </c>
      <c r="M69" s="275">
        <f t="shared" si="28"/>
        <v>0.0747805025734182</v>
      </c>
      <c r="N69" s="290">
        <f t="shared" si="25"/>
        <v>0.628698224852071</v>
      </c>
      <c r="O69" s="264">
        <v>57.2</v>
      </c>
      <c r="P69" s="264">
        <v>62.78</v>
      </c>
      <c r="Q69" s="264">
        <v>57.45</v>
      </c>
      <c r="R69" s="264">
        <v>64.3</v>
      </c>
      <c r="S69" s="264">
        <v>58.23</v>
      </c>
      <c r="T69" s="264">
        <v>65.44</v>
      </c>
      <c r="U69" s="264"/>
      <c r="V69" s="264"/>
      <c r="W69" s="264"/>
      <c r="X69" s="264"/>
      <c r="Y69" s="264"/>
      <c r="Z69" s="264" t="s">
        <v>356</v>
      </c>
      <c r="AA69" s="279">
        <f t="shared" si="24"/>
        <v>0.134120496518317</v>
      </c>
      <c r="AB69" s="275">
        <f t="shared" si="22"/>
        <v>0.0848996495699267</v>
      </c>
      <c r="AC69" s="275">
        <f t="shared" si="26"/>
        <v>0.0944012441679627</v>
      </c>
      <c r="AD69" s="275">
        <f t="shared" si="17"/>
        <v>1</v>
      </c>
      <c r="AE69" s="275" t="e">
        <f t="shared" si="18"/>
        <v>#DIV/0!</v>
      </c>
      <c r="AF69" s="264"/>
      <c r="AG69" s="264"/>
      <c r="AH69" s="312" t="s">
        <v>404</v>
      </c>
      <c r="AI69" s="312" t="s">
        <v>405</v>
      </c>
      <c r="AJ69" s="301" t="s">
        <v>406</v>
      </c>
      <c r="AK69" s="301" t="s">
        <v>363</v>
      </c>
      <c r="AL69" s="301" t="s">
        <v>360</v>
      </c>
      <c r="AM69" s="312" t="s">
        <v>407</v>
      </c>
      <c r="AN69" s="318">
        <v>44545</v>
      </c>
      <c r="AO69" s="320"/>
    </row>
    <row r="70" s="11" customFormat="1" ht="36" spans="1:41">
      <c r="A70" s="325">
        <v>601677</v>
      </c>
      <c r="B70" s="302" t="s">
        <v>408</v>
      </c>
      <c r="C70" s="302"/>
      <c r="D70" s="326">
        <v>28.03</v>
      </c>
      <c r="E70" s="326">
        <v>29.91</v>
      </c>
      <c r="F70" s="326">
        <v>34.5</v>
      </c>
      <c r="G70" s="326"/>
      <c r="H70" s="326">
        <v>37.92</v>
      </c>
      <c r="I70" s="326">
        <v>13.18</v>
      </c>
      <c r="J70" s="326">
        <v>41.75</v>
      </c>
      <c r="K70" s="282">
        <v>23.83</v>
      </c>
      <c r="L70" s="277">
        <f t="shared" si="27"/>
        <v>1.87708649468892</v>
      </c>
      <c r="M70" s="277">
        <f t="shared" si="28"/>
        <v>0.0917365269461077</v>
      </c>
      <c r="N70" s="292">
        <f t="shared" si="25"/>
        <v>0.751993285774234</v>
      </c>
      <c r="O70" s="326">
        <v>28.85</v>
      </c>
      <c r="P70" s="326">
        <v>35.46</v>
      </c>
      <c r="Q70" s="326">
        <v>29.05</v>
      </c>
      <c r="R70" s="357">
        <v>39.15</v>
      </c>
      <c r="S70" s="11">
        <v>35.91</v>
      </c>
      <c r="T70" s="357">
        <v>39.2</v>
      </c>
      <c r="U70" s="326">
        <v>36.08</v>
      </c>
      <c r="Z70" s="326" t="s">
        <v>358</v>
      </c>
      <c r="AA70" s="294">
        <f t="shared" si="24"/>
        <v>0.308982035928144</v>
      </c>
      <c r="AB70" s="277">
        <f t="shared" si="22"/>
        <v>0.180767061477721</v>
      </c>
      <c r="AC70" s="277">
        <f t="shared" si="26"/>
        <v>0.0827586206896552</v>
      </c>
      <c r="AD70" s="277">
        <f t="shared" si="17"/>
        <v>0.079591836734694</v>
      </c>
      <c r="AE70" s="277"/>
      <c r="AF70" s="366"/>
      <c r="AG70" s="326"/>
      <c r="AH70" s="302" t="s">
        <v>360</v>
      </c>
      <c r="AI70" s="304" t="s">
        <v>405</v>
      </c>
      <c r="AJ70" s="302" t="s">
        <v>360</v>
      </c>
      <c r="AK70" s="302" t="s">
        <v>360</v>
      </c>
      <c r="AL70" s="302" t="s">
        <v>363</v>
      </c>
      <c r="AM70" s="304" t="s">
        <v>394</v>
      </c>
      <c r="AN70" s="315">
        <v>44545</v>
      </c>
      <c r="AO70" s="362"/>
    </row>
    <row r="71" spans="1:41">
      <c r="A71" s="327">
        <v>600089</v>
      </c>
      <c r="B71" s="328" t="s">
        <v>409</v>
      </c>
      <c r="C71" s="328"/>
      <c r="D71" s="83"/>
      <c r="E71" s="83"/>
      <c r="F71" s="83"/>
      <c r="G71" s="83"/>
      <c r="H71" s="83"/>
      <c r="I71" s="83"/>
      <c r="J71" s="83"/>
      <c r="K71" s="273"/>
      <c r="L71" s="83"/>
      <c r="M71" s="83"/>
      <c r="N71" s="286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272" t="e">
        <f t="shared" ref="AD71:AD92" si="29">(T71-U71)/T71</f>
        <v>#DIV/0!</v>
      </c>
      <c r="AE71" s="83"/>
      <c r="AF71" s="83"/>
      <c r="AG71" s="83"/>
      <c r="AH71" s="83"/>
      <c r="AI71" s="83"/>
      <c r="AJ71" s="83"/>
      <c r="AK71" s="83"/>
      <c r="AL71" s="83"/>
      <c r="AM71" s="83"/>
      <c r="AN71" s="309"/>
      <c r="AO71" s="92"/>
    </row>
    <row r="72" spans="1:41">
      <c r="A72" s="327">
        <v>605369</v>
      </c>
      <c r="B72" s="328" t="s">
        <v>410</v>
      </c>
      <c r="C72" s="328"/>
      <c r="D72" s="83"/>
      <c r="E72" s="83"/>
      <c r="F72" s="83"/>
      <c r="G72" s="83"/>
      <c r="H72" s="83"/>
      <c r="I72" s="83"/>
      <c r="J72" s="83"/>
      <c r="K72" s="273"/>
      <c r="L72" s="83"/>
      <c r="M72" s="83"/>
      <c r="N72" s="286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272" t="e">
        <f t="shared" si="29"/>
        <v>#DIV/0!</v>
      </c>
      <c r="AE72" s="83"/>
      <c r="AF72" s="83"/>
      <c r="AG72" s="83"/>
      <c r="AH72" s="83"/>
      <c r="AI72" s="83"/>
      <c r="AJ72" s="83"/>
      <c r="AK72" s="83"/>
      <c r="AL72" s="83"/>
      <c r="AM72" s="83"/>
      <c r="AN72" s="309"/>
      <c r="AO72" s="92"/>
    </row>
    <row r="73" spans="1:41">
      <c r="A73" s="386" t="s">
        <v>411</v>
      </c>
      <c r="B73" s="328" t="s">
        <v>412</v>
      </c>
      <c r="C73" s="328"/>
      <c r="D73" s="83"/>
      <c r="E73" s="83"/>
      <c r="F73" s="83"/>
      <c r="G73" s="83"/>
      <c r="H73" s="83"/>
      <c r="I73" s="83"/>
      <c r="J73" s="83"/>
      <c r="K73" s="273"/>
      <c r="L73" s="83"/>
      <c r="M73" s="83"/>
      <c r="N73" s="286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272" t="e">
        <f t="shared" si="29"/>
        <v>#DIV/0!</v>
      </c>
      <c r="AE73" s="83"/>
      <c r="AF73" s="83"/>
      <c r="AG73" s="83"/>
      <c r="AH73" s="83"/>
      <c r="AI73" s="83"/>
      <c r="AJ73" s="83"/>
      <c r="AK73" s="83"/>
      <c r="AL73" s="83"/>
      <c r="AM73" s="83"/>
      <c r="AN73" s="309"/>
      <c r="AO73" s="92"/>
    </row>
    <row r="74" s="231" customFormat="1" ht="38" spans="1:41">
      <c r="A74" s="387" t="s">
        <v>413</v>
      </c>
      <c r="B74" s="301" t="s">
        <v>414</v>
      </c>
      <c r="C74" s="301"/>
      <c r="D74" s="264">
        <v>86.16</v>
      </c>
      <c r="E74" s="264">
        <v>91.38</v>
      </c>
      <c r="F74" s="264">
        <v>108.56</v>
      </c>
      <c r="G74" s="264"/>
      <c r="H74" s="264">
        <v>117.87</v>
      </c>
      <c r="I74" s="264">
        <v>45.36</v>
      </c>
      <c r="J74" s="264">
        <v>125.2</v>
      </c>
      <c r="K74" s="281">
        <v>91.38</v>
      </c>
      <c r="L74" s="275">
        <f t="shared" ref="L74:L80" si="30">(H74-I74)/I74</f>
        <v>1.59854497354497</v>
      </c>
      <c r="M74" s="275">
        <f t="shared" ref="M74:M80" si="31">(J74-H74)/J74</f>
        <v>0.0585463258785942</v>
      </c>
      <c r="N74" s="290">
        <f t="shared" ref="N74:N89" si="32">(J74-K74)/K74</f>
        <v>0.370102867148173</v>
      </c>
      <c r="O74" s="264">
        <v>106.9</v>
      </c>
      <c r="P74" s="264">
        <v>121.03</v>
      </c>
      <c r="Q74" s="264">
        <v>110.08</v>
      </c>
      <c r="R74" s="264"/>
      <c r="S74" s="264"/>
      <c r="T74" s="264"/>
      <c r="U74" s="264"/>
      <c r="V74" s="264"/>
      <c r="W74" s="264"/>
      <c r="X74" s="264"/>
      <c r="Y74" s="264"/>
      <c r="Z74" s="264" t="s">
        <v>376</v>
      </c>
      <c r="AA74" s="279">
        <f t="shared" ref="AA74:AA98" si="33">(J74-O74)/J74</f>
        <v>0.146166134185303</v>
      </c>
      <c r="AB74" s="275">
        <f t="shared" ref="AB74:AB90" si="34">(P74-Q74)/P74</f>
        <v>0.090473436338098</v>
      </c>
      <c r="AC74" s="275" t="e">
        <f t="shared" ref="AC74:AC90" si="35">(R74-S74)/R74</f>
        <v>#DIV/0!</v>
      </c>
      <c r="AD74" s="275" t="e">
        <f t="shared" si="29"/>
        <v>#DIV/0!</v>
      </c>
      <c r="AE74" s="264"/>
      <c r="AF74" s="264"/>
      <c r="AG74" s="264" t="s">
        <v>415</v>
      </c>
      <c r="AH74" s="312" t="s">
        <v>404</v>
      </c>
      <c r="AI74" s="301" t="s">
        <v>360</v>
      </c>
      <c r="AJ74" s="301" t="s">
        <v>416</v>
      </c>
      <c r="AK74" s="301" t="s">
        <v>363</v>
      </c>
      <c r="AL74" s="301" t="s">
        <v>363</v>
      </c>
      <c r="AM74" s="312" t="s">
        <v>417</v>
      </c>
      <c r="AN74" s="318">
        <v>44545</v>
      </c>
      <c r="AO74" s="320"/>
    </row>
    <row r="75" ht="25" spans="1:41">
      <c r="A75" s="386" t="s">
        <v>418</v>
      </c>
      <c r="B75" s="328" t="s">
        <v>419</v>
      </c>
      <c r="C75" s="328"/>
      <c r="D75" s="295"/>
      <c r="E75" s="295"/>
      <c r="F75" s="295"/>
      <c r="G75" s="295"/>
      <c r="H75" s="295"/>
      <c r="I75" s="295"/>
      <c r="J75" s="295"/>
      <c r="K75" s="344"/>
      <c r="L75" s="272" t="e">
        <f t="shared" si="30"/>
        <v>#DIV/0!</v>
      </c>
      <c r="M75" s="272" t="e">
        <f t="shared" si="31"/>
        <v>#DIV/0!</v>
      </c>
      <c r="N75" s="291" t="e">
        <f t="shared" si="32"/>
        <v>#DIV/0!</v>
      </c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80" t="e">
        <f t="shared" si="33"/>
        <v>#DIV/0!</v>
      </c>
      <c r="AB75" s="272" t="e">
        <f t="shared" si="34"/>
        <v>#DIV/0!</v>
      </c>
      <c r="AC75" s="272" t="e">
        <f t="shared" si="35"/>
        <v>#DIV/0!</v>
      </c>
      <c r="AD75" s="272" t="e">
        <f t="shared" si="29"/>
        <v>#DIV/0!</v>
      </c>
      <c r="AE75" s="83"/>
      <c r="AF75" s="83"/>
      <c r="AG75" s="83"/>
      <c r="AH75" s="83"/>
      <c r="AI75" s="83"/>
      <c r="AJ75" s="83"/>
      <c r="AK75" s="83"/>
      <c r="AL75" s="83"/>
      <c r="AM75" s="308" t="s">
        <v>388</v>
      </c>
      <c r="AN75" s="309"/>
      <c r="AO75" s="92"/>
    </row>
    <row r="76" s="231" customFormat="1" ht="25" spans="1:41">
      <c r="A76" s="387" t="s">
        <v>420</v>
      </c>
      <c r="B76" s="301" t="s">
        <v>421</v>
      </c>
      <c r="C76" s="301"/>
      <c r="D76" s="264">
        <v>13.54</v>
      </c>
      <c r="E76" s="264">
        <v>14.73</v>
      </c>
      <c r="F76" s="264">
        <v>18.72</v>
      </c>
      <c r="G76" s="264"/>
      <c r="H76" s="264">
        <v>19.55</v>
      </c>
      <c r="I76" s="264">
        <v>7.05</v>
      </c>
      <c r="J76" s="264">
        <v>23.67</v>
      </c>
      <c r="K76" s="281">
        <v>14.43</v>
      </c>
      <c r="L76" s="275">
        <f t="shared" si="30"/>
        <v>1.77304964539007</v>
      </c>
      <c r="M76" s="275">
        <f t="shared" si="31"/>
        <v>0.174059991550486</v>
      </c>
      <c r="N76" s="290">
        <f t="shared" si="32"/>
        <v>0.64033264033264</v>
      </c>
      <c r="O76" s="264">
        <v>17.98</v>
      </c>
      <c r="P76" s="264">
        <v>21.2</v>
      </c>
      <c r="Q76" s="264">
        <v>18.7</v>
      </c>
      <c r="R76" s="264"/>
      <c r="S76" s="264"/>
      <c r="T76" s="264"/>
      <c r="U76" s="264"/>
      <c r="V76" s="264"/>
      <c r="W76" s="264"/>
      <c r="X76" s="264"/>
      <c r="Y76" s="264"/>
      <c r="Z76" s="264" t="s">
        <v>376</v>
      </c>
      <c r="AA76" s="279">
        <f t="shared" si="33"/>
        <v>0.240388677651035</v>
      </c>
      <c r="AB76" s="275">
        <f t="shared" si="34"/>
        <v>0.117924528301887</v>
      </c>
      <c r="AC76" s="275" t="e">
        <f t="shared" si="35"/>
        <v>#DIV/0!</v>
      </c>
      <c r="AD76" s="275" t="e">
        <f t="shared" si="29"/>
        <v>#DIV/0!</v>
      </c>
      <c r="AE76" s="264"/>
      <c r="AF76" s="264"/>
      <c r="AG76" s="264"/>
      <c r="AH76" s="264"/>
      <c r="AI76" s="264"/>
      <c r="AJ76" s="264"/>
      <c r="AK76" s="264"/>
      <c r="AL76" s="264"/>
      <c r="AM76" s="312" t="s">
        <v>383</v>
      </c>
      <c r="AN76" s="313"/>
      <c r="AO76" s="320"/>
    </row>
    <row r="77" ht="38" spans="1:41">
      <c r="A77" s="327">
        <v>600392</v>
      </c>
      <c r="B77" s="328" t="s">
        <v>422</v>
      </c>
      <c r="C77" s="328"/>
      <c r="D77" s="83">
        <v>21.01</v>
      </c>
      <c r="E77" s="83">
        <v>21.18</v>
      </c>
      <c r="F77" s="83">
        <v>21.35</v>
      </c>
      <c r="G77" s="83"/>
      <c r="H77" s="83">
        <v>21.41</v>
      </c>
      <c r="I77" s="83">
        <v>14.85</v>
      </c>
      <c r="J77" s="83">
        <v>29.28</v>
      </c>
      <c r="K77" s="273">
        <v>16.73</v>
      </c>
      <c r="L77" s="272">
        <f t="shared" si="30"/>
        <v>0.441750841750842</v>
      </c>
      <c r="M77" s="272">
        <f t="shared" si="31"/>
        <v>0.268784153005464</v>
      </c>
      <c r="N77" s="291">
        <f t="shared" si="32"/>
        <v>0.7501494321578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280">
        <f t="shared" si="33"/>
        <v>1</v>
      </c>
      <c r="AB77" s="272" t="e">
        <f t="shared" si="34"/>
        <v>#DIV/0!</v>
      </c>
      <c r="AC77" s="272" t="e">
        <f t="shared" si="35"/>
        <v>#DIV/0!</v>
      </c>
      <c r="AD77" s="272" t="e">
        <f t="shared" si="29"/>
        <v>#DIV/0!</v>
      </c>
      <c r="AE77" s="83"/>
      <c r="AF77" s="83"/>
      <c r="AG77" s="83"/>
      <c r="AH77" s="83"/>
      <c r="AI77" s="83"/>
      <c r="AJ77" s="83"/>
      <c r="AK77" s="83"/>
      <c r="AL77" s="83"/>
      <c r="AM77" s="308" t="s">
        <v>423</v>
      </c>
      <c r="AN77" s="309"/>
      <c r="AO77" s="92"/>
    </row>
    <row r="78" s="7" customFormat="1" ht="25" spans="1:41">
      <c r="A78" s="329">
        <v>601016</v>
      </c>
      <c r="B78" s="300" t="s">
        <v>424</v>
      </c>
      <c r="C78" s="300"/>
      <c r="D78" s="295">
        <v>5.14</v>
      </c>
      <c r="E78" s="295">
        <v>5.46</v>
      </c>
      <c r="F78" s="295">
        <v>6.45</v>
      </c>
      <c r="G78" s="295"/>
      <c r="H78" s="295">
        <v>6.69</v>
      </c>
      <c r="I78" s="295">
        <v>2.99</v>
      </c>
      <c r="J78" s="295">
        <v>8.15</v>
      </c>
      <c r="K78" s="344">
        <v>4.39</v>
      </c>
      <c r="L78" s="272">
        <f t="shared" si="30"/>
        <v>1.23745819397993</v>
      </c>
      <c r="M78" s="272">
        <f t="shared" si="31"/>
        <v>0.179141104294479</v>
      </c>
      <c r="N78" s="291">
        <f t="shared" si="32"/>
        <v>0.856492027334852</v>
      </c>
      <c r="O78" s="295">
        <v>6</v>
      </c>
      <c r="P78" s="295">
        <v>7.95</v>
      </c>
      <c r="Q78" s="295">
        <v>6.07</v>
      </c>
      <c r="R78" s="295">
        <v>7.02</v>
      </c>
      <c r="S78" s="295">
        <v>6.54</v>
      </c>
      <c r="T78" s="295"/>
      <c r="U78" s="295"/>
      <c r="V78" s="295"/>
      <c r="W78" s="295"/>
      <c r="X78" s="295"/>
      <c r="Y78" s="295"/>
      <c r="Z78" s="295" t="s">
        <v>391</v>
      </c>
      <c r="AA78" s="280">
        <f t="shared" si="33"/>
        <v>0.263803680981595</v>
      </c>
      <c r="AB78" s="272">
        <f t="shared" si="34"/>
        <v>0.236477987421384</v>
      </c>
      <c r="AC78" s="272">
        <f t="shared" si="35"/>
        <v>0.0683760683760683</v>
      </c>
      <c r="AD78" s="272" t="e">
        <f t="shared" si="29"/>
        <v>#DIV/0!</v>
      </c>
      <c r="AE78" s="295"/>
      <c r="AF78" s="295"/>
      <c r="AG78" s="295"/>
      <c r="AH78" s="295"/>
      <c r="AI78" s="295"/>
      <c r="AJ78" s="295"/>
      <c r="AK78" s="295"/>
      <c r="AL78" s="295"/>
      <c r="AM78" s="310" t="s">
        <v>398</v>
      </c>
      <c r="AN78" s="370"/>
      <c r="AO78" s="319"/>
    </row>
    <row r="79" s="7" customFormat="1" ht="36" spans="1:41">
      <c r="A79" s="329">
        <v>600821</v>
      </c>
      <c r="B79" s="300" t="s">
        <v>425</v>
      </c>
      <c r="C79" s="300"/>
      <c r="D79" s="295"/>
      <c r="E79" s="295"/>
      <c r="F79" s="295"/>
      <c r="G79" s="295"/>
      <c r="H79" s="295">
        <v>11.19</v>
      </c>
      <c r="I79" s="295">
        <v>3.98</v>
      </c>
      <c r="J79" s="295">
        <v>13.3</v>
      </c>
      <c r="K79" s="344">
        <v>5.61</v>
      </c>
      <c r="L79" s="272">
        <f t="shared" si="30"/>
        <v>1.81155778894472</v>
      </c>
      <c r="M79" s="272">
        <f t="shared" si="31"/>
        <v>0.158646616541353</v>
      </c>
      <c r="N79" s="291">
        <f t="shared" si="32"/>
        <v>1.37076648841355</v>
      </c>
      <c r="O79" s="295">
        <v>9.13</v>
      </c>
      <c r="P79" s="295">
        <v>11.46</v>
      </c>
      <c r="Q79" s="295">
        <v>9.65</v>
      </c>
      <c r="R79" s="295">
        <v>11.75</v>
      </c>
      <c r="S79" s="295">
        <v>10.9</v>
      </c>
      <c r="T79" s="295"/>
      <c r="U79" s="295"/>
      <c r="V79" s="295"/>
      <c r="W79" s="295"/>
      <c r="X79" s="295"/>
      <c r="Y79" s="295"/>
      <c r="Z79" s="295" t="s">
        <v>356</v>
      </c>
      <c r="AA79" s="280">
        <f t="shared" si="33"/>
        <v>0.313533834586466</v>
      </c>
      <c r="AB79" s="272">
        <f t="shared" si="34"/>
        <v>0.157940663176265</v>
      </c>
      <c r="AC79" s="272">
        <f t="shared" si="35"/>
        <v>0.0723404255319149</v>
      </c>
      <c r="AD79" s="272" t="e">
        <f t="shared" si="29"/>
        <v>#DIV/0!</v>
      </c>
      <c r="AE79" s="295"/>
      <c r="AF79" s="295"/>
      <c r="AG79" s="295"/>
      <c r="AH79" s="300" t="s">
        <v>360</v>
      </c>
      <c r="AI79" s="310" t="s">
        <v>405</v>
      </c>
      <c r="AJ79" s="300" t="s">
        <v>360</v>
      </c>
      <c r="AK79" s="300" t="s">
        <v>360</v>
      </c>
      <c r="AL79" s="300" t="s">
        <v>360</v>
      </c>
      <c r="AM79" s="310" t="s">
        <v>426</v>
      </c>
      <c r="AN79" s="311">
        <v>44545</v>
      </c>
      <c r="AO79" s="67" t="s">
        <v>427</v>
      </c>
    </row>
    <row r="80" ht="25" spans="1:41">
      <c r="A80" s="386" t="s">
        <v>428</v>
      </c>
      <c r="B80" s="328" t="s">
        <v>429</v>
      </c>
      <c r="C80" s="328"/>
      <c r="D80" s="83"/>
      <c r="E80" s="83"/>
      <c r="F80" s="83"/>
      <c r="G80" s="83"/>
      <c r="H80" s="83">
        <v>45.06</v>
      </c>
      <c r="I80" s="83">
        <v>16.69</v>
      </c>
      <c r="J80" s="83">
        <v>50.72</v>
      </c>
      <c r="K80" s="273">
        <v>32.87</v>
      </c>
      <c r="L80" s="272">
        <f t="shared" si="30"/>
        <v>1.69982025164769</v>
      </c>
      <c r="M80" s="272">
        <f t="shared" si="31"/>
        <v>0.111593059936908</v>
      </c>
      <c r="N80" s="291">
        <f t="shared" si="32"/>
        <v>0.543048372376027</v>
      </c>
      <c r="O80" s="83">
        <v>39.48</v>
      </c>
      <c r="P80" s="83">
        <v>46.93</v>
      </c>
      <c r="Q80" s="83">
        <v>41.6</v>
      </c>
      <c r="R80" s="83">
        <v>50.68</v>
      </c>
      <c r="S80" s="83">
        <v>41.7</v>
      </c>
      <c r="T80" s="83"/>
      <c r="U80" s="83"/>
      <c r="V80" s="83"/>
      <c r="W80" s="83"/>
      <c r="X80" s="83"/>
      <c r="Y80" s="83"/>
      <c r="Z80" s="83" t="s">
        <v>356</v>
      </c>
      <c r="AA80" s="280">
        <f t="shared" si="33"/>
        <v>0.221608832807571</v>
      </c>
      <c r="AB80" s="272">
        <f t="shared" si="34"/>
        <v>0.113573407202216</v>
      </c>
      <c r="AC80" s="272">
        <f t="shared" si="35"/>
        <v>0.177190213101815</v>
      </c>
      <c r="AD80" s="272" t="e">
        <f t="shared" si="29"/>
        <v>#DIV/0!</v>
      </c>
      <c r="AE80" s="83"/>
      <c r="AF80" s="83"/>
      <c r="AG80" s="83"/>
      <c r="AH80" s="83"/>
      <c r="AI80" s="83"/>
      <c r="AJ80" s="83"/>
      <c r="AK80" s="83"/>
      <c r="AL80" s="83"/>
      <c r="AM80" s="308" t="s">
        <v>398</v>
      </c>
      <c r="AN80" s="309"/>
      <c r="AO80" s="92"/>
    </row>
    <row r="81" ht="25" spans="1:41">
      <c r="A81" s="386" t="s">
        <v>430</v>
      </c>
      <c r="B81" s="328" t="s">
        <v>431</v>
      </c>
      <c r="C81" s="328"/>
      <c r="D81" s="83"/>
      <c r="E81" s="83"/>
      <c r="F81" s="83"/>
      <c r="G81" s="83"/>
      <c r="H81" s="83"/>
      <c r="I81" s="83"/>
      <c r="J81" s="83"/>
      <c r="K81" s="273"/>
      <c r="L81" s="83"/>
      <c r="M81" s="83"/>
      <c r="N81" s="291" t="e">
        <f t="shared" si="32"/>
        <v>#DIV/0!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280" t="e">
        <f t="shared" si="33"/>
        <v>#DIV/0!</v>
      </c>
      <c r="AB81" s="272" t="e">
        <f t="shared" si="34"/>
        <v>#DIV/0!</v>
      </c>
      <c r="AC81" s="272" t="e">
        <f t="shared" si="35"/>
        <v>#DIV/0!</v>
      </c>
      <c r="AD81" s="272" t="e">
        <f t="shared" si="29"/>
        <v>#DIV/0!</v>
      </c>
      <c r="AE81" s="83"/>
      <c r="AF81" s="83"/>
      <c r="AG81" s="83"/>
      <c r="AH81" s="83"/>
      <c r="AI81" s="83"/>
      <c r="AJ81" s="83"/>
      <c r="AK81" s="83"/>
      <c r="AL81" s="83"/>
      <c r="AM81" s="308" t="s">
        <v>398</v>
      </c>
      <c r="AN81" s="309"/>
      <c r="AO81" s="92"/>
    </row>
    <row r="82" ht="25" spans="1:41">
      <c r="A82" s="327">
        <v>600956</v>
      </c>
      <c r="B82" s="328" t="s">
        <v>432</v>
      </c>
      <c r="C82" s="328"/>
      <c r="D82" s="83"/>
      <c r="E82" s="83"/>
      <c r="F82" s="83"/>
      <c r="G82" s="83"/>
      <c r="H82" s="83"/>
      <c r="I82" s="83"/>
      <c r="J82" s="83"/>
      <c r="K82" s="273"/>
      <c r="L82" s="83"/>
      <c r="M82" s="83"/>
      <c r="N82" s="291" t="e">
        <f t="shared" si="32"/>
        <v>#DIV/0!</v>
      </c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280" t="e">
        <f t="shared" si="33"/>
        <v>#DIV/0!</v>
      </c>
      <c r="AB82" s="272" t="e">
        <f t="shared" si="34"/>
        <v>#DIV/0!</v>
      </c>
      <c r="AC82" s="272" t="e">
        <f t="shared" si="35"/>
        <v>#DIV/0!</v>
      </c>
      <c r="AD82" s="272" t="e">
        <f t="shared" si="29"/>
        <v>#DIV/0!</v>
      </c>
      <c r="AE82" s="83"/>
      <c r="AF82" s="83"/>
      <c r="AG82" s="83"/>
      <c r="AH82" s="83"/>
      <c r="AI82" s="83"/>
      <c r="AJ82" s="83"/>
      <c r="AK82" s="83"/>
      <c r="AL82" s="83"/>
      <c r="AM82" s="308" t="s">
        <v>398</v>
      </c>
      <c r="AN82" s="309"/>
      <c r="AO82" s="92"/>
    </row>
    <row r="83" s="231" customFormat="1" ht="38" spans="1:41">
      <c r="A83" s="330" t="s">
        <v>433</v>
      </c>
      <c r="B83" s="301" t="s">
        <v>434</v>
      </c>
      <c r="C83" s="301"/>
      <c r="D83" s="254">
        <v>44.31</v>
      </c>
      <c r="E83" s="254">
        <v>44.7</v>
      </c>
      <c r="F83" s="254">
        <v>46.27</v>
      </c>
      <c r="G83" s="254"/>
      <c r="H83" s="254">
        <v>47.76</v>
      </c>
      <c r="I83" s="254">
        <v>35.47</v>
      </c>
      <c r="J83" s="254">
        <v>61.98</v>
      </c>
      <c r="K83" s="281">
        <v>35.47</v>
      </c>
      <c r="L83" s="275">
        <f t="shared" ref="L83:L97" si="36">(H83-I83)/I83</f>
        <v>0.346489991542148</v>
      </c>
      <c r="M83" s="275">
        <f t="shared" ref="M83:M97" si="37">(J83-H83)/J83</f>
        <v>0.229428848015489</v>
      </c>
      <c r="N83" s="290">
        <f t="shared" si="32"/>
        <v>0.747392162390753</v>
      </c>
      <c r="O83" s="254">
        <v>42.05</v>
      </c>
      <c r="P83" s="254">
        <v>52.97</v>
      </c>
      <c r="Q83" s="254">
        <v>42.18</v>
      </c>
      <c r="R83" s="254">
        <v>50.93</v>
      </c>
      <c r="S83" s="254">
        <v>45.46</v>
      </c>
      <c r="T83" s="358"/>
      <c r="U83" s="358"/>
      <c r="V83" s="254"/>
      <c r="W83" s="254"/>
      <c r="X83" s="254"/>
      <c r="Y83" s="254"/>
      <c r="Z83" s="254" t="s">
        <v>358</v>
      </c>
      <c r="AA83" s="279">
        <f t="shared" si="33"/>
        <v>0.321555340432398</v>
      </c>
      <c r="AB83" s="275">
        <f t="shared" si="34"/>
        <v>0.203700207664716</v>
      </c>
      <c r="AC83" s="275">
        <f t="shared" si="35"/>
        <v>0.107402316905557</v>
      </c>
      <c r="AD83" s="275" t="e">
        <f t="shared" si="29"/>
        <v>#DIV/0!</v>
      </c>
      <c r="AE83" s="275" t="e">
        <f t="shared" ref="AE83:AE87" si="38">(V83-W83)/V83</f>
        <v>#DIV/0!</v>
      </c>
      <c r="AF83" s="254"/>
      <c r="AG83" s="254" t="s">
        <v>435</v>
      </c>
      <c r="AH83" s="253" t="s">
        <v>436</v>
      </c>
      <c r="AI83" s="312" t="s">
        <v>393</v>
      </c>
      <c r="AJ83" s="301" t="s">
        <v>361</v>
      </c>
      <c r="AK83" s="253" t="s">
        <v>363</v>
      </c>
      <c r="AL83" s="301" t="s">
        <v>363</v>
      </c>
      <c r="AM83" s="312" t="s">
        <v>437</v>
      </c>
      <c r="AN83" s="318">
        <v>44545</v>
      </c>
      <c r="AO83" s="320"/>
    </row>
    <row r="84" s="231" customFormat="1" ht="25" spans="1:41">
      <c r="A84" s="330" t="s">
        <v>438</v>
      </c>
      <c r="B84" s="301" t="s">
        <v>439</v>
      </c>
      <c r="C84" s="301"/>
      <c r="D84" s="254">
        <v>7.39</v>
      </c>
      <c r="E84" s="254">
        <v>7.71</v>
      </c>
      <c r="F84" s="254">
        <v>8.76</v>
      </c>
      <c r="G84" s="254"/>
      <c r="H84" s="254">
        <v>9.52</v>
      </c>
      <c r="I84" s="254">
        <v>5.1</v>
      </c>
      <c r="J84" s="254">
        <v>11.18</v>
      </c>
      <c r="K84" s="281">
        <v>5.29</v>
      </c>
      <c r="L84" s="275">
        <f t="shared" si="36"/>
        <v>0.866666666666667</v>
      </c>
      <c r="M84" s="275">
        <f t="shared" si="37"/>
        <v>0.148479427549195</v>
      </c>
      <c r="N84" s="290">
        <f t="shared" si="32"/>
        <v>1.11342155009452</v>
      </c>
      <c r="O84" s="254">
        <v>7.23</v>
      </c>
      <c r="P84" s="254">
        <v>10.32</v>
      </c>
      <c r="Q84" s="254">
        <v>7.75</v>
      </c>
      <c r="R84" s="254">
        <v>9.41</v>
      </c>
      <c r="S84" s="254">
        <v>8.11</v>
      </c>
      <c r="T84" s="254">
        <v>10.07</v>
      </c>
      <c r="U84" s="254">
        <v>8.94</v>
      </c>
      <c r="V84" s="254"/>
      <c r="W84" s="254"/>
      <c r="X84" s="254"/>
      <c r="Y84" s="254"/>
      <c r="Z84" s="261" t="s">
        <v>391</v>
      </c>
      <c r="AA84" s="275">
        <f t="shared" si="33"/>
        <v>0.353309481216458</v>
      </c>
      <c r="AB84" s="275">
        <f t="shared" si="34"/>
        <v>0.249031007751938</v>
      </c>
      <c r="AC84" s="275">
        <f t="shared" si="35"/>
        <v>0.138150903294368</v>
      </c>
      <c r="AD84" s="275">
        <f t="shared" si="29"/>
        <v>0.112214498510427</v>
      </c>
      <c r="AE84" s="275" t="e">
        <f t="shared" si="38"/>
        <v>#DIV/0!</v>
      </c>
      <c r="AF84" s="254"/>
      <c r="AG84" s="254" t="s">
        <v>435</v>
      </c>
      <c r="AH84" s="254"/>
      <c r="AI84" s="264"/>
      <c r="AJ84" s="264"/>
      <c r="AK84" s="254"/>
      <c r="AL84" s="264"/>
      <c r="AM84" s="312" t="s">
        <v>383</v>
      </c>
      <c r="AN84" s="313"/>
      <c r="AO84" s="320"/>
    </row>
    <row r="85" s="235" customFormat="1" ht="25" spans="1:41">
      <c r="A85" s="330" t="s">
        <v>440</v>
      </c>
      <c r="B85" s="264" t="s">
        <v>441</v>
      </c>
      <c r="C85" s="264"/>
      <c r="D85" s="254">
        <v>14.33</v>
      </c>
      <c r="E85" s="254">
        <v>14.85</v>
      </c>
      <c r="F85" s="254">
        <v>18.11</v>
      </c>
      <c r="G85" s="254"/>
      <c r="H85" s="254">
        <v>22.36</v>
      </c>
      <c r="I85" s="254">
        <v>10.99</v>
      </c>
      <c r="J85" s="254">
        <v>25.66</v>
      </c>
      <c r="K85" s="281">
        <v>13.63</v>
      </c>
      <c r="L85" s="275">
        <f t="shared" si="36"/>
        <v>1.03457688808007</v>
      </c>
      <c r="M85" s="275">
        <f t="shared" si="37"/>
        <v>0.128604832424006</v>
      </c>
      <c r="N85" s="290">
        <f t="shared" si="32"/>
        <v>0.882611885546588</v>
      </c>
      <c r="O85" s="254">
        <v>20.89</v>
      </c>
      <c r="P85" s="254">
        <v>25.3</v>
      </c>
      <c r="Q85" s="254">
        <v>21.24</v>
      </c>
      <c r="R85" s="254"/>
      <c r="S85" s="254"/>
      <c r="T85" s="254"/>
      <c r="U85" s="254"/>
      <c r="V85" s="254"/>
      <c r="W85" s="254"/>
      <c r="X85" s="254"/>
      <c r="Y85" s="254"/>
      <c r="Z85" s="254" t="s">
        <v>372</v>
      </c>
      <c r="AA85" s="279">
        <f t="shared" si="33"/>
        <v>0.1858924395947</v>
      </c>
      <c r="AB85" s="279">
        <f t="shared" si="34"/>
        <v>0.160474308300395</v>
      </c>
      <c r="AC85" s="275" t="e">
        <f t="shared" si="35"/>
        <v>#DIV/0!</v>
      </c>
      <c r="AD85" s="275" t="e">
        <f t="shared" si="29"/>
        <v>#DIV/0!</v>
      </c>
      <c r="AE85" s="275" t="e">
        <f t="shared" si="38"/>
        <v>#DIV/0!</v>
      </c>
      <c r="AF85" s="264"/>
      <c r="AG85" s="264"/>
      <c r="AH85" s="264"/>
      <c r="AI85" s="264"/>
      <c r="AJ85" s="264"/>
      <c r="AK85" s="264"/>
      <c r="AL85" s="264"/>
      <c r="AM85" s="312" t="s">
        <v>383</v>
      </c>
      <c r="AN85" s="264"/>
      <c r="AO85" s="264"/>
    </row>
    <row r="86" s="235" customFormat="1" ht="25" spans="1:41">
      <c r="A86" s="264">
        <v>605028</v>
      </c>
      <c r="B86" s="301" t="s">
        <v>442</v>
      </c>
      <c r="C86" s="301"/>
      <c r="D86" s="264">
        <v>23.08</v>
      </c>
      <c r="E86" s="264">
        <v>23.65</v>
      </c>
      <c r="F86" s="264">
        <v>25.28</v>
      </c>
      <c r="G86" s="264"/>
      <c r="H86" s="264">
        <v>24.48</v>
      </c>
      <c r="I86" s="264">
        <v>16.52</v>
      </c>
      <c r="J86" s="264">
        <v>33.51</v>
      </c>
      <c r="K86" s="281">
        <v>16.52</v>
      </c>
      <c r="L86" s="275">
        <f t="shared" si="36"/>
        <v>0.481840193704601</v>
      </c>
      <c r="M86" s="275">
        <f t="shared" si="37"/>
        <v>0.269471799462847</v>
      </c>
      <c r="N86" s="290">
        <f t="shared" si="32"/>
        <v>1.02845036319613</v>
      </c>
      <c r="O86" s="264">
        <v>19.92</v>
      </c>
      <c r="P86" s="264">
        <v>26.6</v>
      </c>
      <c r="Q86" s="264">
        <v>20.5</v>
      </c>
      <c r="R86" s="264">
        <v>26.17</v>
      </c>
      <c r="S86" s="264">
        <v>21.62</v>
      </c>
      <c r="T86" s="264">
        <v>29.5</v>
      </c>
      <c r="U86" s="264">
        <v>23.34</v>
      </c>
      <c r="V86" s="264">
        <v>28.3</v>
      </c>
      <c r="W86" s="264">
        <v>24</v>
      </c>
      <c r="X86" s="264"/>
      <c r="Y86" s="264"/>
      <c r="Z86" s="264" t="s">
        <v>443</v>
      </c>
      <c r="AA86" s="279">
        <f t="shared" si="33"/>
        <v>0.405550581915846</v>
      </c>
      <c r="AB86" s="279">
        <f t="shared" si="34"/>
        <v>0.229323308270677</v>
      </c>
      <c r="AC86" s="275">
        <f t="shared" si="35"/>
        <v>0.173863202139855</v>
      </c>
      <c r="AD86" s="275">
        <f t="shared" si="29"/>
        <v>0.208813559322034</v>
      </c>
      <c r="AE86" s="275">
        <f t="shared" si="38"/>
        <v>0.151943462897527</v>
      </c>
      <c r="AF86" s="264"/>
      <c r="AG86" s="264"/>
      <c r="AH86" s="264"/>
      <c r="AI86" s="264"/>
      <c r="AJ86" s="264"/>
      <c r="AK86" s="264"/>
      <c r="AL86" s="264"/>
      <c r="AM86" s="312" t="s">
        <v>383</v>
      </c>
      <c r="AN86" s="264"/>
      <c r="AO86" s="264"/>
    </row>
    <row r="87" s="236" customFormat="1" ht="25" spans="1:41">
      <c r="A87" s="331" t="s">
        <v>444</v>
      </c>
      <c r="B87" s="253" t="s">
        <v>445</v>
      </c>
      <c r="C87" s="253"/>
      <c r="D87" s="332">
        <v>22.99</v>
      </c>
      <c r="E87" s="332">
        <v>23.48</v>
      </c>
      <c r="F87" s="332">
        <v>25.91</v>
      </c>
      <c r="G87" s="332"/>
      <c r="H87" s="332">
        <v>27.18</v>
      </c>
      <c r="I87" s="332">
        <v>14.46</v>
      </c>
      <c r="J87" s="332">
        <v>31.94</v>
      </c>
      <c r="K87" s="345">
        <v>21.54</v>
      </c>
      <c r="L87" s="346">
        <f t="shared" si="36"/>
        <v>0.879668049792531</v>
      </c>
      <c r="M87" s="346">
        <f t="shared" si="37"/>
        <v>0.149029430181591</v>
      </c>
      <c r="N87" s="290">
        <f t="shared" si="32"/>
        <v>0.482822655524606</v>
      </c>
      <c r="O87" s="332">
        <v>20.63</v>
      </c>
      <c r="P87" s="332">
        <v>25.66</v>
      </c>
      <c r="Q87" s="332">
        <v>21.46</v>
      </c>
      <c r="R87" s="332">
        <v>28.89</v>
      </c>
      <c r="S87" s="332">
        <v>24.22</v>
      </c>
      <c r="T87" s="332">
        <v>30.32</v>
      </c>
      <c r="U87" s="332">
        <v>26.6</v>
      </c>
      <c r="V87" s="332"/>
      <c r="W87" s="332"/>
      <c r="X87" s="332"/>
      <c r="Y87" s="332"/>
      <c r="Z87" s="332" t="s">
        <v>446</v>
      </c>
      <c r="AA87" s="279">
        <f t="shared" si="33"/>
        <v>0.354101440200376</v>
      </c>
      <c r="AB87" s="279">
        <f t="shared" si="34"/>
        <v>0.163678877630553</v>
      </c>
      <c r="AC87" s="275">
        <f t="shared" si="35"/>
        <v>0.161647628937349</v>
      </c>
      <c r="AD87" s="275">
        <f t="shared" si="29"/>
        <v>0.122691292875989</v>
      </c>
      <c r="AE87" s="275" t="e">
        <f t="shared" ref="AE87:AE90" si="39">(V87-W87)/V87</f>
        <v>#DIV/0!</v>
      </c>
      <c r="AF87" s="367" t="e">
        <f t="shared" ref="AF87:AF90" si="40">(X87-Y87)/X87</f>
        <v>#DIV/0!</v>
      </c>
      <c r="AG87" s="332" t="s">
        <v>435</v>
      </c>
      <c r="AH87" s="332"/>
      <c r="AI87" s="313"/>
      <c r="AJ87" s="313"/>
      <c r="AK87" s="313"/>
      <c r="AL87" s="313"/>
      <c r="AM87" s="312" t="s">
        <v>447</v>
      </c>
      <c r="AN87" s="313"/>
      <c r="AO87" s="313"/>
    </row>
    <row r="88" s="237" customFormat="1" ht="25" spans="1:41">
      <c r="A88" s="333" t="s">
        <v>448</v>
      </c>
      <c r="B88" s="301" t="s">
        <v>449</v>
      </c>
      <c r="C88" s="301"/>
      <c r="D88" s="332">
        <v>7.83</v>
      </c>
      <c r="E88" s="332">
        <v>8.24</v>
      </c>
      <c r="F88" s="332">
        <v>9.27</v>
      </c>
      <c r="G88" s="332"/>
      <c r="H88" s="332">
        <v>9.6</v>
      </c>
      <c r="I88" s="332">
        <v>4.83</v>
      </c>
      <c r="J88" s="332">
        <v>11.8</v>
      </c>
      <c r="K88" s="347"/>
      <c r="L88" s="346">
        <f t="shared" si="36"/>
        <v>0.987577639751553</v>
      </c>
      <c r="M88" s="346">
        <f t="shared" si="37"/>
        <v>0.186440677966102</v>
      </c>
      <c r="N88" s="290" t="e">
        <f t="shared" si="32"/>
        <v>#DIV/0!</v>
      </c>
      <c r="O88" s="332">
        <v>7.6</v>
      </c>
      <c r="P88" s="332">
        <v>9.65</v>
      </c>
      <c r="Q88" s="332">
        <v>8.03</v>
      </c>
      <c r="R88" s="332">
        <v>10.28</v>
      </c>
      <c r="S88" s="332">
        <v>8.9</v>
      </c>
      <c r="T88" s="332"/>
      <c r="U88" s="332"/>
      <c r="V88" s="332"/>
      <c r="W88" s="332"/>
      <c r="X88" s="332"/>
      <c r="Y88" s="332"/>
      <c r="Z88" s="332" t="s">
        <v>389</v>
      </c>
      <c r="AA88" s="279">
        <f t="shared" si="33"/>
        <v>0.355932203389831</v>
      </c>
      <c r="AB88" s="346">
        <f t="shared" si="34"/>
        <v>0.167875647668394</v>
      </c>
      <c r="AC88" s="346">
        <f t="shared" si="35"/>
        <v>0.134241245136187</v>
      </c>
      <c r="AD88" s="275" t="e">
        <f t="shared" si="29"/>
        <v>#DIV/0!</v>
      </c>
      <c r="AE88" s="275" t="e">
        <f t="shared" si="39"/>
        <v>#DIV/0!</v>
      </c>
      <c r="AF88" s="332"/>
      <c r="AG88" s="332" t="s">
        <v>450</v>
      </c>
      <c r="AH88" s="332"/>
      <c r="AI88" s="359"/>
      <c r="AJ88" s="359"/>
      <c r="AK88" s="359"/>
      <c r="AL88" s="359"/>
      <c r="AM88" s="312" t="s">
        <v>447</v>
      </c>
      <c r="AN88" s="359"/>
      <c r="AO88" s="359"/>
    </row>
    <row r="89" s="237" customFormat="1" ht="25" spans="1:41">
      <c r="A89" s="330" t="s">
        <v>451</v>
      </c>
      <c r="B89" s="264" t="s">
        <v>452</v>
      </c>
      <c r="C89" s="264"/>
      <c r="D89" s="332">
        <v>18.62</v>
      </c>
      <c r="E89" s="332">
        <v>19.35</v>
      </c>
      <c r="F89" s="332">
        <v>21.48</v>
      </c>
      <c r="G89" s="332"/>
      <c r="H89" s="332">
        <v>23.35</v>
      </c>
      <c r="I89" s="332">
        <v>13.04</v>
      </c>
      <c r="J89" s="332">
        <v>26.64</v>
      </c>
      <c r="K89" s="347"/>
      <c r="L89" s="346">
        <f t="shared" si="36"/>
        <v>0.790644171779141</v>
      </c>
      <c r="M89" s="346">
        <f t="shared" si="37"/>
        <v>0.123498498498498</v>
      </c>
      <c r="N89" s="290" t="e">
        <f t="shared" si="32"/>
        <v>#DIV/0!</v>
      </c>
      <c r="O89" s="332">
        <v>18.5</v>
      </c>
      <c r="P89" s="332">
        <v>22.39</v>
      </c>
      <c r="Q89" s="332">
        <v>18.85</v>
      </c>
      <c r="R89" s="332">
        <v>24.3</v>
      </c>
      <c r="S89" s="332">
        <v>21.21</v>
      </c>
      <c r="T89" s="359"/>
      <c r="U89" s="359"/>
      <c r="V89" s="332"/>
      <c r="W89" s="332"/>
      <c r="X89" s="332"/>
      <c r="Y89" s="332"/>
      <c r="Z89" s="332" t="s">
        <v>389</v>
      </c>
      <c r="AA89" s="279">
        <f t="shared" si="33"/>
        <v>0.305555555555556</v>
      </c>
      <c r="AB89" s="346">
        <f t="shared" si="34"/>
        <v>0.158106297454221</v>
      </c>
      <c r="AC89" s="346">
        <f t="shared" si="35"/>
        <v>0.12716049382716</v>
      </c>
      <c r="AD89" s="275" t="e">
        <f t="shared" si="29"/>
        <v>#DIV/0!</v>
      </c>
      <c r="AE89" s="275" t="e">
        <f t="shared" si="39"/>
        <v>#DIV/0!</v>
      </c>
      <c r="AF89" s="367" t="e">
        <f t="shared" si="40"/>
        <v>#DIV/0!</v>
      </c>
      <c r="AG89" s="332" t="s">
        <v>450</v>
      </c>
      <c r="AH89" s="332"/>
      <c r="AI89" s="359"/>
      <c r="AJ89" s="359"/>
      <c r="AK89" s="359"/>
      <c r="AL89" s="359"/>
      <c r="AM89" s="312" t="s">
        <v>447</v>
      </c>
      <c r="AN89" s="359"/>
      <c r="AO89" s="359"/>
    </row>
    <row r="90" s="232" customFormat="1" ht="25" spans="1:41">
      <c r="A90" s="257">
        <v>600779</v>
      </c>
      <c r="B90" s="334" t="s">
        <v>453</v>
      </c>
      <c r="C90" s="334"/>
      <c r="D90" s="335">
        <v>116.99</v>
      </c>
      <c r="E90" s="335">
        <v>121.14</v>
      </c>
      <c r="F90" s="335">
        <v>130.03</v>
      </c>
      <c r="G90" s="335"/>
      <c r="H90" s="335">
        <v>139.91</v>
      </c>
      <c r="I90" s="335">
        <v>59.28</v>
      </c>
      <c r="J90" s="335">
        <v>160.57</v>
      </c>
      <c r="K90" s="348"/>
      <c r="L90" s="349">
        <f t="shared" si="36"/>
        <v>1.36015519568151</v>
      </c>
      <c r="M90" s="349">
        <f t="shared" si="37"/>
        <v>0.128666625147911</v>
      </c>
      <c r="N90" s="292"/>
      <c r="O90" s="335">
        <v>93.58</v>
      </c>
      <c r="P90" s="335">
        <v>136.67</v>
      </c>
      <c r="Q90" s="335">
        <v>113.77</v>
      </c>
      <c r="R90" s="335">
        <v>147.3</v>
      </c>
      <c r="S90" s="335">
        <v>124</v>
      </c>
      <c r="T90" s="335">
        <v>139.93</v>
      </c>
      <c r="U90" s="335">
        <v>124.71</v>
      </c>
      <c r="V90" s="335">
        <v>143.8</v>
      </c>
      <c r="W90" s="335">
        <v>130</v>
      </c>
      <c r="X90" s="335"/>
      <c r="Y90" s="335"/>
      <c r="Z90" s="335" t="s">
        <v>454</v>
      </c>
      <c r="AA90" s="294">
        <f t="shared" si="33"/>
        <v>0.417201220651429</v>
      </c>
      <c r="AB90" s="349">
        <f t="shared" si="34"/>
        <v>0.167556888856369</v>
      </c>
      <c r="AC90" s="349">
        <f t="shared" si="35"/>
        <v>0.158180583842498</v>
      </c>
      <c r="AD90" s="349">
        <f t="shared" si="29"/>
        <v>0.10876867004931</v>
      </c>
      <c r="AE90" s="353">
        <f t="shared" ref="AE90:AE94" si="41">(V90-W90)/V90</f>
        <v>0.0959666203059806</v>
      </c>
      <c r="AF90" s="368" t="e">
        <f t="shared" si="40"/>
        <v>#DIV/0!</v>
      </c>
      <c r="AG90" s="335" t="s">
        <v>455</v>
      </c>
      <c r="AH90" s="302" t="s">
        <v>360</v>
      </c>
      <c r="AI90" s="302" t="s">
        <v>360</v>
      </c>
      <c r="AJ90" s="302" t="s">
        <v>360</v>
      </c>
      <c r="AK90" s="302" t="s">
        <v>360</v>
      </c>
      <c r="AL90" s="302" t="s">
        <v>363</v>
      </c>
      <c r="AM90" s="304" t="s">
        <v>394</v>
      </c>
      <c r="AN90" s="371">
        <v>44545</v>
      </c>
      <c r="AO90" s="234"/>
    </row>
    <row r="91" s="7" customFormat="1" ht="24" spans="1:41">
      <c r="A91" s="336" t="s">
        <v>456</v>
      </c>
      <c r="B91" s="300" t="s">
        <v>457</v>
      </c>
      <c r="C91" s="300"/>
      <c r="D91" s="295">
        <v>22.56</v>
      </c>
      <c r="E91" s="295">
        <v>23.69</v>
      </c>
      <c r="F91" s="295">
        <v>25.81</v>
      </c>
      <c r="G91" s="295"/>
      <c r="H91" s="295">
        <v>27.74</v>
      </c>
      <c r="I91" s="295">
        <v>11.84</v>
      </c>
      <c r="J91" s="295">
        <v>33.68</v>
      </c>
      <c r="K91" s="344">
        <v>21.84</v>
      </c>
      <c r="L91" s="272">
        <f t="shared" si="36"/>
        <v>1.34290540540541</v>
      </c>
      <c r="M91" s="272">
        <f t="shared" si="37"/>
        <v>0.176365795724466</v>
      </c>
      <c r="N91" s="291">
        <f t="shared" ref="N91:N97" si="42">(J91-K91)/K91</f>
        <v>0.542124542124542</v>
      </c>
      <c r="O91" s="295">
        <v>21.76</v>
      </c>
      <c r="P91" s="295">
        <v>27.18</v>
      </c>
      <c r="Q91" s="295">
        <v>23.48</v>
      </c>
      <c r="R91" s="295">
        <v>26.77</v>
      </c>
      <c r="S91" s="295">
        <v>24.25</v>
      </c>
      <c r="T91" s="295">
        <v>27.73</v>
      </c>
      <c r="U91" s="295">
        <v>25.3</v>
      </c>
      <c r="V91" s="295"/>
      <c r="W91" s="295"/>
      <c r="X91" s="295"/>
      <c r="Y91" s="295"/>
      <c r="Z91" s="295" t="s">
        <v>382</v>
      </c>
      <c r="AA91" s="280">
        <f t="shared" si="33"/>
        <v>0.353919239904988</v>
      </c>
      <c r="AB91" s="364">
        <f t="shared" ref="AB91:AB98" si="43">(P91-Q91)/P91</f>
        <v>0.136129506990434</v>
      </c>
      <c r="AC91" s="364">
        <f t="shared" ref="AC91:AC98" si="44">(R91-S91)/R91</f>
        <v>0.0941352259992529</v>
      </c>
      <c r="AD91" s="272">
        <f t="shared" si="29"/>
        <v>0.0876307248467364</v>
      </c>
      <c r="AE91" s="295"/>
      <c r="AF91" s="295"/>
      <c r="AG91" s="295" t="s">
        <v>435</v>
      </c>
      <c r="AH91" s="300" t="s">
        <v>360</v>
      </c>
      <c r="AI91" s="300" t="s">
        <v>360</v>
      </c>
      <c r="AJ91" s="300" t="s">
        <v>360</v>
      </c>
      <c r="AK91" s="300" t="s">
        <v>360</v>
      </c>
      <c r="AL91" s="300" t="s">
        <v>363</v>
      </c>
      <c r="AM91" s="310" t="s">
        <v>458</v>
      </c>
      <c r="AN91" s="372">
        <v>44545</v>
      </c>
      <c r="AO91" s="67" t="s">
        <v>427</v>
      </c>
    </row>
    <row r="92" s="231" customFormat="1" spans="1:41">
      <c r="A92" s="337">
        <v>600399</v>
      </c>
      <c r="B92" s="301" t="s">
        <v>459</v>
      </c>
      <c r="C92" s="301"/>
      <c r="D92" s="332">
        <v>20.1</v>
      </c>
      <c r="E92" s="332">
        <v>21.01</v>
      </c>
      <c r="F92" s="332">
        <v>23.24</v>
      </c>
      <c r="G92" s="332"/>
      <c r="H92" s="332">
        <v>24.5</v>
      </c>
      <c r="I92" s="332">
        <v>9.18</v>
      </c>
      <c r="J92" s="332">
        <v>29.3</v>
      </c>
      <c r="K92" s="350"/>
      <c r="L92" s="351">
        <f t="shared" si="36"/>
        <v>1.66884531590414</v>
      </c>
      <c r="M92" s="351">
        <f t="shared" si="37"/>
        <v>0.16382252559727</v>
      </c>
      <c r="N92" s="290" t="e">
        <f t="shared" si="42"/>
        <v>#DIV/0!</v>
      </c>
      <c r="O92" s="332">
        <v>19.05</v>
      </c>
      <c r="P92" s="332">
        <v>22.91</v>
      </c>
      <c r="Q92" s="332">
        <v>19.73</v>
      </c>
      <c r="R92" s="332">
        <v>26.45</v>
      </c>
      <c r="S92" s="332">
        <v>22.8</v>
      </c>
      <c r="T92" s="332">
        <v>25.95</v>
      </c>
      <c r="U92" s="332">
        <v>22.4</v>
      </c>
      <c r="V92" s="332"/>
      <c r="W92" s="332"/>
      <c r="X92" s="332"/>
      <c r="Y92" s="332"/>
      <c r="Z92" s="332" t="s">
        <v>389</v>
      </c>
      <c r="AA92" s="279">
        <f t="shared" si="33"/>
        <v>0.349829351535836</v>
      </c>
      <c r="AB92" s="351">
        <f t="shared" si="43"/>
        <v>0.138804015713662</v>
      </c>
      <c r="AC92" s="351">
        <f t="shared" si="44"/>
        <v>0.137996219281663</v>
      </c>
      <c r="AD92" s="351">
        <f t="shared" si="29"/>
        <v>0.136801541425819</v>
      </c>
      <c r="AE92" s="346" t="e">
        <f t="shared" si="41"/>
        <v>#DIV/0!</v>
      </c>
      <c r="AF92" s="367" t="e">
        <f>(X92-Y92)/X92</f>
        <v>#DIV/0!</v>
      </c>
      <c r="AG92" s="332" t="s">
        <v>435</v>
      </c>
      <c r="AH92" s="264"/>
      <c r="AI92" s="264"/>
      <c r="AJ92" s="264"/>
      <c r="AK92" s="264"/>
      <c r="AL92" s="264"/>
      <c r="AM92" s="264"/>
      <c r="AN92" s="373">
        <v>44545</v>
      </c>
      <c r="AO92" s="320"/>
    </row>
    <row r="93" s="232" customFormat="1" ht="38" spans="1:41">
      <c r="A93" s="388" t="s">
        <v>460</v>
      </c>
      <c r="B93" s="326" t="s">
        <v>461</v>
      </c>
      <c r="C93" s="326"/>
      <c r="D93" s="338">
        <v>64.32</v>
      </c>
      <c r="E93" s="338">
        <v>65.56</v>
      </c>
      <c r="F93" s="338">
        <v>68.37</v>
      </c>
      <c r="G93" s="338" t="s">
        <v>462</v>
      </c>
      <c r="H93" s="338">
        <v>69.16</v>
      </c>
      <c r="I93" s="338">
        <v>40.64</v>
      </c>
      <c r="J93" s="338">
        <v>90.29</v>
      </c>
      <c r="K93" s="352">
        <v>64.66</v>
      </c>
      <c r="L93" s="353">
        <f t="shared" si="36"/>
        <v>0.701771653543307</v>
      </c>
      <c r="M93" s="353">
        <f t="shared" si="37"/>
        <v>0.234023701406579</v>
      </c>
      <c r="N93" s="292">
        <f t="shared" si="42"/>
        <v>0.396381070213424</v>
      </c>
      <c r="O93" s="338">
        <v>60.05</v>
      </c>
      <c r="P93" s="338">
        <v>74.75</v>
      </c>
      <c r="Q93" s="338">
        <v>65.5</v>
      </c>
      <c r="R93" s="338">
        <v>77.98</v>
      </c>
      <c r="S93" s="338">
        <v>70.54</v>
      </c>
      <c r="T93" s="360"/>
      <c r="U93" s="360"/>
      <c r="V93" s="338"/>
      <c r="W93" s="338"/>
      <c r="X93" s="338"/>
      <c r="Y93" s="338"/>
      <c r="Z93" s="338" t="s">
        <v>389</v>
      </c>
      <c r="AA93" s="294">
        <f t="shared" si="33"/>
        <v>0.33492081072101</v>
      </c>
      <c r="AB93" s="353">
        <f t="shared" si="43"/>
        <v>0.123745819397993</v>
      </c>
      <c r="AC93" s="353">
        <f t="shared" si="44"/>
        <v>0.09540907925109</v>
      </c>
      <c r="AD93" s="353"/>
      <c r="AE93" s="353" t="e">
        <f t="shared" si="41"/>
        <v>#DIV/0!</v>
      </c>
      <c r="AF93" s="368" t="e">
        <f>(X93-Y93)/X93</f>
        <v>#DIV/0!</v>
      </c>
      <c r="AG93" s="338" t="s">
        <v>450</v>
      </c>
      <c r="AH93" s="302" t="s">
        <v>360</v>
      </c>
      <c r="AI93" s="302" t="s">
        <v>360</v>
      </c>
      <c r="AJ93" s="302" t="s">
        <v>360</v>
      </c>
      <c r="AK93" s="302" t="s">
        <v>360</v>
      </c>
      <c r="AL93" s="302" t="s">
        <v>360</v>
      </c>
      <c r="AM93" s="304" t="s">
        <v>394</v>
      </c>
      <c r="AN93" s="371">
        <v>44545</v>
      </c>
      <c r="AO93" s="234"/>
    </row>
    <row r="94" ht="45" spans="1:41">
      <c r="A94" s="389" t="s">
        <v>463</v>
      </c>
      <c r="B94" s="75" t="s">
        <v>464</v>
      </c>
      <c r="C94" s="75"/>
      <c r="D94" s="339">
        <v>233.72</v>
      </c>
      <c r="E94" s="339">
        <v>235.3</v>
      </c>
      <c r="F94" s="339">
        <v>249.3</v>
      </c>
      <c r="G94" s="339"/>
      <c r="H94" s="339">
        <v>278</v>
      </c>
      <c r="I94" s="339">
        <v>177.01</v>
      </c>
      <c r="J94" s="339">
        <v>293.5</v>
      </c>
      <c r="K94" s="339">
        <v>223.48</v>
      </c>
      <c r="L94" s="354">
        <f t="shared" si="36"/>
        <v>0.570532738263375</v>
      </c>
      <c r="M94" s="354">
        <f t="shared" si="37"/>
        <v>0.0528109028960818</v>
      </c>
      <c r="N94" s="354">
        <f t="shared" si="42"/>
        <v>0.313316627886164</v>
      </c>
      <c r="O94" s="339">
        <v>177.01</v>
      </c>
      <c r="P94" s="339">
        <v>234.78</v>
      </c>
      <c r="Q94" s="339">
        <v>200.98</v>
      </c>
      <c r="R94" s="339">
        <v>253.33</v>
      </c>
      <c r="S94" s="339">
        <v>217.59</v>
      </c>
      <c r="T94" s="339">
        <v>273.25</v>
      </c>
      <c r="U94" s="339">
        <v>249.5</v>
      </c>
      <c r="V94" s="361">
        <v>278</v>
      </c>
      <c r="W94" s="362">
        <v>260.02</v>
      </c>
      <c r="X94" s="362"/>
      <c r="Y94" s="362"/>
      <c r="Z94" s="339" t="s">
        <v>465</v>
      </c>
      <c r="AA94" s="354">
        <f t="shared" si="33"/>
        <v>0.396899488926746</v>
      </c>
      <c r="AB94" s="354">
        <f t="shared" si="43"/>
        <v>0.143964562569214</v>
      </c>
      <c r="AC94" s="354">
        <f t="shared" si="44"/>
        <v>0.141080803694785</v>
      </c>
      <c r="AD94" s="354">
        <f t="shared" ref="AD94:AD97" si="45">(T94-U94)/T94</f>
        <v>0.0869167429094236</v>
      </c>
      <c r="AE94" s="354">
        <f t="shared" si="41"/>
        <v>0.0646762589928058</v>
      </c>
      <c r="AF94" s="354"/>
      <c r="AG94" s="339" t="s">
        <v>466</v>
      </c>
      <c r="AH94" s="76" t="s">
        <v>360</v>
      </c>
      <c r="AI94" s="76" t="s">
        <v>363</v>
      </c>
      <c r="AJ94" s="76" t="s">
        <v>360</v>
      </c>
      <c r="AK94" s="76" t="s">
        <v>360</v>
      </c>
      <c r="AL94" s="76" t="s">
        <v>360</v>
      </c>
      <c r="AM94" s="374" t="s">
        <v>467</v>
      </c>
      <c r="AN94" s="375">
        <v>44546</v>
      </c>
      <c r="AO94" s="92"/>
    </row>
    <row r="95" ht="45" spans="1:41">
      <c r="A95" s="75">
        <v>600436</v>
      </c>
      <c r="B95" s="75" t="s">
        <v>468</v>
      </c>
      <c r="C95" s="75">
        <v>3.3</v>
      </c>
      <c r="D95" s="339">
        <v>389.06</v>
      </c>
      <c r="E95" s="339">
        <v>401.67</v>
      </c>
      <c r="F95" s="339">
        <v>438.82</v>
      </c>
      <c r="G95" s="339"/>
      <c r="H95" s="339">
        <v>475.85</v>
      </c>
      <c r="I95" s="339">
        <v>239.25</v>
      </c>
      <c r="J95" s="339">
        <v>491.88</v>
      </c>
      <c r="K95" s="339">
        <v>368.8</v>
      </c>
      <c r="L95" s="354">
        <f t="shared" si="36"/>
        <v>0.988923719958203</v>
      </c>
      <c r="M95" s="354">
        <f t="shared" si="37"/>
        <v>0.0325892494104253</v>
      </c>
      <c r="N95" s="354">
        <f t="shared" si="42"/>
        <v>0.333731019522777</v>
      </c>
      <c r="O95" s="339">
        <v>318.56</v>
      </c>
      <c r="P95" s="339">
        <v>445.8</v>
      </c>
      <c r="Q95" s="339">
        <v>395</v>
      </c>
      <c r="R95" s="339">
        <v>468.88</v>
      </c>
      <c r="S95" s="339">
        <v>430</v>
      </c>
      <c r="T95" s="339">
        <v>466.48</v>
      </c>
      <c r="U95" s="339">
        <v>449.03</v>
      </c>
      <c r="V95" s="339">
        <v>472</v>
      </c>
      <c r="W95" s="339">
        <v>451.07</v>
      </c>
      <c r="X95" s="339"/>
      <c r="Y95" s="339"/>
      <c r="Z95" s="339" t="s">
        <v>443</v>
      </c>
      <c r="AA95" s="354">
        <f t="shared" si="33"/>
        <v>0.352362364804424</v>
      </c>
      <c r="AB95" s="354">
        <f t="shared" si="43"/>
        <v>0.11395244504262</v>
      </c>
      <c r="AC95" s="354">
        <f t="shared" si="44"/>
        <v>0.0829210032417676</v>
      </c>
      <c r="AD95" s="354">
        <f t="shared" si="45"/>
        <v>0.0374078202709656</v>
      </c>
      <c r="AE95" s="354">
        <f>(V95-W95)/V95</f>
        <v>0.0443432203389831</v>
      </c>
      <c r="AF95" s="354"/>
      <c r="AG95" s="339" t="s">
        <v>435</v>
      </c>
      <c r="AH95" s="76" t="s">
        <v>363</v>
      </c>
      <c r="AI95" s="76" t="s">
        <v>360</v>
      </c>
      <c r="AJ95" s="76" t="s">
        <v>360</v>
      </c>
      <c r="AK95" s="76" t="s">
        <v>360</v>
      </c>
      <c r="AL95" s="76" t="s">
        <v>363</v>
      </c>
      <c r="AM95" s="374" t="s">
        <v>469</v>
      </c>
      <c r="AN95" s="375">
        <v>44546</v>
      </c>
      <c r="AO95" s="92"/>
    </row>
    <row r="96" ht="44" spans="1:41">
      <c r="A96" s="75" t="s">
        <v>183</v>
      </c>
      <c r="B96" s="75" t="s">
        <v>184</v>
      </c>
      <c r="C96" s="75"/>
      <c r="D96" s="339">
        <v>178.55</v>
      </c>
      <c r="E96" s="339">
        <v>190.75</v>
      </c>
      <c r="F96" s="339">
        <v>217.14</v>
      </c>
      <c r="G96" s="339"/>
      <c r="H96" s="339">
        <v>242.7</v>
      </c>
      <c r="I96" s="339">
        <v>55.55</v>
      </c>
      <c r="J96" s="339">
        <v>265.76</v>
      </c>
      <c r="K96" s="339">
        <v>188.67</v>
      </c>
      <c r="L96" s="354">
        <f t="shared" si="36"/>
        <v>3.36903690369037</v>
      </c>
      <c r="M96" s="354">
        <f t="shared" si="37"/>
        <v>0.0867700180614088</v>
      </c>
      <c r="N96" s="354">
        <f t="shared" si="42"/>
        <v>0.408597021254042</v>
      </c>
      <c r="O96" s="339">
        <v>169.11</v>
      </c>
      <c r="P96" s="339">
        <v>233.69</v>
      </c>
      <c r="Q96" s="339">
        <v>170.02</v>
      </c>
      <c r="R96" s="339">
        <v>225.35</v>
      </c>
      <c r="S96" s="339">
        <v>172.58</v>
      </c>
      <c r="T96" s="339">
        <v>265.5</v>
      </c>
      <c r="U96" s="363">
        <v>240</v>
      </c>
      <c r="V96" s="339"/>
      <c r="W96" s="339"/>
      <c r="X96" s="339"/>
      <c r="Y96" s="339"/>
      <c r="Z96" s="339" t="s">
        <v>443</v>
      </c>
      <c r="AA96" s="354">
        <f t="shared" si="33"/>
        <v>0.363673991571343</v>
      </c>
      <c r="AB96" s="354">
        <f t="shared" si="43"/>
        <v>0.272454961701399</v>
      </c>
      <c r="AC96" s="354">
        <f t="shared" si="44"/>
        <v>0.234169070335034</v>
      </c>
      <c r="AD96" s="354">
        <f t="shared" si="45"/>
        <v>0.096045197740113</v>
      </c>
      <c r="AE96" s="354"/>
      <c r="AF96" s="354"/>
      <c r="AG96" s="339" t="s">
        <v>435</v>
      </c>
      <c r="AH96" s="76" t="s">
        <v>363</v>
      </c>
      <c r="AI96" s="76" t="s">
        <v>360</v>
      </c>
      <c r="AJ96" s="76" t="s">
        <v>360</v>
      </c>
      <c r="AK96" s="76" t="s">
        <v>360</v>
      </c>
      <c r="AL96" s="76" t="s">
        <v>363</v>
      </c>
      <c r="AM96" s="374" t="s">
        <v>470</v>
      </c>
      <c r="AN96" s="375">
        <v>44546</v>
      </c>
      <c r="AO96" s="92"/>
    </row>
    <row r="97" ht="44" spans="1:41">
      <c r="A97" s="75" t="s">
        <v>471</v>
      </c>
      <c r="B97" s="75" t="s">
        <v>472</v>
      </c>
      <c r="C97" s="75"/>
      <c r="D97" s="339">
        <v>92.12</v>
      </c>
      <c r="E97" s="339">
        <v>93.11</v>
      </c>
      <c r="F97" s="339">
        <v>97.09</v>
      </c>
      <c r="G97" s="339"/>
      <c r="H97" s="339">
        <v>101.77</v>
      </c>
      <c r="I97" s="339">
        <v>71.71</v>
      </c>
      <c r="J97" s="339">
        <v>117.36</v>
      </c>
      <c r="K97" s="339">
        <v>90.26</v>
      </c>
      <c r="L97" s="354">
        <f t="shared" si="36"/>
        <v>0.419188397713011</v>
      </c>
      <c r="M97" s="354">
        <f t="shared" si="37"/>
        <v>0.132839127471029</v>
      </c>
      <c r="N97" s="354">
        <f t="shared" si="42"/>
        <v>0.300243740305783</v>
      </c>
      <c r="O97" s="339">
        <v>76.56</v>
      </c>
      <c r="P97" s="339">
        <v>96.5</v>
      </c>
      <c r="Q97" s="339">
        <v>77.52</v>
      </c>
      <c r="R97" s="339">
        <v>104.28</v>
      </c>
      <c r="S97" s="339">
        <v>91.1</v>
      </c>
      <c r="T97" s="339">
        <v>100.58</v>
      </c>
      <c r="U97" s="339">
        <v>96</v>
      </c>
      <c r="V97" s="339">
        <v>104.94</v>
      </c>
      <c r="W97" s="339">
        <v>96.23</v>
      </c>
      <c r="X97" s="339">
        <v>108.5</v>
      </c>
      <c r="Y97" s="339">
        <v>99.2</v>
      </c>
      <c r="Z97" s="339" t="s">
        <v>473</v>
      </c>
      <c r="AA97" s="354">
        <f t="shared" si="33"/>
        <v>0.347648261758691</v>
      </c>
      <c r="AB97" s="354">
        <f t="shared" si="43"/>
        <v>0.196683937823834</v>
      </c>
      <c r="AC97" s="354">
        <f t="shared" si="44"/>
        <v>0.126390487149981</v>
      </c>
      <c r="AD97" s="354">
        <f t="shared" si="45"/>
        <v>0.0455358918274011</v>
      </c>
      <c r="AE97" s="354"/>
      <c r="AF97" s="354"/>
      <c r="AG97" s="339" t="s">
        <v>435</v>
      </c>
      <c r="AH97" s="76" t="s">
        <v>363</v>
      </c>
      <c r="AI97" s="76" t="s">
        <v>360</v>
      </c>
      <c r="AJ97" s="76" t="s">
        <v>360</v>
      </c>
      <c r="AK97" s="76" t="s">
        <v>360</v>
      </c>
      <c r="AL97" s="76" t="s">
        <v>363</v>
      </c>
      <c r="AM97" s="374" t="s">
        <v>474</v>
      </c>
      <c r="AN97" s="375">
        <v>44546</v>
      </c>
      <c r="AO97" s="92"/>
    </row>
    <row r="98" ht="30" spans="1:40">
      <c r="A98" s="340" t="s">
        <v>475</v>
      </c>
      <c r="B98" s="340" t="s">
        <v>476</v>
      </c>
      <c r="C98" s="341">
        <v>1.82</v>
      </c>
      <c r="D98" s="342">
        <v>182.71</v>
      </c>
      <c r="E98" s="342">
        <v>184.9</v>
      </c>
      <c r="F98" s="342">
        <v>194.65</v>
      </c>
      <c r="G98" s="341"/>
      <c r="H98" s="342">
        <v>203.9</v>
      </c>
      <c r="I98" s="342">
        <v>145.88</v>
      </c>
      <c r="J98" s="355">
        <v>224.43</v>
      </c>
      <c r="K98" s="355">
        <v>156.68</v>
      </c>
      <c r="L98" s="356">
        <v>0.397724156841239</v>
      </c>
      <c r="M98" s="356">
        <v>0.09147618</v>
      </c>
      <c r="N98" s="356">
        <v>0.432410007658923</v>
      </c>
      <c r="O98" s="355">
        <v>184.16</v>
      </c>
      <c r="P98" s="355">
        <v>203.66</v>
      </c>
      <c r="Q98" s="355">
        <v>187.8</v>
      </c>
      <c r="R98" s="355">
        <v>215.1</v>
      </c>
      <c r="S98" s="355">
        <v>198</v>
      </c>
      <c r="T98" s="355"/>
      <c r="U98" s="355"/>
      <c r="V98" s="355"/>
      <c r="W98" s="355"/>
      <c r="X98" s="355"/>
      <c r="Y98" s="355"/>
      <c r="Z98" s="365" t="s">
        <v>367</v>
      </c>
      <c r="AA98" s="356">
        <f t="shared" si="33"/>
        <v>0.179432339705031</v>
      </c>
      <c r="AB98" s="356">
        <f t="shared" si="43"/>
        <v>0.0778748895217519</v>
      </c>
      <c r="AC98" s="356">
        <f t="shared" si="44"/>
        <v>0.0794979079497908</v>
      </c>
      <c r="AD98" s="356"/>
      <c r="AE98" s="356"/>
      <c r="AF98" s="356"/>
      <c r="AG98" s="365" t="s">
        <v>450</v>
      </c>
      <c r="AH98" s="369" t="s">
        <v>360</v>
      </c>
      <c r="AI98" s="369" t="s">
        <v>360</v>
      </c>
      <c r="AJ98" s="369" t="s">
        <v>360</v>
      </c>
      <c r="AK98" s="369" t="s">
        <v>360</v>
      </c>
      <c r="AL98" s="369" t="s">
        <v>363</v>
      </c>
      <c r="AM98" s="376" t="s">
        <v>477</v>
      </c>
      <c r="AN98" s="377">
        <v>44547</v>
      </c>
    </row>
    <row r="99" spans="1:40">
      <c r="A99" s="343"/>
      <c r="B99" s="83"/>
      <c r="C99" s="83"/>
      <c r="D99" s="83"/>
      <c r="E99" s="83"/>
      <c r="F99" s="83"/>
      <c r="G99" s="83"/>
      <c r="H99" s="83"/>
      <c r="I99" s="83"/>
      <c r="J99" s="83"/>
      <c r="K99" s="273"/>
      <c r="L99" s="83"/>
      <c r="M99" s="83"/>
      <c r="N99" s="286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spans="1:40">
      <c r="A100" s="343"/>
      <c r="B100" s="83"/>
      <c r="C100" s="83"/>
      <c r="D100" s="83"/>
      <c r="E100" s="83"/>
      <c r="F100" s="83"/>
      <c r="G100" s="83"/>
      <c r="H100" s="83"/>
      <c r="I100" s="83"/>
      <c r="J100" s="83"/>
      <c r="K100" s="273"/>
      <c r="L100" s="83"/>
      <c r="M100" s="83"/>
      <c r="N100" s="286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spans="1:40">
      <c r="A101" s="343"/>
      <c r="B101" s="83"/>
      <c r="C101" s="83"/>
      <c r="D101" s="83"/>
      <c r="E101" s="83"/>
      <c r="F101" s="83"/>
      <c r="G101" s="83"/>
      <c r="H101" s="83"/>
      <c r="I101" s="83"/>
      <c r="J101" s="83"/>
      <c r="K101" s="273"/>
      <c r="L101" s="83"/>
      <c r="M101" s="83"/>
      <c r="N101" s="286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spans="1:40">
      <c r="A102" s="343"/>
      <c r="B102" s="83"/>
      <c r="C102" s="83"/>
      <c r="D102" s="83"/>
      <c r="E102" s="83"/>
      <c r="F102" s="83"/>
      <c r="G102" s="83"/>
      <c r="H102" s="83"/>
      <c r="I102" s="83"/>
      <c r="J102" s="83"/>
      <c r="K102" s="273"/>
      <c r="L102" s="83"/>
      <c r="M102" s="83"/>
      <c r="N102" s="286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spans="1:40">
      <c r="A103" s="343"/>
      <c r="B103" s="83"/>
      <c r="C103" s="83"/>
      <c r="D103" s="83"/>
      <c r="E103" s="83"/>
      <c r="F103" s="83"/>
      <c r="G103" s="83"/>
      <c r="H103" s="83"/>
      <c r="I103" s="83"/>
      <c r="J103" s="83"/>
      <c r="K103" s="273"/>
      <c r="L103" s="83"/>
      <c r="M103" s="83"/>
      <c r="N103" s="286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spans="1:40">
      <c r="A104" s="343"/>
      <c r="B104" s="83"/>
      <c r="C104" s="83"/>
      <c r="D104" s="83"/>
      <c r="E104" s="83"/>
      <c r="F104" s="83"/>
      <c r="G104" s="83"/>
      <c r="H104" s="83"/>
      <c r="I104" s="83"/>
      <c r="J104" s="83"/>
      <c r="K104" s="273"/>
      <c r="L104" s="83"/>
      <c r="M104" s="83"/>
      <c r="N104" s="286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spans="1:40">
      <c r="A105" s="343"/>
      <c r="B105" s="83"/>
      <c r="C105" s="83"/>
      <c r="D105" s="83"/>
      <c r="E105" s="83"/>
      <c r="F105" s="83"/>
      <c r="G105" s="83"/>
      <c r="H105" s="83"/>
      <c r="I105" s="83"/>
      <c r="J105" s="83"/>
      <c r="K105" s="273"/>
      <c r="L105" s="83"/>
      <c r="M105" s="83"/>
      <c r="N105" s="286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spans="1:40">
      <c r="A106" s="343"/>
      <c r="B106" s="83"/>
      <c r="C106" s="83"/>
      <c r="D106" s="83"/>
      <c r="E106" s="83"/>
      <c r="F106" s="83"/>
      <c r="G106" s="83"/>
      <c r="H106" s="83"/>
      <c r="I106" s="83"/>
      <c r="J106" s="83"/>
      <c r="K106" s="273"/>
      <c r="L106" s="83"/>
      <c r="M106" s="83"/>
      <c r="N106" s="286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</row>
    <row r="107" spans="1:40">
      <c r="A107" s="343"/>
      <c r="B107" s="83"/>
      <c r="C107" s="83"/>
      <c r="D107" s="83"/>
      <c r="E107" s="83"/>
      <c r="F107" s="83"/>
      <c r="G107" s="83"/>
      <c r="H107" s="83"/>
      <c r="I107" s="83"/>
      <c r="J107" s="83"/>
      <c r="K107" s="273"/>
      <c r="L107" s="83"/>
      <c r="M107" s="83"/>
      <c r="N107" s="286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</row>
    <row r="108" spans="1:40">
      <c r="A108" s="343"/>
      <c r="B108" s="83"/>
      <c r="C108" s="83"/>
      <c r="D108" s="83"/>
      <c r="E108" s="83"/>
      <c r="F108" s="83"/>
      <c r="G108" s="83"/>
      <c r="H108" s="83"/>
      <c r="I108" s="83"/>
      <c r="J108" s="83"/>
      <c r="K108" s="273"/>
      <c r="L108" s="83"/>
      <c r="M108" s="83"/>
      <c r="N108" s="286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</row>
    <row r="109" spans="1:40">
      <c r="A109" s="343"/>
      <c r="B109" s="83"/>
      <c r="C109" s="83"/>
      <c r="D109" s="83"/>
      <c r="E109" s="83"/>
      <c r="F109" s="83"/>
      <c r="G109" s="83"/>
      <c r="H109" s="83"/>
      <c r="I109" s="83"/>
      <c r="J109" s="83"/>
      <c r="K109" s="273"/>
      <c r="L109" s="83"/>
      <c r="M109" s="83"/>
      <c r="N109" s="286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</row>
    <row r="110" spans="1:40">
      <c r="A110" s="343"/>
      <c r="B110" s="83"/>
      <c r="C110" s="83"/>
      <c r="D110" s="83"/>
      <c r="E110" s="83"/>
      <c r="F110" s="83"/>
      <c r="G110" s="83"/>
      <c r="H110" s="83"/>
      <c r="I110" s="83"/>
      <c r="J110" s="83"/>
      <c r="K110" s="273"/>
      <c r="L110" s="83"/>
      <c r="M110" s="83"/>
      <c r="N110" s="286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</row>
    <row r="111" spans="1:40">
      <c r="A111" s="343"/>
      <c r="B111" s="83"/>
      <c r="C111" s="83"/>
      <c r="D111" s="83"/>
      <c r="E111" s="83"/>
      <c r="F111" s="83"/>
      <c r="G111" s="83"/>
      <c r="H111" s="83"/>
      <c r="I111" s="83"/>
      <c r="J111" s="83"/>
      <c r="K111" s="273"/>
      <c r="L111" s="83"/>
      <c r="M111" s="83"/>
      <c r="N111" s="286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</row>
    <row r="112" spans="1:40">
      <c r="A112" s="343"/>
      <c r="B112" s="83"/>
      <c r="C112" s="83"/>
      <c r="D112" s="83"/>
      <c r="E112" s="83"/>
      <c r="F112" s="83"/>
      <c r="G112" s="83"/>
      <c r="H112" s="83"/>
      <c r="I112" s="83"/>
      <c r="J112" s="83"/>
      <c r="K112" s="273"/>
      <c r="L112" s="83"/>
      <c r="M112" s="83"/>
      <c r="N112" s="286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</row>
    <row r="113" spans="1:40">
      <c r="A113" s="343"/>
      <c r="B113" s="83"/>
      <c r="C113" s="83"/>
      <c r="D113" s="83"/>
      <c r="E113" s="83"/>
      <c r="F113" s="83"/>
      <c r="G113" s="83"/>
      <c r="H113" s="83"/>
      <c r="I113" s="83"/>
      <c r="J113" s="83"/>
      <c r="K113" s="273"/>
      <c r="L113" s="83"/>
      <c r="M113" s="83"/>
      <c r="N113" s="286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</row>
    <row r="114" spans="1:40">
      <c r="A114" s="343"/>
      <c r="B114" s="83"/>
      <c r="C114" s="83"/>
      <c r="D114" s="83"/>
      <c r="E114" s="83"/>
      <c r="F114" s="83"/>
      <c r="G114" s="83"/>
      <c r="H114" s="83"/>
      <c r="I114" s="83"/>
      <c r="J114" s="83"/>
      <c r="K114" s="273"/>
      <c r="L114" s="83"/>
      <c r="M114" s="83"/>
      <c r="N114" s="286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</row>
    <row r="115" spans="1:40">
      <c r="A115" s="343"/>
      <c r="B115" s="83"/>
      <c r="C115" s="83"/>
      <c r="D115" s="83"/>
      <c r="E115" s="83"/>
      <c r="F115" s="83"/>
      <c r="G115" s="83"/>
      <c r="H115" s="83"/>
      <c r="I115" s="83"/>
      <c r="J115" s="83"/>
      <c r="K115" s="273"/>
      <c r="L115" s="83"/>
      <c r="M115" s="83"/>
      <c r="N115" s="286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</row>
    <row r="116" spans="1:40">
      <c r="A116" s="343"/>
      <c r="B116" s="83"/>
      <c r="C116" s="83"/>
      <c r="D116" s="83"/>
      <c r="E116" s="83"/>
      <c r="F116" s="83"/>
      <c r="G116" s="83"/>
      <c r="H116" s="83"/>
      <c r="I116" s="83"/>
      <c r="J116" s="83"/>
      <c r="K116" s="273"/>
      <c r="L116" s="83"/>
      <c r="M116" s="83"/>
      <c r="N116" s="286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</row>
    <row r="117" spans="1:40">
      <c r="A117" s="343"/>
      <c r="B117" s="83"/>
      <c r="C117" s="83"/>
      <c r="D117" s="83"/>
      <c r="E117" s="83"/>
      <c r="F117" s="83"/>
      <c r="G117" s="83"/>
      <c r="H117" s="83"/>
      <c r="I117" s="83"/>
      <c r="J117" s="83"/>
      <c r="K117" s="273"/>
      <c r="L117" s="83"/>
      <c r="M117" s="83"/>
      <c r="N117" s="286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</row>
    <row r="118" spans="1:40">
      <c r="A118" s="343"/>
      <c r="B118" s="83"/>
      <c r="C118" s="83"/>
      <c r="D118" s="83"/>
      <c r="E118" s="83"/>
      <c r="F118" s="83"/>
      <c r="G118" s="83"/>
      <c r="H118" s="83"/>
      <c r="I118" s="83"/>
      <c r="J118" s="83"/>
      <c r="K118" s="273"/>
      <c r="L118" s="83"/>
      <c r="M118" s="83"/>
      <c r="N118" s="286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</row>
    <row r="119" spans="1:40">
      <c r="A119" s="343"/>
      <c r="B119" s="83"/>
      <c r="C119" s="83"/>
      <c r="D119" s="83"/>
      <c r="E119" s="83"/>
      <c r="F119" s="83"/>
      <c r="G119" s="83"/>
      <c r="H119" s="83"/>
      <c r="I119" s="83"/>
      <c r="J119" s="83"/>
      <c r="K119" s="273"/>
      <c r="L119" s="83"/>
      <c r="M119" s="83"/>
      <c r="N119" s="286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</row>
    <row r="120" spans="1:40">
      <c r="A120" s="343"/>
      <c r="B120" s="83"/>
      <c r="C120" s="83"/>
      <c r="D120" s="83"/>
      <c r="E120" s="83"/>
      <c r="F120" s="83"/>
      <c r="G120" s="83"/>
      <c r="H120" s="83"/>
      <c r="I120" s="83"/>
      <c r="J120" s="83"/>
      <c r="K120" s="273"/>
      <c r="L120" s="83"/>
      <c r="M120" s="83"/>
      <c r="N120" s="286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</row>
    <row r="121" spans="1:40">
      <c r="A121" s="343"/>
      <c r="B121" s="83"/>
      <c r="C121" s="83"/>
      <c r="D121" s="83"/>
      <c r="E121" s="83"/>
      <c r="F121" s="83"/>
      <c r="G121" s="83"/>
      <c r="H121" s="83"/>
      <c r="I121" s="83"/>
      <c r="J121" s="83"/>
      <c r="K121" s="273"/>
      <c r="L121" s="83"/>
      <c r="M121" s="83"/>
      <c r="N121" s="286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</row>
    <row r="122" spans="1:40">
      <c r="A122" s="343"/>
      <c r="B122" s="83"/>
      <c r="C122" s="83"/>
      <c r="D122" s="83"/>
      <c r="E122" s="83"/>
      <c r="F122" s="83"/>
      <c r="G122" s="83"/>
      <c r="H122" s="83"/>
      <c r="I122" s="83"/>
      <c r="J122" s="83"/>
      <c r="K122" s="273"/>
      <c r="L122" s="83"/>
      <c r="M122" s="83"/>
      <c r="N122" s="286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</row>
    <row r="123" spans="1:40">
      <c r="A123" s="343"/>
      <c r="B123" s="83"/>
      <c r="C123" s="83"/>
      <c r="D123" s="83"/>
      <c r="E123" s="83"/>
      <c r="F123" s="83"/>
      <c r="G123" s="83"/>
      <c r="H123" s="83"/>
      <c r="I123" s="83"/>
      <c r="J123" s="83"/>
      <c r="K123" s="273"/>
      <c r="L123" s="83"/>
      <c r="M123" s="83"/>
      <c r="N123" s="286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</row>
    <row r="124" spans="1:40">
      <c r="A124" s="343"/>
      <c r="B124" s="83"/>
      <c r="C124" s="83"/>
      <c r="D124" s="83"/>
      <c r="E124" s="83"/>
      <c r="F124" s="83"/>
      <c r="G124" s="83"/>
      <c r="H124" s="83"/>
      <c r="I124" s="83"/>
      <c r="J124" s="83"/>
      <c r="K124" s="273"/>
      <c r="L124" s="83"/>
      <c r="M124" s="83"/>
      <c r="N124" s="286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</row>
    <row r="125" spans="1:40">
      <c r="A125" s="343"/>
      <c r="B125" s="83"/>
      <c r="C125" s="83"/>
      <c r="D125" s="83"/>
      <c r="E125" s="83"/>
      <c r="F125" s="83"/>
      <c r="G125" s="83"/>
      <c r="H125" s="83"/>
      <c r="I125" s="83"/>
      <c r="J125" s="83"/>
      <c r="K125" s="273"/>
      <c r="L125" s="83"/>
      <c r="M125" s="83"/>
      <c r="N125" s="286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</row>
    <row r="126" spans="1:40">
      <c r="A126" s="343"/>
      <c r="B126" s="83"/>
      <c r="C126" s="83"/>
      <c r="D126" s="83"/>
      <c r="E126" s="83"/>
      <c r="F126" s="83"/>
      <c r="G126" s="83"/>
      <c r="H126" s="83"/>
      <c r="I126" s="83"/>
      <c r="J126" s="83"/>
      <c r="K126" s="273"/>
      <c r="L126" s="83"/>
      <c r="M126" s="83"/>
      <c r="N126" s="286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</row>
    <row r="127" spans="1:40">
      <c r="A127" s="343"/>
      <c r="B127" s="83"/>
      <c r="C127" s="83"/>
      <c r="D127" s="83"/>
      <c r="E127" s="83"/>
      <c r="F127" s="83"/>
      <c r="G127" s="83"/>
      <c r="H127" s="83"/>
      <c r="I127" s="83"/>
      <c r="J127" s="83"/>
      <c r="K127" s="273"/>
      <c r="L127" s="83"/>
      <c r="M127" s="83"/>
      <c r="N127" s="286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</row>
    <row r="128" spans="1:40">
      <c r="A128" s="343"/>
      <c r="B128" s="83"/>
      <c r="C128" s="83"/>
      <c r="D128" s="83"/>
      <c r="E128" s="83"/>
      <c r="F128" s="83"/>
      <c r="G128" s="83"/>
      <c r="H128" s="83"/>
      <c r="I128" s="83"/>
      <c r="J128" s="83"/>
      <c r="K128" s="273"/>
      <c r="L128" s="83"/>
      <c r="M128" s="83"/>
      <c r="N128" s="286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</row>
    <row r="129" spans="1:40">
      <c r="A129" s="343"/>
      <c r="B129" s="83"/>
      <c r="C129" s="83"/>
      <c r="D129" s="83"/>
      <c r="E129" s="83"/>
      <c r="F129" s="83"/>
      <c r="G129" s="83"/>
      <c r="H129" s="83"/>
      <c r="I129" s="83"/>
      <c r="J129" s="83"/>
      <c r="K129" s="273"/>
      <c r="L129" s="83"/>
      <c r="M129" s="83"/>
      <c r="N129" s="286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</row>
    <row r="130" spans="1:40">
      <c r="A130" s="343"/>
      <c r="B130" s="83"/>
      <c r="C130" s="83"/>
      <c r="D130" s="83"/>
      <c r="E130" s="83"/>
      <c r="F130" s="83"/>
      <c r="G130" s="83"/>
      <c r="H130" s="83"/>
      <c r="I130" s="83"/>
      <c r="J130" s="83"/>
      <c r="K130" s="273"/>
      <c r="L130" s="83"/>
      <c r="M130" s="83"/>
      <c r="N130" s="286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</row>
    <row r="131" spans="1:40">
      <c r="A131" s="343"/>
      <c r="B131" s="83"/>
      <c r="C131" s="83"/>
      <c r="D131" s="83"/>
      <c r="E131" s="83"/>
      <c r="F131" s="83"/>
      <c r="G131" s="83"/>
      <c r="H131" s="83"/>
      <c r="I131" s="83"/>
      <c r="J131" s="83"/>
      <c r="K131" s="273"/>
      <c r="L131" s="83"/>
      <c r="M131" s="83"/>
      <c r="N131" s="286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</row>
    <row r="132" spans="1:40">
      <c r="A132" s="343"/>
      <c r="B132" s="83"/>
      <c r="C132" s="83"/>
      <c r="D132" s="83"/>
      <c r="E132" s="83"/>
      <c r="F132" s="83"/>
      <c r="G132" s="83"/>
      <c r="H132" s="83"/>
      <c r="I132" s="83"/>
      <c r="J132" s="83"/>
      <c r="K132" s="273"/>
      <c r="L132" s="83"/>
      <c r="M132" s="83"/>
      <c r="N132" s="286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</row>
    <row r="133" spans="1:40">
      <c r="A133" s="343"/>
      <c r="B133" s="83"/>
      <c r="C133" s="83"/>
      <c r="D133" s="83"/>
      <c r="E133" s="83"/>
      <c r="F133" s="83"/>
      <c r="G133" s="83"/>
      <c r="H133" s="83"/>
      <c r="I133" s="83"/>
      <c r="J133" s="83"/>
      <c r="K133" s="273"/>
      <c r="L133" s="83"/>
      <c r="M133" s="83"/>
      <c r="N133" s="286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</row>
    <row r="134" spans="1:40">
      <c r="A134" s="343"/>
      <c r="B134" s="83"/>
      <c r="C134" s="83"/>
      <c r="D134" s="83"/>
      <c r="E134" s="83"/>
      <c r="F134" s="83"/>
      <c r="G134" s="83"/>
      <c r="H134" s="83"/>
      <c r="I134" s="83"/>
      <c r="J134" s="83"/>
      <c r="K134" s="273"/>
      <c r="L134" s="83"/>
      <c r="M134" s="83"/>
      <c r="N134" s="286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</row>
    <row r="135" spans="1:40">
      <c r="A135" s="343"/>
      <c r="B135" s="83"/>
      <c r="C135" s="83"/>
      <c r="D135" s="83"/>
      <c r="E135" s="83"/>
      <c r="F135" s="83"/>
      <c r="G135" s="83"/>
      <c r="H135" s="83"/>
      <c r="I135" s="83"/>
      <c r="J135" s="83"/>
      <c r="K135" s="273"/>
      <c r="L135" s="83"/>
      <c r="M135" s="83"/>
      <c r="N135" s="286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</row>
    <row r="136" spans="1:40">
      <c r="A136" s="343"/>
      <c r="B136" s="83"/>
      <c r="C136" s="83"/>
      <c r="D136" s="83"/>
      <c r="E136" s="83"/>
      <c r="F136" s="83"/>
      <c r="G136" s="83"/>
      <c r="H136" s="83"/>
      <c r="I136" s="83"/>
      <c r="J136" s="83"/>
      <c r="K136" s="273"/>
      <c r="L136" s="83"/>
      <c r="M136" s="83"/>
      <c r="N136" s="286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</row>
    <row r="137" spans="1:40">
      <c r="A137" s="343"/>
      <c r="B137" s="83"/>
      <c r="C137" s="83"/>
      <c r="D137" s="83"/>
      <c r="E137" s="83"/>
      <c r="F137" s="83"/>
      <c r="G137" s="83"/>
      <c r="H137" s="83"/>
      <c r="I137" s="83"/>
      <c r="J137" s="83"/>
      <c r="K137" s="273"/>
      <c r="L137" s="83"/>
      <c r="M137" s="83"/>
      <c r="N137" s="286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</row>
    <row r="138" spans="1:40">
      <c r="A138" s="343"/>
      <c r="B138" s="83"/>
      <c r="C138" s="83"/>
      <c r="D138" s="83"/>
      <c r="E138" s="83"/>
      <c r="F138" s="83"/>
      <c r="G138" s="83"/>
      <c r="H138" s="83"/>
      <c r="I138" s="83"/>
      <c r="J138" s="83"/>
      <c r="K138" s="273"/>
      <c r="L138" s="83"/>
      <c r="M138" s="83"/>
      <c r="N138" s="286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</row>
    <row r="139" spans="1:40">
      <c r="A139" s="343"/>
      <c r="B139" s="83"/>
      <c r="C139" s="83"/>
      <c r="D139" s="83"/>
      <c r="E139" s="83"/>
      <c r="F139" s="83"/>
      <c r="G139" s="83"/>
      <c r="H139" s="83"/>
      <c r="I139" s="83"/>
      <c r="J139" s="83"/>
      <c r="K139" s="273"/>
      <c r="L139" s="83"/>
      <c r="M139" s="83"/>
      <c r="N139" s="286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</row>
    <row r="140" spans="1:40">
      <c r="A140" s="343"/>
      <c r="B140" s="83"/>
      <c r="C140" s="83"/>
      <c r="D140" s="83"/>
      <c r="E140" s="83"/>
      <c r="F140" s="83"/>
      <c r="G140" s="83"/>
      <c r="H140" s="83"/>
      <c r="I140" s="83"/>
      <c r="J140" s="83"/>
      <c r="K140" s="273"/>
      <c r="L140" s="83"/>
      <c r="M140" s="83"/>
      <c r="N140" s="286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</row>
    <row r="141" spans="1:40">
      <c r="A141" s="343"/>
      <c r="B141" s="83"/>
      <c r="C141" s="83"/>
      <c r="D141" s="83"/>
      <c r="E141" s="83"/>
      <c r="F141" s="83"/>
      <c r="G141" s="83"/>
      <c r="H141" s="83"/>
      <c r="I141" s="83"/>
      <c r="J141" s="83"/>
      <c r="K141" s="273"/>
      <c r="L141" s="83"/>
      <c r="M141" s="83"/>
      <c r="N141" s="286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</row>
    <row r="142" spans="1:40">
      <c r="A142" s="343"/>
      <c r="B142" s="83"/>
      <c r="C142" s="83"/>
      <c r="D142" s="83"/>
      <c r="E142" s="83"/>
      <c r="F142" s="83"/>
      <c r="G142" s="83"/>
      <c r="H142" s="83"/>
      <c r="I142" s="83"/>
      <c r="J142" s="83"/>
      <c r="K142" s="273"/>
      <c r="L142" s="83"/>
      <c r="M142" s="83"/>
      <c r="N142" s="286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</row>
    <row r="143" spans="1:40">
      <c r="A143" s="343"/>
      <c r="B143" s="83"/>
      <c r="C143" s="83"/>
      <c r="D143" s="83"/>
      <c r="E143" s="83"/>
      <c r="F143" s="83"/>
      <c r="G143" s="83"/>
      <c r="H143" s="83"/>
      <c r="I143" s="83"/>
      <c r="J143" s="83"/>
      <c r="K143" s="273"/>
      <c r="L143" s="83"/>
      <c r="M143" s="83"/>
      <c r="N143" s="286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</row>
    <row r="144" spans="1:40">
      <c r="A144" s="343"/>
      <c r="B144" s="83"/>
      <c r="C144" s="83"/>
      <c r="D144" s="83"/>
      <c r="E144" s="83"/>
      <c r="F144" s="83"/>
      <c r="G144" s="83"/>
      <c r="H144" s="83"/>
      <c r="I144" s="83"/>
      <c r="J144" s="83"/>
      <c r="K144" s="273"/>
      <c r="L144" s="83"/>
      <c r="M144" s="83"/>
      <c r="N144" s="286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</row>
    <row r="145" spans="1:40">
      <c r="A145" s="343"/>
      <c r="B145" s="83"/>
      <c r="C145" s="83"/>
      <c r="D145" s="83"/>
      <c r="E145" s="83"/>
      <c r="F145" s="83"/>
      <c r="G145" s="83"/>
      <c r="H145" s="83"/>
      <c r="I145" s="83"/>
      <c r="J145" s="83"/>
      <c r="K145" s="273"/>
      <c r="L145" s="83"/>
      <c r="M145" s="83"/>
      <c r="N145" s="286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</row>
    <row r="146" spans="1:40">
      <c r="A146" s="343"/>
      <c r="B146" s="83"/>
      <c r="C146" s="83"/>
      <c r="D146" s="83"/>
      <c r="E146" s="83"/>
      <c r="F146" s="83"/>
      <c r="G146" s="83"/>
      <c r="H146" s="83"/>
      <c r="I146" s="83"/>
      <c r="J146" s="83"/>
      <c r="K146" s="273"/>
      <c r="L146" s="83"/>
      <c r="M146" s="83"/>
      <c r="N146" s="286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</row>
    <row r="147" spans="1:40">
      <c r="A147" s="343"/>
      <c r="B147" s="83"/>
      <c r="C147" s="83"/>
      <c r="D147" s="83"/>
      <c r="E147" s="83"/>
      <c r="F147" s="83"/>
      <c r="G147" s="83"/>
      <c r="H147" s="83"/>
      <c r="I147" s="83"/>
      <c r="J147" s="83"/>
      <c r="K147" s="273"/>
      <c r="L147" s="83"/>
      <c r="M147" s="83"/>
      <c r="N147" s="286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</row>
    <row r="148" spans="1:40">
      <c r="A148" s="343"/>
      <c r="B148" s="83"/>
      <c r="C148" s="83"/>
      <c r="D148" s="83"/>
      <c r="E148" s="83"/>
      <c r="F148" s="83"/>
      <c r="G148" s="83"/>
      <c r="H148" s="83"/>
      <c r="I148" s="83"/>
      <c r="J148" s="83"/>
      <c r="K148" s="273"/>
      <c r="L148" s="83"/>
      <c r="M148" s="83"/>
      <c r="N148" s="286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</row>
    <row r="149" spans="1:40">
      <c r="A149" s="343"/>
      <c r="B149" s="83"/>
      <c r="C149" s="83"/>
      <c r="D149" s="83"/>
      <c r="E149" s="83"/>
      <c r="F149" s="83"/>
      <c r="G149" s="83"/>
      <c r="H149" s="83"/>
      <c r="I149" s="83"/>
      <c r="J149" s="83"/>
      <c r="K149" s="273"/>
      <c r="L149" s="83"/>
      <c r="M149" s="83"/>
      <c r="N149" s="286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</row>
    <row r="150" spans="1:40">
      <c r="A150" s="343"/>
      <c r="B150" s="83"/>
      <c r="C150" s="83"/>
      <c r="D150" s="83"/>
      <c r="E150" s="83"/>
      <c r="F150" s="83"/>
      <c r="G150" s="83"/>
      <c r="H150" s="83"/>
      <c r="I150" s="83"/>
      <c r="J150" s="83"/>
      <c r="K150" s="273"/>
      <c r="L150" s="83"/>
      <c r="M150" s="83"/>
      <c r="N150" s="286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</row>
    <row r="151" spans="1:40">
      <c r="A151" s="343"/>
      <c r="B151" s="83"/>
      <c r="C151" s="83"/>
      <c r="D151" s="83"/>
      <c r="E151" s="83"/>
      <c r="F151" s="83"/>
      <c r="G151" s="83"/>
      <c r="H151" s="83"/>
      <c r="I151" s="83"/>
      <c r="J151" s="83"/>
      <c r="K151" s="273"/>
      <c r="L151" s="83"/>
      <c r="M151" s="83"/>
      <c r="N151" s="286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</row>
    <row r="152" spans="1:40">
      <c r="A152" s="343"/>
      <c r="B152" s="83"/>
      <c r="C152" s="83"/>
      <c r="D152" s="83"/>
      <c r="E152" s="83"/>
      <c r="F152" s="83"/>
      <c r="G152" s="83"/>
      <c r="H152" s="83"/>
      <c r="I152" s="83"/>
      <c r="J152" s="83"/>
      <c r="K152" s="273"/>
      <c r="L152" s="83"/>
      <c r="M152" s="83"/>
      <c r="N152" s="286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</row>
    <row r="153" spans="1:40">
      <c r="A153" s="343"/>
      <c r="B153" s="83"/>
      <c r="C153" s="83"/>
      <c r="D153" s="83"/>
      <c r="E153" s="83"/>
      <c r="F153" s="83"/>
      <c r="G153" s="83"/>
      <c r="H153" s="83"/>
      <c r="I153" s="83"/>
      <c r="J153" s="83"/>
      <c r="K153" s="273"/>
      <c r="L153" s="83"/>
      <c r="M153" s="83"/>
      <c r="N153" s="286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</row>
    <row r="154" spans="1:40">
      <c r="A154" s="343"/>
      <c r="B154" s="83"/>
      <c r="C154" s="83"/>
      <c r="D154" s="83"/>
      <c r="E154" s="83"/>
      <c r="F154" s="83"/>
      <c r="G154" s="83"/>
      <c r="H154" s="83"/>
      <c r="I154" s="83"/>
      <c r="J154" s="83"/>
      <c r="K154" s="273"/>
      <c r="L154" s="83"/>
      <c r="M154" s="83"/>
      <c r="N154" s="286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</row>
    <row r="155" spans="1:40">
      <c r="A155" s="343"/>
      <c r="B155" s="83"/>
      <c r="C155" s="83"/>
      <c r="D155" s="83"/>
      <c r="E155" s="83"/>
      <c r="F155" s="83"/>
      <c r="G155" s="83"/>
      <c r="H155" s="83"/>
      <c r="I155" s="83"/>
      <c r="J155" s="83"/>
      <c r="K155" s="273"/>
      <c r="L155" s="83"/>
      <c r="M155" s="83"/>
      <c r="N155" s="286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</row>
    <row r="156" spans="1:40">
      <c r="A156" s="343"/>
      <c r="B156" s="83"/>
      <c r="C156" s="83"/>
      <c r="D156" s="83"/>
      <c r="E156" s="83"/>
      <c r="F156" s="83"/>
      <c r="G156" s="83"/>
      <c r="H156" s="83"/>
      <c r="I156" s="83"/>
      <c r="J156" s="83"/>
      <c r="K156" s="273"/>
      <c r="L156" s="83"/>
      <c r="M156" s="83"/>
      <c r="N156" s="286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</row>
    <row r="157" spans="1:40">
      <c r="A157" s="343"/>
      <c r="B157" s="83"/>
      <c r="C157" s="83"/>
      <c r="D157" s="83"/>
      <c r="E157" s="83"/>
      <c r="F157" s="83"/>
      <c r="G157" s="83"/>
      <c r="H157" s="83"/>
      <c r="I157" s="83"/>
      <c r="J157" s="83"/>
      <c r="K157" s="273"/>
      <c r="L157" s="83"/>
      <c r="M157" s="83"/>
      <c r="N157" s="286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</row>
    <row r="158" spans="1:40">
      <c r="A158" s="343"/>
      <c r="B158" s="83"/>
      <c r="C158" s="83"/>
      <c r="D158" s="83"/>
      <c r="E158" s="83"/>
      <c r="F158" s="83"/>
      <c r="G158" s="83"/>
      <c r="H158" s="83"/>
      <c r="I158" s="83"/>
      <c r="J158" s="83"/>
      <c r="K158" s="273"/>
      <c r="L158" s="83"/>
      <c r="M158" s="83"/>
      <c r="N158" s="286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</row>
    <row r="159" spans="1:40">
      <c r="A159" s="343"/>
      <c r="B159" s="83"/>
      <c r="C159" s="83"/>
      <c r="D159" s="83"/>
      <c r="E159" s="83"/>
      <c r="F159" s="83"/>
      <c r="G159" s="83"/>
      <c r="H159" s="83"/>
      <c r="I159" s="83"/>
      <c r="J159" s="83"/>
      <c r="K159" s="273"/>
      <c r="L159" s="83"/>
      <c r="M159" s="83"/>
      <c r="N159" s="286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</row>
    <row r="160" spans="1:40">
      <c r="A160" s="343"/>
      <c r="B160" s="83"/>
      <c r="C160" s="83"/>
      <c r="D160" s="83"/>
      <c r="E160" s="83"/>
      <c r="F160" s="83"/>
      <c r="G160" s="83"/>
      <c r="H160" s="83"/>
      <c r="I160" s="83"/>
      <c r="J160" s="83"/>
      <c r="K160" s="273"/>
      <c r="L160" s="83"/>
      <c r="M160" s="83"/>
      <c r="N160" s="286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</row>
    <row r="161" spans="1:40">
      <c r="A161" s="343"/>
      <c r="B161" s="83"/>
      <c r="C161" s="83"/>
      <c r="D161" s="83"/>
      <c r="E161" s="83"/>
      <c r="F161" s="83"/>
      <c r="G161" s="83"/>
      <c r="H161" s="83"/>
      <c r="I161" s="83"/>
      <c r="J161" s="83"/>
      <c r="K161" s="273"/>
      <c r="L161" s="83"/>
      <c r="M161" s="83"/>
      <c r="N161" s="286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</row>
    <row r="162" spans="1:40">
      <c r="A162" s="343"/>
      <c r="B162" s="83"/>
      <c r="C162" s="83"/>
      <c r="D162" s="83"/>
      <c r="E162" s="83"/>
      <c r="F162" s="83"/>
      <c r="G162" s="83"/>
      <c r="H162" s="83"/>
      <c r="I162" s="83"/>
      <c r="J162" s="83"/>
      <c r="K162" s="273"/>
      <c r="L162" s="83"/>
      <c r="M162" s="83"/>
      <c r="N162" s="286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</row>
    <row r="163" spans="1:40">
      <c r="A163" s="343"/>
      <c r="B163" s="83"/>
      <c r="C163" s="83"/>
      <c r="D163" s="83"/>
      <c r="E163" s="83"/>
      <c r="F163" s="83"/>
      <c r="G163" s="83"/>
      <c r="H163" s="83"/>
      <c r="I163" s="83"/>
      <c r="J163" s="83"/>
      <c r="K163" s="273"/>
      <c r="L163" s="83"/>
      <c r="M163" s="83"/>
      <c r="N163" s="286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</row>
    <row r="164" spans="1:40">
      <c r="A164" s="343"/>
      <c r="B164" s="83"/>
      <c r="C164" s="83"/>
      <c r="D164" s="83"/>
      <c r="E164" s="83"/>
      <c r="F164" s="83"/>
      <c r="G164" s="83"/>
      <c r="H164" s="83"/>
      <c r="I164" s="83"/>
      <c r="J164" s="83"/>
      <c r="K164" s="273"/>
      <c r="L164" s="83"/>
      <c r="M164" s="83"/>
      <c r="N164" s="286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</row>
    <row r="165" spans="1:40">
      <c r="A165" s="343"/>
      <c r="B165" s="83"/>
      <c r="C165" s="83"/>
      <c r="D165" s="83"/>
      <c r="E165" s="83"/>
      <c r="F165" s="83"/>
      <c r="G165" s="83"/>
      <c r="H165" s="83"/>
      <c r="I165" s="83"/>
      <c r="J165" s="83"/>
      <c r="K165" s="273"/>
      <c r="L165" s="83"/>
      <c r="M165" s="83"/>
      <c r="N165" s="286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</row>
    <row r="166" spans="1:40">
      <c r="A166" s="343"/>
      <c r="B166" s="83"/>
      <c r="C166" s="83"/>
      <c r="D166" s="83"/>
      <c r="E166" s="83"/>
      <c r="F166" s="83"/>
      <c r="G166" s="83"/>
      <c r="H166" s="83"/>
      <c r="I166" s="83"/>
      <c r="J166" s="83"/>
      <c r="K166" s="273"/>
      <c r="L166" s="83"/>
      <c r="M166" s="83"/>
      <c r="N166" s="286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</row>
    <row r="167" spans="1:40">
      <c r="A167" s="343"/>
      <c r="B167" s="83"/>
      <c r="C167" s="83"/>
      <c r="D167" s="83"/>
      <c r="E167" s="83"/>
      <c r="F167" s="83"/>
      <c r="G167" s="83"/>
      <c r="H167" s="83"/>
      <c r="I167" s="83"/>
      <c r="J167" s="83"/>
      <c r="K167" s="273"/>
      <c r="L167" s="83"/>
      <c r="M167" s="83"/>
      <c r="N167" s="286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</row>
    <row r="168" spans="1:40">
      <c r="A168" s="343"/>
      <c r="B168" s="83"/>
      <c r="C168" s="83"/>
      <c r="D168" s="83"/>
      <c r="E168" s="83"/>
      <c r="F168" s="83"/>
      <c r="G168" s="83"/>
      <c r="H168" s="83"/>
      <c r="I168" s="83"/>
      <c r="J168" s="83"/>
      <c r="K168" s="273"/>
      <c r="L168" s="83"/>
      <c r="M168" s="83"/>
      <c r="N168" s="286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</row>
    <row r="169" spans="1:40">
      <c r="A169" s="343"/>
      <c r="B169" s="83"/>
      <c r="C169" s="83"/>
      <c r="D169" s="83"/>
      <c r="E169" s="83"/>
      <c r="F169" s="83"/>
      <c r="G169" s="83"/>
      <c r="H169" s="83"/>
      <c r="I169" s="83"/>
      <c r="J169" s="83"/>
      <c r="K169" s="273"/>
      <c r="L169" s="83"/>
      <c r="M169" s="83"/>
      <c r="N169" s="286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</row>
    <row r="170" spans="1:40">
      <c r="A170" s="343"/>
      <c r="B170" s="83"/>
      <c r="C170" s="83"/>
      <c r="D170" s="83"/>
      <c r="E170" s="83"/>
      <c r="F170" s="83"/>
      <c r="G170" s="83"/>
      <c r="H170" s="83"/>
      <c r="I170" s="83"/>
      <c r="J170" s="83"/>
      <c r="K170" s="273"/>
      <c r="L170" s="83"/>
      <c r="M170" s="83"/>
      <c r="N170" s="286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</row>
    <row r="171" spans="1:40">
      <c r="A171" s="343"/>
      <c r="B171" s="83"/>
      <c r="C171" s="83"/>
      <c r="D171" s="83"/>
      <c r="E171" s="83"/>
      <c r="F171" s="83"/>
      <c r="G171" s="83"/>
      <c r="H171" s="83"/>
      <c r="I171" s="83"/>
      <c r="J171" s="83"/>
      <c r="K171" s="273"/>
      <c r="L171" s="83"/>
      <c r="M171" s="83"/>
      <c r="N171" s="286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</row>
    <row r="172" spans="1:40">
      <c r="A172" s="343"/>
      <c r="B172" s="83"/>
      <c r="C172" s="83"/>
      <c r="D172" s="83"/>
      <c r="E172" s="83"/>
      <c r="F172" s="83"/>
      <c r="G172" s="83"/>
      <c r="H172" s="83"/>
      <c r="I172" s="83"/>
      <c r="J172" s="83"/>
      <c r="K172" s="273"/>
      <c r="L172" s="83"/>
      <c r="M172" s="83"/>
      <c r="N172" s="286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</row>
    <row r="173" spans="1:40">
      <c r="A173" s="343"/>
      <c r="B173" s="83"/>
      <c r="C173" s="83"/>
      <c r="D173" s="83"/>
      <c r="E173" s="83"/>
      <c r="F173" s="83"/>
      <c r="G173" s="83"/>
      <c r="H173" s="83"/>
      <c r="I173" s="83"/>
      <c r="J173" s="83"/>
      <c r="K173" s="273"/>
      <c r="L173" s="83"/>
      <c r="M173" s="83"/>
      <c r="N173" s="286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</row>
    <row r="174" spans="1:40">
      <c r="A174" s="343"/>
      <c r="B174" s="83"/>
      <c r="C174" s="83"/>
      <c r="D174" s="83"/>
      <c r="E174" s="83"/>
      <c r="F174" s="83"/>
      <c r="G174" s="83"/>
      <c r="H174" s="83"/>
      <c r="I174" s="83"/>
      <c r="J174" s="83"/>
      <c r="K174" s="273"/>
      <c r="L174" s="83"/>
      <c r="M174" s="83"/>
      <c r="N174" s="286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</row>
    <row r="175" spans="1:40">
      <c r="A175" s="343"/>
      <c r="B175" s="83"/>
      <c r="C175" s="83"/>
      <c r="D175" s="83"/>
      <c r="E175" s="83"/>
      <c r="F175" s="83"/>
      <c r="G175" s="83"/>
      <c r="H175" s="83"/>
      <c r="I175" s="83"/>
      <c r="J175" s="83"/>
      <c r="K175" s="273"/>
      <c r="L175" s="83"/>
      <c r="M175" s="83"/>
      <c r="N175" s="286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</row>
    <row r="176" spans="1:40">
      <c r="A176" s="343"/>
      <c r="B176" s="83"/>
      <c r="C176" s="83"/>
      <c r="D176" s="83"/>
      <c r="E176" s="83"/>
      <c r="F176" s="83"/>
      <c r="G176" s="83"/>
      <c r="H176" s="83"/>
      <c r="I176" s="83"/>
      <c r="J176" s="83"/>
      <c r="K176" s="273"/>
      <c r="L176" s="83"/>
      <c r="M176" s="83"/>
      <c r="N176" s="286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</row>
    <row r="177" spans="1:40">
      <c r="A177" s="343"/>
      <c r="B177" s="83"/>
      <c r="C177" s="83"/>
      <c r="D177" s="83"/>
      <c r="E177" s="83"/>
      <c r="F177" s="83"/>
      <c r="G177" s="83"/>
      <c r="H177" s="83"/>
      <c r="I177" s="83"/>
      <c r="J177" s="83"/>
      <c r="K177" s="273"/>
      <c r="L177" s="83"/>
      <c r="M177" s="83"/>
      <c r="N177" s="286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</row>
    <row r="178" spans="1:40">
      <c r="A178" s="343"/>
      <c r="B178" s="83"/>
      <c r="C178" s="83"/>
      <c r="D178" s="83"/>
      <c r="E178" s="83"/>
      <c r="F178" s="83"/>
      <c r="G178" s="83"/>
      <c r="H178" s="83"/>
      <c r="I178" s="83"/>
      <c r="J178" s="83"/>
      <c r="K178" s="273"/>
      <c r="L178" s="83"/>
      <c r="M178" s="83"/>
      <c r="N178" s="286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</row>
    <row r="179" spans="1:40">
      <c r="A179" s="343"/>
      <c r="B179" s="83"/>
      <c r="C179" s="83"/>
      <c r="D179" s="83"/>
      <c r="E179" s="83"/>
      <c r="F179" s="83"/>
      <c r="G179" s="83"/>
      <c r="H179" s="83"/>
      <c r="I179" s="83"/>
      <c r="J179" s="83"/>
      <c r="K179" s="273"/>
      <c r="L179" s="83"/>
      <c r="M179" s="83"/>
      <c r="N179" s="286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</row>
    <row r="180" spans="1:40">
      <c r="A180" s="343"/>
      <c r="B180" s="83"/>
      <c r="C180" s="83"/>
      <c r="D180" s="83"/>
      <c r="E180" s="83"/>
      <c r="F180" s="83"/>
      <c r="G180" s="83"/>
      <c r="H180" s="83"/>
      <c r="I180" s="83"/>
      <c r="J180" s="83"/>
      <c r="K180" s="273"/>
      <c r="L180" s="83"/>
      <c r="M180" s="83"/>
      <c r="N180" s="286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</row>
    <row r="181" spans="1:40">
      <c r="A181" s="343"/>
      <c r="B181" s="83"/>
      <c r="C181" s="83"/>
      <c r="D181" s="83"/>
      <c r="E181" s="83"/>
      <c r="F181" s="83"/>
      <c r="G181" s="83"/>
      <c r="H181" s="83"/>
      <c r="I181" s="83"/>
      <c r="J181" s="83"/>
      <c r="K181" s="273"/>
      <c r="L181" s="83"/>
      <c r="M181" s="83"/>
      <c r="N181" s="286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</row>
    <row r="182" spans="1:40">
      <c r="A182" s="343"/>
      <c r="B182" s="83"/>
      <c r="C182" s="83"/>
      <c r="D182" s="83"/>
      <c r="E182" s="83"/>
      <c r="F182" s="83"/>
      <c r="G182" s="83"/>
      <c r="H182" s="83"/>
      <c r="I182" s="83"/>
      <c r="J182" s="83"/>
      <c r="K182" s="273"/>
      <c r="L182" s="83"/>
      <c r="M182" s="83"/>
      <c r="N182" s="286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</row>
    <row r="183" spans="1:40">
      <c r="A183" s="343"/>
      <c r="B183" s="83"/>
      <c r="C183" s="83"/>
      <c r="D183" s="83"/>
      <c r="E183" s="83"/>
      <c r="F183" s="83"/>
      <c r="G183" s="83"/>
      <c r="H183" s="83"/>
      <c r="I183" s="83"/>
      <c r="J183" s="83"/>
      <c r="K183" s="273"/>
      <c r="L183" s="83"/>
      <c r="M183" s="83"/>
      <c r="N183" s="286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</row>
    <row r="184" spans="1:40">
      <c r="A184" s="343"/>
      <c r="B184" s="83"/>
      <c r="C184" s="83"/>
      <c r="D184" s="83"/>
      <c r="E184" s="83"/>
      <c r="F184" s="83"/>
      <c r="G184" s="83"/>
      <c r="H184" s="83"/>
      <c r="I184" s="83"/>
      <c r="J184" s="83"/>
      <c r="K184" s="273"/>
      <c r="L184" s="83"/>
      <c r="M184" s="83"/>
      <c r="N184" s="286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</row>
    <row r="185" spans="1:40">
      <c r="A185" s="343"/>
      <c r="B185" s="83"/>
      <c r="C185" s="83"/>
      <c r="D185" s="83"/>
      <c r="E185" s="83"/>
      <c r="F185" s="83"/>
      <c r="G185" s="83"/>
      <c r="H185" s="83"/>
      <c r="I185" s="83"/>
      <c r="J185" s="83"/>
      <c r="K185" s="273"/>
      <c r="L185" s="83"/>
      <c r="M185" s="83"/>
      <c r="N185" s="286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</row>
    <row r="186" spans="1:40">
      <c r="A186" s="343"/>
      <c r="B186" s="83"/>
      <c r="C186" s="83"/>
      <c r="D186" s="83"/>
      <c r="E186" s="83"/>
      <c r="F186" s="83"/>
      <c r="G186" s="83"/>
      <c r="H186" s="83"/>
      <c r="I186" s="83"/>
      <c r="J186" s="83"/>
      <c r="K186" s="273"/>
      <c r="L186" s="83"/>
      <c r="M186" s="83"/>
      <c r="N186" s="286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</row>
    <row r="187" spans="1:40">
      <c r="A187" s="343"/>
      <c r="B187" s="83"/>
      <c r="C187" s="83"/>
      <c r="D187" s="83"/>
      <c r="E187" s="83"/>
      <c r="F187" s="83"/>
      <c r="G187" s="83"/>
      <c r="H187" s="83"/>
      <c r="I187" s="83"/>
      <c r="J187" s="83"/>
      <c r="K187" s="273"/>
      <c r="L187" s="83"/>
      <c r="M187" s="83"/>
      <c r="N187" s="286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</row>
    <row r="188" spans="1:40">
      <c r="A188" s="343"/>
      <c r="B188" s="83"/>
      <c r="C188" s="83"/>
      <c r="D188" s="83"/>
      <c r="E188" s="83"/>
      <c r="F188" s="83"/>
      <c r="G188" s="83"/>
      <c r="H188" s="83"/>
      <c r="I188" s="83"/>
      <c r="J188" s="83"/>
      <c r="K188" s="273"/>
      <c r="L188" s="83"/>
      <c r="M188" s="83"/>
      <c r="N188" s="286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</row>
    <row r="189" spans="1:40">
      <c r="A189" s="343"/>
      <c r="B189" s="83"/>
      <c r="C189" s="83"/>
      <c r="D189" s="83"/>
      <c r="E189" s="83"/>
      <c r="F189" s="83"/>
      <c r="G189" s="83"/>
      <c r="H189" s="83"/>
      <c r="I189" s="83"/>
      <c r="J189" s="83"/>
      <c r="K189" s="273"/>
      <c r="L189" s="83"/>
      <c r="M189" s="83"/>
      <c r="N189" s="286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</row>
    <row r="190" spans="1:40">
      <c r="A190" s="343"/>
      <c r="B190" s="83"/>
      <c r="C190" s="83"/>
      <c r="D190" s="83"/>
      <c r="E190" s="83"/>
      <c r="F190" s="83"/>
      <c r="G190" s="83"/>
      <c r="H190" s="83"/>
      <c r="I190" s="83"/>
      <c r="J190" s="83"/>
      <c r="K190" s="273"/>
      <c r="L190" s="83"/>
      <c r="M190" s="83"/>
      <c r="N190" s="286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</row>
    <row r="191" spans="1:40">
      <c r="A191" s="343"/>
      <c r="B191" s="83"/>
      <c r="C191" s="83"/>
      <c r="D191" s="83"/>
      <c r="E191" s="83"/>
      <c r="F191" s="83"/>
      <c r="G191" s="83"/>
      <c r="H191" s="83"/>
      <c r="I191" s="83"/>
      <c r="J191" s="83"/>
      <c r="K191" s="273"/>
      <c r="L191" s="83"/>
      <c r="M191" s="83"/>
      <c r="N191" s="286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</row>
    <row r="192" spans="1:40">
      <c r="A192" s="343"/>
      <c r="B192" s="83"/>
      <c r="C192" s="83"/>
      <c r="D192" s="83"/>
      <c r="E192" s="83"/>
      <c r="F192" s="83"/>
      <c r="G192" s="83"/>
      <c r="H192" s="83"/>
      <c r="I192" s="83"/>
      <c r="J192" s="83"/>
      <c r="K192" s="273"/>
      <c r="L192" s="83"/>
      <c r="M192" s="83"/>
      <c r="N192" s="286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</row>
    <row r="193" spans="1:40">
      <c r="A193" s="343"/>
      <c r="B193" s="83"/>
      <c r="C193" s="83"/>
      <c r="D193" s="83"/>
      <c r="E193" s="83"/>
      <c r="F193" s="83"/>
      <c r="G193" s="83"/>
      <c r="H193" s="83"/>
      <c r="I193" s="83"/>
      <c r="J193" s="83"/>
      <c r="K193" s="273"/>
      <c r="L193" s="83"/>
      <c r="M193" s="83"/>
      <c r="N193" s="286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</row>
    <row r="194" spans="1:40">
      <c r="A194" s="343"/>
      <c r="B194" s="83"/>
      <c r="C194" s="83"/>
      <c r="D194" s="83"/>
      <c r="E194" s="83"/>
      <c r="F194" s="83"/>
      <c r="G194" s="83"/>
      <c r="H194" s="83"/>
      <c r="I194" s="83"/>
      <c r="J194" s="83"/>
      <c r="K194" s="273"/>
      <c r="L194" s="83"/>
      <c r="M194" s="83"/>
      <c r="N194" s="286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</row>
    <row r="195" spans="1:40">
      <c r="A195" s="343"/>
      <c r="B195" s="83"/>
      <c r="C195" s="83"/>
      <c r="D195" s="83"/>
      <c r="E195" s="83"/>
      <c r="F195" s="83"/>
      <c r="G195" s="83"/>
      <c r="H195" s="83"/>
      <c r="I195" s="83"/>
      <c r="J195" s="83"/>
      <c r="K195" s="273"/>
      <c r="L195" s="83"/>
      <c r="M195" s="83"/>
      <c r="N195" s="286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</row>
    <row r="196" spans="1:40">
      <c r="A196" s="343"/>
      <c r="B196" s="83"/>
      <c r="C196" s="83"/>
      <c r="D196" s="83"/>
      <c r="E196" s="83"/>
      <c r="F196" s="83"/>
      <c r="G196" s="83"/>
      <c r="H196" s="83"/>
      <c r="I196" s="83"/>
      <c r="J196" s="83"/>
      <c r="K196" s="273"/>
      <c r="L196" s="83"/>
      <c r="M196" s="83"/>
      <c r="N196" s="286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</row>
    <row r="197" spans="1:40">
      <c r="A197" s="343"/>
      <c r="B197" s="83"/>
      <c r="C197" s="83"/>
      <c r="D197" s="83"/>
      <c r="E197" s="83"/>
      <c r="F197" s="83"/>
      <c r="G197" s="83"/>
      <c r="H197" s="83"/>
      <c r="I197" s="83"/>
      <c r="J197" s="83"/>
      <c r="K197" s="273"/>
      <c r="L197" s="83"/>
      <c r="M197" s="83"/>
      <c r="N197" s="286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</row>
    <row r="198" spans="1:40">
      <c r="A198" s="343"/>
      <c r="B198" s="83"/>
      <c r="C198" s="83"/>
      <c r="D198" s="83"/>
      <c r="E198" s="83"/>
      <c r="F198" s="83"/>
      <c r="G198" s="83"/>
      <c r="H198" s="83"/>
      <c r="I198" s="83"/>
      <c r="J198" s="83"/>
      <c r="K198" s="273"/>
      <c r="L198" s="83"/>
      <c r="M198" s="83"/>
      <c r="N198" s="286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</row>
    <row r="199" spans="1:40">
      <c r="A199" s="343"/>
      <c r="B199" s="83"/>
      <c r="C199" s="83"/>
      <c r="D199" s="83"/>
      <c r="E199" s="83"/>
      <c r="F199" s="83"/>
      <c r="G199" s="83"/>
      <c r="H199" s="83"/>
      <c r="I199" s="83"/>
      <c r="J199" s="83"/>
      <c r="K199" s="273"/>
      <c r="L199" s="83"/>
      <c r="M199" s="83"/>
      <c r="N199" s="286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</row>
    <row r="200" spans="1:40">
      <c r="A200" s="343"/>
      <c r="B200" s="83"/>
      <c r="C200" s="83"/>
      <c r="D200" s="83"/>
      <c r="E200" s="83"/>
      <c r="F200" s="83"/>
      <c r="G200" s="83"/>
      <c r="H200" s="83"/>
      <c r="I200" s="83"/>
      <c r="J200" s="83"/>
      <c r="K200" s="273"/>
      <c r="L200" s="83"/>
      <c r="M200" s="83"/>
      <c r="N200" s="286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</row>
    <row r="201" spans="1:40">
      <c r="A201" s="343"/>
      <c r="B201" s="83"/>
      <c r="C201" s="83"/>
      <c r="D201" s="83"/>
      <c r="E201" s="83"/>
      <c r="F201" s="83"/>
      <c r="G201" s="83"/>
      <c r="H201" s="83"/>
      <c r="I201" s="83"/>
      <c r="J201" s="83"/>
      <c r="K201" s="273"/>
      <c r="L201" s="83"/>
      <c r="M201" s="83"/>
      <c r="N201" s="286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</row>
    <row r="202" spans="1:40">
      <c r="A202" s="343"/>
      <c r="B202" s="83"/>
      <c r="C202" s="83"/>
      <c r="D202" s="83"/>
      <c r="E202" s="83"/>
      <c r="F202" s="83"/>
      <c r="G202" s="83"/>
      <c r="H202" s="83"/>
      <c r="I202" s="83"/>
      <c r="J202" s="83"/>
      <c r="K202" s="273"/>
      <c r="L202" s="83"/>
      <c r="M202" s="83"/>
      <c r="N202" s="286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</row>
    <row r="203" spans="1:40">
      <c r="A203" s="343"/>
      <c r="B203" s="83"/>
      <c r="C203" s="83"/>
      <c r="D203" s="83"/>
      <c r="E203" s="83"/>
      <c r="F203" s="83"/>
      <c r="G203" s="83"/>
      <c r="H203" s="83"/>
      <c r="I203" s="83"/>
      <c r="J203" s="83"/>
      <c r="K203" s="273"/>
      <c r="L203" s="83"/>
      <c r="M203" s="83"/>
      <c r="N203" s="286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</row>
    <row r="204" spans="1:40">
      <c r="A204" s="343"/>
      <c r="B204" s="83"/>
      <c r="C204" s="83"/>
      <c r="D204" s="83"/>
      <c r="E204" s="83"/>
      <c r="F204" s="83"/>
      <c r="G204" s="83"/>
      <c r="H204" s="83"/>
      <c r="I204" s="83"/>
      <c r="J204" s="83"/>
      <c r="K204" s="273"/>
      <c r="L204" s="83"/>
      <c r="M204" s="83"/>
      <c r="N204" s="286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</row>
    <row r="205" spans="1:40">
      <c r="A205" s="343"/>
      <c r="B205" s="83"/>
      <c r="C205" s="83"/>
      <c r="D205" s="83"/>
      <c r="E205" s="83"/>
      <c r="F205" s="83"/>
      <c r="G205" s="83"/>
      <c r="H205" s="83"/>
      <c r="I205" s="83"/>
      <c r="J205" s="83"/>
      <c r="K205" s="273"/>
      <c r="L205" s="83"/>
      <c r="M205" s="83"/>
      <c r="N205" s="286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>
      <c r="A206" s="343"/>
      <c r="B206" s="83"/>
      <c r="C206" s="83"/>
      <c r="D206" s="83"/>
      <c r="E206" s="83"/>
      <c r="F206" s="83"/>
      <c r="G206" s="83"/>
      <c r="H206" s="83"/>
      <c r="I206" s="83"/>
      <c r="J206" s="83"/>
      <c r="K206" s="273"/>
      <c r="L206" s="83"/>
      <c r="M206" s="83"/>
      <c r="N206" s="286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</row>
    <row r="207" spans="1:40">
      <c r="A207" s="343"/>
      <c r="B207" s="83"/>
      <c r="C207" s="83"/>
      <c r="D207" s="83"/>
      <c r="E207" s="83"/>
      <c r="F207" s="83"/>
      <c r="G207" s="83"/>
      <c r="H207" s="83"/>
      <c r="I207" s="83"/>
      <c r="J207" s="83"/>
      <c r="K207" s="273"/>
      <c r="L207" s="83"/>
      <c r="M207" s="83"/>
      <c r="N207" s="286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</row>
    <row r="208" spans="1:40">
      <c r="A208" s="343"/>
      <c r="B208" s="83"/>
      <c r="C208" s="83"/>
      <c r="D208" s="83"/>
      <c r="E208" s="83"/>
      <c r="F208" s="83"/>
      <c r="G208" s="83"/>
      <c r="H208" s="83"/>
      <c r="I208" s="83"/>
      <c r="J208" s="83"/>
      <c r="K208" s="273"/>
      <c r="L208" s="83"/>
      <c r="M208" s="83"/>
      <c r="N208" s="286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30" activePane="bottomRight" state="frozen"/>
      <selection/>
      <selection pane="topRight"/>
      <selection pane="bottomLeft"/>
      <selection pane="bottomRight" activeCell="CJ34" sqref="CJ34:CK34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478</v>
      </c>
      <c r="B1" s="24" t="s">
        <v>0</v>
      </c>
      <c r="C1" s="25" t="s">
        <v>1</v>
      </c>
      <c r="D1" s="24" t="s">
        <v>7</v>
      </c>
      <c r="E1" s="84" t="s">
        <v>479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480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481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482</v>
      </c>
      <c r="F2" s="86"/>
      <c r="G2" s="86"/>
      <c r="H2" s="86"/>
      <c r="I2" s="86"/>
      <c r="J2" s="86" t="s">
        <v>483</v>
      </c>
      <c r="K2" s="86"/>
      <c r="L2" s="86"/>
      <c r="M2" s="86"/>
      <c r="N2" s="86"/>
      <c r="O2" s="86" t="s">
        <v>484</v>
      </c>
      <c r="P2" s="86"/>
      <c r="Q2" s="86"/>
      <c r="R2" s="86"/>
      <c r="S2" s="86" t="s">
        <v>485</v>
      </c>
      <c r="T2" s="86"/>
      <c r="U2" s="86"/>
      <c r="V2" s="86"/>
      <c r="W2" s="95" t="s">
        <v>486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487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488</v>
      </c>
      <c r="BI2" s="95"/>
      <c r="BJ2" s="95"/>
      <c r="BK2" s="95"/>
      <c r="BL2" s="164"/>
      <c r="BM2" s="176" t="s">
        <v>489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490</v>
      </c>
      <c r="CF2" s="194" t="s">
        <v>491</v>
      </c>
      <c r="CG2" s="194" t="s">
        <v>492</v>
      </c>
      <c r="CH2" s="194" t="s">
        <v>493</v>
      </c>
      <c r="CI2" s="199" t="s">
        <v>494</v>
      </c>
      <c r="CJ2" s="59" t="s">
        <v>495</v>
      </c>
      <c r="CK2" s="59"/>
      <c r="CL2" s="84" t="s">
        <v>496</v>
      </c>
      <c r="CM2" s="84" t="s">
        <v>497</v>
      </c>
      <c r="CN2" s="13"/>
    </row>
    <row r="3" spans="1:92">
      <c r="A3" s="26"/>
      <c r="B3" s="26"/>
      <c r="C3" s="27"/>
      <c r="D3" s="26"/>
      <c r="E3" s="85" t="s">
        <v>498</v>
      </c>
      <c r="F3" s="86" t="s">
        <v>499</v>
      </c>
      <c r="G3" s="86" t="s">
        <v>500</v>
      </c>
      <c r="H3" s="86" t="s">
        <v>501</v>
      </c>
      <c r="I3" s="86" t="s">
        <v>502</v>
      </c>
      <c r="J3" s="86" t="s">
        <v>498</v>
      </c>
      <c r="K3" s="86" t="s">
        <v>499</v>
      </c>
      <c r="L3" s="86" t="s">
        <v>500</v>
      </c>
      <c r="M3" s="86" t="s">
        <v>501</v>
      </c>
      <c r="N3" s="86" t="s">
        <v>502</v>
      </c>
      <c r="O3" s="92"/>
      <c r="P3" s="86"/>
      <c r="Q3" s="86"/>
      <c r="R3" s="86"/>
      <c r="S3" s="86"/>
      <c r="T3" s="86"/>
      <c r="U3" s="86"/>
      <c r="V3" s="86"/>
      <c r="W3" s="96" t="s">
        <v>503</v>
      </c>
      <c r="X3" s="96" t="s">
        <v>504</v>
      </c>
      <c r="Y3" s="118" t="s">
        <v>505</v>
      </c>
      <c r="Z3" s="118" t="s">
        <v>506</v>
      </c>
      <c r="AA3" s="118" t="s">
        <v>503</v>
      </c>
      <c r="AB3" s="118" t="s">
        <v>504</v>
      </c>
      <c r="AC3" s="118" t="s">
        <v>505</v>
      </c>
      <c r="AD3" s="118" t="s">
        <v>506</v>
      </c>
      <c r="AE3" s="118" t="s">
        <v>503</v>
      </c>
      <c r="AF3" s="120" t="s">
        <v>507</v>
      </c>
      <c r="AG3" s="120" t="s">
        <v>508</v>
      </c>
      <c r="AH3" s="120" t="s">
        <v>509</v>
      </c>
      <c r="AI3" s="132" t="s">
        <v>510</v>
      </c>
      <c r="AJ3" s="132" t="s">
        <v>511</v>
      </c>
      <c r="AK3" s="135" t="s">
        <v>508</v>
      </c>
      <c r="AL3" s="135" t="s">
        <v>509</v>
      </c>
      <c r="AM3" s="136" t="s">
        <v>510</v>
      </c>
      <c r="AN3" s="136" t="s">
        <v>511</v>
      </c>
      <c r="AO3" s="95" t="s">
        <v>503</v>
      </c>
      <c r="AP3" s="96" t="s">
        <v>504</v>
      </c>
      <c r="AQ3" s="118" t="s">
        <v>505</v>
      </c>
      <c r="AR3" s="118" t="s">
        <v>506</v>
      </c>
      <c r="AS3" s="118" t="s">
        <v>503</v>
      </c>
      <c r="AT3" s="118" t="s">
        <v>504</v>
      </c>
      <c r="AU3" s="118" t="s">
        <v>505</v>
      </c>
      <c r="AV3" s="118" t="s">
        <v>506</v>
      </c>
      <c r="AW3" s="118" t="s">
        <v>503</v>
      </c>
      <c r="AX3" s="118" t="s">
        <v>504</v>
      </c>
      <c r="AY3" s="120" t="s">
        <v>507</v>
      </c>
      <c r="AZ3" s="120" t="s">
        <v>508</v>
      </c>
      <c r="BA3" s="120" t="s">
        <v>509</v>
      </c>
      <c r="BB3" s="132" t="s">
        <v>510</v>
      </c>
      <c r="BC3" s="132" t="s">
        <v>511</v>
      </c>
      <c r="BD3" s="135" t="s">
        <v>508</v>
      </c>
      <c r="BE3" s="135" t="s">
        <v>509</v>
      </c>
      <c r="BF3" s="136" t="s">
        <v>510</v>
      </c>
      <c r="BG3" s="150" t="s">
        <v>511</v>
      </c>
      <c r="BH3" s="151" t="s">
        <v>505</v>
      </c>
      <c r="BI3" s="151" t="s">
        <v>506</v>
      </c>
      <c r="BJ3" s="151" t="s">
        <v>503</v>
      </c>
      <c r="BK3" s="151" t="s">
        <v>504</v>
      </c>
      <c r="BL3" s="165" t="s">
        <v>503</v>
      </c>
      <c r="BM3" s="96" t="s">
        <v>504</v>
      </c>
      <c r="BN3" s="118" t="s">
        <v>505</v>
      </c>
      <c r="BO3" s="118" t="s">
        <v>506</v>
      </c>
      <c r="BP3" s="118" t="s">
        <v>503</v>
      </c>
      <c r="BQ3" s="118" t="s">
        <v>504</v>
      </c>
      <c r="BR3" s="118" t="s">
        <v>505</v>
      </c>
      <c r="BS3" s="118" t="s">
        <v>506</v>
      </c>
      <c r="BT3" s="118" t="s">
        <v>503</v>
      </c>
      <c r="BU3" s="118" t="s">
        <v>504</v>
      </c>
      <c r="BV3" s="120" t="s">
        <v>507</v>
      </c>
      <c r="BW3" s="120" t="s">
        <v>508</v>
      </c>
      <c r="BX3" s="120" t="s">
        <v>509</v>
      </c>
      <c r="BY3" s="132" t="s">
        <v>510</v>
      </c>
      <c r="BZ3" s="182" t="s">
        <v>511</v>
      </c>
      <c r="CA3" s="135" t="s">
        <v>508</v>
      </c>
      <c r="CB3" s="135" t="s">
        <v>509</v>
      </c>
      <c r="CC3" s="136" t="s">
        <v>510</v>
      </c>
      <c r="CD3" s="195" t="s">
        <v>511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512</v>
      </c>
      <c r="B4" s="29" t="s">
        <v>513</v>
      </c>
      <c r="C4" s="30" t="s">
        <v>514</v>
      </c>
      <c r="D4" s="30" t="s">
        <v>515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516</v>
      </c>
      <c r="CK4" s="28"/>
    </row>
    <row r="5" s="2" customFormat="1" ht="61" customHeight="1" spans="1:89">
      <c r="A5" s="31" t="s">
        <v>517</v>
      </c>
      <c r="B5" s="32" t="s">
        <v>518</v>
      </c>
      <c r="C5" s="33" t="s">
        <v>519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520</v>
      </c>
      <c r="AU5" s="99" t="s">
        <v>521</v>
      </c>
      <c r="AV5" s="99" t="s">
        <v>522</v>
      </c>
      <c r="AW5" s="99" t="s">
        <v>523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524</v>
      </c>
      <c r="CK5" s="224"/>
    </row>
    <row r="6" s="3" customFormat="1" ht="58" customHeight="1" spans="1:89">
      <c r="A6" s="28" t="s">
        <v>525</v>
      </c>
      <c r="B6" s="390" t="s">
        <v>460</v>
      </c>
      <c r="C6" s="34" t="s">
        <v>461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526</v>
      </c>
      <c r="AU6" s="97" t="s">
        <v>527</v>
      </c>
      <c r="AV6" s="97" t="s">
        <v>528</v>
      </c>
      <c r="AW6" s="97" t="s">
        <v>529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530</v>
      </c>
      <c r="CK6" s="225"/>
    </row>
    <row r="7" s="2" customFormat="1" ht="51" customHeight="1" spans="1:89">
      <c r="A7" s="31" t="s">
        <v>531</v>
      </c>
      <c r="B7" s="35">
        <v>603688</v>
      </c>
      <c r="C7" s="36" t="s">
        <v>403</v>
      </c>
      <c r="D7" s="37" t="s">
        <v>532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533</v>
      </c>
      <c r="CK7" s="224"/>
    </row>
    <row r="8" s="3" customFormat="1" ht="63" customHeight="1" spans="1:89">
      <c r="A8" s="28" t="s">
        <v>534</v>
      </c>
      <c r="B8" s="38">
        <v>601677</v>
      </c>
      <c r="C8" s="39" t="s">
        <v>408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535</v>
      </c>
      <c r="CK8" s="28"/>
    </row>
    <row r="9" s="4" customFormat="1" ht="53" customHeight="1" spans="1:89">
      <c r="A9" s="40" t="s">
        <v>536</v>
      </c>
      <c r="B9" s="391" t="s">
        <v>413</v>
      </c>
      <c r="C9" s="42" t="s">
        <v>414</v>
      </c>
      <c r="D9" s="42" t="s">
        <v>537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538</v>
      </c>
      <c r="CK9" s="226"/>
    </row>
    <row r="10" s="5" customFormat="1" ht="38" customHeight="1" spans="1:89">
      <c r="A10" s="43" t="s">
        <v>539</v>
      </c>
      <c r="B10" s="44">
        <v>600955</v>
      </c>
      <c r="C10" s="45" t="s">
        <v>434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540</v>
      </c>
      <c r="CK10" s="43"/>
    </row>
    <row r="11" s="3" customFormat="1" ht="54" customHeight="1" spans="1:89">
      <c r="A11" s="28" t="s">
        <v>541</v>
      </c>
      <c r="B11" s="46">
        <v>600779</v>
      </c>
      <c r="C11" s="47" t="s">
        <v>453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542</v>
      </c>
      <c r="CK11" s="28"/>
    </row>
    <row r="12" s="6" customFormat="1" ht="61" customHeight="1" spans="1:89">
      <c r="A12" s="48" t="s">
        <v>543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544</v>
      </c>
      <c r="CK12" s="48"/>
    </row>
    <row r="13" s="2" customFormat="1" ht="47" customHeight="1" spans="1:89">
      <c r="A13" s="31" t="s">
        <v>545</v>
      </c>
      <c r="B13" s="51" t="s">
        <v>546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547</v>
      </c>
      <c r="CK13" s="31"/>
    </row>
    <row r="14" s="2" customFormat="1" ht="37" customHeight="1" spans="1:89">
      <c r="A14" s="31" t="s">
        <v>548</v>
      </c>
      <c r="B14" s="54" t="s">
        <v>549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550</v>
      </c>
      <c r="CK14" s="31"/>
    </row>
    <row r="15" ht="15" spans="1:89">
      <c r="A15" s="56" t="s">
        <v>551</v>
      </c>
      <c r="B15" s="57" t="s">
        <v>552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553</v>
      </c>
      <c r="B16" s="60" t="s">
        <v>554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555</v>
      </c>
      <c r="B17" s="62" t="s">
        <v>556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557</v>
      </c>
      <c r="CK17" s="28"/>
    </row>
    <row r="18" s="3" customFormat="1" ht="44" customHeight="1" spans="1:89">
      <c r="A18" s="28" t="s">
        <v>558</v>
      </c>
      <c r="B18" s="62" t="s">
        <v>559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560</v>
      </c>
      <c r="CK18" s="28"/>
    </row>
    <row r="19" s="3" customFormat="1" ht="47" customHeight="1" spans="1:89">
      <c r="A19" s="28" t="s">
        <v>561</v>
      </c>
      <c r="B19" s="392" t="s">
        <v>401</v>
      </c>
      <c r="C19" s="34" t="s">
        <v>402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562</v>
      </c>
      <c r="CK19" s="225"/>
    </row>
    <row r="20" ht="15" spans="1:89">
      <c r="A20" s="56" t="s">
        <v>563</v>
      </c>
      <c r="B20" s="393" t="s">
        <v>420</v>
      </c>
      <c r="C20" s="67" t="s">
        <v>421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564</v>
      </c>
      <c r="B21" s="66">
        <v>600821</v>
      </c>
      <c r="C21" s="67" t="s">
        <v>425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565</v>
      </c>
      <c r="B22" s="68" t="s">
        <v>438</v>
      </c>
      <c r="C22" s="67" t="s">
        <v>439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566</v>
      </c>
      <c r="B23" s="68" t="s">
        <v>440</v>
      </c>
      <c r="C23" s="67" t="s">
        <v>441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567</v>
      </c>
      <c r="B24" s="69">
        <v>605028</v>
      </c>
      <c r="C24" s="67" t="s">
        <v>442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568</v>
      </c>
      <c r="B25" s="68" t="s">
        <v>444</v>
      </c>
      <c r="C25" s="61" t="s">
        <v>445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569</v>
      </c>
      <c r="B26" s="60" t="s">
        <v>570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571</v>
      </c>
      <c r="B27" s="70" t="s">
        <v>456</v>
      </c>
      <c r="C27" s="53" t="s">
        <v>457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572</v>
      </c>
      <c r="B28" s="71">
        <v>600821</v>
      </c>
      <c r="C28" s="53" t="s">
        <v>425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573</v>
      </c>
      <c r="B29" s="72">
        <v>600399</v>
      </c>
      <c r="C29" s="67" t="s">
        <v>459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574</v>
      </c>
      <c r="B30" s="394" t="s">
        <v>463</v>
      </c>
      <c r="C30" s="73" t="s">
        <v>464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575</v>
      </c>
      <c r="CK30" s="227"/>
    </row>
    <row r="31" s="11" customFormat="1" ht="65" customHeight="1" spans="1:89">
      <c r="A31" s="74" t="s">
        <v>576</v>
      </c>
      <c r="B31" s="75">
        <v>600436</v>
      </c>
      <c r="C31" s="75" t="s">
        <v>468</v>
      </c>
      <c r="D31" s="76" t="s">
        <v>515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577</v>
      </c>
      <c r="CK31" s="228"/>
    </row>
    <row r="32" s="10" customFormat="1" ht="64" customHeight="1" spans="1:89">
      <c r="A32" s="28" t="s">
        <v>578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579</v>
      </c>
      <c r="CK32" s="227"/>
    </row>
    <row r="33" s="8" customFormat="1" ht="51" customHeight="1" spans="1:89">
      <c r="A33" s="31" t="s">
        <v>580</v>
      </c>
      <c r="B33" s="77">
        <v>600600</v>
      </c>
      <c r="C33" s="77" t="s">
        <v>472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581</v>
      </c>
      <c r="CK33" s="229"/>
    </row>
    <row r="34" s="3" customFormat="1" ht="57" customHeight="1" spans="1:89">
      <c r="A34" s="78" t="s">
        <v>582</v>
      </c>
      <c r="B34" s="79">
        <v>600976</v>
      </c>
      <c r="C34" s="80" t="s">
        <v>583</v>
      </c>
      <c r="D34" s="81" t="s">
        <v>515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584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2021-12-23T17:00:29Z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