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<sst xmlns="http://schemas.openxmlformats.org/spreadsheetml/2006/main" count="45">
  <si>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</si>
  <si>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</si>
  <si>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</si>
  <si>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</si>
  <si>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</si>
  <si>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</si>
  <si>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</si>
  <si>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</si>
  <si>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</si>
  <si>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</si>
  <si>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</si>
  <si>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</si>
  <si>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</si>
  <si>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</si>
  <si>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</si>
  <si>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</si>
  <si>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</si>
  <si>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</si>
  <si>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</si>
  <si>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</si>
  <si>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</si>
  <si>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</si>
  <si>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</si>
  <si>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</si>
  <si>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是否出现连续三日新低,且第三日交易量放大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</si>
  <si>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</si>
  <si>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</si>
  <si>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</si>
  <si>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
（是的时候应该警惕）</t>
  </si>
  <si>
    <t xml:space="preserve">是否好的收盘次数大于坏的收盘次数
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</si>
  <si>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</si>
  <si>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</si>
  <si>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</si>
  <si>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</si>
  <si>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</si>
  <si>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</si>
  <si>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</si>
  <si>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</si>
  <si>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</si>
  <si>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</si>
  <si>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</si>
  <si>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3.23%</t>
  </si>
  <si>
    <t>否</t>
  </si>
  <si>
    <t>未突破</t>
  </si>
  <si>
    <t>是</t>
  </si>
</sst>
</file>

<file path=xl/styles.xml><?xml version="1.0" encoding="utf-8"?>
<styleSheet xmlns="http://schemas.openxmlformats.org/spreadsheetml/2006/main">
  <numFmts count="8">
    <numFmt numFmtId="176" formatCode="0_ "/>
    <numFmt numFmtId="177" formatCode="yyyy/m/d;@"/>
    <numFmt numFmtId="178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9" formatCode="0_);[Red]\(0\)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6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38" borderId="10" applyNumberForma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on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179" fontId="1" fillId="5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78" fontId="4" fillId="2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003040(楚天龙)</v>
          </cell>
          <cell r="D4">
            <v>44523</v>
          </cell>
          <cell r="E4">
            <v>26.2</v>
          </cell>
          <cell r="F4">
            <v>200</v>
          </cell>
          <cell r="G4">
            <v>5</v>
          </cell>
          <cell r="H4">
            <v>0</v>
          </cell>
          <cell r="I4">
            <v>5245</v>
          </cell>
          <cell r="J4">
            <v>26.5</v>
          </cell>
          <cell r="K4">
            <v>25.21</v>
          </cell>
          <cell r="L4">
            <v>0.232558139534884</v>
          </cell>
        </row>
        <row r="4">
          <cell r="N4">
            <v>0</v>
          </cell>
          <cell r="O4">
            <v>44526</v>
          </cell>
          <cell r="P4">
            <v>24.89</v>
          </cell>
          <cell r="Q4">
            <v>100</v>
          </cell>
          <cell r="R4">
            <v>5</v>
          </cell>
          <cell r="S4">
            <v>2.489</v>
          </cell>
          <cell r="T4">
            <v>2481.511</v>
          </cell>
          <cell r="U4">
            <v>27.43</v>
          </cell>
          <cell r="V4">
            <v>24.74</v>
          </cell>
          <cell r="W4">
            <v>0.0557620817843874</v>
          </cell>
          <cell r="X4">
            <v>-140.989</v>
          </cell>
          <cell r="Y4">
            <v>-1.25900000000001</v>
          </cell>
          <cell r="Z4">
            <v>-0.208598726114649</v>
          </cell>
          <cell r="AA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  <cell r="B5" t="str">
            <v>000001</v>
          </cell>
        </row>
        <row r="5">
          <cell r="N5">
            <v>0</v>
          </cell>
          <cell r="O5">
            <v>44531</v>
          </cell>
          <cell r="P5">
            <v>27.7</v>
          </cell>
          <cell r="Q5">
            <v>100</v>
          </cell>
          <cell r="R5">
            <v>5</v>
          </cell>
          <cell r="S5">
            <v>2.77</v>
          </cell>
          <cell r="T5">
            <v>2762.23</v>
          </cell>
          <cell r="U5">
            <v>28.7</v>
          </cell>
          <cell r="V5">
            <v>27.5</v>
          </cell>
          <cell r="W5">
            <v>0.166666666666666</v>
          </cell>
          <cell r="X5">
            <v>139.73</v>
          </cell>
        </row>
        <row r="5">
          <cell r="Z5">
            <v>0.238853503184713</v>
          </cell>
        </row>
        <row r="6">
          <cell r="A6" t="str">
            <v>JG_0000003</v>
          </cell>
          <cell r="B6" t="str">
            <v>000002</v>
          </cell>
          <cell r="C6" t="str">
            <v>600085(同仁堂)</v>
          </cell>
          <cell r="D6">
            <v>44523</v>
          </cell>
          <cell r="E6">
            <v>33.73</v>
          </cell>
          <cell r="F6">
            <v>100</v>
          </cell>
          <cell r="G6">
            <v>5</v>
          </cell>
          <cell r="H6">
            <v>0.06746</v>
          </cell>
          <cell r="I6">
            <v>3378.06746</v>
          </cell>
          <cell r="J6">
            <v>35.36</v>
          </cell>
          <cell r="K6">
            <v>33.1</v>
          </cell>
          <cell r="L6">
            <v>0.721238938053099</v>
          </cell>
          <cell r="M6">
            <v>34.13</v>
          </cell>
          <cell r="N6">
            <v>-29.9325400000006</v>
          </cell>
        </row>
        <row r="7">
          <cell r="A7" t="str">
            <v>JG_0000004</v>
          </cell>
          <cell r="B7" t="str">
            <v>000003</v>
          </cell>
          <cell r="C7" t="str">
            <v>603867(新化股份)</v>
          </cell>
          <cell r="D7">
            <v>44522</v>
          </cell>
          <cell r="E7">
            <v>32.7</v>
          </cell>
          <cell r="F7">
            <v>100</v>
          </cell>
          <cell r="G7">
            <v>5</v>
          </cell>
          <cell r="H7">
            <v>0.0654</v>
          </cell>
          <cell r="I7">
            <v>3275.0654</v>
          </cell>
          <cell r="J7">
            <v>33.9</v>
          </cell>
          <cell r="K7">
            <v>32.49</v>
          </cell>
          <cell r="L7">
            <v>0.851063829787233</v>
          </cell>
          <cell r="M7">
            <v>30.89</v>
          </cell>
          <cell r="N7">
            <v>191.0654</v>
          </cell>
        </row>
        <row r="8">
          <cell r="A8" t="str">
            <v>JG_0000005</v>
          </cell>
          <cell r="B8" t="str">
            <v>000004</v>
          </cell>
          <cell r="C8" t="str">
            <v>002932(明德生物)</v>
          </cell>
          <cell r="D8">
            <v>44526</v>
          </cell>
          <cell r="E8">
            <v>72.07</v>
          </cell>
          <cell r="F8">
            <v>100</v>
          </cell>
          <cell r="G8">
            <v>5</v>
          </cell>
          <cell r="H8">
            <v>0</v>
          </cell>
          <cell r="I8">
            <v>7212</v>
          </cell>
          <cell r="J8">
            <v>74.5</v>
          </cell>
          <cell r="K8">
            <v>70.4</v>
          </cell>
          <cell r="L8">
            <v>0.592682926829271</v>
          </cell>
          <cell r="M8">
            <v>67.53</v>
          </cell>
          <cell r="N8">
            <v>463.999999999999</v>
          </cell>
        </row>
        <row r="8">
          <cell r="AA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 t="str">
            <v>605016(百龙创园)</v>
          </cell>
          <cell r="D9">
            <v>44524</v>
          </cell>
          <cell r="E9">
            <v>30.54</v>
          </cell>
          <cell r="F9">
            <v>100</v>
          </cell>
          <cell r="G9">
            <v>5</v>
          </cell>
          <cell r="H9">
            <v>0.06108</v>
          </cell>
          <cell r="I9">
            <v>3059.06108</v>
          </cell>
          <cell r="J9">
            <v>30.72</v>
          </cell>
          <cell r="K9">
            <v>29.33</v>
          </cell>
          <cell r="L9">
            <v>0.129496402877698</v>
          </cell>
        </row>
        <row r="9">
          <cell r="N9">
            <v>0</v>
          </cell>
          <cell r="O9">
            <v>44525</v>
          </cell>
          <cell r="P9">
            <v>30.15</v>
          </cell>
          <cell r="Q9">
            <v>100</v>
          </cell>
          <cell r="R9">
            <v>5</v>
          </cell>
          <cell r="S9">
            <v>3.015</v>
          </cell>
          <cell r="T9">
            <v>3006.985</v>
          </cell>
          <cell r="U9">
            <v>30.69</v>
          </cell>
          <cell r="V9">
            <v>30.01</v>
          </cell>
          <cell r="W9">
            <v>0.205882352941172</v>
          </cell>
          <cell r="X9">
            <v>-52.0760799999998</v>
          </cell>
          <cell r="Y9">
            <v>-52.0760799999998</v>
          </cell>
          <cell r="Z9">
            <v>-0.0622009569377991</v>
          </cell>
          <cell r="AA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 t="str">
            <v>603010(万盛股份)</v>
          </cell>
          <cell r="D10">
            <v>44530</v>
          </cell>
          <cell r="E10">
            <v>29.81</v>
          </cell>
          <cell r="F10">
            <v>100</v>
          </cell>
          <cell r="G10">
            <v>5</v>
          </cell>
          <cell r="H10">
            <v>0.05962</v>
          </cell>
          <cell r="I10">
            <v>2986.05962</v>
          </cell>
          <cell r="J10">
            <v>30.32</v>
          </cell>
          <cell r="K10">
            <v>28.81</v>
          </cell>
          <cell r="L10">
            <v>0.337748344370862</v>
          </cell>
        </row>
        <row r="10">
          <cell r="N10">
            <v>0</v>
          </cell>
          <cell r="O10">
            <v>44533</v>
          </cell>
          <cell r="P10">
            <v>27.83</v>
          </cell>
          <cell r="Q10">
            <v>100</v>
          </cell>
          <cell r="R10">
            <v>5</v>
          </cell>
          <cell r="S10">
            <v>2.783</v>
          </cell>
          <cell r="T10">
            <v>2775.217</v>
          </cell>
          <cell r="U10">
            <v>28.4</v>
          </cell>
          <cell r="V10">
            <v>27.44</v>
          </cell>
          <cell r="W10">
            <v>0.406249999999998</v>
          </cell>
          <cell r="X10">
            <v>-210.84262</v>
          </cell>
          <cell r="Y10">
            <v>-210.84262</v>
          </cell>
          <cell r="Z10">
            <v>-0.196428571428572</v>
          </cell>
          <cell r="AA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 002585(双星新材)</v>
          </cell>
          <cell r="D11">
            <v>44536</v>
          </cell>
          <cell r="E11">
            <v>28.37</v>
          </cell>
          <cell r="F11">
            <v>100</v>
          </cell>
          <cell r="G11">
            <v>5</v>
          </cell>
          <cell r="H11">
            <v>0</v>
          </cell>
          <cell r="I11">
            <v>2842</v>
          </cell>
          <cell r="J11">
            <v>29.7</v>
          </cell>
          <cell r="K11">
            <v>27.69</v>
          </cell>
          <cell r="L11">
            <v>0.661691542288557</v>
          </cell>
          <cell r="M11">
            <v>26.31</v>
          </cell>
          <cell r="N11">
            <v>216</v>
          </cell>
        </row>
        <row r="11">
          <cell r="AA11" t="str">
            <v>1.跳空时，不要立即入场，应待价格下跌到原预估价格一半时，再待其上涨到预估价格时入场</v>
          </cell>
        </row>
        <row r="12">
          <cell r="A12" t="str">
            <v>JG_0000009</v>
          </cell>
          <cell r="B12" t="str">
            <v>000021</v>
          </cell>
          <cell r="C12" t="str">
            <v>605028(世贸能源)</v>
          </cell>
        </row>
        <row r="13">
          <cell r="A13" t="str">
            <v>JG_0000010</v>
          </cell>
          <cell r="B13" t="str">
            <v>000027</v>
          </cell>
        </row>
        <row r="14">
          <cell r="A14" t="str">
            <v>JG_0000011</v>
          </cell>
          <cell r="B14" t="str">
            <v>000028</v>
          </cell>
        </row>
        <row r="15">
          <cell r="A15" t="str">
            <v>JG_0000012</v>
          </cell>
          <cell r="B15" t="str">
            <v>000029</v>
          </cell>
        </row>
        <row r="16">
          <cell r="A16" t="str">
            <v>JG_0000013</v>
          </cell>
          <cell r="B16" t="str">
            <v>000030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2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J17" sqref="J17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2" customWidth="1"/>
    <col min="9" max="9" width="9.96428571428571" customWidth="1"/>
    <col min="10" max="11" width="20.3839285714286" customWidth="1"/>
    <col min="12" max="12" width="22.1696428571429" customWidth="1"/>
    <col min="13" max="13" width="30.0625" style="3" customWidth="1"/>
    <col min="14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style="4" customWidth="1"/>
    <col min="21" max="22" width="20.5267857142857" style="2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2" max="32" width="9.07142857142857" style="2"/>
    <col min="33" max="33" width="9.07142857142857" style="5"/>
  </cols>
  <sheetData>
    <row r="1" spans="1:33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23"/>
      <c r="N1" s="24" t="s">
        <v>2</v>
      </c>
      <c r="O1" s="24"/>
      <c r="P1" s="24"/>
      <c r="Q1" s="24"/>
      <c r="R1" s="24"/>
      <c r="S1" s="24"/>
      <c r="T1" s="34"/>
      <c r="U1" s="44" t="s">
        <v>3</v>
      </c>
      <c r="V1" s="45" t="s">
        <v>4</v>
      </c>
      <c r="W1" s="45"/>
      <c r="X1" s="45"/>
      <c r="Y1" s="45"/>
      <c r="Z1" s="45"/>
      <c r="AA1" s="45"/>
      <c r="AB1" s="45"/>
      <c r="AC1" s="45"/>
      <c r="AD1" s="45"/>
      <c r="AE1" s="45"/>
      <c r="AF1" s="57" t="s">
        <v>5</v>
      </c>
      <c r="AG1" s="62" t="s">
        <v>6</v>
      </c>
    </row>
    <row r="2" spans="1:3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3"/>
      <c r="N2" s="24"/>
      <c r="O2" s="24"/>
      <c r="P2" s="24"/>
      <c r="Q2" s="24"/>
      <c r="R2" s="24"/>
      <c r="S2" s="24"/>
      <c r="T2" s="34"/>
      <c r="U2" s="46"/>
      <c r="V2" s="47" t="s">
        <v>7</v>
      </c>
      <c r="W2" s="47"/>
      <c r="X2" s="47"/>
      <c r="Y2" s="47"/>
      <c r="Z2" s="47"/>
      <c r="AA2" s="47"/>
      <c r="AB2" s="47"/>
      <c r="AC2" s="47"/>
      <c r="AD2" s="58" t="s">
        <v>8</v>
      </c>
      <c r="AE2" s="58"/>
      <c r="AF2" s="57"/>
      <c r="AG2" s="62"/>
    </row>
    <row r="3" spans="1:3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23"/>
      <c r="N3" s="25" t="s">
        <v>9</v>
      </c>
      <c r="O3" s="25"/>
      <c r="P3" s="25"/>
      <c r="Q3" s="35" t="s">
        <v>10</v>
      </c>
      <c r="R3" s="35"/>
      <c r="S3" s="35"/>
      <c r="T3" s="36"/>
      <c r="U3" s="46"/>
      <c r="V3" s="47"/>
      <c r="W3" s="47"/>
      <c r="X3" s="47"/>
      <c r="Y3" s="47"/>
      <c r="Z3" s="47"/>
      <c r="AA3" s="47"/>
      <c r="AB3" s="47"/>
      <c r="AC3" s="47"/>
      <c r="AD3" s="58"/>
      <c r="AE3" s="58"/>
      <c r="AF3" s="57"/>
      <c r="AG3" s="62"/>
    </row>
    <row r="4" spans="1:33">
      <c r="A4" s="6"/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14" t="s">
        <v>17</v>
      </c>
      <c r="I4" s="14" t="s">
        <v>18</v>
      </c>
      <c r="J4" s="15" t="s">
        <v>19</v>
      </c>
      <c r="K4" s="15" t="s">
        <v>20</v>
      </c>
      <c r="L4" s="16" t="s">
        <v>21</v>
      </c>
      <c r="M4" s="26" t="s">
        <v>22</v>
      </c>
      <c r="N4" s="27" t="s">
        <v>23</v>
      </c>
      <c r="O4" s="27" t="s">
        <v>24</v>
      </c>
      <c r="P4" s="27" t="s">
        <v>25</v>
      </c>
      <c r="Q4" s="37" t="s">
        <v>26</v>
      </c>
      <c r="R4" s="37" t="s">
        <v>27</v>
      </c>
      <c r="S4" s="37" t="s">
        <v>28</v>
      </c>
      <c r="T4" s="38" t="s">
        <v>29</v>
      </c>
      <c r="U4" s="46"/>
      <c r="V4" s="48" t="s">
        <v>30</v>
      </c>
      <c r="W4" s="48" t="s">
        <v>31</v>
      </c>
      <c r="X4" s="47" t="s">
        <v>32</v>
      </c>
      <c r="Y4" s="47"/>
      <c r="Z4" s="56" t="s">
        <v>33</v>
      </c>
      <c r="AA4" s="47" t="s">
        <v>34</v>
      </c>
      <c r="AB4" s="56" t="s">
        <v>35</v>
      </c>
      <c r="AC4" s="56" t="s">
        <v>36</v>
      </c>
      <c r="AD4" s="58" t="s">
        <v>37</v>
      </c>
      <c r="AE4" s="59" t="s">
        <v>38</v>
      </c>
      <c r="AF4" s="57"/>
      <c r="AG4" s="62"/>
    </row>
    <row r="5" ht="56" customHeight="1" spans="1:33">
      <c r="A5" s="6"/>
      <c r="B5" s="8"/>
      <c r="C5" s="8"/>
      <c r="D5" s="8"/>
      <c r="E5" s="8"/>
      <c r="F5" s="8"/>
      <c r="G5" s="8"/>
      <c r="H5" s="14"/>
      <c r="I5" s="14"/>
      <c r="J5" s="15"/>
      <c r="K5" s="15"/>
      <c r="L5" s="17"/>
      <c r="M5" s="26"/>
      <c r="N5" s="27"/>
      <c r="O5" s="27"/>
      <c r="P5" s="27"/>
      <c r="Q5" s="37"/>
      <c r="R5" s="37"/>
      <c r="S5" s="37"/>
      <c r="T5" s="38"/>
      <c r="U5" s="46"/>
      <c r="V5" s="48"/>
      <c r="W5" s="48"/>
      <c r="X5" s="49" t="s">
        <v>39</v>
      </c>
      <c r="Y5" s="49" t="s">
        <v>40</v>
      </c>
      <c r="Z5" s="47"/>
      <c r="AA5" s="47"/>
      <c r="AB5" s="47"/>
      <c r="AC5" s="47"/>
      <c r="AD5" s="58"/>
      <c r="AE5" s="58"/>
      <c r="AF5" s="57"/>
      <c r="AG5" s="62"/>
    </row>
    <row r="6" s="1" customFormat="1" ht="25" customHeight="1" spans="1:33">
      <c r="A6" s="9">
        <v>44522</v>
      </c>
      <c r="B6" s="10">
        <v>33.6</v>
      </c>
      <c r="C6" s="10">
        <v>32.55</v>
      </c>
      <c r="D6" s="10">
        <v>33.9</v>
      </c>
      <c r="E6" s="10">
        <v>32.49</v>
      </c>
      <c r="F6" s="11">
        <v>31.97</v>
      </c>
      <c r="G6" s="11">
        <v>31.62</v>
      </c>
      <c r="H6" s="11">
        <v>28.8</v>
      </c>
      <c r="I6" s="13">
        <v>1</v>
      </c>
      <c r="J6" s="18" t="s">
        <v>41</v>
      </c>
      <c r="K6" s="19">
        <f>(B6-VLOOKUP([1]交易计划及执行表!$A$7,[1]交易计划及执行表!$A$4:$BL10004,5,FALSE))/VLOOKUP([1]交易计划及执行表!$A$7,[1]交易计划及执行表!$A$4:$BL10004,5,FALSE)</f>
        <v>0.0275229357798165</v>
      </c>
      <c r="L6" s="20">
        <f>I6/(ROW()-5)</f>
        <v>1</v>
      </c>
      <c r="M6" s="28">
        <f>IF(B6&gt;(D6-(D6-E6)/2),1,-1)</f>
        <v>1</v>
      </c>
      <c r="N6" s="29" t="str">
        <f>IF(A6&lt;E6,"是","否")</f>
        <v>否</v>
      </c>
      <c r="O6" s="29" t="s">
        <v>42</v>
      </c>
      <c r="P6" s="30" t="s">
        <v>43</v>
      </c>
      <c r="Q6" s="39" t="s">
        <v>42</v>
      </c>
      <c r="R6" s="39" t="s">
        <v>42</v>
      </c>
      <c r="S6" s="40" t="str">
        <f>IF(I6/(ROW()-5)&gt;0.5,"是","否")</f>
        <v>是</v>
      </c>
      <c r="T6" s="41" t="str">
        <f>IF(SUM($M$6:$M6)&gt;0,"是","否")</f>
        <v>是</v>
      </c>
      <c r="U6" s="50" t="s">
        <v>44</v>
      </c>
      <c r="V6" s="50"/>
      <c r="W6" s="50"/>
      <c r="X6" s="51"/>
      <c r="Y6" s="51"/>
      <c r="Z6" s="30"/>
      <c r="AA6" s="30"/>
      <c r="AB6" s="30"/>
      <c r="AC6" s="30"/>
      <c r="AD6" s="30"/>
      <c r="AE6" s="30"/>
      <c r="AF6" s="60">
        <v>30.89</v>
      </c>
      <c r="AG6" s="63">
        <f>AF6-VLOOKUP([1]交易计划及执行表!$A$7,[1]交易计划及执行表!$A$4:$BL10005,5,FALSE)</f>
        <v>-1.81</v>
      </c>
    </row>
    <row r="7" ht="18" spans="1:33">
      <c r="A7" s="9">
        <v>44523</v>
      </c>
      <c r="B7" s="10">
        <v>33.84</v>
      </c>
      <c r="C7" s="10">
        <v>33.6</v>
      </c>
      <c r="D7" s="10">
        <v>34.29</v>
      </c>
      <c r="E7" s="10">
        <v>33.33</v>
      </c>
      <c r="F7" s="11">
        <v>32.15</v>
      </c>
      <c r="G7" s="11">
        <v>31.7</v>
      </c>
      <c r="H7" s="11">
        <v>29.73</v>
      </c>
      <c r="I7" s="13">
        <v>2</v>
      </c>
      <c r="J7" s="21">
        <f t="shared" ref="J7:J16" si="0">(B7-B6)/B6</f>
        <v>0.0071428571428572</v>
      </c>
      <c r="K7" s="19">
        <f>(B7-VLOOKUP([1]交易计划及执行表!$A$7,[1]交易计划及执行表!$A$4:$BL10005,5,FALSE))/VLOOKUP([1]交易计划及执行表!$A$7,[1]交易计划及执行表!$A$4:$BL10005,5,FALSE)</f>
        <v>0.0348623853211009</v>
      </c>
      <c r="L7" s="20">
        <f t="shared" ref="L7:L16" si="1">I7/(ROW()-5)</f>
        <v>1</v>
      </c>
      <c r="M7" s="28">
        <f t="shared" ref="M7:M16" si="2">IF(B7&gt;(D7-(D7-E7)/2),1,-1)</f>
        <v>1</v>
      </c>
      <c r="N7" s="29" t="str">
        <f t="shared" ref="N6:N16" si="3">IF(A7&lt;E7,"是","否")</f>
        <v>否</v>
      </c>
      <c r="O7" s="29" t="s">
        <v>42</v>
      </c>
      <c r="P7" s="30" t="s">
        <v>43</v>
      </c>
      <c r="Q7" s="39" t="s">
        <v>42</v>
      </c>
      <c r="R7" s="39" t="s">
        <v>42</v>
      </c>
      <c r="S7" s="40" t="str">
        <f t="shared" ref="S7:S16" si="4">IF(I7/(ROW()-5)&gt;0.5,"是","否")</f>
        <v>是</v>
      </c>
      <c r="T7" s="41" t="str">
        <f>IF(SUM($M$6:$M7)&gt;0,"是","否")</f>
        <v>是</v>
      </c>
      <c r="U7" s="50" t="s">
        <v>44</v>
      </c>
      <c r="V7" s="52"/>
      <c r="W7" s="53"/>
      <c r="X7" s="5"/>
      <c r="Y7" s="5"/>
      <c r="Z7" s="5"/>
      <c r="AA7" s="5"/>
      <c r="AB7" s="5"/>
      <c r="AC7" s="5"/>
      <c r="AD7" s="5"/>
      <c r="AE7" s="5"/>
      <c r="AF7" s="61">
        <f>IF(AND(G7-VLOOKUP([1]交易计划及执行表!$A$7,[1]交易计划及执行表!$A$4:$BL10004,5,FALSE)&gt;0,G7&gt;G6),G7,AF6)</f>
        <v>30.89</v>
      </c>
      <c r="AG7" s="63">
        <f>AF7-VLOOKUP([1]交易计划及执行表!$A$7,[1]交易计划及执行表!$A$4:$BL10006,5,FALSE)</f>
        <v>-1.81</v>
      </c>
    </row>
    <row r="8" ht="18" spans="1:33">
      <c r="A8" s="9">
        <v>44524</v>
      </c>
      <c r="B8" s="10">
        <v>33.43</v>
      </c>
      <c r="C8" s="10">
        <v>34</v>
      </c>
      <c r="D8" s="10">
        <v>34.66</v>
      </c>
      <c r="E8" s="10">
        <v>33.26</v>
      </c>
      <c r="F8" s="11">
        <v>32.27</v>
      </c>
      <c r="G8" s="11">
        <v>31.77</v>
      </c>
      <c r="H8" s="11">
        <v>29.94</v>
      </c>
      <c r="I8" s="13">
        <v>2</v>
      </c>
      <c r="J8" s="21">
        <f t="shared" si="0"/>
        <v>-0.0121158392434989</v>
      </c>
      <c r="K8" s="19">
        <f>(B8-VLOOKUP([1]交易计划及执行表!$A$7,[1]交易计划及执行表!$A$4:$BL10006,5,FALSE))/VLOOKUP([1]交易计划及执行表!$A$7,[1]交易计划及执行表!$A$4:$BL10006,5,FALSE)</f>
        <v>0.0223241590214066</v>
      </c>
      <c r="L8" s="20">
        <f t="shared" si="1"/>
        <v>0.666666666666667</v>
      </c>
      <c r="M8" s="31">
        <f t="shared" si="2"/>
        <v>-1</v>
      </c>
      <c r="N8" s="29" t="str">
        <f t="shared" si="3"/>
        <v>否</v>
      </c>
      <c r="O8" s="29" t="s">
        <v>42</v>
      </c>
      <c r="P8" s="30" t="s">
        <v>43</v>
      </c>
      <c r="Q8" s="39" t="s">
        <v>42</v>
      </c>
      <c r="R8" s="39" t="s">
        <v>42</v>
      </c>
      <c r="S8" s="40" t="str">
        <f t="shared" si="4"/>
        <v>是</v>
      </c>
      <c r="T8" s="41" t="str">
        <f>IF(SUM($M$6:$M8)&gt;0,"是","否")</f>
        <v>是</v>
      </c>
      <c r="U8" s="50" t="s">
        <v>44</v>
      </c>
      <c r="V8" s="54"/>
      <c r="W8" s="55"/>
      <c r="X8" s="5"/>
      <c r="Y8" s="5"/>
      <c r="Z8" s="5"/>
      <c r="AA8" s="5"/>
      <c r="AB8" s="5"/>
      <c r="AC8" s="5"/>
      <c r="AD8" s="5"/>
      <c r="AE8" s="5"/>
      <c r="AF8" s="61">
        <f>IF(AND(G8-VLOOKUP([1]交易计划及执行表!$A$7,[1]交易计划及执行表!$A$4:$BL10005,5,FALSE)&gt;0,G8&gt;G7),G8,AF7)</f>
        <v>30.89</v>
      </c>
      <c r="AG8" s="63">
        <f>AF8-VLOOKUP([1]交易计划及执行表!$A$7,[1]交易计划及执行表!$A$4:$BL10007,5,FALSE)</f>
        <v>-1.81</v>
      </c>
    </row>
    <row r="9" ht="18" spans="1:33">
      <c r="A9" s="9">
        <v>44525</v>
      </c>
      <c r="B9" s="10">
        <v>32.85</v>
      </c>
      <c r="C9" s="10">
        <v>33.3</v>
      </c>
      <c r="D9" s="10">
        <v>33.38</v>
      </c>
      <c r="E9" s="10">
        <v>32.59</v>
      </c>
      <c r="F9" s="11">
        <v>32.33</v>
      </c>
      <c r="G9" s="11">
        <v>31.81</v>
      </c>
      <c r="H9" s="11">
        <v>29.58</v>
      </c>
      <c r="I9" s="13">
        <v>2</v>
      </c>
      <c r="J9" s="21">
        <f t="shared" si="0"/>
        <v>-0.0173496859108585</v>
      </c>
      <c r="K9" s="19">
        <f>(B9-VLOOKUP([1]交易计划及执行表!$A$7,[1]交易计划及执行表!$A$4:$BL10007,5,FALSE))/VLOOKUP([1]交易计划及执行表!$A$7,[1]交易计划及执行表!$A$4:$BL10007,5,FALSE)</f>
        <v>0.00458715596330271</v>
      </c>
      <c r="L9" s="20">
        <f t="shared" si="1"/>
        <v>0.5</v>
      </c>
      <c r="M9" s="31">
        <f t="shared" si="2"/>
        <v>-1</v>
      </c>
      <c r="N9" s="29" t="str">
        <f t="shared" si="3"/>
        <v>否</v>
      </c>
      <c r="O9" s="32" t="s">
        <v>44</v>
      </c>
      <c r="P9" s="30" t="s">
        <v>43</v>
      </c>
      <c r="Q9" s="39" t="s">
        <v>42</v>
      </c>
      <c r="R9" s="39" t="s">
        <v>42</v>
      </c>
      <c r="S9" s="39" t="str">
        <f t="shared" si="4"/>
        <v>否</v>
      </c>
      <c r="T9" s="42" t="str">
        <f>IF(SUM($M$6:$M9)&gt;0,"是","否")</f>
        <v>否</v>
      </c>
      <c r="U9" s="50" t="s">
        <v>44</v>
      </c>
      <c r="V9" s="54"/>
      <c r="W9" s="55"/>
      <c r="X9" s="5"/>
      <c r="Y9" s="5"/>
      <c r="Z9" s="5"/>
      <c r="AA9" s="5"/>
      <c r="AB9" s="5"/>
      <c r="AC9" s="5"/>
      <c r="AD9" s="5"/>
      <c r="AE9" s="5"/>
      <c r="AF9" s="61">
        <f>IF(AND(G9-VLOOKUP([1]交易计划及执行表!$A$7,[1]交易计划及执行表!$A$4:$BL10006,5,FALSE)&gt;0,G9&gt;G8),G9,AF8)</f>
        <v>30.89</v>
      </c>
      <c r="AG9" s="63">
        <f>AF9-VLOOKUP([1]交易计划及执行表!$A$7,[1]交易计划及执行表!$A$4:$BL10008,5,FALSE)</f>
        <v>-1.81</v>
      </c>
    </row>
    <row r="10" ht="18" spans="1:33">
      <c r="A10" s="9">
        <v>44526</v>
      </c>
      <c r="B10" s="11">
        <v>34.35</v>
      </c>
      <c r="C10" s="11">
        <v>32.99</v>
      </c>
      <c r="D10" s="11">
        <v>35.29</v>
      </c>
      <c r="E10" s="11">
        <v>32.88</v>
      </c>
      <c r="F10" s="11">
        <v>32.52</v>
      </c>
      <c r="G10" s="11">
        <v>31.91</v>
      </c>
      <c r="H10" s="11">
        <v>29.06</v>
      </c>
      <c r="I10" s="13">
        <v>3</v>
      </c>
      <c r="J10" s="21">
        <f t="shared" si="0"/>
        <v>0.045662100456621</v>
      </c>
      <c r="K10" s="19">
        <f>(B10-VLOOKUP([1]交易计划及执行表!$A$7,[1]交易计划及执行表!$A$4:$BL10008,5,FALSE))/VLOOKUP([1]交易计划及执行表!$A$7,[1]交易计划及执行表!$A$4:$BL10008,5,FALSE)</f>
        <v>0.0504587155963302</v>
      </c>
      <c r="L10" s="20">
        <f t="shared" si="1"/>
        <v>0.6</v>
      </c>
      <c r="M10" s="28">
        <f t="shared" si="2"/>
        <v>1</v>
      </c>
      <c r="N10" s="29" t="str">
        <f t="shared" si="3"/>
        <v>否</v>
      </c>
      <c r="O10" s="13" t="s">
        <v>42</v>
      </c>
      <c r="P10" s="30" t="s">
        <v>42</v>
      </c>
      <c r="Q10" s="13" t="s">
        <v>42</v>
      </c>
      <c r="R10" s="40" t="s">
        <v>44</v>
      </c>
      <c r="S10" s="40" t="str">
        <f t="shared" si="4"/>
        <v>是</v>
      </c>
      <c r="T10" s="41" t="str">
        <f>IF(SUM($M$6:$M10)&gt;0,"是","否")</f>
        <v>是</v>
      </c>
      <c r="U10" s="50" t="s">
        <v>44</v>
      </c>
      <c r="V10" s="54"/>
      <c r="W10" s="55"/>
      <c r="X10" s="5"/>
      <c r="Y10" s="5"/>
      <c r="Z10" s="5"/>
      <c r="AA10" s="5"/>
      <c r="AB10" s="5"/>
      <c r="AC10" s="5"/>
      <c r="AD10" s="5"/>
      <c r="AE10" s="5"/>
      <c r="AF10" s="61">
        <f>IF(AND(G10-VLOOKUP([1]交易计划及执行表!$A$7,[1]交易计划及执行表!$A$4:$BL10007,5,FALSE)&gt;0,G10&gt;G9),G10,AF9)</f>
        <v>30.89</v>
      </c>
      <c r="AG10" s="63">
        <f>AF10-VLOOKUP([1]交易计划及执行表!$A$7,[1]交易计划及执行表!$A$4:$BL10009,5,FALSE)</f>
        <v>-1.81</v>
      </c>
    </row>
    <row r="11" ht="18" spans="1:33">
      <c r="A11" s="9">
        <v>44529</v>
      </c>
      <c r="B11" s="11">
        <v>34.05</v>
      </c>
      <c r="C11" s="11">
        <v>33.98</v>
      </c>
      <c r="D11" s="11">
        <v>34.61</v>
      </c>
      <c r="E11" s="11">
        <v>33.54</v>
      </c>
      <c r="F11" s="11">
        <v>32.67</v>
      </c>
      <c r="G11" s="11">
        <v>32</v>
      </c>
      <c r="H11" s="11">
        <v>30.39</v>
      </c>
      <c r="I11" s="13">
        <v>3</v>
      </c>
      <c r="J11" s="21">
        <f t="shared" si="0"/>
        <v>-0.0087336244541486</v>
      </c>
      <c r="K11" s="19">
        <f>(B11-VLOOKUP([1]交易计划及执行表!$A$7,[1]交易计划及执行表!$A$4:$BL10009,5,FALSE))/VLOOKUP([1]交易计划及执行表!$A$7,[1]交易计划及执行表!$A$4:$BL10009,5,FALSE)</f>
        <v>0.0412844036697246</v>
      </c>
      <c r="L11" s="20">
        <f t="shared" si="1"/>
        <v>0.5</v>
      </c>
      <c r="M11" s="31">
        <f t="shared" si="2"/>
        <v>-1</v>
      </c>
      <c r="N11" s="29" t="str">
        <f t="shared" si="3"/>
        <v>否</v>
      </c>
      <c r="O11" s="13" t="s">
        <v>42</v>
      </c>
      <c r="P11" s="30" t="s">
        <v>42</v>
      </c>
      <c r="Q11" s="13" t="s">
        <v>42</v>
      </c>
      <c r="R11" s="40" t="s">
        <v>44</v>
      </c>
      <c r="S11" s="39" t="str">
        <f t="shared" si="4"/>
        <v>否</v>
      </c>
      <c r="T11" s="42" t="str">
        <f>IF(SUM($M$6:$M11)&gt;0,"是","否")</f>
        <v>否</v>
      </c>
      <c r="U11" s="50" t="s">
        <v>44</v>
      </c>
      <c r="V11" s="13"/>
      <c r="W11" s="11"/>
      <c r="X11" s="5"/>
      <c r="Y11" s="5"/>
      <c r="Z11" s="5"/>
      <c r="AA11" s="5"/>
      <c r="AB11" s="5"/>
      <c r="AC11" s="5"/>
      <c r="AD11" s="5"/>
      <c r="AE11" s="5"/>
      <c r="AF11" s="61">
        <f>IF(AND(G11-VLOOKUP([1]交易计划及执行表!$A$7,[1]交易计划及执行表!$A$4:$BL10008,5,FALSE)&gt;0,G11&gt;G10),G11,AF10)</f>
        <v>30.89</v>
      </c>
      <c r="AG11" s="63">
        <f>AF11-VLOOKUP([1]交易计划及执行表!$A$7,[1]交易计划及执行表!$A$4:$BL10010,5,FALSE)</f>
        <v>-1.81</v>
      </c>
    </row>
    <row r="12" ht="18" spans="1:33">
      <c r="A12" s="9">
        <v>44530</v>
      </c>
      <c r="B12" s="11">
        <v>34.35</v>
      </c>
      <c r="C12" s="11">
        <v>34.11</v>
      </c>
      <c r="D12" s="11">
        <v>34.76</v>
      </c>
      <c r="E12" s="11">
        <v>33.81</v>
      </c>
      <c r="F12" s="11">
        <v>32.83</v>
      </c>
      <c r="G12" s="11">
        <v>32.09</v>
      </c>
      <c r="H12" s="11">
        <v>30.13</v>
      </c>
      <c r="I12" s="13">
        <v>4</v>
      </c>
      <c r="J12" s="21">
        <f t="shared" si="0"/>
        <v>0.0088105726872248</v>
      </c>
      <c r="K12" s="19">
        <f>(B12-VLOOKUP([1]交易计划及执行表!$A$7,[1]交易计划及执行表!$A$4:$BL10010,5,FALSE))/VLOOKUP([1]交易计划及执行表!$A$7,[1]交易计划及执行表!$A$4:$BL10010,5,FALSE)</f>
        <v>0.0504587155963302</v>
      </c>
      <c r="L12" s="20">
        <f t="shared" si="1"/>
        <v>0.571428571428571</v>
      </c>
      <c r="M12" s="28">
        <f t="shared" si="2"/>
        <v>1</v>
      </c>
      <c r="N12" s="29" t="str">
        <f t="shared" si="3"/>
        <v>否</v>
      </c>
      <c r="O12" s="13" t="s">
        <v>42</v>
      </c>
      <c r="P12" s="30" t="s">
        <v>42</v>
      </c>
      <c r="Q12" s="32" t="s">
        <v>44</v>
      </c>
      <c r="R12" s="40" t="s">
        <v>44</v>
      </c>
      <c r="S12" s="40" t="str">
        <f t="shared" si="4"/>
        <v>是</v>
      </c>
      <c r="T12" s="41" t="str">
        <f>IF(SUM($M$6:$M12)&gt;0,"是","否")</f>
        <v>是</v>
      </c>
      <c r="U12" s="50" t="s">
        <v>44</v>
      </c>
      <c r="V12" s="13"/>
      <c r="W12" s="11"/>
      <c r="X12" s="5"/>
      <c r="Y12" s="5"/>
      <c r="Z12" s="5"/>
      <c r="AA12" s="5"/>
      <c r="AB12" s="5"/>
      <c r="AC12" s="5"/>
      <c r="AD12" s="5"/>
      <c r="AE12" s="5"/>
      <c r="AF12" s="61">
        <f>IF(AND(G12-VLOOKUP([1]交易计划及执行表!$A$7,[1]交易计划及执行表!$A$4:$BL10009,5,FALSE)&gt;0,G12&gt;G11),G12,AF11)</f>
        <v>30.89</v>
      </c>
      <c r="AG12" s="63">
        <f>AF12-VLOOKUP([1]交易计划及执行表!$A$7,[1]交易计划及执行表!$A$4:$BL10011,5,FALSE)</f>
        <v>-1.81</v>
      </c>
    </row>
    <row r="13" ht="18" spans="1:33">
      <c r="A13" s="9">
        <v>44531</v>
      </c>
      <c r="B13" s="11">
        <v>36.38</v>
      </c>
      <c r="C13" s="11">
        <v>34.38</v>
      </c>
      <c r="D13" s="11">
        <v>37.79</v>
      </c>
      <c r="E13" s="11">
        <v>34.1</v>
      </c>
      <c r="F13" s="11">
        <v>33.17</v>
      </c>
      <c r="G13" s="11">
        <v>32.26</v>
      </c>
      <c r="H13" s="11">
        <v>30.39</v>
      </c>
      <c r="I13" s="13">
        <v>5</v>
      </c>
      <c r="J13" s="21">
        <f t="shared" si="0"/>
        <v>0.0590975254730714</v>
      </c>
      <c r="K13" s="19">
        <f>(B13-VLOOKUP([1]交易计划及执行表!$A$7,[1]交易计划及执行表!$A$4:$BL10011,5,FALSE))/VLOOKUP([1]交易计划及执行表!$A$7,[1]交易计划及执行表!$A$4:$BL10011,5,FALSE)</f>
        <v>0.112538226299694</v>
      </c>
      <c r="L13" s="20">
        <f t="shared" si="1"/>
        <v>0.625</v>
      </c>
      <c r="M13" s="28">
        <f t="shared" si="2"/>
        <v>1</v>
      </c>
      <c r="N13" s="29" t="str">
        <f t="shared" si="3"/>
        <v>否</v>
      </c>
      <c r="O13" s="13" t="s">
        <v>42</v>
      </c>
      <c r="P13" s="30" t="s">
        <v>42</v>
      </c>
      <c r="Q13" s="32" t="s">
        <v>44</v>
      </c>
      <c r="R13" s="40" t="s">
        <v>44</v>
      </c>
      <c r="S13" s="40" t="str">
        <f t="shared" si="4"/>
        <v>是</v>
      </c>
      <c r="T13" s="41" t="str">
        <f>IF(SUM($M$6:$M13)&gt;0,"是","否")</f>
        <v>是</v>
      </c>
      <c r="U13" s="50" t="s">
        <v>44</v>
      </c>
      <c r="V13" s="13"/>
      <c r="W13" s="11"/>
      <c r="X13" s="5"/>
      <c r="Y13" s="5"/>
      <c r="Z13" s="5"/>
      <c r="AA13" s="5"/>
      <c r="AB13" s="5"/>
      <c r="AC13" s="5"/>
      <c r="AD13" s="5"/>
      <c r="AE13" s="5"/>
      <c r="AF13" s="61">
        <f>IF(AND(G13-VLOOKUP([1]交易计划及执行表!$A$7,[1]交易计划及执行表!$A$4:$BL10010,5,FALSE)&gt;0,G13&gt;G12),G13,AF12)</f>
        <v>30.89</v>
      </c>
      <c r="AG13" s="63">
        <f>AF13-VLOOKUP([1]交易计划及执行表!$A$7,[1]交易计划及执行表!$A$4:$BL10012,5,FALSE)</f>
        <v>-1.81</v>
      </c>
    </row>
    <row r="14" ht="18" spans="1:33">
      <c r="A14" s="9">
        <v>44532</v>
      </c>
      <c r="B14" s="11">
        <v>36.75</v>
      </c>
      <c r="C14" s="11">
        <v>35.9</v>
      </c>
      <c r="D14" s="11">
        <v>36.8</v>
      </c>
      <c r="E14" s="11">
        <v>35.03</v>
      </c>
      <c r="F14" s="11">
        <v>33.51</v>
      </c>
      <c r="G14" s="11">
        <v>32.43</v>
      </c>
      <c r="H14" s="11">
        <v>32.19</v>
      </c>
      <c r="I14" s="13">
        <v>6</v>
      </c>
      <c r="J14" s="21">
        <f t="shared" si="0"/>
        <v>0.0101704233095106</v>
      </c>
      <c r="K14" s="19">
        <f>(B14-VLOOKUP([1]交易计划及执行表!$A$7,[1]交易计划及执行表!$A$4:$BL10012,5,FALSE))/VLOOKUP([1]交易计划及执行表!$A$7,[1]交易计划及执行表!$A$4:$BL10012,5,FALSE)</f>
        <v>0.123853211009174</v>
      </c>
      <c r="L14" s="20">
        <f t="shared" si="1"/>
        <v>0.666666666666667</v>
      </c>
      <c r="M14" s="28">
        <f t="shared" si="2"/>
        <v>1</v>
      </c>
      <c r="N14" s="29" t="str">
        <f t="shared" si="3"/>
        <v>否</v>
      </c>
      <c r="O14" s="13" t="s">
        <v>42</v>
      </c>
      <c r="P14" s="13" t="s">
        <v>42</v>
      </c>
      <c r="Q14" s="32" t="s">
        <v>44</v>
      </c>
      <c r="R14" s="40" t="s">
        <v>44</v>
      </c>
      <c r="S14" s="40" t="str">
        <f t="shared" si="4"/>
        <v>是</v>
      </c>
      <c r="T14" s="41" t="str">
        <f>IF(SUM($M$6:$M14)&gt;0,"是","否")</f>
        <v>是</v>
      </c>
      <c r="U14" s="50" t="s">
        <v>44</v>
      </c>
      <c r="V14" s="13"/>
      <c r="W14" s="11"/>
      <c r="X14" s="5"/>
      <c r="Y14" s="5"/>
      <c r="Z14" s="5"/>
      <c r="AA14" s="5"/>
      <c r="AB14" s="5"/>
      <c r="AC14" s="5"/>
      <c r="AD14" s="5"/>
      <c r="AE14" s="5"/>
      <c r="AF14" s="61">
        <f>IF(AND(G14-VLOOKUP([1]交易计划及执行表!$A$7,[1]交易计划及执行表!$A$4:$BL10011,5,FALSE)&gt;0,G14&gt;G13),G14,AF13)</f>
        <v>30.89</v>
      </c>
      <c r="AG14" s="63">
        <f>AF14-VLOOKUP([1]交易计划及执行表!$A$7,[1]交易计划及执行表!$A$4:$BL10013,5,FALSE)</f>
        <v>-1.81</v>
      </c>
    </row>
    <row r="15" ht="18" spans="1:33">
      <c r="A15" s="12">
        <v>44533</v>
      </c>
      <c r="B15" s="11">
        <v>36.81</v>
      </c>
      <c r="C15" s="11">
        <v>36.55</v>
      </c>
      <c r="D15" s="11">
        <v>37.74</v>
      </c>
      <c r="E15" s="11">
        <v>35.55</v>
      </c>
      <c r="F15" s="11">
        <v>33.82</v>
      </c>
      <c r="G15" s="11">
        <v>32.61</v>
      </c>
      <c r="H15" s="11">
        <v>32.51</v>
      </c>
      <c r="I15" s="13">
        <v>7</v>
      </c>
      <c r="J15" s="21">
        <f t="shared" si="0"/>
        <v>0.00163265306122455</v>
      </c>
      <c r="K15" s="19">
        <f>(B15-VLOOKUP([1]交易计划及执行表!$A$7,[1]交易计划及执行表!$A$4:$BL10013,5,FALSE))/VLOOKUP([1]交易计划及执行表!$A$7,[1]交易计划及执行表!$A$4:$BL10013,5,FALSE)</f>
        <v>0.125688073394495</v>
      </c>
      <c r="L15" s="20">
        <f t="shared" si="1"/>
        <v>0.7</v>
      </c>
      <c r="M15" s="28">
        <f t="shared" si="2"/>
        <v>1</v>
      </c>
      <c r="N15" s="29" t="str">
        <f t="shared" si="3"/>
        <v>否</v>
      </c>
      <c r="O15" s="13" t="s">
        <v>42</v>
      </c>
      <c r="P15" s="13" t="s">
        <v>42</v>
      </c>
      <c r="Q15" s="32" t="s">
        <v>44</v>
      </c>
      <c r="R15" s="40" t="s">
        <v>44</v>
      </c>
      <c r="S15" s="40" t="str">
        <f t="shared" si="4"/>
        <v>是</v>
      </c>
      <c r="T15" s="41" t="str">
        <f>IF(SUM($M$6:$M15)&gt;0,"是","否")</f>
        <v>是</v>
      </c>
      <c r="U15" s="50" t="s">
        <v>44</v>
      </c>
      <c r="V15" s="13"/>
      <c r="W15" s="11"/>
      <c r="X15" s="5"/>
      <c r="Y15" s="5"/>
      <c r="Z15" s="5"/>
      <c r="AA15" s="5"/>
      <c r="AB15" s="5"/>
      <c r="AC15" s="5"/>
      <c r="AD15" s="5"/>
      <c r="AE15" s="5"/>
      <c r="AF15" s="61">
        <f>IF(AND(G15-VLOOKUP([1]交易计划及执行表!$A$7,[1]交易计划及执行表!$A$4:$BL10012,5,FALSE)&gt;0,G15&gt;G14),G15,AF14)</f>
        <v>30.89</v>
      </c>
      <c r="AG15" s="63">
        <f>AF15-VLOOKUP([1]交易计划及执行表!$A$7,[1]交易计划及执行表!$A$4:$BL10014,5,FALSE)</f>
        <v>-1.81</v>
      </c>
    </row>
    <row r="16" ht="18" spans="1:33">
      <c r="A16" s="12">
        <v>44536</v>
      </c>
      <c r="B16" s="11">
        <v>36.68</v>
      </c>
      <c r="C16" s="11">
        <v>36.45</v>
      </c>
      <c r="D16" s="11">
        <v>37.48</v>
      </c>
      <c r="E16" s="11">
        <v>36.04</v>
      </c>
      <c r="F16" s="11">
        <v>34.09</v>
      </c>
      <c r="G16" s="11">
        <v>32.77</v>
      </c>
      <c r="H16" s="11">
        <v>32.57</v>
      </c>
      <c r="I16" s="13">
        <v>7</v>
      </c>
      <c r="J16" s="21">
        <f t="shared" si="0"/>
        <v>-0.00353164900842169</v>
      </c>
      <c r="K16" s="19">
        <f>(B16-VLOOKUP([1]交易计划及执行表!$A$7,[1]交易计划及执行表!$A$4:$BL10014,5,FALSE))/VLOOKUP([1]交易计划及执行表!$A$7,[1]交易计划及执行表!$A$4:$BL10014,5,FALSE)</f>
        <v>0.1217125382263</v>
      </c>
      <c r="L16" s="20">
        <f t="shared" si="1"/>
        <v>0.636363636363636</v>
      </c>
      <c r="M16" s="31">
        <f t="shared" si="2"/>
        <v>-1</v>
      </c>
      <c r="N16" s="29" t="str">
        <f t="shared" si="3"/>
        <v>否</v>
      </c>
      <c r="O16" s="13" t="s">
        <v>42</v>
      </c>
      <c r="P16" s="13" t="s">
        <v>42</v>
      </c>
      <c r="Q16" s="32" t="s">
        <v>44</v>
      </c>
      <c r="R16" s="40" t="s">
        <v>44</v>
      </c>
      <c r="S16" s="40" t="str">
        <f t="shared" si="4"/>
        <v>是</v>
      </c>
      <c r="T16" s="41" t="str">
        <f>IF(SUM($M$6:$M16)&gt;0,"是","否")</f>
        <v>是</v>
      </c>
      <c r="U16" s="50" t="s">
        <v>44</v>
      </c>
      <c r="V16" s="13"/>
      <c r="W16" s="11"/>
      <c r="X16" s="5"/>
      <c r="Y16" s="5"/>
      <c r="Z16" s="5"/>
      <c r="AA16" s="5"/>
      <c r="AB16" s="5"/>
      <c r="AC16" s="5"/>
      <c r="AD16" s="5"/>
      <c r="AE16" s="5"/>
      <c r="AF16" s="61">
        <f>IF(AND(G16-VLOOKUP([1]交易计划及执行表!$A$7,[1]交易计划及执行表!$A$4:$BL10013,5,FALSE)&gt;0,G16&gt;G15),G16,AF15)</f>
        <v>32.77</v>
      </c>
      <c r="AG16" s="63">
        <f>AF16-VLOOKUP([1]交易计划及执行表!$A$7,[1]交易计划及执行表!$A$4:$BL10015,5,FALSE)</f>
        <v>0.0700000000000003</v>
      </c>
    </row>
    <row r="17" ht="18" spans="1:33">
      <c r="A17" s="12">
        <v>44537</v>
      </c>
      <c r="B17" s="11">
        <v>35.18</v>
      </c>
      <c r="C17" s="11">
        <v>36.66</v>
      </c>
      <c r="D17" s="11">
        <v>37.05</v>
      </c>
      <c r="E17" s="11">
        <v>35.04</v>
      </c>
      <c r="F17" s="11">
        <v>34.2</v>
      </c>
      <c r="G17" s="11">
        <v>32.86</v>
      </c>
      <c r="H17" s="11">
        <v>32.45</v>
      </c>
      <c r="I17" s="13">
        <v>7</v>
      </c>
      <c r="J17" s="22">
        <f>(B17-B16)/B16</f>
        <v>-0.0408942202835333</v>
      </c>
      <c r="K17" s="19">
        <f>(B17-VLOOKUP([1]交易计划及执行表!$A$7,[1]交易计划及执行表!$A$4:$BL10015,5,FALSE))/VLOOKUP([1]交易计划及执行表!$A$7,[1]交易计划及执行表!$A$4:$BL10015,5,FALSE)</f>
        <v>0.0758409785932721</v>
      </c>
      <c r="L17" s="20">
        <f>I17/(ROW()-5)</f>
        <v>0.583333333333333</v>
      </c>
      <c r="M17" s="31">
        <f>IF(B17&gt;(D17-(D17-E17)/2),1,-1)</f>
        <v>-1</v>
      </c>
      <c r="N17" s="29" t="str">
        <f>IF(A17&lt;E17,"是","否")</f>
        <v>否</v>
      </c>
      <c r="O17" s="13" t="s">
        <v>42</v>
      </c>
      <c r="P17" s="13" t="s">
        <v>42</v>
      </c>
      <c r="Q17" s="32" t="s">
        <v>44</v>
      </c>
      <c r="R17" s="40" t="s">
        <v>44</v>
      </c>
      <c r="S17" s="40" t="str">
        <f>IF(I17/(ROW()-5)&gt;0.5,"是","否")</f>
        <v>是</v>
      </c>
      <c r="T17" s="41" t="str">
        <f>IF(SUM($M$6:$M17)&gt;0,"是","否")</f>
        <v>是</v>
      </c>
      <c r="U17" s="50" t="s">
        <v>44</v>
      </c>
      <c r="V17" s="13"/>
      <c r="W17" s="11"/>
      <c r="X17" s="5"/>
      <c r="Y17" s="5"/>
      <c r="Z17" s="5"/>
      <c r="AA17" s="5"/>
      <c r="AB17" s="5"/>
      <c r="AC17" s="5"/>
      <c r="AD17" s="5"/>
      <c r="AE17" s="5"/>
      <c r="AF17" s="61">
        <f>IF(AND(G17-VLOOKUP([1]交易计划及执行表!$A$7,[1]交易计划及执行表!$A$4:$BL10014,5,FALSE)&gt;0,G17&gt;G16),G17,AF16)</f>
        <v>32.86</v>
      </c>
      <c r="AG17" s="63">
        <f>AF17-VLOOKUP([1]交易计划及执行表!$A$7,[1]交易计划及执行表!$A$4:$BL10016,5,FALSE)</f>
        <v>0.159999999999997</v>
      </c>
    </row>
    <row r="18" spans="1:32">
      <c r="A18" s="12">
        <v>44538</v>
      </c>
      <c r="B18" s="11"/>
      <c r="C18" s="11"/>
      <c r="D18" s="11"/>
      <c r="E18" s="11"/>
      <c r="F18" s="11"/>
      <c r="G18" s="11"/>
      <c r="H18" s="11"/>
      <c r="I18" s="13"/>
      <c r="J18" s="13"/>
      <c r="K18" s="13"/>
      <c r="L18" s="11"/>
      <c r="M18" s="33"/>
      <c r="N18" s="13"/>
      <c r="O18" s="13"/>
      <c r="P18" s="13"/>
      <c r="Q18" s="13"/>
      <c r="R18" s="13"/>
      <c r="S18" s="13"/>
      <c r="T18" s="43"/>
      <c r="U18" s="13"/>
      <c r="V18" s="13"/>
      <c r="W18" s="11"/>
      <c r="X18" s="5"/>
      <c r="Y18" s="5"/>
      <c r="Z18" s="5"/>
      <c r="AA18" s="5"/>
      <c r="AB18" s="5"/>
      <c r="AC18" s="5"/>
      <c r="AD18" s="5"/>
      <c r="AE18" s="5"/>
      <c r="AF18" s="61"/>
    </row>
    <row r="19" spans="1:32">
      <c r="A19" s="12">
        <v>44539</v>
      </c>
      <c r="B19" s="11"/>
      <c r="C19" s="11"/>
      <c r="D19" s="11"/>
      <c r="E19" s="11"/>
      <c r="F19" s="11"/>
      <c r="G19" s="11"/>
      <c r="H19" s="11"/>
      <c r="I19" s="13"/>
      <c r="J19" s="13"/>
      <c r="K19" s="13"/>
      <c r="L19" s="11"/>
      <c r="M19" s="33"/>
      <c r="N19" s="13"/>
      <c r="O19" s="13"/>
      <c r="P19" s="13"/>
      <c r="Q19" s="13"/>
      <c r="R19" s="13"/>
      <c r="S19" s="13"/>
      <c r="T19" s="43"/>
      <c r="U19" s="13"/>
      <c r="V19" s="13"/>
      <c r="W19" s="11"/>
      <c r="X19" s="5"/>
      <c r="Y19" s="5"/>
      <c r="Z19" s="5"/>
      <c r="AA19" s="5"/>
      <c r="AB19" s="5"/>
      <c r="AC19" s="5"/>
      <c r="AD19" s="5"/>
      <c r="AE19" s="5"/>
      <c r="AF19" s="61"/>
    </row>
    <row r="20" spans="1:32">
      <c r="A20" s="12">
        <v>44540</v>
      </c>
      <c r="B20" s="11"/>
      <c r="C20" s="11"/>
      <c r="D20" s="11"/>
      <c r="E20" s="11"/>
      <c r="F20" s="11"/>
      <c r="G20" s="11"/>
      <c r="H20" s="11"/>
      <c r="I20" s="13"/>
      <c r="J20" s="13"/>
      <c r="K20" s="13"/>
      <c r="L20" s="11"/>
      <c r="M20" s="33"/>
      <c r="N20" s="13"/>
      <c r="O20" s="13"/>
      <c r="P20" s="13"/>
      <c r="Q20" s="13"/>
      <c r="R20" s="13"/>
      <c r="S20" s="13"/>
      <c r="T20" s="43"/>
      <c r="U20" s="13"/>
      <c r="V20" s="13"/>
      <c r="W20" s="11"/>
      <c r="X20" s="5"/>
      <c r="Y20" s="5"/>
      <c r="Z20" s="5"/>
      <c r="AA20" s="5"/>
      <c r="AB20" s="5"/>
      <c r="AC20" s="5"/>
      <c r="AD20" s="5"/>
      <c r="AE20" s="5"/>
      <c r="AF20" s="61"/>
    </row>
    <row r="21" spans="1:32">
      <c r="A21" s="12">
        <v>44541</v>
      </c>
      <c r="B21" s="11"/>
      <c r="C21" s="11"/>
      <c r="D21" s="11"/>
      <c r="E21" s="11"/>
      <c r="F21" s="11"/>
      <c r="G21" s="11"/>
      <c r="H21" s="11"/>
      <c r="I21" s="13"/>
      <c r="J21" s="13"/>
      <c r="K21" s="13"/>
      <c r="L21" s="11"/>
      <c r="M21" s="33"/>
      <c r="N21" s="13"/>
      <c r="O21" s="13"/>
      <c r="P21" s="13"/>
      <c r="Q21" s="13"/>
      <c r="R21" s="13"/>
      <c r="S21" s="13"/>
      <c r="T21" s="43"/>
      <c r="U21" s="13"/>
      <c r="V21" s="13"/>
      <c r="W21" s="11"/>
      <c r="X21" s="5"/>
      <c r="Y21" s="5"/>
      <c r="Z21" s="5"/>
      <c r="AA21" s="5"/>
      <c r="AB21" s="5"/>
      <c r="AC21" s="5"/>
      <c r="AD21" s="5"/>
      <c r="AE21" s="5"/>
      <c r="AF21" s="61"/>
    </row>
    <row r="22" spans="1:32">
      <c r="A22" s="12">
        <v>44542</v>
      </c>
      <c r="B22" s="11"/>
      <c r="C22" s="11"/>
      <c r="D22" s="11"/>
      <c r="E22" s="11"/>
      <c r="F22" s="11"/>
      <c r="G22" s="11"/>
      <c r="H22" s="11"/>
      <c r="I22" s="13"/>
      <c r="J22" s="13"/>
      <c r="K22" s="13"/>
      <c r="L22" s="11"/>
      <c r="M22" s="33"/>
      <c r="N22" s="13"/>
      <c r="O22" s="13"/>
      <c r="P22" s="13"/>
      <c r="Q22" s="13"/>
      <c r="R22" s="13"/>
      <c r="S22" s="13"/>
      <c r="T22" s="43"/>
      <c r="U22" s="13"/>
      <c r="V22" s="13"/>
      <c r="W22" s="11"/>
      <c r="X22" s="5"/>
      <c r="Y22" s="5"/>
      <c r="Z22" s="5"/>
      <c r="AA22" s="5"/>
      <c r="AB22" s="5"/>
      <c r="AC22" s="5"/>
      <c r="AD22" s="5"/>
      <c r="AE22" s="5"/>
      <c r="AF22" s="61"/>
    </row>
    <row r="23" spans="1:32">
      <c r="A23" s="12">
        <v>44543</v>
      </c>
      <c r="B23" s="11"/>
      <c r="C23" s="11"/>
      <c r="D23" s="11"/>
      <c r="E23" s="11"/>
      <c r="F23" s="11"/>
      <c r="G23" s="11"/>
      <c r="H23" s="11"/>
      <c r="I23" s="13"/>
      <c r="J23" s="13"/>
      <c r="K23" s="13"/>
      <c r="L23" s="11"/>
      <c r="M23" s="33"/>
      <c r="N23" s="13"/>
      <c r="O23" s="13"/>
      <c r="P23" s="13"/>
      <c r="Q23" s="13"/>
      <c r="R23" s="13"/>
      <c r="S23" s="13"/>
      <c r="T23" s="43"/>
      <c r="U23" s="13"/>
      <c r="V23" s="13"/>
      <c r="W23" s="11"/>
      <c r="X23" s="5"/>
      <c r="Y23" s="5"/>
      <c r="Z23" s="5"/>
      <c r="AA23" s="5"/>
      <c r="AB23" s="5"/>
      <c r="AC23" s="5"/>
      <c r="AD23" s="5"/>
      <c r="AE23" s="5"/>
      <c r="AF23" s="61"/>
    </row>
    <row r="24" spans="1:32">
      <c r="A24" s="12">
        <v>44544</v>
      </c>
      <c r="B24" s="11"/>
      <c r="C24" s="11"/>
      <c r="D24" s="11"/>
      <c r="E24" s="11"/>
      <c r="F24" s="11"/>
      <c r="G24" s="11"/>
      <c r="H24" s="11"/>
      <c r="I24" s="13"/>
      <c r="J24" s="13"/>
      <c r="K24" s="13"/>
      <c r="L24" s="11"/>
      <c r="M24" s="33"/>
      <c r="N24" s="13"/>
      <c r="O24" s="13"/>
      <c r="P24" s="13"/>
      <c r="Q24" s="13"/>
      <c r="R24" s="13"/>
      <c r="S24" s="13"/>
      <c r="T24" s="43"/>
      <c r="U24" s="13"/>
      <c r="V24" s="13"/>
      <c r="W24" s="11"/>
      <c r="X24" s="5"/>
      <c r="Y24" s="5"/>
      <c r="Z24" s="5"/>
      <c r="AA24" s="5"/>
      <c r="AB24" s="5"/>
      <c r="AC24" s="5"/>
      <c r="AD24" s="5"/>
      <c r="AE24" s="5"/>
      <c r="AF24" s="61"/>
    </row>
    <row r="25" spans="1:32">
      <c r="A25" s="12">
        <v>44545</v>
      </c>
      <c r="B25" s="11"/>
      <c r="C25" s="11"/>
      <c r="D25" s="11"/>
      <c r="E25" s="11"/>
      <c r="F25" s="11"/>
      <c r="G25" s="11"/>
      <c r="H25" s="11"/>
      <c r="I25" s="13"/>
      <c r="J25" s="13"/>
      <c r="K25" s="13"/>
      <c r="L25" s="11"/>
      <c r="M25" s="33"/>
      <c r="N25" s="13"/>
      <c r="O25" s="13"/>
      <c r="P25" s="13"/>
      <c r="Q25" s="13"/>
      <c r="R25" s="13"/>
      <c r="S25" s="13"/>
      <c r="T25" s="43"/>
      <c r="U25" s="13"/>
      <c r="V25" s="13"/>
      <c r="W25" s="11"/>
      <c r="X25" s="5"/>
      <c r="Y25" s="5"/>
      <c r="Z25" s="5"/>
      <c r="AA25" s="5"/>
      <c r="AB25" s="5"/>
      <c r="AC25" s="5"/>
      <c r="AD25" s="5"/>
      <c r="AE25" s="5"/>
      <c r="AF25" s="61"/>
    </row>
    <row r="26" spans="1:32">
      <c r="A26" s="12">
        <v>44546</v>
      </c>
      <c r="B26" s="11"/>
      <c r="C26" s="11"/>
      <c r="D26" s="11"/>
      <c r="E26" s="11"/>
      <c r="F26" s="11"/>
      <c r="G26" s="11"/>
      <c r="H26" s="13"/>
      <c r="I26" s="13"/>
      <c r="J26" s="13"/>
      <c r="K26" s="13"/>
      <c r="L26" s="11"/>
      <c r="M26" s="33"/>
      <c r="N26" s="13"/>
      <c r="O26" s="13"/>
      <c r="P26" s="13"/>
      <c r="Q26" s="13"/>
      <c r="R26" s="13"/>
      <c r="S26" s="13"/>
      <c r="T26" s="43"/>
      <c r="U26" s="13"/>
      <c r="V26" s="13"/>
      <c r="W26" s="11"/>
      <c r="X26" s="5"/>
      <c r="Y26" s="5"/>
      <c r="Z26" s="5"/>
      <c r="AA26" s="5"/>
      <c r="AB26" s="5"/>
      <c r="AC26" s="5"/>
      <c r="AD26" s="5"/>
      <c r="AE26" s="5"/>
      <c r="AF26" s="61"/>
    </row>
    <row r="27" spans="1:32">
      <c r="A27" s="12">
        <v>44547</v>
      </c>
      <c r="B27" s="11"/>
      <c r="C27" s="11"/>
      <c r="D27" s="11"/>
      <c r="E27" s="11"/>
      <c r="F27" s="11"/>
      <c r="G27" s="11"/>
      <c r="H27" s="13"/>
      <c r="I27" s="13"/>
      <c r="J27" s="13"/>
      <c r="K27" s="13"/>
      <c r="L27" s="11"/>
      <c r="M27" s="33"/>
      <c r="N27" s="13"/>
      <c r="O27" s="13"/>
      <c r="P27" s="13"/>
      <c r="Q27" s="13"/>
      <c r="R27" s="13"/>
      <c r="S27" s="13"/>
      <c r="T27" s="43"/>
      <c r="U27" s="13"/>
      <c r="V27" s="13"/>
      <c r="W27" s="13"/>
      <c r="X27" s="5"/>
      <c r="Y27" s="5"/>
      <c r="Z27" s="5"/>
      <c r="AA27" s="5"/>
      <c r="AB27" s="5"/>
      <c r="AC27" s="5"/>
      <c r="AD27" s="5"/>
      <c r="AE27" s="5"/>
      <c r="AF27" s="61"/>
    </row>
    <row r="28" spans="1:32">
      <c r="A28" s="12"/>
      <c r="B28" s="11"/>
      <c r="C28" s="11"/>
      <c r="D28" s="11"/>
      <c r="E28" s="11"/>
      <c r="F28" s="11"/>
      <c r="G28" s="11"/>
      <c r="H28" s="13"/>
      <c r="I28" s="13"/>
      <c r="J28" s="13"/>
      <c r="K28" s="13"/>
      <c r="L28" s="11"/>
      <c r="M28" s="33"/>
      <c r="N28" s="13"/>
      <c r="O28" s="13"/>
      <c r="P28" s="13"/>
      <c r="Q28" s="13"/>
      <c r="R28" s="13"/>
      <c r="S28" s="13"/>
      <c r="T28" s="43"/>
      <c r="U28" s="13"/>
      <c r="V28" s="13"/>
      <c r="W28" s="13"/>
      <c r="X28" s="5"/>
      <c r="Y28" s="5"/>
      <c r="Z28" s="5"/>
      <c r="AA28" s="5"/>
      <c r="AB28" s="5"/>
      <c r="AC28" s="5"/>
      <c r="AD28" s="5"/>
      <c r="AE28" s="5"/>
      <c r="AF28" s="61"/>
    </row>
    <row r="29" spans="1:32">
      <c r="A29" s="12"/>
      <c r="B29" s="11"/>
      <c r="C29" s="11"/>
      <c r="D29" s="11"/>
      <c r="E29" s="11"/>
      <c r="F29" s="11"/>
      <c r="G29" s="11"/>
      <c r="H29" s="13"/>
      <c r="I29" s="13"/>
      <c r="J29" s="13"/>
      <c r="K29" s="13"/>
      <c r="L29" s="11"/>
      <c r="M29" s="33"/>
      <c r="N29" s="13"/>
      <c r="O29" s="13"/>
      <c r="P29" s="13"/>
      <c r="Q29" s="13"/>
      <c r="R29" s="13"/>
      <c r="S29" s="13"/>
      <c r="T29" s="43"/>
      <c r="U29" s="13"/>
      <c r="V29" s="13"/>
      <c r="W29" s="13"/>
      <c r="X29" s="5"/>
      <c r="Y29" s="5"/>
      <c r="Z29" s="5"/>
      <c r="AA29" s="5"/>
      <c r="AB29" s="5"/>
      <c r="AC29" s="5"/>
      <c r="AD29" s="5"/>
      <c r="AE29" s="5"/>
      <c r="AF29" s="61"/>
    </row>
    <row r="30" spans="1:32">
      <c r="A30" s="12"/>
      <c r="B30" s="11"/>
      <c r="C30" s="11"/>
      <c r="D30" s="11"/>
      <c r="E30" s="11"/>
      <c r="F30" s="11"/>
      <c r="G30" s="11"/>
      <c r="H30" s="13"/>
      <c r="I30" s="13"/>
      <c r="J30" s="13"/>
      <c r="K30" s="13"/>
      <c r="L30" s="11"/>
      <c r="M30" s="33"/>
      <c r="N30" s="13"/>
      <c r="O30" s="13"/>
      <c r="P30" s="13"/>
      <c r="Q30" s="13"/>
      <c r="R30" s="13"/>
      <c r="S30" s="13"/>
      <c r="T30" s="43"/>
      <c r="U30" s="13"/>
      <c r="V30" s="13"/>
      <c r="W30" s="13"/>
      <c r="X30" s="5"/>
      <c r="Y30" s="5"/>
      <c r="Z30" s="5"/>
      <c r="AA30" s="5"/>
      <c r="AB30" s="5"/>
      <c r="AC30" s="5"/>
      <c r="AD30" s="5"/>
      <c r="AE30" s="5"/>
      <c r="AF30" s="61"/>
    </row>
    <row r="31" spans="1:32">
      <c r="A31" s="12"/>
      <c r="B31" s="11"/>
      <c r="C31" s="11"/>
      <c r="D31" s="11"/>
      <c r="E31" s="11"/>
      <c r="F31" s="11"/>
      <c r="G31" s="11"/>
      <c r="H31" s="13"/>
      <c r="I31" s="13"/>
      <c r="J31" s="13"/>
      <c r="K31" s="13"/>
      <c r="L31" s="11"/>
      <c r="M31" s="33"/>
      <c r="N31" s="13"/>
      <c r="O31" s="13"/>
      <c r="P31" s="13"/>
      <c r="Q31" s="13"/>
      <c r="R31" s="13"/>
      <c r="S31" s="13"/>
      <c r="T31" s="43"/>
      <c r="U31" s="13"/>
      <c r="V31" s="13"/>
      <c r="W31" s="13"/>
      <c r="X31" s="5"/>
      <c r="Y31" s="5"/>
      <c r="Z31" s="5"/>
      <c r="AA31" s="5"/>
      <c r="AB31" s="5"/>
      <c r="AC31" s="5"/>
      <c r="AD31" s="5"/>
      <c r="AE31" s="5"/>
      <c r="AF31" s="61"/>
    </row>
    <row r="32" spans="1:32">
      <c r="A32" s="12"/>
      <c r="B32" s="11"/>
      <c r="C32" s="11"/>
      <c r="D32" s="11"/>
      <c r="E32" s="11"/>
      <c r="F32" s="11"/>
      <c r="G32" s="11"/>
      <c r="H32" s="13"/>
      <c r="I32" s="13"/>
      <c r="J32" s="13"/>
      <c r="K32" s="13"/>
      <c r="L32" s="11"/>
      <c r="M32" s="33"/>
      <c r="N32" s="13"/>
      <c r="O32" s="13"/>
      <c r="P32" s="13"/>
      <c r="Q32" s="13"/>
      <c r="R32" s="13"/>
      <c r="S32" s="13"/>
      <c r="T32" s="43"/>
      <c r="U32" s="13"/>
      <c r="V32" s="13"/>
      <c r="W32" s="13"/>
      <c r="X32" s="5"/>
      <c r="Y32" s="5"/>
      <c r="Z32" s="5"/>
      <c r="AA32" s="5"/>
      <c r="AB32" s="5"/>
      <c r="AC32" s="5"/>
      <c r="AD32" s="5"/>
      <c r="AE32" s="5"/>
      <c r="AF32" s="61"/>
    </row>
    <row r="33" spans="1:32">
      <c r="A33" s="12"/>
      <c r="B33" s="11"/>
      <c r="C33" s="11"/>
      <c r="D33" s="11"/>
      <c r="E33" s="11"/>
      <c r="F33" s="11"/>
      <c r="G33" s="11"/>
      <c r="H33" s="13"/>
      <c r="I33" s="13"/>
      <c r="J33" s="13"/>
      <c r="K33" s="13"/>
      <c r="L33" s="11"/>
      <c r="M33" s="33"/>
      <c r="N33" s="13"/>
      <c r="O33" s="13"/>
      <c r="P33" s="13"/>
      <c r="Q33" s="13"/>
      <c r="R33" s="13"/>
      <c r="S33" s="13"/>
      <c r="T33" s="43"/>
      <c r="U33" s="13"/>
      <c r="V33" s="13"/>
      <c r="W33" s="13"/>
      <c r="X33" s="5"/>
      <c r="Y33" s="5"/>
      <c r="Z33" s="5"/>
      <c r="AA33" s="5"/>
      <c r="AB33" s="5"/>
      <c r="AC33" s="5"/>
      <c r="AD33" s="5"/>
      <c r="AE33" s="5"/>
      <c r="AF33" s="61"/>
    </row>
    <row r="34" spans="1:32">
      <c r="A34" s="12"/>
      <c r="B34" s="11"/>
      <c r="C34" s="11"/>
      <c r="D34" s="11"/>
      <c r="E34" s="11"/>
      <c r="F34" s="11"/>
      <c r="G34" s="11"/>
      <c r="H34" s="13"/>
      <c r="I34" s="13"/>
      <c r="J34" s="13"/>
      <c r="K34" s="13"/>
      <c r="L34" s="11"/>
      <c r="M34" s="33"/>
      <c r="N34" s="13"/>
      <c r="O34" s="13"/>
      <c r="P34" s="13"/>
      <c r="Q34" s="13"/>
      <c r="R34" s="13"/>
      <c r="S34" s="13"/>
      <c r="T34" s="43"/>
      <c r="U34" s="13"/>
      <c r="V34" s="13"/>
      <c r="W34" s="13"/>
      <c r="X34" s="5"/>
      <c r="Y34" s="5"/>
      <c r="Z34" s="5"/>
      <c r="AA34" s="5"/>
      <c r="AB34" s="5"/>
      <c r="AC34" s="5"/>
      <c r="AD34" s="5"/>
      <c r="AE34" s="5"/>
      <c r="AF34" s="61"/>
    </row>
    <row r="35" spans="1:32">
      <c r="A35" s="12"/>
      <c r="B35" s="11"/>
      <c r="C35" s="11"/>
      <c r="D35" s="11"/>
      <c r="E35" s="11"/>
      <c r="F35" s="11"/>
      <c r="G35" s="11"/>
      <c r="H35" s="13"/>
      <c r="I35" s="13"/>
      <c r="J35" s="13"/>
      <c r="K35" s="13"/>
      <c r="L35" s="11"/>
      <c r="M35" s="33"/>
      <c r="N35" s="13"/>
      <c r="O35" s="13"/>
      <c r="P35" s="13"/>
      <c r="Q35" s="13"/>
      <c r="R35" s="13"/>
      <c r="S35" s="13"/>
      <c r="T35" s="43"/>
      <c r="U35" s="13"/>
      <c r="V35" s="13"/>
      <c r="W35" s="13"/>
      <c r="X35" s="5"/>
      <c r="Y35" s="5"/>
      <c r="Z35" s="5"/>
      <c r="AA35" s="5"/>
      <c r="AB35" s="5"/>
      <c r="AC35" s="5"/>
      <c r="AD35" s="5"/>
      <c r="AE35" s="5"/>
      <c r="AF35" s="61"/>
    </row>
    <row r="36" spans="1:32">
      <c r="A36" s="12"/>
      <c r="B36" s="11"/>
      <c r="C36" s="11"/>
      <c r="D36" s="11"/>
      <c r="E36" s="11"/>
      <c r="F36" s="11"/>
      <c r="G36" s="11"/>
      <c r="H36" s="13"/>
      <c r="I36" s="13"/>
      <c r="J36" s="13"/>
      <c r="K36" s="13"/>
      <c r="L36" s="11"/>
      <c r="M36" s="33"/>
      <c r="N36" s="13"/>
      <c r="O36" s="13"/>
      <c r="P36" s="13"/>
      <c r="Q36" s="13"/>
      <c r="R36" s="13"/>
      <c r="S36" s="13"/>
      <c r="T36" s="43"/>
      <c r="U36" s="13"/>
      <c r="V36" s="13"/>
      <c r="W36" s="13"/>
      <c r="X36" s="5"/>
      <c r="Y36" s="5"/>
      <c r="Z36" s="5"/>
      <c r="AA36" s="5"/>
      <c r="AB36" s="5"/>
      <c r="AC36" s="5"/>
      <c r="AD36" s="5"/>
      <c r="AE36" s="5"/>
      <c r="AF36" s="61"/>
    </row>
    <row r="37" spans="1:32">
      <c r="A37" s="12"/>
      <c r="B37" s="11"/>
      <c r="C37" s="11"/>
      <c r="D37" s="11"/>
      <c r="E37" s="11"/>
      <c r="F37" s="11"/>
      <c r="G37" s="11"/>
      <c r="H37" s="13"/>
      <c r="I37" s="13"/>
      <c r="J37" s="13"/>
      <c r="K37" s="13"/>
      <c r="L37" s="11"/>
      <c r="M37" s="33"/>
      <c r="N37" s="13"/>
      <c r="O37" s="13"/>
      <c r="P37" s="13"/>
      <c r="Q37" s="13"/>
      <c r="R37" s="13"/>
      <c r="S37" s="13"/>
      <c r="T37" s="43"/>
      <c r="U37" s="13"/>
      <c r="V37" s="13"/>
      <c r="W37" s="13"/>
      <c r="X37" s="5"/>
      <c r="Y37" s="5"/>
      <c r="Z37" s="5"/>
      <c r="AA37" s="5"/>
      <c r="AB37" s="5"/>
      <c r="AC37" s="5"/>
      <c r="AD37" s="5"/>
      <c r="AE37" s="5"/>
      <c r="AF37" s="61"/>
    </row>
    <row r="38" spans="1:32">
      <c r="A38" s="12"/>
      <c r="B38" s="11"/>
      <c r="C38" s="11"/>
      <c r="D38" s="11"/>
      <c r="E38" s="11"/>
      <c r="F38" s="11"/>
      <c r="G38" s="11"/>
      <c r="H38" s="13"/>
      <c r="I38" s="13"/>
      <c r="J38" s="13"/>
      <c r="K38" s="13"/>
      <c r="L38" s="11"/>
      <c r="M38" s="33"/>
      <c r="N38" s="13"/>
      <c r="O38" s="13"/>
      <c r="P38" s="13"/>
      <c r="Q38" s="13"/>
      <c r="R38" s="13"/>
      <c r="S38" s="13"/>
      <c r="T38" s="43"/>
      <c r="U38" s="13"/>
      <c r="V38" s="13"/>
      <c r="W38" s="13"/>
      <c r="X38" s="5"/>
      <c r="Y38" s="5"/>
      <c r="Z38" s="5"/>
      <c r="AA38" s="5"/>
      <c r="AB38" s="5"/>
      <c r="AC38" s="5"/>
      <c r="AD38" s="5"/>
      <c r="AE38" s="5"/>
      <c r="AF38" s="61"/>
    </row>
    <row r="39" spans="1:32">
      <c r="A39" s="12"/>
      <c r="B39" s="11"/>
      <c r="C39" s="11"/>
      <c r="D39" s="11"/>
      <c r="E39" s="11"/>
      <c r="F39" s="11"/>
      <c r="G39" s="11"/>
      <c r="H39" s="13"/>
      <c r="I39" s="13"/>
      <c r="J39" s="13"/>
      <c r="K39" s="13"/>
      <c r="L39" s="11"/>
      <c r="M39" s="33"/>
      <c r="N39" s="13"/>
      <c r="O39" s="13"/>
      <c r="P39" s="13"/>
      <c r="Q39" s="13"/>
      <c r="R39" s="13"/>
      <c r="S39" s="13"/>
      <c r="T39" s="43"/>
      <c r="U39" s="13"/>
      <c r="V39" s="13"/>
      <c r="W39" s="13"/>
      <c r="X39" s="5"/>
      <c r="Y39" s="5"/>
      <c r="Z39" s="5"/>
      <c r="AA39" s="5"/>
      <c r="AB39" s="5"/>
      <c r="AC39" s="5"/>
      <c r="AD39" s="5"/>
      <c r="AE39" s="5"/>
      <c r="AF39" s="61"/>
    </row>
    <row r="40" spans="1:32">
      <c r="A40" s="12"/>
      <c r="B40" s="11"/>
      <c r="C40" s="11"/>
      <c r="D40" s="11"/>
      <c r="E40" s="11"/>
      <c r="F40" s="11"/>
      <c r="G40" s="11"/>
      <c r="H40" s="13"/>
      <c r="I40" s="13"/>
      <c r="J40" s="13"/>
      <c r="K40" s="13"/>
      <c r="L40" s="11"/>
      <c r="M40" s="33"/>
      <c r="N40" s="13"/>
      <c r="O40" s="13"/>
      <c r="P40" s="13"/>
      <c r="Q40" s="13"/>
      <c r="R40" s="13"/>
      <c r="S40" s="13"/>
      <c r="T40" s="43"/>
      <c r="U40" s="13"/>
      <c r="V40" s="13"/>
      <c r="W40" s="13"/>
      <c r="X40" s="5"/>
      <c r="Y40" s="5"/>
      <c r="Z40" s="5"/>
      <c r="AA40" s="5"/>
      <c r="AB40" s="5"/>
      <c r="AC40" s="5"/>
      <c r="AD40" s="5"/>
      <c r="AE40" s="5"/>
      <c r="AF40" s="61"/>
    </row>
    <row r="41" spans="1:32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3"/>
      <c r="N41" s="13"/>
      <c r="O41" s="13"/>
      <c r="P41" s="13"/>
      <c r="Q41" s="13"/>
      <c r="R41" s="13"/>
      <c r="S41" s="13"/>
      <c r="T41" s="43"/>
      <c r="U41" s="13"/>
      <c r="V41" s="13"/>
      <c r="W41" s="13"/>
      <c r="X41" s="5"/>
      <c r="Y41" s="5"/>
      <c r="Z41" s="5"/>
      <c r="AA41" s="5"/>
      <c r="AB41" s="5"/>
      <c r="AC41" s="5"/>
      <c r="AD41" s="5"/>
      <c r="AE41" s="5"/>
      <c r="AF41" s="61"/>
    </row>
    <row r="42" spans="1:3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3"/>
      <c r="N42" s="13"/>
      <c r="O42" s="13"/>
      <c r="P42" s="13"/>
      <c r="Q42" s="13"/>
      <c r="R42" s="13"/>
      <c r="S42" s="13"/>
      <c r="T42" s="43"/>
      <c r="U42" s="13"/>
      <c r="V42" s="13"/>
      <c r="W42" s="13"/>
      <c r="X42" s="5"/>
      <c r="Y42" s="5"/>
      <c r="Z42" s="5"/>
      <c r="AA42" s="5"/>
      <c r="AB42" s="5"/>
      <c r="AC42" s="5"/>
      <c r="AD42" s="5"/>
      <c r="AE42" s="5"/>
      <c r="AF42" s="61"/>
    </row>
    <row r="43" spans="1:3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33"/>
      <c r="N43" s="13"/>
      <c r="O43" s="13"/>
      <c r="P43" s="13"/>
      <c r="Q43" s="13"/>
      <c r="R43" s="13"/>
      <c r="S43" s="13"/>
      <c r="T43" s="43"/>
      <c r="U43" s="13"/>
      <c r="V43" s="13"/>
      <c r="W43" s="13"/>
      <c r="X43" s="5"/>
      <c r="Y43" s="5"/>
      <c r="Z43" s="5"/>
      <c r="AA43" s="5"/>
      <c r="AB43" s="5"/>
      <c r="AC43" s="5"/>
      <c r="AD43" s="5"/>
      <c r="AE43" s="5"/>
      <c r="AF43" s="61"/>
    </row>
    <row r="44" spans="1:3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33"/>
      <c r="N44" s="13"/>
      <c r="O44" s="13"/>
      <c r="P44" s="13"/>
      <c r="Q44" s="13"/>
      <c r="R44" s="13"/>
      <c r="S44" s="13"/>
      <c r="T44" s="43"/>
      <c r="U44" s="13"/>
      <c r="V44" s="13"/>
      <c r="W44" s="13"/>
      <c r="X44" s="5"/>
      <c r="Y44" s="5"/>
      <c r="Z44" s="5"/>
      <c r="AA44" s="5"/>
      <c r="AB44" s="5"/>
      <c r="AC44" s="5"/>
      <c r="AD44" s="5"/>
      <c r="AE44" s="5"/>
      <c r="AF44" s="61"/>
    </row>
    <row r="45" spans="1:3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33"/>
      <c r="N45" s="13"/>
      <c r="O45" s="13"/>
      <c r="P45" s="13"/>
      <c r="Q45" s="13"/>
      <c r="R45" s="13"/>
      <c r="S45" s="13"/>
      <c r="T45" s="43"/>
      <c r="U45" s="13"/>
      <c r="V45" s="13"/>
      <c r="W45" s="13"/>
      <c r="X45" s="5"/>
      <c r="Y45" s="5"/>
      <c r="Z45" s="5"/>
      <c r="AA45" s="5"/>
      <c r="AB45" s="5"/>
      <c r="AC45" s="5"/>
      <c r="AD45" s="5"/>
      <c r="AE45" s="5"/>
      <c r="AF45" s="61"/>
    </row>
    <row r="46" spans="1:3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33"/>
      <c r="N46" s="13"/>
      <c r="O46" s="13"/>
      <c r="P46" s="13"/>
      <c r="Q46" s="13"/>
      <c r="R46" s="13"/>
      <c r="S46" s="13"/>
      <c r="T46" s="43"/>
      <c r="U46" s="13"/>
      <c r="V46" s="13"/>
      <c r="W46" s="13"/>
      <c r="X46" s="5"/>
      <c r="Y46" s="5"/>
      <c r="Z46" s="5"/>
      <c r="AA46" s="5"/>
      <c r="AB46" s="5"/>
      <c r="AC46" s="5"/>
      <c r="AD46" s="5"/>
      <c r="AE46" s="5"/>
      <c r="AF46" s="61"/>
    </row>
    <row r="47" spans="1:3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3"/>
      <c r="N47" s="13"/>
      <c r="O47" s="13"/>
      <c r="P47" s="13"/>
      <c r="Q47" s="13"/>
      <c r="R47" s="13"/>
      <c r="S47" s="13"/>
      <c r="T47" s="43"/>
      <c r="U47" s="13"/>
      <c r="V47" s="13"/>
      <c r="W47" s="13"/>
      <c r="X47" s="5"/>
      <c r="Y47" s="5"/>
      <c r="Z47" s="5"/>
      <c r="AA47" s="5"/>
      <c r="AB47" s="5"/>
      <c r="AC47" s="5"/>
      <c r="AD47" s="5"/>
      <c r="AE47" s="5"/>
      <c r="AF47" s="61"/>
    </row>
    <row r="48" spans="1:3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33"/>
      <c r="N48" s="13"/>
      <c r="O48" s="13"/>
      <c r="P48" s="13"/>
      <c r="Q48" s="13"/>
      <c r="R48" s="13"/>
      <c r="S48" s="13"/>
      <c r="T48" s="43"/>
      <c r="U48" s="13"/>
      <c r="V48" s="13"/>
      <c r="W48" s="13"/>
      <c r="X48" s="5"/>
      <c r="Y48" s="5"/>
      <c r="Z48" s="5"/>
      <c r="AA48" s="5"/>
      <c r="AB48" s="5"/>
      <c r="AC48" s="5"/>
      <c r="AD48" s="5"/>
      <c r="AE48" s="5"/>
      <c r="AF48" s="61"/>
    </row>
    <row r="49" spans="1:3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33"/>
      <c r="N49" s="13"/>
      <c r="O49" s="13"/>
      <c r="P49" s="13"/>
      <c r="Q49" s="13"/>
      <c r="R49" s="13"/>
      <c r="S49" s="13"/>
      <c r="T49" s="43"/>
      <c r="U49" s="13"/>
      <c r="V49" s="13"/>
      <c r="W49" s="13"/>
      <c r="X49" s="5"/>
      <c r="Y49" s="5"/>
      <c r="Z49" s="5"/>
      <c r="AA49" s="5"/>
      <c r="AB49" s="5"/>
      <c r="AC49" s="5"/>
      <c r="AD49" s="5"/>
      <c r="AE49" s="5"/>
      <c r="AF49" s="61"/>
    </row>
    <row r="50" spans="1:32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33"/>
      <c r="N50" s="13"/>
      <c r="O50" s="13"/>
      <c r="P50" s="13"/>
      <c r="Q50" s="13"/>
      <c r="R50" s="13"/>
      <c r="S50" s="13"/>
      <c r="T50" s="43"/>
      <c r="U50" s="13"/>
      <c r="V50" s="13"/>
      <c r="W50" s="13"/>
      <c r="X50" s="5"/>
      <c r="Y50" s="5"/>
      <c r="Z50" s="5"/>
      <c r="AA50" s="5"/>
      <c r="AB50" s="5"/>
      <c r="AC50" s="5"/>
      <c r="AD50" s="5"/>
      <c r="AE50" s="5"/>
      <c r="AF50" s="61"/>
    </row>
    <row r="51" spans="1:32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33"/>
      <c r="N51" s="13"/>
      <c r="O51" s="13"/>
      <c r="P51" s="13"/>
      <c r="Q51" s="13"/>
      <c r="R51" s="13"/>
      <c r="S51" s="13"/>
      <c r="T51" s="43"/>
      <c r="U51" s="13"/>
      <c r="V51" s="13"/>
      <c r="W51" s="13"/>
      <c r="X51" s="5"/>
      <c r="Y51" s="5"/>
      <c r="Z51" s="5"/>
      <c r="AA51" s="5"/>
      <c r="AB51" s="5"/>
      <c r="AC51" s="5"/>
      <c r="AD51" s="5"/>
      <c r="AE51" s="5"/>
      <c r="AF51" s="61"/>
    </row>
    <row r="52" spans="1:3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33"/>
      <c r="N52" s="13"/>
      <c r="O52" s="13"/>
      <c r="P52" s="13"/>
      <c r="Q52" s="13"/>
      <c r="R52" s="13"/>
      <c r="S52" s="13"/>
      <c r="T52" s="43"/>
      <c r="U52" s="13"/>
      <c r="V52" s="13"/>
      <c r="W52" s="13"/>
      <c r="X52" s="5"/>
      <c r="Y52" s="5"/>
      <c r="Z52" s="5"/>
      <c r="AA52" s="5"/>
      <c r="AB52" s="5"/>
      <c r="AC52" s="5"/>
      <c r="AD52" s="5"/>
      <c r="AE52" s="5"/>
      <c r="AF52" s="61"/>
    </row>
    <row r="53" spans="1:3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33"/>
      <c r="N53" s="13"/>
      <c r="O53" s="13"/>
      <c r="P53" s="13"/>
      <c r="Q53" s="13"/>
      <c r="R53" s="13"/>
      <c r="S53" s="13"/>
      <c r="T53" s="43"/>
      <c r="U53" s="13"/>
      <c r="V53" s="13"/>
      <c r="W53" s="13"/>
      <c r="X53" s="5"/>
      <c r="Y53" s="5"/>
      <c r="Z53" s="5"/>
      <c r="AA53" s="5"/>
      <c r="AB53" s="5"/>
      <c r="AC53" s="5"/>
      <c r="AD53" s="5"/>
      <c r="AE53" s="5"/>
      <c r="AF53" s="61"/>
    </row>
    <row r="54" spans="1:32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33"/>
      <c r="N54" s="13"/>
      <c r="O54" s="13"/>
      <c r="P54" s="13"/>
      <c r="Q54" s="13"/>
      <c r="R54" s="13"/>
      <c r="S54" s="13"/>
      <c r="T54" s="43"/>
      <c r="U54" s="13"/>
      <c r="V54" s="13"/>
      <c r="W54" s="13"/>
      <c r="X54" s="5"/>
      <c r="Y54" s="5"/>
      <c r="Z54" s="5"/>
      <c r="AA54" s="5"/>
      <c r="AB54" s="5"/>
      <c r="AC54" s="5"/>
      <c r="AD54" s="5"/>
      <c r="AE54" s="5"/>
      <c r="AF54" s="61"/>
    </row>
    <row r="55" spans="1:32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33"/>
      <c r="N55" s="13"/>
      <c r="O55" s="13"/>
      <c r="P55" s="13"/>
      <c r="Q55" s="13"/>
      <c r="R55" s="13"/>
      <c r="S55" s="13"/>
      <c r="T55" s="43"/>
      <c r="U55" s="13"/>
      <c r="V55" s="13"/>
      <c r="W55" s="13"/>
      <c r="X55" s="5"/>
      <c r="Y55" s="5"/>
      <c r="Z55" s="5"/>
      <c r="AA55" s="5"/>
      <c r="AB55" s="5"/>
      <c r="AC55" s="5"/>
      <c r="AD55" s="5"/>
      <c r="AE55" s="5"/>
      <c r="AF55" s="61"/>
    </row>
    <row r="56" spans="1:32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33"/>
      <c r="N56" s="13"/>
      <c r="O56" s="13"/>
      <c r="P56" s="13"/>
      <c r="Q56" s="13"/>
      <c r="R56" s="13"/>
      <c r="S56" s="13"/>
      <c r="T56" s="43"/>
      <c r="U56" s="13"/>
      <c r="V56" s="13"/>
      <c r="W56" s="13"/>
      <c r="X56" s="5"/>
      <c r="Y56" s="5"/>
      <c r="Z56" s="5"/>
      <c r="AA56" s="5"/>
      <c r="AB56" s="5"/>
      <c r="AC56" s="5"/>
      <c r="AD56" s="5"/>
      <c r="AE56" s="5"/>
      <c r="AF56" s="61"/>
    </row>
    <row r="57" spans="1:32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33"/>
      <c r="N57" s="13"/>
      <c r="O57" s="13"/>
      <c r="P57" s="13"/>
      <c r="Q57" s="13"/>
      <c r="R57" s="13"/>
      <c r="S57" s="13"/>
      <c r="T57" s="43"/>
      <c r="U57" s="13"/>
      <c r="V57" s="13"/>
      <c r="W57" s="13"/>
      <c r="X57" s="5"/>
      <c r="Y57" s="5"/>
      <c r="Z57" s="5"/>
      <c r="AA57" s="5"/>
      <c r="AB57" s="5"/>
      <c r="AC57" s="5"/>
      <c r="AD57" s="5"/>
      <c r="AE57" s="5"/>
      <c r="AF57" s="61"/>
    </row>
    <row r="58" spans="1:32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33"/>
      <c r="N58" s="13"/>
      <c r="O58" s="13"/>
      <c r="P58" s="13"/>
      <c r="Q58" s="13"/>
      <c r="R58" s="13"/>
      <c r="S58" s="13"/>
      <c r="T58" s="43"/>
      <c r="U58" s="13"/>
      <c r="V58" s="13"/>
      <c r="W58" s="13"/>
      <c r="X58" s="5"/>
      <c r="Y58" s="5"/>
      <c r="Z58" s="5"/>
      <c r="AA58" s="5"/>
      <c r="AB58" s="5"/>
      <c r="AC58" s="5"/>
      <c r="AD58" s="5"/>
      <c r="AE58" s="5"/>
      <c r="AF58" s="61"/>
    </row>
    <row r="59" spans="1:32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33"/>
      <c r="N59" s="13"/>
      <c r="O59" s="13"/>
      <c r="P59" s="13"/>
      <c r="Q59" s="13"/>
      <c r="R59" s="13"/>
      <c r="S59" s="13"/>
      <c r="T59" s="43"/>
      <c r="U59" s="13"/>
      <c r="V59" s="13"/>
      <c r="W59" s="13"/>
      <c r="X59" s="5"/>
      <c r="Y59" s="5"/>
      <c r="Z59" s="5"/>
      <c r="AA59" s="5"/>
      <c r="AB59" s="5"/>
      <c r="AC59" s="5"/>
      <c r="AD59" s="5"/>
      <c r="AE59" s="5"/>
      <c r="AF59" s="61"/>
    </row>
    <row r="60" spans="1:32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33"/>
      <c r="N60" s="13"/>
      <c r="O60" s="13"/>
      <c r="P60" s="13"/>
      <c r="Q60" s="13"/>
      <c r="R60" s="13"/>
      <c r="S60" s="13"/>
      <c r="T60" s="43"/>
      <c r="U60" s="13"/>
      <c r="V60" s="13"/>
      <c r="W60" s="13"/>
      <c r="X60" s="5"/>
      <c r="Y60" s="5"/>
      <c r="Z60" s="5"/>
      <c r="AA60" s="5"/>
      <c r="AB60" s="5"/>
      <c r="AC60" s="5"/>
      <c r="AD60" s="5"/>
      <c r="AE60" s="5"/>
      <c r="AF60" s="61"/>
    </row>
    <row r="61" spans="1:32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33"/>
      <c r="N61" s="13"/>
      <c r="O61" s="13"/>
      <c r="P61" s="13"/>
      <c r="Q61" s="13"/>
      <c r="R61" s="13"/>
      <c r="S61" s="13"/>
      <c r="T61" s="43"/>
      <c r="U61" s="13"/>
      <c r="V61" s="13"/>
      <c r="W61" s="13"/>
      <c r="X61" s="5"/>
      <c r="Y61" s="5"/>
      <c r="Z61" s="5"/>
      <c r="AA61" s="5"/>
      <c r="AB61" s="5"/>
      <c r="AC61" s="5"/>
      <c r="AD61" s="5"/>
      <c r="AE61" s="5"/>
      <c r="AF61" s="61"/>
    </row>
    <row r="62" spans="1:3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33"/>
      <c r="N62" s="13"/>
      <c r="O62" s="13"/>
      <c r="P62" s="13"/>
      <c r="Q62" s="13"/>
      <c r="R62" s="13"/>
      <c r="S62" s="13"/>
      <c r="T62" s="43"/>
      <c r="U62" s="13"/>
      <c r="V62" s="13"/>
      <c r="W62" s="13"/>
      <c r="X62" s="5"/>
      <c r="Y62" s="5"/>
      <c r="Z62" s="5"/>
      <c r="AA62" s="5"/>
      <c r="AB62" s="5"/>
      <c r="AC62" s="5"/>
      <c r="AD62" s="5"/>
      <c r="AE62" s="5"/>
      <c r="AF62" s="61"/>
    </row>
    <row r="63" spans="1:32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33"/>
      <c r="N63" s="13"/>
      <c r="O63" s="13"/>
      <c r="P63" s="13"/>
      <c r="Q63" s="13"/>
      <c r="R63" s="13"/>
      <c r="S63" s="13"/>
      <c r="T63" s="43"/>
      <c r="U63" s="13"/>
      <c r="V63" s="13"/>
      <c r="W63" s="13"/>
      <c r="X63" s="5"/>
      <c r="Y63" s="5"/>
      <c r="Z63" s="5"/>
      <c r="AA63" s="5"/>
      <c r="AB63" s="5"/>
      <c r="AC63" s="5"/>
      <c r="AD63" s="5"/>
      <c r="AE63" s="5"/>
      <c r="AF63" s="61"/>
    </row>
    <row r="64" spans="1:32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33"/>
      <c r="N64" s="13"/>
      <c r="O64" s="13"/>
      <c r="P64" s="13"/>
      <c r="Q64" s="13"/>
      <c r="R64" s="13"/>
      <c r="S64" s="13"/>
      <c r="T64" s="43"/>
      <c r="U64" s="13"/>
      <c r="V64" s="13"/>
      <c r="W64" s="13"/>
      <c r="X64" s="5"/>
      <c r="Y64" s="5"/>
      <c r="Z64" s="5"/>
      <c r="AA64" s="5"/>
      <c r="AB64" s="5"/>
      <c r="AC64" s="5"/>
      <c r="AD64" s="5"/>
      <c r="AE64" s="5"/>
      <c r="AF64" s="61"/>
    </row>
    <row r="65" spans="1:32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33"/>
      <c r="N65" s="13"/>
      <c r="O65" s="13"/>
      <c r="P65" s="13"/>
      <c r="Q65" s="13"/>
      <c r="R65" s="13"/>
      <c r="S65" s="13"/>
      <c r="T65" s="43"/>
      <c r="U65" s="13"/>
      <c r="V65" s="13"/>
      <c r="W65" s="13"/>
      <c r="X65" s="5"/>
      <c r="Y65" s="5"/>
      <c r="Z65" s="5"/>
      <c r="AA65" s="5"/>
      <c r="AB65" s="5"/>
      <c r="AC65" s="5"/>
      <c r="AD65" s="5"/>
      <c r="AE65" s="5"/>
      <c r="AF65" s="61"/>
    </row>
    <row r="66" spans="1:32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33"/>
      <c r="N66" s="13"/>
      <c r="O66" s="13"/>
      <c r="P66" s="13"/>
      <c r="Q66" s="13"/>
      <c r="R66" s="13"/>
      <c r="S66" s="13"/>
      <c r="T66" s="43"/>
      <c r="U66" s="13"/>
      <c r="V66" s="13"/>
      <c r="W66" s="13"/>
      <c r="X66" s="5"/>
      <c r="Y66" s="5"/>
      <c r="Z66" s="5"/>
      <c r="AA66" s="5"/>
      <c r="AB66" s="5"/>
      <c r="AC66" s="5"/>
      <c r="AD66" s="5"/>
      <c r="AE66" s="5"/>
      <c r="AF66" s="61"/>
    </row>
    <row r="67" spans="1:32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33"/>
      <c r="N67" s="13"/>
      <c r="O67" s="13"/>
      <c r="P67" s="13"/>
      <c r="Q67" s="13"/>
      <c r="R67" s="13"/>
      <c r="S67" s="13"/>
      <c r="T67" s="43"/>
      <c r="U67" s="13"/>
      <c r="V67" s="13"/>
      <c r="W67" s="13"/>
      <c r="X67" s="5"/>
      <c r="Y67" s="5"/>
      <c r="Z67" s="5"/>
      <c r="AA67" s="5"/>
      <c r="AB67" s="5"/>
      <c r="AC67" s="5"/>
      <c r="AD67" s="5"/>
      <c r="AE67" s="5"/>
      <c r="AF67" s="61"/>
    </row>
    <row r="68" spans="1:32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33"/>
      <c r="N68" s="13"/>
      <c r="O68" s="13"/>
      <c r="P68" s="13"/>
      <c r="Q68" s="13"/>
      <c r="R68" s="13"/>
      <c r="S68" s="13"/>
      <c r="T68" s="43"/>
      <c r="U68" s="13"/>
      <c r="V68" s="13"/>
      <c r="W68" s="13"/>
      <c r="X68" s="5"/>
      <c r="Y68" s="5"/>
      <c r="Z68" s="5"/>
      <c r="AA68" s="5"/>
      <c r="AB68" s="5"/>
      <c r="AC68" s="5"/>
      <c r="AD68" s="5"/>
      <c r="AE68" s="5"/>
      <c r="AF68" s="61"/>
    </row>
    <row r="69" spans="1:32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33"/>
      <c r="N69" s="13"/>
      <c r="O69" s="13"/>
      <c r="P69" s="13"/>
      <c r="Q69" s="13"/>
      <c r="R69" s="13"/>
      <c r="S69" s="13"/>
      <c r="T69" s="43"/>
      <c r="U69" s="13"/>
      <c r="V69" s="13"/>
      <c r="W69" s="13"/>
      <c r="X69" s="5"/>
      <c r="Y69" s="5"/>
      <c r="Z69" s="5"/>
      <c r="AA69" s="5"/>
      <c r="AB69" s="5"/>
      <c r="AC69" s="5"/>
      <c r="AD69" s="5"/>
      <c r="AE69" s="5"/>
      <c r="AF69" s="61"/>
    </row>
    <row r="70" spans="1:32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33"/>
      <c r="N70" s="13"/>
      <c r="O70" s="13"/>
      <c r="P70" s="13"/>
      <c r="Q70" s="13"/>
      <c r="R70" s="13"/>
      <c r="S70" s="13"/>
      <c r="T70" s="43"/>
      <c r="U70" s="13"/>
      <c r="V70" s="13"/>
      <c r="W70" s="13"/>
      <c r="X70" s="5"/>
      <c r="Y70" s="5"/>
      <c r="Z70" s="5"/>
      <c r="AA70" s="5"/>
      <c r="AB70" s="5"/>
      <c r="AC70" s="5"/>
      <c r="AD70" s="5"/>
      <c r="AE70" s="5"/>
      <c r="AF70" s="61"/>
    </row>
    <row r="71" spans="1:32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33"/>
      <c r="N71" s="13"/>
      <c r="O71" s="13"/>
      <c r="P71" s="13"/>
      <c r="Q71" s="13"/>
      <c r="R71" s="13"/>
      <c r="S71" s="13"/>
      <c r="T71" s="43"/>
      <c r="U71" s="13"/>
      <c r="V71" s="13"/>
      <c r="W71" s="13"/>
      <c r="X71" s="5"/>
      <c r="Y71" s="5"/>
      <c r="Z71" s="5"/>
      <c r="AA71" s="5"/>
      <c r="AB71" s="5"/>
      <c r="AC71" s="5"/>
      <c r="AD71" s="5"/>
      <c r="AE71" s="5"/>
      <c r="AF71" s="61"/>
    </row>
    <row r="72" spans="1:3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33"/>
      <c r="N72" s="13"/>
      <c r="O72" s="13"/>
      <c r="P72" s="13"/>
      <c r="Q72" s="13"/>
      <c r="R72" s="13"/>
      <c r="S72" s="13"/>
      <c r="T72" s="43"/>
      <c r="U72" s="13"/>
      <c r="V72" s="13"/>
      <c r="W72" s="13"/>
      <c r="X72" s="5"/>
      <c r="Y72" s="5"/>
      <c r="Z72" s="5"/>
      <c r="AA72" s="5"/>
      <c r="AB72" s="5"/>
      <c r="AC72" s="5"/>
      <c r="AD72" s="5"/>
      <c r="AE72" s="5"/>
      <c r="AF72" s="61"/>
    </row>
    <row r="73" spans="1:32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33"/>
      <c r="N73" s="13"/>
      <c r="O73" s="13"/>
      <c r="P73" s="13"/>
      <c r="Q73" s="13"/>
      <c r="R73" s="13"/>
      <c r="S73" s="13"/>
      <c r="T73" s="43"/>
      <c r="U73" s="13"/>
      <c r="V73" s="13"/>
      <c r="W73" s="13"/>
      <c r="X73" s="5"/>
      <c r="Y73" s="5"/>
      <c r="Z73" s="5"/>
      <c r="AA73" s="5"/>
      <c r="AB73" s="5"/>
      <c r="AC73" s="5"/>
      <c r="AD73" s="5"/>
      <c r="AE73" s="5"/>
      <c r="AF73" s="61"/>
    </row>
    <row r="74" spans="1:32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33"/>
      <c r="N74" s="13"/>
      <c r="O74" s="13"/>
      <c r="P74" s="13"/>
      <c r="Q74" s="13"/>
      <c r="R74" s="13"/>
      <c r="S74" s="13"/>
      <c r="T74" s="43"/>
      <c r="U74" s="13"/>
      <c r="V74" s="13"/>
      <c r="W74" s="13"/>
      <c r="X74" s="5"/>
      <c r="Y74" s="5"/>
      <c r="Z74" s="5"/>
      <c r="AA74" s="5"/>
      <c r="AB74" s="5"/>
      <c r="AC74" s="5"/>
      <c r="AD74" s="5"/>
      <c r="AE74" s="5"/>
      <c r="AF74" s="61"/>
    </row>
    <row r="75" spans="1:32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33"/>
      <c r="N75" s="13"/>
      <c r="O75" s="13"/>
      <c r="P75" s="13"/>
      <c r="Q75" s="13"/>
      <c r="R75" s="13"/>
      <c r="S75" s="13"/>
      <c r="T75" s="43"/>
      <c r="U75" s="13"/>
      <c r="V75" s="13"/>
      <c r="W75" s="13"/>
      <c r="X75" s="5"/>
      <c r="Y75" s="5"/>
      <c r="Z75" s="5"/>
      <c r="AA75" s="5"/>
      <c r="AB75" s="5"/>
      <c r="AC75" s="5"/>
      <c r="AD75" s="5"/>
      <c r="AE75" s="5"/>
      <c r="AF75" s="61"/>
    </row>
    <row r="76" spans="1:32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33"/>
      <c r="N76" s="13"/>
      <c r="O76" s="13"/>
      <c r="P76" s="13"/>
      <c r="Q76" s="13"/>
      <c r="R76" s="13"/>
      <c r="S76" s="13"/>
      <c r="T76" s="43"/>
      <c r="U76" s="13"/>
      <c r="V76" s="13"/>
      <c r="W76" s="13"/>
      <c r="X76" s="5"/>
      <c r="Y76" s="5"/>
      <c r="Z76" s="5"/>
      <c r="AA76" s="5"/>
      <c r="AB76" s="5"/>
      <c r="AC76" s="5"/>
      <c r="AD76" s="5"/>
      <c r="AE76" s="5"/>
      <c r="AF76" s="61"/>
    </row>
    <row r="77" spans="1:32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33"/>
      <c r="N77" s="13"/>
      <c r="O77" s="13"/>
      <c r="P77" s="13"/>
      <c r="Q77" s="13"/>
      <c r="R77" s="13"/>
      <c r="S77" s="13"/>
      <c r="T77" s="43"/>
      <c r="U77" s="13"/>
      <c r="V77" s="13"/>
      <c r="W77" s="13"/>
      <c r="X77" s="5"/>
      <c r="Y77" s="5"/>
      <c r="Z77" s="5"/>
      <c r="AA77" s="5"/>
      <c r="AB77" s="5"/>
      <c r="AC77" s="5"/>
      <c r="AD77" s="5"/>
      <c r="AE77" s="5"/>
      <c r="AF77" s="61"/>
    </row>
    <row r="78" spans="1:32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33"/>
      <c r="N78" s="13"/>
      <c r="O78" s="13"/>
      <c r="P78" s="13"/>
      <c r="Q78" s="13"/>
      <c r="R78" s="13"/>
      <c r="S78" s="13"/>
      <c r="T78" s="43"/>
      <c r="U78" s="13"/>
      <c r="V78" s="13"/>
      <c r="W78" s="13"/>
      <c r="X78" s="5"/>
      <c r="Y78" s="5"/>
      <c r="Z78" s="5"/>
      <c r="AA78" s="5"/>
      <c r="AB78" s="5"/>
      <c r="AC78" s="5"/>
      <c r="AD78" s="5"/>
      <c r="AE78" s="5"/>
      <c r="AF78" s="61"/>
    </row>
    <row r="79" spans="1:32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33"/>
      <c r="N79" s="13"/>
      <c r="O79" s="13"/>
      <c r="P79" s="13"/>
      <c r="Q79" s="13"/>
      <c r="R79" s="13"/>
      <c r="S79" s="13"/>
      <c r="T79" s="43"/>
      <c r="U79" s="13"/>
      <c r="V79" s="13"/>
      <c r="W79" s="13"/>
      <c r="X79" s="5"/>
      <c r="Y79" s="5"/>
      <c r="Z79" s="5"/>
      <c r="AA79" s="5"/>
      <c r="AB79" s="5"/>
      <c r="AC79" s="5"/>
      <c r="AD79" s="5"/>
      <c r="AE79" s="5"/>
      <c r="AF79" s="61"/>
    </row>
    <row r="80" spans="1:32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33"/>
      <c r="N80" s="13"/>
      <c r="O80" s="13"/>
      <c r="P80" s="13"/>
      <c r="Q80" s="13"/>
      <c r="R80" s="13"/>
      <c r="S80" s="13"/>
      <c r="T80" s="43"/>
      <c r="U80" s="13"/>
      <c r="V80" s="13"/>
      <c r="W80" s="13"/>
      <c r="X80" s="5"/>
      <c r="Y80" s="5"/>
      <c r="Z80" s="5"/>
      <c r="AA80" s="5"/>
      <c r="AB80" s="5"/>
      <c r="AC80" s="5"/>
      <c r="AD80" s="5"/>
      <c r="AE80" s="5"/>
      <c r="AF80" s="61"/>
    </row>
    <row r="81" spans="1:32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33"/>
      <c r="N81" s="13"/>
      <c r="O81" s="13"/>
      <c r="P81" s="13"/>
      <c r="Q81" s="13"/>
      <c r="R81" s="13"/>
      <c r="S81" s="13"/>
      <c r="T81" s="43"/>
      <c r="U81" s="13"/>
      <c r="V81" s="13"/>
      <c r="W81" s="13"/>
      <c r="X81" s="5"/>
      <c r="Y81" s="5"/>
      <c r="Z81" s="5"/>
      <c r="AA81" s="5"/>
      <c r="AB81" s="5"/>
      <c r="AC81" s="5"/>
      <c r="AD81" s="5"/>
      <c r="AE81" s="5"/>
      <c r="AF81" s="61"/>
    </row>
    <row r="82" spans="1:3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33"/>
      <c r="N82" s="13"/>
      <c r="O82" s="13"/>
      <c r="P82" s="13"/>
      <c r="Q82" s="13"/>
      <c r="R82" s="13"/>
      <c r="S82" s="13"/>
      <c r="T82" s="43"/>
      <c r="U82" s="13"/>
      <c r="V82" s="13"/>
      <c r="W82" s="13"/>
      <c r="X82" s="5"/>
      <c r="Y82" s="5"/>
      <c r="Z82" s="5"/>
      <c r="AA82" s="5"/>
      <c r="AB82" s="5"/>
      <c r="AC82" s="5"/>
      <c r="AD82" s="5"/>
      <c r="AE82" s="5"/>
      <c r="AF82" s="61"/>
    </row>
    <row r="83" spans="1:32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33"/>
      <c r="N83" s="13"/>
      <c r="O83" s="13"/>
      <c r="P83" s="13"/>
      <c r="Q83" s="13"/>
      <c r="R83" s="13"/>
      <c r="S83" s="13"/>
      <c r="T83" s="43"/>
      <c r="U83" s="13"/>
      <c r="V83" s="13"/>
      <c r="W83" s="13"/>
      <c r="X83" s="5"/>
      <c r="Y83" s="5"/>
      <c r="Z83" s="5"/>
      <c r="AA83" s="5"/>
      <c r="AB83" s="5"/>
      <c r="AC83" s="5"/>
      <c r="AD83" s="5"/>
      <c r="AE83" s="5"/>
      <c r="AF83" s="61"/>
    </row>
    <row r="84" spans="1:32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33"/>
      <c r="N84" s="13"/>
      <c r="O84" s="13"/>
      <c r="P84" s="13"/>
      <c r="Q84" s="13"/>
      <c r="R84" s="13"/>
      <c r="S84" s="13"/>
      <c r="T84" s="43"/>
      <c r="U84" s="13"/>
      <c r="V84" s="13"/>
      <c r="W84" s="13"/>
      <c r="X84" s="5"/>
      <c r="Y84" s="5"/>
      <c r="Z84" s="5"/>
      <c r="AA84" s="5"/>
      <c r="AB84" s="5"/>
      <c r="AC84" s="5"/>
      <c r="AD84" s="5"/>
      <c r="AE84" s="5"/>
      <c r="AF84" s="61"/>
    </row>
    <row r="85" spans="1:32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33"/>
      <c r="N85" s="13"/>
      <c r="O85" s="13"/>
      <c r="P85" s="13"/>
      <c r="Q85" s="13"/>
      <c r="R85" s="13"/>
      <c r="S85" s="13"/>
      <c r="T85" s="43"/>
      <c r="U85" s="13"/>
      <c r="V85" s="13"/>
      <c r="W85" s="13"/>
      <c r="X85" s="5"/>
      <c r="Y85" s="5"/>
      <c r="Z85" s="5"/>
      <c r="AA85" s="5"/>
      <c r="AB85" s="5"/>
      <c r="AC85" s="5"/>
      <c r="AD85" s="5"/>
      <c r="AE85" s="5"/>
      <c r="AF85" s="61"/>
    </row>
    <row r="86" spans="1:3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33"/>
      <c r="N86" s="13"/>
      <c r="O86" s="13"/>
      <c r="P86" s="13"/>
      <c r="Q86" s="13"/>
      <c r="R86" s="13"/>
      <c r="S86" s="13"/>
      <c r="T86" s="43"/>
      <c r="U86" s="13"/>
      <c r="V86" s="13"/>
      <c r="W86" s="13"/>
      <c r="X86" s="5"/>
      <c r="Y86" s="5"/>
      <c r="Z86" s="5"/>
      <c r="AA86" s="5"/>
      <c r="AB86" s="5"/>
      <c r="AC86" s="5"/>
      <c r="AD86" s="5"/>
      <c r="AE86" s="5"/>
      <c r="AF86" s="61"/>
    </row>
    <row r="87" spans="1:32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33"/>
      <c r="N87" s="13"/>
      <c r="O87" s="13"/>
      <c r="P87" s="13"/>
      <c r="Q87" s="13"/>
      <c r="R87" s="13"/>
      <c r="S87" s="13"/>
      <c r="T87" s="43"/>
      <c r="U87" s="13"/>
      <c r="V87" s="13"/>
      <c r="W87" s="13"/>
      <c r="X87" s="5"/>
      <c r="Y87" s="5"/>
      <c r="Z87" s="5"/>
      <c r="AA87" s="5"/>
      <c r="AB87" s="5"/>
      <c r="AC87" s="5"/>
      <c r="AD87" s="5"/>
      <c r="AE87" s="5"/>
      <c r="AF87" s="61"/>
    </row>
    <row r="88" spans="1:32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33"/>
      <c r="N88" s="13"/>
      <c r="O88" s="13"/>
      <c r="P88" s="13"/>
      <c r="Q88" s="13"/>
      <c r="R88" s="13"/>
      <c r="S88" s="13"/>
      <c r="T88" s="43"/>
      <c r="U88" s="13"/>
      <c r="V88" s="13"/>
      <c r="W88" s="13"/>
      <c r="X88" s="5"/>
      <c r="Y88" s="5"/>
      <c r="Z88" s="5"/>
      <c r="AA88" s="5"/>
      <c r="AB88" s="5"/>
      <c r="AC88" s="5"/>
      <c r="AD88" s="5"/>
      <c r="AE88" s="5"/>
      <c r="AF88" s="61"/>
    </row>
    <row r="89" spans="1:32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33"/>
      <c r="N89" s="13"/>
      <c r="O89" s="13"/>
      <c r="P89" s="13"/>
      <c r="Q89" s="13"/>
      <c r="R89" s="13"/>
      <c r="S89" s="13"/>
      <c r="T89" s="43"/>
      <c r="U89" s="13"/>
      <c r="V89" s="13"/>
      <c r="W89" s="13"/>
      <c r="X89" s="5"/>
      <c r="Y89" s="5"/>
      <c r="Z89" s="5"/>
      <c r="AA89" s="5"/>
      <c r="AB89" s="5"/>
      <c r="AC89" s="5"/>
      <c r="AD89" s="5"/>
      <c r="AE89" s="5"/>
      <c r="AF89" s="61"/>
    </row>
    <row r="90" spans="1:3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33"/>
      <c r="N90" s="13"/>
      <c r="O90" s="13"/>
      <c r="P90" s="13"/>
      <c r="Q90" s="13"/>
      <c r="R90" s="13"/>
      <c r="S90" s="13"/>
      <c r="T90" s="43"/>
      <c r="U90" s="13"/>
      <c r="V90" s="13"/>
      <c r="W90" s="13"/>
      <c r="X90" s="5"/>
      <c r="Y90" s="5"/>
      <c r="Z90" s="5"/>
      <c r="AA90" s="5"/>
      <c r="AB90" s="5"/>
      <c r="AC90" s="5"/>
      <c r="AD90" s="5"/>
      <c r="AE90" s="5"/>
      <c r="AF90" s="61"/>
    </row>
    <row r="91" spans="1:3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33"/>
      <c r="N91" s="13"/>
      <c r="O91" s="13"/>
      <c r="P91" s="13"/>
      <c r="Q91" s="13"/>
      <c r="R91" s="13"/>
      <c r="S91" s="13"/>
      <c r="T91" s="43"/>
      <c r="U91" s="13"/>
      <c r="V91" s="13"/>
      <c r="W91" s="13"/>
      <c r="X91" s="5"/>
      <c r="Y91" s="5"/>
      <c r="Z91" s="5"/>
      <c r="AA91" s="5"/>
      <c r="AB91" s="5"/>
      <c r="AC91" s="5"/>
      <c r="AD91" s="5"/>
      <c r="AE91" s="5"/>
      <c r="AF91" s="61"/>
    </row>
    <row r="92" spans="1:32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33"/>
      <c r="N92" s="13"/>
      <c r="O92" s="13"/>
      <c r="P92" s="13"/>
      <c r="Q92" s="13"/>
      <c r="R92" s="13"/>
      <c r="S92" s="13"/>
      <c r="T92" s="43"/>
      <c r="U92" s="13"/>
      <c r="V92" s="13"/>
      <c r="W92" s="13"/>
      <c r="X92" s="5"/>
      <c r="Y92" s="5"/>
      <c r="Z92" s="5"/>
      <c r="AA92" s="5"/>
      <c r="AB92" s="5"/>
      <c r="AC92" s="5"/>
      <c r="AD92" s="5"/>
      <c r="AE92" s="5"/>
      <c r="AF92" s="61"/>
    </row>
    <row r="93" spans="1:32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33"/>
      <c r="N93" s="13"/>
      <c r="O93" s="13"/>
      <c r="P93" s="13"/>
      <c r="Q93" s="13"/>
      <c r="R93" s="13"/>
      <c r="S93" s="13"/>
      <c r="T93" s="43"/>
      <c r="U93" s="13"/>
      <c r="V93" s="13"/>
      <c r="W93" s="13"/>
      <c r="X93" s="5"/>
      <c r="Y93" s="5"/>
      <c r="Z93" s="5"/>
      <c r="AA93" s="5"/>
      <c r="AB93" s="5"/>
      <c r="AC93" s="5"/>
      <c r="AD93" s="5"/>
      <c r="AE93" s="5"/>
      <c r="AF93" s="61"/>
    </row>
    <row r="94" spans="1:32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33"/>
      <c r="N94" s="13"/>
      <c r="O94" s="13"/>
      <c r="P94" s="13"/>
      <c r="Q94" s="13"/>
      <c r="R94" s="13"/>
      <c r="S94" s="13"/>
      <c r="T94" s="43"/>
      <c r="U94" s="13"/>
      <c r="V94" s="13"/>
      <c r="W94" s="13"/>
      <c r="X94" s="5"/>
      <c r="Y94" s="5"/>
      <c r="Z94" s="5"/>
      <c r="AA94" s="5"/>
      <c r="AB94" s="5"/>
      <c r="AC94" s="5"/>
      <c r="AD94" s="5"/>
      <c r="AE94" s="5"/>
      <c r="AF94" s="61"/>
    </row>
    <row r="95" spans="1:3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33"/>
      <c r="N95" s="13"/>
      <c r="O95" s="13"/>
      <c r="P95" s="13"/>
      <c r="Q95" s="13"/>
      <c r="R95" s="13"/>
      <c r="S95" s="13"/>
      <c r="T95" s="43"/>
      <c r="U95" s="13"/>
      <c r="V95" s="13"/>
      <c r="W95" s="13"/>
      <c r="X95" s="5"/>
      <c r="Y95" s="5"/>
      <c r="Z95" s="5"/>
      <c r="AA95" s="5"/>
      <c r="AB95" s="5"/>
      <c r="AC95" s="5"/>
      <c r="AD95" s="5"/>
      <c r="AE95" s="5"/>
      <c r="AF95" s="61"/>
    </row>
    <row r="96" spans="1:32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33"/>
      <c r="N96" s="13"/>
      <c r="O96" s="13"/>
      <c r="P96" s="13"/>
      <c r="Q96" s="13"/>
      <c r="R96" s="13"/>
      <c r="S96" s="13"/>
      <c r="T96" s="43"/>
      <c r="U96" s="13"/>
      <c r="V96" s="13"/>
      <c r="W96" s="13"/>
      <c r="X96" s="5"/>
      <c r="Y96" s="5"/>
      <c r="Z96" s="5"/>
      <c r="AA96" s="5"/>
      <c r="AB96" s="5"/>
      <c r="AC96" s="5"/>
      <c r="AD96" s="5"/>
      <c r="AE96" s="5"/>
      <c r="AF96" s="61"/>
    </row>
    <row r="97" spans="1:32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33"/>
      <c r="N97" s="13"/>
      <c r="O97" s="13"/>
      <c r="P97" s="13"/>
      <c r="Q97" s="13"/>
      <c r="R97" s="13"/>
      <c r="S97" s="13"/>
      <c r="T97" s="43"/>
      <c r="U97" s="13"/>
      <c r="V97" s="13"/>
      <c r="W97" s="13"/>
      <c r="X97" s="5"/>
      <c r="Y97" s="5"/>
      <c r="Z97" s="5"/>
      <c r="AA97" s="5"/>
      <c r="AB97" s="5"/>
      <c r="AC97" s="5"/>
      <c r="AD97" s="5"/>
      <c r="AE97" s="5"/>
      <c r="AF97" s="61"/>
    </row>
    <row r="98" spans="1:3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33"/>
      <c r="N98" s="13"/>
      <c r="O98" s="13"/>
      <c r="P98" s="13"/>
      <c r="Q98" s="13"/>
      <c r="R98" s="13"/>
      <c r="S98" s="13"/>
      <c r="T98" s="43"/>
      <c r="U98" s="13"/>
      <c r="V98" s="13"/>
      <c r="W98" s="13"/>
      <c r="X98" s="5"/>
      <c r="Y98" s="5"/>
      <c r="Z98" s="5"/>
      <c r="AA98" s="5"/>
      <c r="AB98" s="5"/>
      <c r="AC98" s="5"/>
      <c r="AD98" s="5"/>
      <c r="AE98" s="5"/>
      <c r="AF98" s="61"/>
    </row>
    <row r="99" spans="1:3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33"/>
      <c r="N99" s="13"/>
      <c r="O99" s="13"/>
      <c r="P99" s="13"/>
      <c r="Q99" s="13"/>
      <c r="R99" s="13"/>
      <c r="S99" s="13"/>
      <c r="T99" s="43"/>
      <c r="U99" s="13"/>
      <c r="V99" s="13"/>
      <c r="W99" s="13"/>
      <c r="X99" s="5"/>
      <c r="Y99" s="5"/>
      <c r="Z99" s="5"/>
      <c r="AA99" s="5"/>
      <c r="AB99" s="5"/>
      <c r="AC99" s="5"/>
      <c r="AD99" s="5"/>
      <c r="AE99" s="5"/>
      <c r="AF99" s="61"/>
    </row>
    <row r="100" spans="1:32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33"/>
      <c r="N100" s="13"/>
      <c r="O100" s="13"/>
      <c r="P100" s="13"/>
      <c r="Q100" s="13"/>
      <c r="R100" s="13"/>
      <c r="S100" s="13"/>
      <c r="T100" s="43"/>
      <c r="U100" s="13"/>
      <c r="V100" s="13"/>
      <c r="W100" s="13"/>
      <c r="X100" s="5"/>
      <c r="Y100" s="5"/>
      <c r="Z100" s="5"/>
      <c r="AA100" s="5"/>
      <c r="AB100" s="5"/>
      <c r="AC100" s="5"/>
      <c r="AD100" s="5"/>
      <c r="AE100" s="5"/>
      <c r="AF100" s="61"/>
    </row>
    <row r="101" spans="1:32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33"/>
      <c r="N101" s="13"/>
      <c r="O101" s="13"/>
      <c r="P101" s="13"/>
      <c r="Q101" s="13"/>
      <c r="R101" s="13"/>
      <c r="S101" s="13"/>
      <c r="T101" s="43"/>
      <c r="U101" s="13"/>
      <c r="V101" s="13"/>
      <c r="W101" s="13"/>
      <c r="X101" s="5"/>
      <c r="Y101" s="5"/>
      <c r="Z101" s="5"/>
      <c r="AA101" s="5"/>
      <c r="AB101" s="5"/>
      <c r="AC101" s="5"/>
      <c r="AD101" s="5"/>
      <c r="AE101" s="5"/>
      <c r="AF101" s="61"/>
    </row>
    <row r="102" spans="1:32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33"/>
      <c r="N102" s="13"/>
      <c r="O102" s="13"/>
      <c r="P102" s="13"/>
      <c r="Q102" s="13"/>
      <c r="R102" s="13"/>
      <c r="S102" s="13"/>
      <c r="T102" s="43"/>
      <c r="U102" s="13"/>
      <c r="V102" s="13"/>
      <c r="W102" s="13"/>
      <c r="X102" s="5"/>
      <c r="Y102" s="5"/>
      <c r="Z102" s="5"/>
      <c r="AA102" s="5"/>
      <c r="AB102" s="5"/>
      <c r="AC102" s="5"/>
      <c r="AD102" s="5"/>
      <c r="AE102" s="5"/>
      <c r="AF102" s="61"/>
    </row>
    <row r="103" spans="1:3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33"/>
      <c r="N103" s="13"/>
      <c r="O103" s="13"/>
      <c r="P103" s="13"/>
      <c r="Q103" s="13"/>
      <c r="R103" s="13"/>
      <c r="S103" s="13"/>
      <c r="T103" s="43"/>
      <c r="U103" s="13"/>
      <c r="V103" s="13"/>
      <c r="W103" s="13"/>
      <c r="X103" s="5"/>
      <c r="Y103" s="5"/>
      <c r="Z103" s="5"/>
      <c r="AA103" s="5"/>
      <c r="AB103" s="5"/>
      <c r="AC103" s="5"/>
      <c r="AD103" s="5"/>
      <c r="AE103" s="5"/>
      <c r="AF103" s="61"/>
    </row>
    <row r="104" spans="1:32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33"/>
      <c r="N104" s="13"/>
      <c r="O104" s="13"/>
      <c r="P104" s="13"/>
      <c r="Q104" s="13"/>
      <c r="R104" s="13"/>
      <c r="S104" s="13"/>
      <c r="T104" s="43"/>
      <c r="U104" s="13"/>
      <c r="V104" s="13"/>
      <c r="W104" s="13"/>
      <c r="X104" s="5"/>
      <c r="Y104" s="5"/>
      <c r="Z104" s="5"/>
      <c r="AA104" s="5"/>
      <c r="AB104" s="5"/>
      <c r="AC104" s="5"/>
      <c r="AD104" s="5"/>
      <c r="AE104" s="5"/>
      <c r="AF104" s="61"/>
    </row>
    <row r="105" spans="1:32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33"/>
      <c r="N105" s="13"/>
      <c r="O105" s="13"/>
      <c r="P105" s="13"/>
      <c r="Q105" s="13"/>
      <c r="R105" s="13"/>
      <c r="S105" s="13"/>
      <c r="T105" s="43"/>
      <c r="U105" s="13"/>
      <c r="V105" s="13"/>
      <c r="W105" s="13"/>
      <c r="X105" s="5"/>
      <c r="Y105" s="5"/>
      <c r="Z105" s="5"/>
      <c r="AA105" s="5"/>
      <c r="AB105" s="5"/>
      <c r="AC105" s="5"/>
      <c r="AD105" s="5"/>
      <c r="AE105" s="5"/>
      <c r="AF105" s="61"/>
    </row>
    <row r="106" spans="1:32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33"/>
      <c r="N106" s="13"/>
      <c r="O106" s="13"/>
      <c r="P106" s="13"/>
      <c r="Q106" s="13"/>
      <c r="R106" s="13"/>
      <c r="S106" s="13"/>
      <c r="T106" s="43"/>
      <c r="U106" s="13"/>
      <c r="V106" s="13"/>
      <c r="W106" s="13"/>
      <c r="X106" s="5"/>
      <c r="Y106" s="5"/>
      <c r="Z106" s="5"/>
      <c r="AA106" s="5"/>
      <c r="AB106" s="5"/>
      <c r="AC106" s="5"/>
      <c r="AD106" s="5"/>
      <c r="AE106" s="5"/>
      <c r="AF106" s="61"/>
    </row>
    <row r="107" spans="1:3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33"/>
      <c r="N107" s="13"/>
      <c r="O107" s="13"/>
      <c r="P107" s="13"/>
      <c r="Q107" s="13"/>
      <c r="R107" s="13"/>
      <c r="S107" s="13"/>
      <c r="T107" s="43"/>
      <c r="U107" s="13"/>
      <c r="V107" s="13"/>
      <c r="W107" s="13"/>
      <c r="X107" s="5"/>
      <c r="Y107" s="5"/>
      <c r="Z107" s="5"/>
      <c r="AA107" s="5"/>
      <c r="AB107" s="5"/>
      <c r="AC107" s="5"/>
      <c r="AD107" s="5"/>
      <c r="AE107" s="5"/>
      <c r="AF107" s="61"/>
    </row>
    <row r="108" spans="1:32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33"/>
      <c r="N108" s="13"/>
      <c r="O108" s="13"/>
      <c r="P108" s="13"/>
      <c r="Q108" s="13"/>
      <c r="R108" s="13"/>
      <c r="S108" s="13"/>
      <c r="T108" s="43"/>
      <c r="U108" s="13"/>
      <c r="V108" s="13"/>
      <c r="W108" s="13"/>
      <c r="X108" s="5"/>
      <c r="Y108" s="5"/>
      <c r="Z108" s="5"/>
      <c r="AA108" s="5"/>
      <c r="AB108" s="5"/>
      <c r="AC108" s="5"/>
      <c r="AD108" s="5"/>
      <c r="AE108" s="5"/>
      <c r="AF108" s="61"/>
    </row>
    <row r="109" spans="1:32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33"/>
      <c r="N109" s="13"/>
      <c r="O109" s="13"/>
      <c r="P109" s="13"/>
      <c r="Q109" s="13"/>
      <c r="R109" s="13"/>
      <c r="S109" s="13"/>
      <c r="T109" s="43"/>
      <c r="U109" s="13"/>
      <c r="V109" s="13"/>
      <c r="W109" s="13"/>
      <c r="X109" s="5"/>
      <c r="Y109" s="5"/>
      <c r="Z109" s="5"/>
      <c r="AA109" s="5"/>
      <c r="AB109" s="5"/>
      <c r="AC109" s="5"/>
      <c r="AD109" s="5"/>
      <c r="AE109" s="5"/>
      <c r="AF109" s="61"/>
    </row>
    <row r="110" spans="1:32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33"/>
      <c r="N110" s="13"/>
      <c r="O110" s="13"/>
      <c r="P110" s="13"/>
      <c r="Q110" s="13"/>
      <c r="R110" s="13"/>
      <c r="S110" s="13"/>
      <c r="T110" s="43"/>
      <c r="U110" s="13"/>
      <c r="V110" s="13"/>
      <c r="W110" s="13"/>
      <c r="X110" s="5"/>
      <c r="Y110" s="5"/>
      <c r="Z110" s="5"/>
      <c r="AA110" s="5"/>
      <c r="AB110" s="5"/>
      <c r="AC110" s="5"/>
      <c r="AD110" s="5"/>
      <c r="AE110" s="5"/>
      <c r="AF110" s="61"/>
    </row>
    <row r="111" spans="1:3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33"/>
      <c r="N111" s="13"/>
      <c r="O111" s="13"/>
      <c r="P111" s="13"/>
      <c r="Q111" s="13"/>
      <c r="R111" s="13"/>
      <c r="S111" s="13"/>
      <c r="T111" s="43"/>
      <c r="U111" s="13"/>
      <c r="V111" s="13"/>
      <c r="W111" s="13"/>
      <c r="X111" s="5"/>
      <c r="Y111" s="5"/>
      <c r="Z111" s="5"/>
      <c r="AA111" s="5"/>
      <c r="AB111" s="5"/>
      <c r="AC111" s="5"/>
      <c r="AD111" s="5"/>
      <c r="AE111" s="5"/>
      <c r="AF111" s="61"/>
    </row>
    <row r="112" spans="1:32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33"/>
      <c r="N112" s="13"/>
      <c r="O112" s="13"/>
      <c r="P112" s="13"/>
      <c r="Q112" s="13"/>
      <c r="R112" s="13"/>
      <c r="S112" s="13"/>
      <c r="T112" s="43"/>
      <c r="U112" s="13"/>
      <c r="V112" s="13"/>
      <c r="W112" s="13"/>
      <c r="X112" s="5"/>
      <c r="Y112" s="5"/>
      <c r="Z112" s="5"/>
      <c r="AA112" s="5"/>
      <c r="AB112" s="5"/>
      <c r="AC112" s="5"/>
      <c r="AD112" s="5"/>
      <c r="AE112" s="5"/>
      <c r="AF112" s="61"/>
    </row>
    <row r="113" spans="1:32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33"/>
      <c r="N113" s="13"/>
      <c r="O113" s="13"/>
      <c r="P113" s="13"/>
      <c r="Q113" s="13"/>
      <c r="R113" s="13"/>
      <c r="S113" s="13"/>
      <c r="T113" s="43"/>
      <c r="U113" s="13"/>
      <c r="V113" s="13"/>
      <c r="W113" s="13"/>
      <c r="X113" s="5"/>
      <c r="Y113" s="5"/>
      <c r="Z113" s="5"/>
      <c r="AA113" s="5"/>
      <c r="AB113" s="5"/>
      <c r="AC113" s="5"/>
      <c r="AD113" s="5"/>
      <c r="AE113" s="5"/>
      <c r="AF113" s="61"/>
    </row>
    <row r="114" spans="1:32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33"/>
      <c r="N114" s="13"/>
      <c r="O114" s="13"/>
      <c r="P114" s="13"/>
      <c r="Q114" s="13"/>
      <c r="R114" s="13"/>
      <c r="S114" s="13"/>
      <c r="T114" s="43"/>
      <c r="U114" s="13"/>
      <c r="V114" s="13"/>
      <c r="W114" s="13"/>
      <c r="X114" s="5"/>
      <c r="Y114" s="5"/>
      <c r="Z114" s="5"/>
      <c r="AA114" s="5"/>
      <c r="AB114" s="5"/>
      <c r="AC114" s="5"/>
      <c r="AD114" s="5"/>
      <c r="AE114" s="5"/>
      <c r="AF114" s="61"/>
    </row>
    <row r="115" spans="1:3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33"/>
      <c r="N115" s="13"/>
      <c r="O115" s="13"/>
      <c r="P115" s="13"/>
      <c r="Q115" s="13"/>
      <c r="R115" s="13"/>
      <c r="S115" s="13"/>
      <c r="T115" s="43"/>
      <c r="U115" s="13"/>
      <c r="V115" s="13"/>
      <c r="W115" s="13"/>
      <c r="X115" s="5"/>
      <c r="Y115" s="5"/>
      <c r="Z115" s="5"/>
      <c r="AA115" s="5"/>
      <c r="AB115" s="5"/>
      <c r="AC115" s="5"/>
      <c r="AD115" s="5"/>
      <c r="AE115" s="5"/>
      <c r="AF115" s="61"/>
    </row>
    <row r="116" spans="1:32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33"/>
      <c r="N116" s="13"/>
      <c r="O116" s="13"/>
      <c r="P116" s="13"/>
      <c r="Q116" s="13"/>
      <c r="R116" s="13"/>
      <c r="S116" s="13"/>
      <c r="T116" s="43"/>
      <c r="U116" s="13"/>
      <c r="V116" s="13"/>
      <c r="W116" s="13"/>
      <c r="X116" s="5"/>
      <c r="Y116" s="5"/>
      <c r="Z116" s="5"/>
      <c r="AA116" s="5"/>
      <c r="AB116" s="5"/>
      <c r="AC116" s="5"/>
      <c r="AD116" s="5"/>
      <c r="AE116" s="5"/>
      <c r="AF116" s="61"/>
    </row>
    <row r="117" spans="1:32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33"/>
      <c r="N117" s="13"/>
      <c r="O117" s="13"/>
      <c r="P117" s="13"/>
      <c r="Q117" s="13"/>
      <c r="R117" s="13"/>
      <c r="S117" s="13"/>
      <c r="T117" s="43"/>
      <c r="U117" s="13"/>
      <c r="V117" s="13"/>
      <c r="W117" s="13"/>
      <c r="X117" s="5"/>
      <c r="Y117" s="5"/>
      <c r="Z117" s="5"/>
      <c r="AA117" s="5"/>
      <c r="AB117" s="5"/>
      <c r="AC117" s="5"/>
      <c r="AD117" s="5"/>
      <c r="AE117" s="5"/>
      <c r="AF117" s="61"/>
    </row>
    <row r="118" spans="1:32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33"/>
      <c r="N118" s="13"/>
      <c r="O118" s="13"/>
      <c r="P118" s="13"/>
      <c r="Q118" s="13"/>
      <c r="R118" s="13"/>
      <c r="S118" s="13"/>
      <c r="T118" s="43"/>
      <c r="U118" s="13"/>
      <c r="V118" s="13"/>
      <c r="W118" s="13"/>
      <c r="X118" s="5"/>
      <c r="Y118" s="5"/>
      <c r="Z118" s="5"/>
      <c r="AA118" s="5"/>
      <c r="AB118" s="5"/>
      <c r="AC118" s="5"/>
      <c r="AD118" s="5"/>
      <c r="AE118" s="5"/>
      <c r="AF118" s="61"/>
    </row>
    <row r="119" spans="1:32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33"/>
      <c r="N119" s="13"/>
      <c r="O119" s="13"/>
      <c r="P119" s="13"/>
      <c r="Q119" s="13"/>
      <c r="R119" s="13"/>
      <c r="S119" s="13"/>
      <c r="T119" s="43"/>
      <c r="U119" s="13"/>
      <c r="V119" s="13"/>
      <c r="W119" s="13"/>
      <c r="X119" s="5"/>
      <c r="Y119" s="5"/>
      <c r="Z119" s="5"/>
      <c r="AA119" s="5"/>
      <c r="AB119" s="5"/>
      <c r="AC119" s="5"/>
      <c r="AD119" s="5"/>
      <c r="AE119" s="5"/>
      <c r="AF119" s="61"/>
    </row>
    <row r="120" spans="1:32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33"/>
      <c r="N120" s="13"/>
      <c r="O120" s="13"/>
      <c r="P120" s="13"/>
      <c r="Q120" s="13"/>
      <c r="R120" s="13"/>
      <c r="S120" s="13"/>
      <c r="T120" s="43"/>
      <c r="U120" s="13"/>
      <c r="V120" s="13"/>
      <c r="W120" s="13"/>
      <c r="X120" s="5"/>
      <c r="Y120" s="5"/>
      <c r="Z120" s="5"/>
      <c r="AA120" s="5"/>
      <c r="AB120" s="5"/>
      <c r="AC120" s="5"/>
      <c r="AD120" s="5"/>
      <c r="AE120" s="5"/>
      <c r="AF120" s="61"/>
    </row>
    <row r="121" spans="1:32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33"/>
      <c r="N121" s="13"/>
      <c r="O121" s="13"/>
      <c r="P121" s="13"/>
      <c r="Q121" s="13"/>
      <c r="R121" s="13"/>
      <c r="S121" s="13"/>
      <c r="T121" s="43"/>
      <c r="U121" s="13"/>
      <c r="V121" s="13"/>
      <c r="W121" s="13"/>
      <c r="X121" s="5"/>
      <c r="Y121" s="5"/>
      <c r="Z121" s="5"/>
      <c r="AA121" s="5"/>
      <c r="AB121" s="5"/>
      <c r="AC121" s="5"/>
      <c r="AD121" s="5"/>
      <c r="AE121" s="5"/>
      <c r="AF121" s="61"/>
    </row>
    <row r="122" spans="1:32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33"/>
      <c r="N122" s="13"/>
      <c r="O122" s="13"/>
      <c r="P122" s="13"/>
      <c r="Q122" s="13"/>
      <c r="R122" s="13"/>
      <c r="S122" s="13"/>
      <c r="T122" s="43"/>
      <c r="U122" s="13"/>
      <c r="V122" s="13"/>
      <c r="W122" s="13"/>
      <c r="X122" s="5"/>
      <c r="Y122" s="5"/>
      <c r="Z122" s="5"/>
      <c r="AA122" s="5"/>
      <c r="AB122" s="5"/>
      <c r="AC122" s="5"/>
      <c r="AD122" s="5"/>
      <c r="AE122" s="5"/>
      <c r="AF122" s="61"/>
    </row>
    <row r="123" spans="1:32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33"/>
      <c r="N123" s="13"/>
      <c r="O123" s="13"/>
      <c r="P123" s="13"/>
      <c r="Q123" s="13"/>
      <c r="R123" s="13"/>
      <c r="S123" s="13"/>
      <c r="T123" s="43"/>
      <c r="U123" s="13"/>
      <c r="V123" s="13"/>
      <c r="W123" s="13"/>
      <c r="X123" s="5"/>
      <c r="Y123" s="5"/>
      <c r="Z123" s="5"/>
      <c r="AA123" s="5"/>
      <c r="AB123" s="5"/>
      <c r="AC123" s="5"/>
      <c r="AD123" s="5"/>
      <c r="AE123" s="5"/>
      <c r="AF123" s="61"/>
    </row>
    <row r="124" spans="1:32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33"/>
      <c r="N124" s="13"/>
      <c r="O124" s="13"/>
      <c r="P124" s="13"/>
      <c r="Q124" s="13"/>
      <c r="R124" s="13"/>
      <c r="S124" s="13"/>
      <c r="T124" s="43"/>
      <c r="U124" s="13"/>
      <c r="V124" s="13"/>
      <c r="W124" s="13"/>
      <c r="X124" s="5"/>
      <c r="Y124" s="5"/>
      <c r="Z124" s="5"/>
      <c r="AA124" s="5"/>
      <c r="AB124" s="5"/>
      <c r="AC124" s="5"/>
      <c r="AD124" s="5"/>
      <c r="AE124" s="5"/>
      <c r="AF124" s="61"/>
    </row>
    <row r="125" spans="1:32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33"/>
      <c r="N125" s="13"/>
      <c r="O125" s="13"/>
      <c r="P125" s="13"/>
      <c r="Q125" s="13"/>
      <c r="R125" s="13"/>
      <c r="S125" s="13"/>
      <c r="T125" s="43"/>
      <c r="U125" s="13"/>
      <c r="V125" s="13"/>
      <c r="W125" s="13"/>
      <c r="X125" s="5"/>
      <c r="Y125" s="5"/>
      <c r="Z125" s="5"/>
      <c r="AA125" s="5"/>
      <c r="AB125" s="5"/>
      <c r="AC125" s="5"/>
      <c r="AD125" s="5"/>
      <c r="AE125" s="5"/>
      <c r="AF125" s="61"/>
    </row>
    <row r="126" spans="1:32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33"/>
      <c r="N126" s="13"/>
      <c r="O126" s="13"/>
      <c r="P126" s="13"/>
      <c r="Q126" s="13"/>
      <c r="R126" s="13"/>
      <c r="S126" s="13"/>
      <c r="T126" s="43"/>
      <c r="U126" s="13"/>
      <c r="V126" s="13"/>
      <c r="W126" s="13"/>
      <c r="X126" s="5"/>
      <c r="Y126" s="5"/>
      <c r="Z126" s="5"/>
      <c r="AA126" s="5"/>
      <c r="AB126" s="5"/>
      <c r="AC126" s="5"/>
      <c r="AD126" s="5"/>
      <c r="AE126" s="5"/>
      <c r="AF126" s="61"/>
    </row>
    <row r="127" spans="1:32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33"/>
      <c r="N127" s="13"/>
      <c r="O127" s="13"/>
      <c r="P127" s="13"/>
      <c r="Q127" s="13"/>
      <c r="R127" s="13"/>
      <c r="S127" s="13"/>
      <c r="T127" s="43"/>
      <c r="U127" s="13"/>
      <c r="V127" s="13"/>
      <c r="W127" s="13"/>
      <c r="X127" s="5"/>
      <c r="Y127" s="5"/>
      <c r="Z127" s="5"/>
      <c r="AA127" s="5"/>
      <c r="AB127" s="5"/>
      <c r="AC127" s="5"/>
      <c r="AD127" s="5"/>
      <c r="AE127" s="5"/>
      <c r="AF127" s="61"/>
    </row>
    <row r="128" spans="1:32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33"/>
      <c r="N128" s="13"/>
      <c r="O128" s="13"/>
      <c r="P128" s="13"/>
      <c r="Q128" s="13"/>
      <c r="R128" s="13"/>
      <c r="S128" s="13"/>
      <c r="T128" s="43"/>
      <c r="U128" s="13"/>
      <c r="V128" s="13"/>
      <c r="W128" s="13"/>
      <c r="X128" s="5"/>
      <c r="Y128" s="5"/>
      <c r="Z128" s="5"/>
      <c r="AA128" s="5"/>
      <c r="AB128" s="5"/>
      <c r="AC128" s="5"/>
      <c r="AD128" s="5"/>
      <c r="AE128" s="5"/>
      <c r="AF128" s="61"/>
    </row>
    <row r="129" spans="1:32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33"/>
      <c r="N129" s="13"/>
      <c r="O129" s="13"/>
      <c r="P129" s="13"/>
      <c r="Q129" s="13"/>
      <c r="R129" s="13"/>
      <c r="S129" s="13"/>
      <c r="T129" s="43"/>
      <c r="U129" s="13"/>
      <c r="V129" s="13"/>
      <c r="W129" s="13"/>
      <c r="X129" s="5"/>
      <c r="Y129" s="5"/>
      <c r="Z129" s="5"/>
      <c r="AA129" s="5"/>
      <c r="AB129" s="5"/>
      <c r="AC129" s="5"/>
      <c r="AD129" s="5"/>
      <c r="AE129" s="5"/>
      <c r="AF129" s="61"/>
    </row>
    <row r="130" spans="1:32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33"/>
      <c r="N130" s="13"/>
      <c r="O130" s="13"/>
      <c r="P130" s="13"/>
      <c r="Q130" s="13"/>
      <c r="R130" s="13"/>
      <c r="S130" s="13"/>
      <c r="T130" s="43"/>
      <c r="U130" s="13"/>
      <c r="V130" s="13"/>
      <c r="W130" s="13"/>
      <c r="X130" s="5"/>
      <c r="Y130" s="5"/>
      <c r="Z130" s="5"/>
      <c r="AA130" s="5"/>
      <c r="AB130" s="5"/>
      <c r="AC130" s="5"/>
      <c r="AD130" s="5"/>
      <c r="AE130" s="5"/>
      <c r="AF130" s="61"/>
    </row>
    <row r="131" spans="1:32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33"/>
      <c r="N131" s="13"/>
      <c r="O131" s="13"/>
      <c r="P131" s="13"/>
      <c r="Q131" s="13"/>
      <c r="R131" s="13"/>
      <c r="S131" s="13"/>
      <c r="T131" s="43"/>
      <c r="U131" s="13"/>
      <c r="V131" s="13"/>
      <c r="W131" s="13"/>
      <c r="X131" s="5"/>
      <c r="Y131" s="5"/>
      <c r="Z131" s="5"/>
      <c r="AA131" s="5"/>
      <c r="AB131" s="5"/>
      <c r="AC131" s="5"/>
      <c r="AD131" s="5"/>
      <c r="AE131" s="5"/>
      <c r="AF131" s="61"/>
    </row>
    <row r="132" spans="1:23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64"/>
      <c r="N132" s="2"/>
      <c r="O132" s="2"/>
      <c r="P132" s="2"/>
      <c r="Q132" s="2"/>
      <c r="R132" s="2"/>
      <c r="S132" s="2"/>
      <c r="T132" s="65"/>
      <c r="W132" s="2"/>
    </row>
    <row r="133" spans="1:23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64"/>
      <c r="N133" s="2"/>
      <c r="O133" s="2"/>
      <c r="P133" s="2"/>
      <c r="Q133" s="2"/>
      <c r="R133" s="2"/>
      <c r="S133" s="2"/>
      <c r="T133" s="65"/>
      <c r="W133" s="2"/>
    </row>
    <row r="134" spans="1:23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64"/>
      <c r="N134" s="2"/>
      <c r="O134" s="2"/>
      <c r="P134" s="2"/>
      <c r="Q134" s="2"/>
      <c r="R134" s="2"/>
      <c r="S134" s="2"/>
      <c r="T134" s="65"/>
      <c r="W134" s="2"/>
    </row>
    <row r="135" spans="1:23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64"/>
      <c r="N135" s="2"/>
      <c r="O135" s="2"/>
      <c r="P135" s="2"/>
      <c r="Q135" s="2"/>
      <c r="R135" s="2"/>
      <c r="S135" s="2"/>
      <c r="T135" s="65"/>
      <c r="W135" s="2"/>
    </row>
    <row r="136" spans="1:23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64"/>
      <c r="N136" s="2"/>
      <c r="O136" s="2"/>
      <c r="P136" s="2"/>
      <c r="Q136" s="2"/>
      <c r="R136" s="2"/>
      <c r="S136" s="2"/>
      <c r="T136" s="65"/>
      <c r="W136" s="2"/>
    </row>
    <row r="137" spans="1:23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64"/>
      <c r="N137" s="2"/>
      <c r="O137" s="2"/>
      <c r="P137" s="2"/>
      <c r="Q137" s="2"/>
      <c r="R137" s="2"/>
      <c r="S137" s="2"/>
      <c r="T137" s="65"/>
      <c r="W137" s="2"/>
    </row>
    <row r="138" spans="1:23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64"/>
      <c r="N138" s="2"/>
      <c r="O138" s="2"/>
      <c r="P138" s="2"/>
      <c r="Q138" s="2"/>
      <c r="R138" s="2"/>
      <c r="S138" s="2"/>
      <c r="T138" s="65"/>
      <c r="W138" s="2"/>
    </row>
    <row r="139" spans="1:23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64"/>
      <c r="N139" s="2"/>
      <c r="O139" s="2"/>
      <c r="P139" s="2"/>
      <c r="Q139" s="2"/>
      <c r="R139" s="2"/>
      <c r="S139" s="2"/>
      <c r="T139" s="65"/>
      <c r="W139" s="2"/>
    </row>
    <row r="140" spans="1:23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64"/>
      <c r="N140" s="2"/>
      <c r="O140" s="2"/>
      <c r="P140" s="2"/>
      <c r="Q140" s="2"/>
      <c r="R140" s="2"/>
      <c r="S140" s="2"/>
      <c r="T140" s="65"/>
      <c r="W140" s="2"/>
    </row>
    <row r="141" spans="1:23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64"/>
      <c r="N141" s="2"/>
      <c r="O141" s="2"/>
      <c r="P141" s="2"/>
      <c r="Q141" s="2"/>
      <c r="R141" s="2"/>
      <c r="S141" s="2"/>
      <c r="T141" s="65"/>
      <c r="W141" s="2"/>
    </row>
    <row r="142" spans="1:23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64"/>
      <c r="N142" s="2"/>
      <c r="O142" s="2"/>
      <c r="P142" s="2"/>
      <c r="Q142" s="2"/>
      <c r="R142" s="2"/>
      <c r="S142" s="2"/>
      <c r="T142" s="65"/>
      <c r="W142" s="2"/>
    </row>
    <row r="143" spans="1:23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64"/>
      <c r="N143" s="2"/>
      <c r="O143" s="2"/>
      <c r="P143" s="2"/>
      <c r="Q143" s="2"/>
      <c r="R143" s="2"/>
      <c r="S143" s="2"/>
      <c r="T143" s="65"/>
      <c r="W143" s="2"/>
    </row>
    <row r="144" spans="1:23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64"/>
      <c r="N144" s="2"/>
      <c r="O144" s="2"/>
      <c r="P144" s="2"/>
      <c r="Q144" s="2"/>
      <c r="R144" s="2"/>
      <c r="S144" s="2"/>
      <c r="T144" s="65"/>
      <c r="W144" s="2"/>
    </row>
    <row r="145" spans="1:23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64"/>
      <c r="N145" s="2"/>
      <c r="O145" s="2"/>
      <c r="P145" s="2"/>
      <c r="Q145" s="2"/>
      <c r="R145" s="2"/>
      <c r="S145" s="2"/>
      <c r="T145" s="65"/>
      <c r="W145" s="2"/>
    </row>
    <row r="146" spans="1:23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64"/>
      <c r="N146" s="2"/>
      <c r="O146" s="2"/>
      <c r="P146" s="2"/>
      <c r="Q146" s="2"/>
      <c r="R146" s="2"/>
      <c r="S146" s="2"/>
      <c r="T146" s="65"/>
      <c r="W146" s="2"/>
    </row>
    <row r="147" spans="1:23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64"/>
      <c r="N147" s="2"/>
      <c r="O147" s="2"/>
      <c r="P147" s="2"/>
      <c r="Q147" s="2"/>
      <c r="R147" s="2"/>
      <c r="S147" s="2"/>
      <c r="T147" s="65"/>
      <c r="W147" s="2"/>
    </row>
    <row r="148" spans="1:23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64"/>
      <c r="N148" s="2"/>
      <c r="O148" s="2"/>
      <c r="P148" s="2"/>
      <c r="Q148" s="2"/>
      <c r="R148" s="2"/>
      <c r="S148" s="2"/>
      <c r="T148" s="65"/>
      <c r="W148" s="2"/>
    </row>
    <row r="149" spans="1:23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64"/>
      <c r="N149" s="2"/>
      <c r="O149" s="2"/>
      <c r="P149" s="2"/>
      <c r="Q149" s="2"/>
      <c r="R149" s="2"/>
      <c r="S149" s="2"/>
      <c r="T149" s="65"/>
      <c r="W149" s="2"/>
    </row>
    <row r="150" spans="1:23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64"/>
      <c r="N150" s="2"/>
      <c r="O150" s="2"/>
      <c r="P150" s="2"/>
      <c r="Q150" s="2"/>
      <c r="R150" s="2"/>
      <c r="S150" s="2"/>
      <c r="T150" s="65"/>
      <c r="W150" s="2"/>
    </row>
    <row r="151" spans="1:23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64"/>
      <c r="N151" s="2"/>
      <c r="O151" s="2"/>
      <c r="P151" s="2"/>
      <c r="Q151" s="2"/>
      <c r="R151" s="2"/>
      <c r="S151" s="2"/>
      <c r="T151" s="65"/>
      <c r="W151" s="2"/>
    </row>
    <row r="152" spans="1:23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64"/>
      <c r="N152" s="2"/>
      <c r="O152" s="2"/>
      <c r="P152" s="2"/>
      <c r="Q152" s="2"/>
      <c r="R152" s="2"/>
      <c r="S152" s="2"/>
      <c r="T152" s="65"/>
      <c r="W152" s="2"/>
    </row>
    <row r="153" spans="1:23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64"/>
      <c r="N153" s="2"/>
      <c r="O153" s="2"/>
      <c r="P153" s="2"/>
      <c r="Q153" s="2"/>
      <c r="R153" s="2"/>
      <c r="S153" s="2"/>
      <c r="T153" s="65"/>
      <c r="W153" s="2"/>
    </row>
    <row r="154" spans="1:23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64"/>
      <c r="N154" s="2"/>
      <c r="O154" s="2"/>
      <c r="P154" s="2"/>
      <c r="Q154" s="2"/>
      <c r="R154" s="2"/>
      <c r="S154" s="2"/>
      <c r="T154" s="65"/>
      <c r="W154" s="2"/>
    </row>
    <row r="155" spans="1:23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64"/>
      <c r="N155" s="2"/>
      <c r="O155" s="2"/>
      <c r="P155" s="2"/>
      <c r="Q155" s="2"/>
      <c r="R155" s="2"/>
      <c r="S155" s="2"/>
      <c r="T155" s="65"/>
      <c r="W155" s="2"/>
    </row>
    <row r="156" spans="1:23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64"/>
      <c r="N156" s="2"/>
      <c r="O156" s="2"/>
      <c r="P156" s="2"/>
      <c r="Q156" s="2"/>
      <c r="R156" s="2"/>
      <c r="S156" s="2"/>
      <c r="T156" s="65"/>
      <c r="W156" s="2"/>
    </row>
    <row r="157" spans="1:23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64"/>
      <c r="N157" s="2"/>
      <c r="O157" s="2"/>
      <c r="P157" s="2"/>
      <c r="Q157" s="2"/>
      <c r="R157" s="2"/>
      <c r="S157" s="2"/>
      <c r="T157" s="65"/>
      <c r="W157" s="2"/>
    </row>
    <row r="158" spans="1:23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64"/>
      <c r="N158" s="2"/>
      <c r="O158" s="2"/>
      <c r="P158" s="2"/>
      <c r="Q158" s="2"/>
      <c r="R158" s="2"/>
      <c r="S158" s="2"/>
      <c r="T158" s="65"/>
      <c r="W158" s="2"/>
    </row>
    <row r="159" spans="1:23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64"/>
      <c r="N159" s="2"/>
      <c r="O159" s="2"/>
      <c r="P159" s="2"/>
      <c r="Q159" s="2"/>
      <c r="R159" s="2"/>
      <c r="S159" s="2"/>
      <c r="T159" s="65"/>
      <c r="W159" s="2"/>
    </row>
    <row r="160" spans="1:23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64"/>
      <c r="N160" s="2"/>
      <c r="O160" s="2"/>
      <c r="P160" s="2"/>
      <c r="Q160" s="2"/>
      <c r="R160" s="2"/>
      <c r="S160" s="2"/>
      <c r="T160" s="65"/>
      <c r="W160" s="2"/>
    </row>
    <row r="161" spans="1:23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64"/>
      <c r="N161" s="2"/>
      <c r="O161" s="2"/>
      <c r="P161" s="2"/>
      <c r="Q161" s="2"/>
      <c r="R161" s="2"/>
      <c r="S161" s="2"/>
      <c r="T161" s="65"/>
      <c r="W161" s="2"/>
    </row>
    <row r="162" spans="1:23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64"/>
      <c r="N162" s="2"/>
      <c r="O162" s="2"/>
      <c r="P162" s="2"/>
      <c r="Q162" s="2"/>
      <c r="R162" s="2"/>
      <c r="S162" s="2"/>
      <c r="T162" s="65"/>
      <c r="W162" s="2"/>
    </row>
    <row r="163" spans="1:23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64"/>
      <c r="N163" s="2"/>
      <c r="O163" s="2"/>
      <c r="P163" s="2"/>
      <c r="Q163" s="2"/>
      <c r="R163" s="2"/>
      <c r="S163" s="2"/>
      <c r="T163" s="65"/>
      <c r="W163" s="2"/>
    </row>
    <row r="164" spans="1:23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64"/>
      <c r="N164" s="2"/>
      <c r="O164" s="2"/>
      <c r="P164" s="2"/>
      <c r="Q164" s="2"/>
      <c r="R164" s="2"/>
      <c r="S164" s="2"/>
      <c r="T164" s="65"/>
      <c r="W164" s="2"/>
    </row>
    <row r="165" spans="1:23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64"/>
      <c r="N165" s="2"/>
      <c r="O165" s="2"/>
      <c r="P165" s="2"/>
      <c r="Q165" s="2"/>
      <c r="R165" s="2"/>
      <c r="S165" s="2"/>
      <c r="T165" s="65"/>
      <c r="W165" s="2"/>
    </row>
    <row r="166" spans="1:23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64"/>
      <c r="N166" s="2"/>
      <c r="O166" s="2"/>
      <c r="P166" s="2"/>
      <c r="Q166" s="2"/>
      <c r="R166" s="2"/>
      <c r="S166" s="2"/>
      <c r="T166" s="65"/>
      <c r="W166" s="2"/>
    </row>
    <row r="167" spans="1:23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64"/>
      <c r="N167" s="2"/>
      <c r="O167" s="2"/>
      <c r="P167" s="2"/>
      <c r="Q167" s="2"/>
      <c r="R167" s="2"/>
      <c r="S167" s="2"/>
      <c r="T167" s="65"/>
      <c r="W167" s="2"/>
    </row>
    <row r="168" spans="1:23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64"/>
      <c r="N168" s="2"/>
      <c r="O168" s="2"/>
      <c r="P168" s="2"/>
      <c r="Q168" s="2"/>
      <c r="R168" s="2"/>
      <c r="S168" s="2"/>
      <c r="T168" s="65"/>
      <c r="W168" s="2"/>
    </row>
    <row r="169" spans="1:23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64"/>
      <c r="N169" s="2"/>
      <c r="O169" s="2"/>
      <c r="P169" s="2"/>
      <c r="Q169" s="2"/>
      <c r="R169" s="2"/>
      <c r="S169" s="2"/>
      <c r="T169" s="65"/>
      <c r="W169" s="2"/>
    </row>
    <row r="170" spans="1:23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64"/>
      <c r="N170" s="2"/>
      <c r="O170" s="2"/>
      <c r="P170" s="2"/>
      <c r="Q170" s="2"/>
      <c r="R170" s="2"/>
      <c r="S170" s="2"/>
      <c r="T170" s="65"/>
      <c r="W170" s="2"/>
    </row>
    <row r="171" spans="1:23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64"/>
      <c r="N171" s="2"/>
      <c r="O171" s="2"/>
      <c r="P171" s="2"/>
      <c r="Q171" s="2"/>
      <c r="R171" s="2"/>
      <c r="S171" s="2"/>
      <c r="T171" s="65"/>
      <c r="W171" s="2"/>
    </row>
    <row r="172" spans="1:23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64"/>
      <c r="N172" s="2"/>
      <c r="O172" s="2"/>
      <c r="P172" s="2"/>
      <c r="Q172" s="2"/>
      <c r="R172" s="2"/>
      <c r="S172" s="2"/>
      <c r="T172" s="65"/>
      <c r="W172" s="2"/>
    </row>
    <row r="173" spans="1:23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64"/>
      <c r="N173" s="2"/>
      <c r="O173" s="2"/>
      <c r="P173" s="2"/>
      <c r="Q173" s="2"/>
      <c r="R173" s="2"/>
      <c r="S173" s="2"/>
      <c r="T173" s="65"/>
      <c r="W173" s="2"/>
    </row>
    <row r="174" spans="1:23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64"/>
      <c r="N174" s="2"/>
      <c r="O174" s="2"/>
      <c r="P174" s="2"/>
      <c r="Q174" s="2"/>
      <c r="R174" s="2"/>
      <c r="S174" s="2"/>
      <c r="T174" s="65"/>
      <c r="W174" s="2"/>
    </row>
    <row r="175" spans="1:23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64"/>
      <c r="N175" s="2"/>
      <c r="O175" s="2"/>
      <c r="P175" s="2"/>
      <c r="Q175" s="2"/>
      <c r="R175" s="2"/>
      <c r="S175" s="2"/>
      <c r="T175" s="65"/>
      <c r="W175" s="2"/>
    </row>
    <row r="176" spans="1:23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64"/>
      <c r="N176" s="2"/>
      <c r="O176" s="2"/>
      <c r="P176" s="2"/>
      <c r="Q176" s="2"/>
      <c r="R176" s="2"/>
      <c r="S176" s="2"/>
      <c r="T176" s="65"/>
      <c r="W176" s="2"/>
    </row>
    <row r="177" spans="1:23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64"/>
      <c r="N177" s="2"/>
      <c r="O177" s="2"/>
      <c r="P177" s="2"/>
      <c r="Q177" s="2"/>
      <c r="R177" s="2"/>
      <c r="S177" s="2"/>
      <c r="T177" s="65"/>
      <c r="W177" s="2"/>
    </row>
    <row r="178" spans="1:23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64"/>
      <c r="N178" s="2"/>
      <c r="O178" s="2"/>
      <c r="P178" s="2"/>
      <c r="Q178" s="2"/>
      <c r="R178" s="2"/>
      <c r="S178" s="2"/>
      <c r="T178" s="65"/>
      <c r="W178" s="2"/>
    </row>
    <row r="179" spans="1:23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64"/>
      <c r="N179" s="2"/>
      <c r="O179" s="2"/>
      <c r="P179" s="2"/>
      <c r="Q179" s="2"/>
      <c r="R179" s="2"/>
      <c r="S179" s="2"/>
      <c r="T179" s="65"/>
      <c r="W179" s="2"/>
    </row>
    <row r="180" spans="1:23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64"/>
      <c r="N180" s="2"/>
      <c r="O180" s="2"/>
      <c r="P180" s="2"/>
      <c r="Q180" s="2"/>
      <c r="R180" s="2"/>
      <c r="S180" s="2"/>
      <c r="T180" s="65"/>
      <c r="W180" s="2"/>
    </row>
    <row r="181" spans="1:23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64"/>
      <c r="N181" s="2"/>
      <c r="O181" s="2"/>
      <c r="P181" s="2"/>
      <c r="Q181" s="2"/>
      <c r="R181" s="2"/>
      <c r="S181" s="2"/>
      <c r="T181" s="65"/>
      <c r="W181" s="2"/>
    </row>
    <row r="182" spans="1:23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64"/>
      <c r="N182" s="2"/>
      <c r="O182" s="2"/>
      <c r="P182" s="2"/>
      <c r="Q182" s="2"/>
      <c r="R182" s="2"/>
      <c r="S182" s="2"/>
      <c r="T182" s="65"/>
      <c r="W182" s="2"/>
    </row>
    <row r="183" spans="1:23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64"/>
      <c r="N183" s="2"/>
      <c r="O183" s="2"/>
      <c r="P183" s="2"/>
      <c r="Q183" s="2"/>
      <c r="R183" s="2"/>
      <c r="S183" s="2"/>
      <c r="T183" s="65"/>
      <c r="W183" s="2"/>
    </row>
    <row r="184" spans="1:23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64"/>
      <c r="N184" s="2"/>
      <c r="O184" s="2"/>
      <c r="P184" s="2"/>
      <c r="Q184" s="2"/>
      <c r="R184" s="2"/>
      <c r="S184" s="2"/>
      <c r="T184" s="65"/>
      <c r="W184" s="2"/>
    </row>
    <row r="185" spans="1:23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64"/>
      <c r="N185" s="2"/>
      <c r="O185" s="2"/>
      <c r="P185" s="2"/>
      <c r="Q185" s="2"/>
      <c r="R185" s="2"/>
      <c r="S185" s="2"/>
      <c r="T185" s="65"/>
      <c r="W185" s="2"/>
    </row>
    <row r="186" spans="1:23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64"/>
      <c r="N186" s="2"/>
      <c r="O186" s="2"/>
      <c r="P186" s="2"/>
      <c r="Q186" s="2"/>
      <c r="R186" s="2"/>
      <c r="S186" s="2"/>
      <c r="T186" s="65"/>
      <c r="W186" s="2"/>
    </row>
    <row r="187" spans="1:23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64"/>
      <c r="N187" s="2"/>
      <c r="O187" s="2"/>
      <c r="P187" s="2"/>
      <c r="Q187" s="2"/>
      <c r="R187" s="2"/>
      <c r="S187" s="2"/>
      <c r="T187" s="65"/>
      <c r="W187" s="2"/>
    </row>
    <row r="188" spans="1:23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64"/>
      <c r="N188" s="2"/>
      <c r="O188" s="2"/>
      <c r="P188" s="2"/>
      <c r="Q188" s="2"/>
      <c r="R188" s="2"/>
      <c r="S188" s="2"/>
      <c r="T188" s="65"/>
      <c r="W188" s="2"/>
    </row>
    <row r="189" spans="1:23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64"/>
      <c r="N189" s="2"/>
      <c r="O189" s="2"/>
      <c r="P189" s="2"/>
      <c r="Q189" s="2"/>
      <c r="R189" s="2"/>
      <c r="S189" s="2"/>
      <c r="T189" s="65"/>
      <c r="W189" s="2"/>
    </row>
    <row r="190" spans="1:23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64"/>
      <c r="N190" s="2"/>
      <c r="O190" s="2"/>
      <c r="P190" s="2"/>
      <c r="Q190" s="2"/>
      <c r="R190" s="2"/>
      <c r="S190" s="2"/>
      <c r="T190" s="65"/>
      <c r="W190" s="2"/>
    </row>
    <row r="191" spans="1:23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64"/>
      <c r="N191" s="2"/>
      <c r="O191" s="2"/>
      <c r="P191" s="2"/>
      <c r="Q191" s="2"/>
      <c r="R191" s="2"/>
      <c r="S191" s="2"/>
      <c r="T191" s="65"/>
      <c r="W191" s="2"/>
    </row>
    <row r="192" spans="1:23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64"/>
      <c r="N192" s="2"/>
      <c r="O192" s="2"/>
      <c r="P192" s="2"/>
      <c r="Q192" s="2"/>
      <c r="R192" s="2"/>
      <c r="S192" s="2"/>
      <c r="T192" s="65"/>
      <c r="W192" s="2"/>
    </row>
    <row r="193" spans="1:23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64"/>
      <c r="N193" s="2"/>
      <c r="O193" s="2"/>
      <c r="P193" s="2"/>
      <c r="Q193" s="2"/>
      <c r="R193" s="2"/>
      <c r="S193" s="2"/>
      <c r="T193" s="65"/>
      <c r="W193" s="2"/>
    </row>
    <row r="194" spans="1:23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64"/>
      <c r="N194" s="2"/>
      <c r="O194" s="2"/>
      <c r="P194" s="2"/>
      <c r="Q194" s="2"/>
      <c r="R194" s="2"/>
      <c r="S194" s="2"/>
      <c r="T194" s="65"/>
      <c r="W194" s="2"/>
    </row>
    <row r="195" spans="1:23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64"/>
      <c r="N195" s="2"/>
      <c r="O195" s="2"/>
      <c r="P195" s="2"/>
      <c r="Q195" s="2"/>
      <c r="R195" s="2"/>
      <c r="S195" s="2"/>
      <c r="T195" s="65"/>
      <c r="W195" s="2"/>
    </row>
    <row r="196" spans="1:23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64"/>
      <c r="N196" s="2"/>
      <c r="O196" s="2"/>
      <c r="P196" s="2"/>
      <c r="Q196" s="2"/>
      <c r="R196" s="2"/>
      <c r="S196" s="2"/>
      <c r="T196" s="65"/>
      <c r="W196" s="2"/>
    </row>
    <row r="197" spans="1:23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64"/>
      <c r="N197" s="2"/>
      <c r="O197" s="2"/>
      <c r="P197" s="2"/>
      <c r="Q197" s="2"/>
      <c r="R197" s="2"/>
      <c r="S197" s="2"/>
      <c r="T197" s="65"/>
      <c r="W197" s="2"/>
    </row>
    <row r="198" spans="1:23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64"/>
      <c r="N198" s="2"/>
      <c r="O198" s="2"/>
      <c r="P198" s="2"/>
      <c r="Q198" s="2"/>
      <c r="R198" s="2"/>
      <c r="S198" s="2"/>
      <c r="T198" s="65"/>
      <c r="W198" s="2"/>
    </row>
    <row r="199" spans="1:23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64"/>
      <c r="N199" s="2"/>
      <c r="O199" s="2"/>
      <c r="P199" s="2"/>
      <c r="Q199" s="2"/>
      <c r="R199" s="2"/>
      <c r="S199" s="2"/>
      <c r="T199" s="65"/>
      <c r="W199" s="2"/>
    </row>
    <row r="200" spans="1:23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64"/>
      <c r="N200" s="2"/>
      <c r="O200" s="2"/>
      <c r="P200" s="2"/>
      <c r="Q200" s="2"/>
      <c r="R200" s="2"/>
      <c r="S200" s="2"/>
      <c r="T200" s="65"/>
      <c r="W200" s="2"/>
    </row>
    <row r="201" spans="1:23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64"/>
      <c r="N201" s="2"/>
      <c r="O201" s="2"/>
      <c r="P201" s="2"/>
      <c r="Q201" s="2"/>
      <c r="R201" s="2"/>
      <c r="S201" s="2"/>
      <c r="T201" s="65"/>
      <c r="W201" s="2"/>
    </row>
    <row r="202" spans="1:23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64"/>
      <c r="N202" s="2"/>
      <c r="O202" s="2"/>
      <c r="P202" s="2"/>
      <c r="Q202" s="2"/>
      <c r="R202" s="2"/>
      <c r="S202" s="2"/>
      <c r="T202" s="65"/>
      <c r="W202" s="2"/>
    </row>
    <row r="203" spans="1:23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64"/>
      <c r="N203" s="2"/>
      <c r="O203" s="2"/>
      <c r="P203" s="2"/>
      <c r="Q203" s="2"/>
      <c r="R203" s="2"/>
      <c r="S203" s="2"/>
      <c r="T203" s="65"/>
      <c r="W203" s="2"/>
    </row>
    <row r="204" spans="1:23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64"/>
      <c r="N204" s="2"/>
      <c r="O204" s="2"/>
      <c r="P204" s="2"/>
      <c r="Q204" s="2"/>
      <c r="R204" s="2"/>
      <c r="S204" s="2"/>
      <c r="T204" s="65"/>
      <c r="W204" s="2"/>
    </row>
    <row r="205" spans="1:23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64"/>
      <c r="N205" s="2"/>
      <c r="O205" s="2"/>
      <c r="P205" s="2"/>
      <c r="Q205" s="2"/>
      <c r="R205" s="2"/>
      <c r="S205" s="2"/>
      <c r="T205" s="65"/>
      <c r="W205" s="2"/>
    </row>
    <row r="206" spans="1:23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64"/>
      <c r="N206" s="2"/>
      <c r="O206" s="2"/>
      <c r="P206" s="2"/>
      <c r="Q206" s="2"/>
      <c r="R206" s="2"/>
      <c r="S206" s="2"/>
      <c r="T206" s="65"/>
      <c r="W206" s="2"/>
    </row>
    <row r="207" spans="1:23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64"/>
      <c r="N207" s="2"/>
      <c r="O207" s="2"/>
      <c r="P207" s="2"/>
      <c r="Q207" s="2"/>
      <c r="R207" s="2"/>
      <c r="S207" s="2"/>
      <c r="T207" s="65"/>
      <c r="W207" s="2"/>
    </row>
    <row r="208" spans="1:23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64"/>
      <c r="N208" s="2"/>
      <c r="O208" s="2"/>
      <c r="P208" s="2"/>
      <c r="Q208" s="2"/>
      <c r="R208" s="2"/>
      <c r="S208" s="2"/>
      <c r="T208" s="65"/>
      <c r="W208" s="2"/>
    </row>
    <row r="209" spans="1:23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64"/>
      <c r="N209" s="2"/>
      <c r="O209" s="2"/>
      <c r="P209" s="2"/>
      <c r="Q209" s="2"/>
      <c r="R209" s="2"/>
      <c r="S209" s="2"/>
      <c r="T209" s="65"/>
      <c r="W209" s="2"/>
    </row>
    <row r="210" spans="1:23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64"/>
      <c r="N210" s="2"/>
      <c r="O210" s="2"/>
      <c r="P210" s="2"/>
      <c r="Q210" s="2"/>
      <c r="R210" s="2"/>
      <c r="S210" s="2"/>
      <c r="T210" s="65"/>
      <c r="W210" s="2"/>
    </row>
    <row r="211" spans="1:23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64"/>
      <c r="N211" s="2"/>
      <c r="O211" s="2"/>
      <c r="P211" s="2"/>
      <c r="Q211" s="2"/>
      <c r="R211" s="2"/>
      <c r="S211" s="2"/>
      <c r="T211" s="65"/>
      <c r="W211" s="2"/>
    </row>
    <row r="212" spans="1:23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64"/>
      <c r="N212" s="2"/>
      <c r="O212" s="2"/>
      <c r="P212" s="2"/>
      <c r="Q212" s="2"/>
      <c r="R212" s="2"/>
      <c r="S212" s="2"/>
      <c r="T212" s="65"/>
      <c r="W212" s="2"/>
    </row>
    <row r="213" spans="1:23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64"/>
      <c r="N213" s="2"/>
      <c r="O213" s="2"/>
      <c r="P213" s="2"/>
      <c r="Q213" s="2"/>
      <c r="R213" s="2"/>
      <c r="S213" s="2"/>
      <c r="T213" s="65"/>
      <c r="W213" s="2"/>
    </row>
    <row r="214" spans="1:23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64"/>
      <c r="N214" s="2"/>
      <c r="O214" s="2"/>
      <c r="P214" s="2"/>
      <c r="Q214" s="2"/>
      <c r="R214" s="2"/>
      <c r="S214" s="2"/>
      <c r="T214" s="65"/>
      <c r="W214" s="2"/>
    </row>
    <row r="215" spans="1:23">
      <c r="A215" s="2"/>
      <c r="B215" s="2"/>
      <c r="C215" s="2"/>
      <c r="D215" s="2"/>
      <c r="E215" s="2"/>
      <c r="F215" s="2"/>
      <c r="G215" s="2"/>
      <c r="I215" s="2"/>
      <c r="J215" s="2"/>
      <c r="K215" s="2"/>
      <c r="L215" s="2"/>
      <c r="M215" s="64"/>
      <c r="N215" s="2"/>
      <c r="O215" s="2"/>
      <c r="P215" s="2"/>
      <c r="Q215" s="2"/>
      <c r="R215" s="2"/>
      <c r="S215" s="2"/>
      <c r="T215" s="65"/>
      <c r="W215" s="2"/>
    </row>
    <row r="216" spans="1:23">
      <c r="A216" s="2"/>
      <c r="B216" s="2"/>
      <c r="C216" s="2"/>
      <c r="D216" s="2"/>
      <c r="E216" s="2"/>
      <c r="F216" s="2"/>
      <c r="G216" s="2"/>
      <c r="I216" s="2"/>
      <c r="J216" s="2"/>
      <c r="K216" s="2"/>
      <c r="L216" s="2"/>
      <c r="M216" s="64"/>
      <c r="N216" s="2"/>
      <c r="O216" s="2"/>
      <c r="P216" s="2"/>
      <c r="Q216" s="2"/>
      <c r="R216" s="2"/>
      <c r="S216" s="2"/>
      <c r="T216" s="65"/>
      <c r="W216" s="2"/>
    </row>
    <row r="217" spans="1:23">
      <c r="A217" s="2"/>
      <c r="B217" s="2"/>
      <c r="C217" s="2"/>
      <c r="D217" s="2"/>
      <c r="E217" s="2"/>
      <c r="F217" s="2"/>
      <c r="G217" s="2"/>
      <c r="I217" s="2"/>
      <c r="J217" s="2"/>
      <c r="K217" s="2"/>
      <c r="L217" s="2"/>
      <c r="M217" s="64"/>
      <c r="N217" s="2"/>
      <c r="O217" s="2"/>
      <c r="P217" s="2"/>
      <c r="Q217" s="2"/>
      <c r="R217" s="2"/>
      <c r="S217" s="2"/>
      <c r="T217" s="65"/>
      <c r="W217" s="2"/>
    </row>
    <row r="218" spans="1:23">
      <c r="A218" s="2"/>
      <c r="B218" s="2"/>
      <c r="C218" s="2"/>
      <c r="D218" s="2"/>
      <c r="E218" s="2"/>
      <c r="F218" s="2"/>
      <c r="G218" s="2"/>
      <c r="I218" s="2"/>
      <c r="J218" s="2"/>
      <c r="K218" s="2"/>
      <c r="L218" s="2"/>
      <c r="M218" s="64"/>
      <c r="N218" s="2"/>
      <c r="O218" s="2"/>
      <c r="P218" s="2"/>
      <c r="Q218" s="2"/>
      <c r="R218" s="2"/>
      <c r="S218" s="2"/>
      <c r="T218" s="65"/>
      <c r="W218" s="2"/>
    </row>
    <row r="219" spans="1:23">
      <c r="A219" s="2"/>
      <c r="B219" s="2"/>
      <c r="C219" s="2"/>
      <c r="D219" s="2"/>
      <c r="E219" s="2"/>
      <c r="F219" s="2"/>
      <c r="G219" s="2"/>
      <c r="I219" s="2"/>
      <c r="J219" s="2"/>
      <c r="K219" s="2"/>
      <c r="L219" s="2"/>
      <c r="M219" s="64"/>
      <c r="N219" s="2"/>
      <c r="O219" s="2"/>
      <c r="P219" s="2"/>
      <c r="Q219" s="2"/>
      <c r="R219" s="2"/>
      <c r="S219" s="2"/>
      <c r="T219" s="65"/>
      <c r="W219" s="2"/>
    </row>
    <row r="220" spans="1:23">
      <c r="A220" s="2"/>
      <c r="B220" s="2"/>
      <c r="C220" s="2"/>
      <c r="D220" s="2"/>
      <c r="E220" s="2"/>
      <c r="F220" s="2"/>
      <c r="G220" s="2"/>
      <c r="I220" s="2"/>
      <c r="J220" s="2"/>
      <c r="K220" s="2"/>
      <c r="L220" s="2"/>
      <c r="M220" s="64"/>
      <c r="N220" s="2"/>
      <c r="O220" s="2"/>
      <c r="P220" s="2"/>
      <c r="Q220" s="2"/>
      <c r="R220" s="2"/>
      <c r="S220" s="2"/>
      <c r="T220" s="65"/>
      <c r="W220" s="2"/>
    </row>
    <row r="221" spans="1:23">
      <c r="A221" s="2"/>
      <c r="B221" s="2"/>
      <c r="C221" s="2"/>
      <c r="D221" s="2"/>
      <c r="E221" s="2"/>
      <c r="F221" s="2"/>
      <c r="G221" s="2"/>
      <c r="I221" s="2"/>
      <c r="J221" s="2"/>
      <c r="K221" s="2"/>
      <c r="L221" s="2"/>
      <c r="M221" s="64"/>
      <c r="N221" s="2"/>
      <c r="O221" s="2"/>
      <c r="P221" s="2"/>
      <c r="Q221" s="2"/>
      <c r="R221" s="2"/>
      <c r="S221" s="2"/>
      <c r="T221" s="65"/>
      <c r="W221" s="2"/>
    </row>
    <row r="222" spans="1:23">
      <c r="A222" s="2"/>
      <c r="B222" s="2"/>
      <c r="C222" s="2"/>
      <c r="D222" s="2"/>
      <c r="E222" s="2"/>
      <c r="F222" s="2"/>
      <c r="G222" s="2"/>
      <c r="I222" s="2"/>
      <c r="J222" s="2"/>
      <c r="K222" s="2"/>
      <c r="L222" s="2"/>
      <c r="M222" s="64"/>
      <c r="N222" s="2"/>
      <c r="O222" s="2"/>
      <c r="P222" s="2"/>
      <c r="Q222" s="2"/>
      <c r="R222" s="2"/>
      <c r="S222" s="2"/>
      <c r="T222" s="65"/>
      <c r="W222" s="2"/>
    </row>
    <row r="223" spans="1:23">
      <c r="A223" s="2"/>
      <c r="B223" s="2"/>
      <c r="C223" s="2"/>
      <c r="D223" s="2"/>
      <c r="E223" s="2"/>
      <c r="F223" s="2"/>
      <c r="G223" s="2"/>
      <c r="I223" s="2"/>
      <c r="J223" s="2"/>
      <c r="K223" s="2"/>
      <c r="L223" s="2"/>
      <c r="M223" s="64"/>
      <c r="N223" s="2"/>
      <c r="O223" s="2"/>
      <c r="P223" s="2"/>
      <c r="Q223" s="2"/>
      <c r="R223" s="2"/>
      <c r="S223" s="2"/>
      <c r="T223" s="65"/>
      <c r="W223" s="2"/>
    </row>
    <row r="224" spans="1:23">
      <c r="A224" s="2"/>
      <c r="B224" s="2"/>
      <c r="C224" s="2"/>
      <c r="D224" s="2"/>
      <c r="E224" s="2"/>
      <c r="F224" s="2"/>
      <c r="G224" s="2"/>
      <c r="I224" s="2"/>
      <c r="J224" s="2"/>
      <c r="K224" s="2"/>
      <c r="L224" s="2"/>
      <c r="M224" s="64"/>
      <c r="N224" s="2"/>
      <c r="O224" s="2"/>
      <c r="P224" s="2"/>
      <c r="Q224" s="2"/>
      <c r="R224" s="2"/>
      <c r="S224" s="2"/>
      <c r="T224" s="65"/>
      <c r="W224" s="2"/>
    </row>
    <row r="225" spans="1:23">
      <c r="A225" s="2"/>
      <c r="B225" s="2"/>
      <c r="C225" s="2"/>
      <c r="D225" s="2"/>
      <c r="E225" s="2"/>
      <c r="F225" s="2"/>
      <c r="G225" s="2"/>
      <c r="I225" s="2"/>
      <c r="J225" s="2"/>
      <c r="K225" s="2"/>
      <c r="L225" s="2"/>
      <c r="M225" s="64"/>
      <c r="N225" s="2"/>
      <c r="O225" s="2"/>
      <c r="P225" s="2"/>
      <c r="Q225" s="2"/>
      <c r="R225" s="2"/>
      <c r="S225" s="2"/>
      <c r="T225" s="65"/>
      <c r="W225" s="2"/>
    </row>
    <row r="226" spans="1:23">
      <c r="A226" s="2"/>
      <c r="B226" s="2"/>
      <c r="C226" s="2"/>
      <c r="D226" s="2"/>
      <c r="E226" s="2"/>
      <c r="F226" s="2"/>
      <c r="G226" s="2"/>
      <c r="I226" s="2"/>
      <c r="J226" s="2"/>
      <c r="K226" s="2"/>
      <c r="L226" s="2"/>
      <c r="M226" s="64"/>
      <c r="N226" s="2"/>
      <c r="O226" s="2"/>
      <c r="P226" s="2"/>
      <c r="Q226" s="2"/>
      <c r="R226" s="2"/>
      <c r="S226" s="2"/>
      <c r="T226" s="65"/>
      <c r="W226" s="2"/>
    </row>
    <row r="227" spans="1:23">
      <c r="A227" s="2"/>
      <c r="B227" s="2"/>
      <c r="C227" s="2"/>
      <c r="D227" s="2"/>
      <c r="E227" s="2"/>
      <c r="F227" s="2"/>
      <c r="G227" s="2"/>
      <c r="I227" s="2"/>
      <c r="J227" s="2"/>
      <c r="K227" s="2"/>
      <c r="L227" s="2"/>
      <c r="M227" s="64"/>
      <c r="N227" s="2"/>
      <c r="O227" s="2"/>
      <c r="P227" s="2"/>
      <c r="Q227" s="2"/>
      <c r="R227" s="2"/>
      <c r="S227" s="2"/>
      <c r="T227" s="65"/>
      <c r="W227" s="2"/>
    </row>
    <row r="228" spans="1:23">
      <c r="A228" s="2"/>
      <c r="B228" s="2"/>
      <c r="C228" s="2"/>
      <c r="D228" s="2"/>
      <c r="E228" s="2"/>
      <c r="F228" s="2"/>
      <c r="G228" s="2"/>
      <c r="I228" s="2"/>
      <c r="J228" s="2"/>
      <c r="K228" s="2"/>
      <c r="L228" s="2"/>
      <c r="M228" s="64"/>
      <c r="N228" s="2"/>
      <c r="O228" s="2"/>
      <c r="P228" s="2"/>
      <c r="Q228" s="2"/>
      <c r="R228" s="2"/>
      <c r="S228" s="2"/>
      <c r="T228" s="65"/>
      <c r="W228" s="2"/>
    </row>
    <row r="229" spans="1:23">
      <c r="A229" s="2"/>
      <c r="B229" s="2"/>
      <c r="C229" s="2"/>
      <c r="D229" s="2"/>
      <c r="E229" s="2"/>
      <c r="F229" s="2"/>
      <c r="G229" s="2"/>
      <c r="I229" s="2"/>
      <c r="J229" s="2"/>
      <c r="K229" s="2"/>
      <c r="L229" s="2"/>
      <c r="M229" s="64"/>
      <c r="N229" s="2"/>
      <c r="O229" s="2"/>
      <c r="P229" s="2"/>
      <c r="Q229" s="2"/>
      <c r="R229" s="2"/>
      <c r="S229" s="2"/>
      <c r="T229" s="65"/>
      <c r="W229" s="2"/>
    </row>
    <row r="230" spans="1:23">
      <c r="A230" s="2"/>
      <c r="B230" s="2"/>
      <c r="C230" s="2"/>
      <c r="D230" s="2"/>
      <c r="E230" s="2"/>
      <c r="F230" s="2"/>
      <c r="G230" s="2"/>
      <c r="I230" s="2"/>
      <c r="J230" s="2"/>
      <c r="K230" s="2"/>
      <c r="L230" s="2"/>
      <c r="M230" s="64"/>
      <c r="N230" s="2"/>
      <c r="O230" s="2"/>
      <c r="P230" s="2"/>
      <c r="Q230" s="2"/>
      <c r="R230" s="2"/>
      <c r="S230" s="2"/>
      <c r="T230" s="65"/>
      <c r="W230" s="2"/>
    </row>
    <row r="231" spans="1:23">
      <c r="A231" s="2"/>
      <c r="B231" s="2"/>
      <c r="C231" s="2"/>
      <c r="D231" s="2"/>
      <c r="E231" s="2"/>
      <c r="F231" s="2"/>
      <c r="G231" s="2"/>
      <c r="I231" s="2"/>
      <c r="J231" s="2"/>
      <c r="K231" s="2"/>
      <c r="L231" s="2"/>
      <c r="M231" s="64"/>
      <c r="N231" s="2"/>
      <c r="O231" s="2"/>
      <c r="P231" s="2"/>
      <c r="Q231" s="2"/>
      <c r="R231" s="2"/>
      <c r="S231" s="2"/>
      <c r="T231" s="65"/>
      <c r="W231" s="2"/>
    </row>
    <row r="232" spans="1:23">
      <c r="A232" s="2"/>
      <c r="B232" s="2"/>
      <c r="C232" s="2"/>
      <c r="D232" s="2"/>
      <c r="E232" s="2"/>
      <c r="F232" s="2"/>
      <c r="G232" s="2"/>
      <c r="I232" s="2"/>
      <c r="J232" s="2"/>
      <c r="K232" s="2"/>
      <c r="L232" s="2"/>
      <c r="M232" s="64"/>
      <c r="N232" s="2"/>
      <c r="O232" s="2"/>
      <c r="P232" s="2"/>
      <c r="Q232" s="2"/>
      <c r="R232" s="2"/>
      <c r="S232" s="2"/>
      <c r="T232" s="65"/>
      <c r="W232" s="2"/>
    </row>
    <row r="233" spans="1:23">
      <c r="A233" s="2"/>
      <c r="B233" s="2"/>
      <c r="C233" s="2"/>
      <c r="D233" s="2"/>
      <c r="E233" s="2"/>
      <c r="F233" s="2"/>
      <c r="G233" s="2"/>
      <c r="I233" s="2"/>
      <c r="J233" s="2"/>
      <c r="K233" s="2"/>
      <c r="L233" s="2"/>
      <c r="M233" s="64"/>
      <c r="N233" s="2"/>
      <c r="O233" s="2"/>
      <c r="P233" s="2"/>
      <c r="Q233" s="2"/>
      <c r="R233" s="2"/>
      <c r="S233" s="2"/>
      <c r="T233" s="65"/>
      <c r="W233" s="2"/>
    </row>
    <row r="234" spans="1:23">
      <c r="A234" s="2"/>
      <c r="B234" s="2"/>
      <c r="C234" s="2"/>
      <c r="D234" s="2"/>
      <c r="E234" s="2"/>
      <c r="F234" s="2"/>
      <c r="G234" s="2"/>
      <c r="I234" s="2"/>
      <c r="J234" s="2"/>
      <c r="K234" s="2"/>
      <c r="L234" s="2"/>
      <c r="M234" s="64"/>
      <c r="N234" s="2"/>
      <c r="O234" s="2"/>
      <c r="P234" s="2"/>
      <c r="Q234" s="2"/>
      <c r="R234" s="2"/>
      <c r="S234" s="2"/>
      <c r="T234" s="65"/>
      <c r="W234" s="2"/>
    </row>
    <row r="235" spans="1:23">
      <c r="A235" s="2"/>
      <c r="B235" s="2"/>
      <c r="C235" s="2"/>
      <c r="D235" s="2"/>
      <c r="E235" s="2"/>
      <c r="F235" s="2"/>
      <c r="G235" s="2"/>
      <c r="I235" s="2"/>
      <c r="J235" s="2"/>
      <c r="K235" s="2"/>
      <c r="L235" s="2"/>
      <c r="M235" s="64"/>
      <c r="N235" s="2"/>
      <c r="O235" s="2"/>
      <c r="P235" s="2"/>
      <c r="Q235" s="2"/>
      <c r="R235" s="2"/>
      <c r="S235" s="2"/>
      <c r="T235" s="65"/>
      <c r="W235" s="2"/>
    </row>
    <row r="236" spans="1:23">
      <c r="A236" s="2"/>
      <c r="B236" s="2"/>
      <c r="C236" s="2"/>
      <c r="D236" s="2"/>
      <c r="E236" s="2"/>
      <c r="F236" s="2"/>
      <c r="G236" s="2"/>
      <c r="I236" s="2"/>
      <c r="J236" s="2"/>
      <c r="K236" s="2"/>
      <c r="L236" s="2"/>
      <c r="M236" s="64"/>
      <c r="N236" s="2"/>
      <c r="O236" s="2"/>
      <c r="P236" s="2"/>
      <c r="Q236" s="2"/>
      <c r="R236" s="2"/>
      <c r="S236" s="2"/>
      <c r="T236" s="65"/>
      <c r="W236" s="2"/>
    </row>
    <row r="237" spans="1:23">
      <c r="A237" s="2"/>
      <c r="B237" s="2"/>
      <c r="C237" s="2"/>
      <c r="D237" s="2"/>
      <c r="E237" s="2"/>
      <c r="F237" s="2"/>
      <c r="G237" s="2"/>
      <c r="I237" s="2"/>
      <c r="J237" s="2"/>
      <c r="K237" s="2"/>
      <c r="L237" s="2"/>
      <c r="M237" s="64"/>
      <c r="N237" s="2"/>
      <c r="O237" s="2"/>
      <c r="P237" s="2"/>
      <c r="Q237" s="2"/>
      <c r="R237" s="2"/>
      <c r="S237" s="2"/>
      <c r="T237" s="65"/>
      <c r="W237" s="2"/>
    </row>
    <row r="238" spans="1:23">
      <c r="A238" s="2"/>
      <c r="B238" s="2"/>
      <c r="C238" s="2"/>
      <c r="D238" s="2"/>
      <c r="E238" s="2"/>
      <c r="F238" s="2"/>
      <c r="G238" s="2"/>
      <c r="I238" s="2"/>
      <c r="J238" s="2"/>
      <c r="K238" s="2"/>
      <c r="L238" s="2"/>
      <c r="M238" s="64"/>
      <c r="N238" s="2"/>
      <c r="O238" s="2"/>
      <c r="P238" s="2"/>
      <c r="Q238" s="2"/>
      <c r="R238" s="2"/>
      <c r="S238" s="2"/>
      <c r="T238" s="65"/>
      <c r="W238" s="2"/>
    </row>
    <row r="239" spans="1:23">
      <c r="A239" s="2"/>
      <c r="B239" s="2"/>
      <c r="C239" s="2"/>
      <c r="D239" s="2"/>
      <c r="E239" s="2"/>
      <c r="F239" s="2"/>
      <c r="G239" s="2"/>
      <c r="I239" s="2"/>
      <c r="J239" s="2"/>
      <c r="K239" s="2"/>
      <c r="L239" s="2"/>
      <c r="M239" s="64"/>
      <c r="N239" s="2"/>
      <c r="O239" s="2"/>
      <c r="P239" s="2"/>
      <c r="Q239" s="2"/>
      <c r="R239" s="2"/>
      <c r="S239" s="2"/>
      <c r="T239" s="65"/>
      <c r="W239" s="2"/>
    </row>
    <row r="240" spans="1:23">
      <c r="A240" s="2"/>
      <c r="B240" s="2"/>
      <c r="C240" s="2"/>
      <c r="D240" s="2"/>
      <c r="E240" s="2"/>
      <c r="F240" s="2"/>
      <c r="G240" s="2"/>
      <c r="I240" s="2"/>
      <c r="J240" s="2"/>
      <c r="K240" s="2"/>
      <c r="L240" s="2"/>
      <c r="M240" s="64"/>
      <c r="N240" s="2"/>
      <c r="O240" s="2"/>
      <c r="P240" s="2"/>
      <c r="Q240" s="2"/>
      <c r="R240" s="2"/>
      <c r="S240" s="2"/>
      <c r="T240" s="65"/>
      <c r="W240" s="2"/>
    </row>
    <row r="241" spans="1:23">
      <c r="A241" s="2"/>
      <c r="B241" s="2"/>
      <c r="C241" s="2"/>
      <c r="D241" s="2"/>
      <c r="E241" s="2"/>
      <c r="F241" s="2"/>
      <c r="G241" s="2"/>
      <c r="I241" s="2"/>
      <c r="J241" s="2"/>
      <c r="K241" s="2"/>
      <c r="L241" s="2"/>
      <c r="M241" s="64"/>
      <c r="N241" s="2"/>
      <c r="O241" s="2"/>
      <c r="P241" s="2"/>
      <c r="Q241" s="2"/>
      <c r="R241" s="2"/>
      <c r="S241" s="2"/>
      <c r="T241" s="65"/>
      <c r="W241" s="2"/>
    </row>
    <row r="242" spans="1:23">
      <c r="A242" s="2"/>
      <c r="B242" s="2"/>
      <c r="C242" s="2"/>
      <c r="D242" s="2"/>
      <c r="E242" s="2"/>
      <c r="F242" s="2"/>
      <c r="G242" s="2"/>
      <c r="I242" s="2"/>
      <c r="J242" s="2"/>
      <c r="K242" s="2"/>
      <c r="L242" s="2"/>
      <c r="M242" s="64"/>
      <c r="N242" s="2"/>
      <c r="O242" s="2"/>
      <c r="P242" s="2"/>
      <c r="Q242" s="2"/>
      <c r="R242" s="2"/>
      <c r="S242" s="2"/>
      <c r="T242" s="65"/>
      <c r="W242" s="2"/>
    </row>
    <row r="243" spans="1:23">
      <c r="A243" s="2"/>
      <c r="B243" s="2"/>
      <c r="C243" s="2"/>
      <c r="D243" s="2"/>
      <c r="E243" s="2"/>
      <c r="F243" s="2"/>
      <c r="G243" s="2"/>
      <c r="I243" s="2"/>
      <c r="J243" s="2"/>
      <c r="K243" s="2"/>
      <c r="L243" s="2"/>
      <c r="M243" s="64"/>
      <c r="N243" s="2"/>
      <c r="O243" s="2"/>
      <c r="P243" s="2"/>
      <c r="Q243" s="2"/>
      <c r="R243" s="2"/>
      <c r="S243" s="2"/>
      <c r="T243" s="65"/>
      <c r="W243" s="2"/>
    </row>
    <row r="244" spans="1:23">
      <c r="A244" s="2"/>
      <c r="B244" s="2"/>
      <c r="C244" s="2"/>
      <c r="D244" s="2"/>
      <c r="E244" s="2"/>
      <c r="F244" s="2"/>
      <c r="G244" s="2"/>
      <c r="I244" s="2"/>
      <c r="J244" s="2"/>
      <c r="K244" s="2"/>
      <c r="L244" s="2"/>
      <c r="M244" s="64"/>
      <c r="N244" s="2"/>
      <c r="O244" s="2"/>
      <c r="P244" s="2"/>
      <c r="Q244" s="2"/>
      <c r="R244" s="2"/>
      <c r="S244" s="2"/>
      <c r="T244" s="65"/>
      <c r="W244" s="2"/>
    </row>
    <row r="245" spans="1:23">
      <c r="A245" s="2"/>
      <c r="B245" s="2"/>
      <c r="C245" s="2"/>
      <c r="D245" s="2"/>
      <c r="E245" s="2"/>
      <c r="F245" s="2"/>
      <c r="G245" s="2"/>
      <c r="I245" s="2"/>
      <c r="J245" s="2"/>
      <c r="K245" s="2"/>
      <c r="L245" s="2"/>
      <c r="M245" s="64"/>
      <c r="N245" s="2"/>
      <c r="O245" s="2"/>
      <c r="P245" s="2"/>
      <c r="Q245" s="2"/>
      <c r="R245" s="2"/>
      <c r="S245" s="2"/>
      <c r="T245" s="65"/>
      <c r="W245" s="2"/>
    </row>
    <row r="246" spans="1:23">
      <c r="A246" s="2"/>
      <c r="B246" s="2"/>
      <c r="C246" s="2"/>
      <c r="D246" s="2"/>
      <c r="E246" s="2"/>
      <c r="F246" s="2"/>
      <c r="G246" s="2"/>
      <c r="I246" s="2"/>
      <c r="J246" s="2"/>
      <c r="K246" s="2"/>
      <c r="L246" s="2"/>
      <c r="M246" s="64"/>
      <c r="N246" s="2"/>
      <c r="O246" s="2"/>
      <c r="P246" s="2"/>
      <c r="Q246" s="2"/>
      <c r="R246" s="2"/>
      <c r="S246" s="2"/>
      <c r="T246" s="65"/>
      <c r="W246" s="2"/>
    </row>
    <row r="247" spans="1:23">
      <c r="A247" s="2"/>
      <c r="B247" s="2"/>
      <c r="C247" s="2"/>
      <c r="D247" s="2"/>
      <c r="E247" s="2"/>
      <c r="F247" s="2"/>
      <c r="G247" s="2"/>
      <c r="I247" s="2"/>
      <c r="J247" s="2"/>
      <c r="K247" s="2"/>
      <c r="L247" s="2"/>
      <c r="M247" s="64"/>
      <c r="N247" s="2"/>
      <c r="O247" s="2"/>
      <c r="P247" s="2"/>
      <c r="Q247" s="2"/>
      <c r="R247" s="2"/>
      <c r="S247" s="2"/>
      <c r="T247" s="65"/>
      <c r="W247" s="2"/>
    </row>
    <row r="248" spans="1:23">
      <c r="A248" s="2"/>
      <c r="B248" s="2"/>
      <c r="C248" s="2"/>
      <c r="D248" s="2"/>
      <c r="E248" s="2"/>
      <c r="F248" s="2"/>
      <c r="G248" s="2"/>
      <c r="I248" s="2"/>
      <c r="J248" s="2"/>
      <c r="K248" s="2"/>
      <c r="L248" s="2"/>
      <c r="M248" s="64"/>
      <c r="N248" s="2"/>
      <c r="O248" s="2"/>
      <c r="P248" s="2"/>
      <c r="Q248" s="2"/>
      <c r="R248" s="2"/>
      <c r="S248" s="2"/>
      <c r="T248" s="65"/>
      <c r="W248" s="2"/>
    </row>
    <row r="249" spans="1:23">
      <c r="A249" s="2"/>
      <c r="B249" s="2"/>
      <c r="C249" s="2"/>
      <c r="D249" s="2"/>
      <c r="E249" s="2"/>
      <c r="F249" s="2"/>
      <c r="G249" s="2"/>
      <c r="I249" s="2"/>
      <c r="J249" s="2"/>
      <c r="K249" s="2"/>
      <c r="L249" s="2"/>
      <c r="M249" s="64"/>
      <c r="N249" s="2"/>
      <c r="O249" s="2"/>
      <c r="P249" s="2"/>
      <c r="Q249" s="2"/>
      <c r="R249" s="2"/>
      <c r="S249" s="2"/>
      <c r="T249" s="65"/>
      <c r="W249" s="2"/>
    </row>
    <row r="250" spans="1:23">
      <c r="A250" s="2"/>
      <c r="B250" s="2"/>
      <c r="C250" s="2"/>
      <c r="D250" s="2"/>
      <c r="E250" s="2"/>
      <c r="F250" s="2"/>
      <c r="G250" s="2"/>
      <c r="I250" s="2"/>
      <c r="J250" s="2"/>
      <c r="K250" s="2"/>
      <c r="L250" s="2"/>
      <c r="M250" s="64"/>
      <c r="N250" s="2"/>
      <c r="O250" s="2"/>
      <c r="P250" s="2"/>
      <c r="Q250" s="2"/>
      <c r="R250" s="2"/>
      <c r="S250" s="2"/>
      <c r="T250" s="65"/>
      <c r="W250" s="2"/>
    </row>
    <row r="251" spans="1:23">
      <c r="A251" s="2"/>
      <c r="B251" s="2"/>
      <c r="C251" s="2"/>
      <c r="D251" s="2"/>
      <c r="E251" s="2"/>
      <c r="F251" s="2"/>
      <c r="G251" s="2"/>
      <c r="I251" s="2"/>
      <c r="J251" s="2"/>
      <c r="K251" s="2"/>
      <c r="L251" s="2"/>
      <c r="M251" s="64"/>
      <c r="N251" s="2"/>
      <c r="O251" s="2"/>
      <c r="P251" s="2"/>
      <c r="Q251" s="2"/>
      <c r="R251" s="2"/>
      <c r="S251" s="2"/>
      <c r="T251" s="65"/>
      <c r="W251" s="2"/>
    </row>
    <row r="252" spans="1:23">
      <c r="A252" s="2"/>
      <c r="B252" s="2"/>
      <c r="C252" s="2"/>
      <c r="D252" s="2"/>
      <c r="E252" s="2"/>
      <c r="F252" s="2"/>
      <c r="G252" s="2"/>
      <c r="I252" s="2"/>
      <c r="J252" s="2"/>
      <c r="K252" s="2"/>
      <c r="L252" s="2"/>
      <c r="M252" s="64"/>
      <c r="N252" s="2"/>
      <c r="O252" s="2"/>
      <c r="P252" s="2"/>
      <c r="Q252" s="2"/>
      <c r="R252" s="2"/>
      <c r="S252" s="2"/>
      <c r="T252" s="65"/>
      <c r="W252" s="2"/>
    </row>
    <row r="253" spans="1:23">
      <c r="A253" s="2"/>
      <c r="B253" s="2"/>
      <c r="C253" s="2"/>
      <c r="D253" s="2"/>
      <c r="E253" s="2"/>
      <c r="F253" s="2"/>
      <c r="G253" s="2"/>
      <c r="I253" s="2"/>
      <c r="J253" s="2"/>
      <c r="K253" s="2"/>
      <c r="L253" s="2"/>
      <c r="M253" s="64"/>
      <c r="N253" s="2"/>
      <c r="O253" s="2"/>
      <c r="P253" s="2"/>
      <c r="Q253" s="2"/>
      <c r="R253" s="2"/>
      <c r="S253" s="2"/>
      <c r="T253" s="65"/>
      <c r="W253" s="2"/>
    </row>
    <row r="254" spans="1:23">
      <c r="A254" s="2"/>
      <c r="B254" s="2"/>
      <c r="C254" s="2"/>
      <c r="D254" s="2"/>
      <c r="E254" s="2"/>
      <c r="F254" s="2"/>
      <c r="G254" s="2"/>
      <c r="I254" s="2"/>
      <c r="J254" s="2"/>
      <c r="K254" s="2"/>
      <c r="L254" s="2"/>
      <c r="M254" s="64"/>
      <c r="N254" s="2"/>
      <c r="O254" s="2"/>
      <c r="P254" s="2"/>
      <c r="Q254" s="2"/>
      <c r="R254" s="2"/>
      <c r="S254" s="2"/>
      <c r="T254" s="65"/>
      <c r="W254" s="2"/>
    </row>
    <row r="255" spans="1:23">
      <c r="A255" s="2"/>
      <c r="B255" s="2"/>
      <c r="C255" s="2"/>
      <c r="D255" s="2"/>
      <c r="E255" s="2"/>
      <c r="F255" s="2"/>
      <c r="G255" s="2"/>
      <c r="I255" s="2"/>
      <c r="J255" s="2"/>
      <c r="K255" s="2"/>
      <c r="L255" s="2"/>
      <c r="M255" s="64"/>
      <c r="N255" s="2"/>
      <c r="O255" s="2"/>
      <c r="P255" s="2"/>
      <c r="Q255" s="2"/>
      <c r="R255" s="2"/>
      <c r="S255" s="2"/>
      <c r="T255" s="65"/>
      <c r="W255" s="2"/>
    </row>
    <row r="256" spans="1:23">
      <c r="A256" s="2"/>
      <c r="B256" s="2"/>
      <c r="C256" s="2"/>
      <c r="D256" s="2"/>
      <c r="E256" s="2"/>
      <c r="F256" s="2"/>
      <c r="G256" s="2"/>
      <c r="I256" s="2"/>
      <c r="J256" s="2"/>
      <c r="K256" s="2"/>
      <c r="L256" s="2"/>
      <c r="M256" s="64"/>
      <c r="N256" s="2"/>
      <c r="O256" s="2"/>
      <c r="P256" s="2"/>
      <c r="Q256" s="2"/>
      <c r="R256" s="2"/>
      <c r="S256" s="2"/>
      <c r="T256" s="65"/>
      <c r="W256" s="2"/>
    </row>
    <row r="257" spans="1:23">
      <c r="A257" s="2"/>
      <c r="B257" s="2"/>
      <c r="C257" s="2"/>
      <c r="D257" s="2"/>
      <c r="E257" s="2"/>
      <c r="F257" s="2"/>
      <c r="G257" s="2"/>
      <c r="I257" s="2"/>
      <c r="J257" s="2"/>
      <c r="K257" s="2"/>
      <c r="L257" s="2"/>
      <c r="M257" s="64"/>
      <c r="N257" s="2"/>
      <c r="O257" s="2"/>
      <c r="P257" s="2"/>
      <c r="Q257" s="2"/>
      <c r="R257" s="2"/>
      <c r="S257" s="2"/>
      <c r="T257" s="65"/>
      <c r="W257" s="2"/>
    </row>
    <row r="258" spans="1:23">
      <c r="A258" s="2"/>
      <c r="B258" s="2"/>
      <c r="C258" s="2"/>
      <c r="D258" s="2"/>
      <c r="E258" s="2"/>
      <c r="F258" s="2"/>
      <c r="G258" s="2"/>
      <c r="I258" s="2"/>
      <c r="J258" s="2"/>
      <c r="K258" s="2"/>
      <c r="L258" s="2"/>
      <c r="M258" s="64"/>
      <c r="N258" s="2"/>
      <c r="O258" s="2"/>
      <c r="P258" s="2"/>
      <c r="Q258" s="2"/>
      <c r="R258" s="2"/>
      <c r="S258" s="2"/>
      <c r="T258" s="65"/>
      <c r="W258" s="2"/>
    </row>
    <row r="259" spans="1:23">
      <c r="A259" s="2"/>
      <c r="B259" s="2"/>
      <c r="C259" s="2"/>
      <c r="D259" s="2"/>
      <c r="E259" s="2"/>
      <c r="F259" s="2"/>
      <c r="G259" s="2"/>
      <c r="I259" s="2"/>
      <c r="J259" s="2"/>
      <c r="K259" s="2"/>
      <c r="L259" s="2"/>
      <c r="M259" s="64"/>
      <c r="N259" s="2"/>
      <c r="O259" s="2"/>
      <c r="P259" s="2"/>
      <c r="Q259" s="2"/>
      <c r="R259" s="2"/>
      <c r="S259" s="2"/>
      <c r="T259" s="65"/>
      <c r="W259" s="2"/>
    </row>
    <row r="260" spans="1:23">
      <c r="A260" s="2"/>
      <c r="B260" s="2"/>
      <c r="C260" s="2"/>
      <c r="D260" s="2"/>
      <c r="E260" s="2"/>
      <c r="F260" s="2"/>
      <c r="G260" s="2"/>
      <c r="I260" s="2"/>
      <c r="J260" s="2"/>
      <c r="K260" s="2"/>
      <c r="L260" s="2"/>
      <c r="M260" s="64"/>
      <c r="N260" s="2"/>
      <c r="O260" s="2"/>
      <c r="P260" s="2"/>
      <c r="Q260" s="2"/>
      <c r="R260" s="2"/>
      <c r="S260" s="2"/>
      <c r="T260" s="65"/>
      <c r="W260" s="2"/>
    </row>
    <row r="261" spans="1:23">
      <c r="A261" s="2"/>
      <c r="B261" s="2"/>
      <c r="C261" s="2"/>
      <c r="D261" s="2"/>
      <c r="E261" s="2"/>
      <c r="F261" s="2"/>
      <c r="G261" s="2"/>
      <c r="I261" s="2"/>
      <c r="J261" s="2"/>
      <c r="K261" s="2"/>
      <c r="L261" s="2"/>
      <c r="M261" s="64"/>
      <c r="N261" s="2"/>
      <c r="O261" s="2"/>
      <c r="P261" s="2"/>
      <c r="Q261" s="2"/>
      <c r="R261" s="2"/>
      <c r="S261" s="2"/>
      <c r="T261" s="65"/>
      <c r="W261" s="2"/>
    </row>
    <row r="262" spans="1:23">
      <c r="A262" s="2"/>
      <c r="B262" s="2"/>
      <c r="C262" s="2"/>
      <c r="D262" s="2"/>
      <c r="E262" s="2"/>
      <c r="F262" s="2"/>
      <c r="G262" s="2"/>
      <c r="I262" s="2"/>
      <c r="J262" s="2"/>
      <c r="K262" s="2"/>
      <c r="L262" s="2"/>
      <c r="M262" s="64"/>
      <c r="N262" s="2"/>
      <c r="O262" s="2"/>
      <c r="P262" s="2"/>
      <c r="Q262" s="2"/>
      <c r="R262" s="2"/>
      <c r="S262" s="2"/>
      <c r="T262" s="65"/>
      <c r="W262" s="2"/>
    </row>
    <row r="263" spans="1:23">
      <c r="A263" s="2"/>
      <c r="B263" s="2"/>
      <c r="C263" s="2"/>
      <c r="D263" s="2"/>
      <c r="E263" s="2"/>
      <c r="F263" s="2"/>
      <c r="G263" s="2"/>
      <c r="I263" s="2"/>
      <c r="J263" s="2"/>
      <c r="K263" s="2"/>
      <c r="L263" s="2"/>
      <c r="M263" s="64"/>
      <c r="N263" s="2"/>
      <c r="O263" s="2"/>
      <c r="P263" s="2"/>
      <c r="Q263" s="2"/>
      <c r="R263" s="2"/>
      <c r="S263" s="2"/>
      <c r="T263" s="65"/>
      <c r="W263" s="2"/>
    </row>
    <row r="264" spans="1:23">
      <c r="A264" s="2"/>
      <c r="B264" s="2"/>
      <c r="C264" s="2"/>
      <c r="D264" s="2"/>
      <c r="E264" s="2"/>
      <c r="F264" s="2"/>
      <c r="G264" s="2"/>
      <c r="I264" s="2"/>
      <c r="J264" s="2"/>
      <c r="K264" s="2"/>
      <c r="L264" s="2"/>
      <c r="M264" s="64"/>
      <c r="N264" s="2"/>
      <c r="O264" s="2"/>
      <c r="P264" s="2"/>
      <c r="Q264" s="2"/>
      <c r="R264" s="2"/>
      <c r="S264" s="2"/>
      <c r="T264" s="65"/>
      <c r="W264" s="2"/>
    </row>
    <row r="265" spans="1:23">
      <c r="A265" s="2"/>
      <c r="B265" s="2"/>
      <c r="C265" s="2"/>
      <c r="D265" s="2"/>
      <c r="E265" s="2"/>
      <c r="F265" s="2"/>
      <c r="G265" s="2"/>
      <c r="I265" s="2"/>
      <c r="J265" s="2"/>
      <c r="K265" s="2"/>
      <c r="L265" s="2"/>
      <c r="M265" s="64"/>
      <c r="N265" s="2"/>
      <c r="O265" s="2"/>
      <c r="P265" s="2"/>
      <c r="Q265" s="2"/>
      <c r="R265" s="2"/>
      <c r="S265" s="2"/>
      <c r="T265" s="65"/>
      <c r="W265" s="2"/>
    </row>
    <row r="266" spans="1:23">
      <c r="A266" s="2"/>
      <c r="B266" s="2"/>
      <c r="C266" s="2"/>
      <c r="D266" s="2"/>
      <c r="E266" s="2"/>
      <c r="F266" s="2"/>
      <c r="G266" s="2"/>
      <c r="I266" s="2"/>
      <c r="J266" s="2"/>
      <c r="K266" s="2"/>
      <c r="L266" s="2"/>
      <c r="M266" s="64"/>
      <c r="N266" s="2"/>
      <c r="O266" s="2"/>
      <c r="P266" s="2"/>
      <c r="Q266" s="2"/>
      <c r="R266" s="2"/>
      <c r="S266" s="2"/>
      <c r="T266" s="65"/>
      <c r="W266" s="2"/>
    </row>
    <row r="267" spans="1:23">
      <c r="A267" s="2"/>
      <c r="B267" s="2"/>
      <c r="C267" s="2"/>
      <c r="D267" s="2"/>
      <c r="E267" s="2"/>
      <c r="F267" s="2"/>
      <c r="G267" s="2"/>
      <c r="I267" s="2"/>
      <c r="J267" s="2"/>
      <c r="K267" s="2"/>
      <c r="L267" s="2"/>
      <c r="M267" s="64"/>
      <c r="N267" s="2"/>
      <c r="O267" s="2"/>
      <c r="P267" s="2"/>
      <c r="Q267" s="2"/>
      <c r="R267" s="2"/>
      <c r="S267" s="2"/>
      <c r="T267" s="65"/>
      <c r="W267" s="2"/>
    </row>
    <row r="268" spans="1:23">
      <c r="A268" s="2"/>
      <c r="B268" s="2"/>
      <c r="C268" s="2"/>
      <c r="D268" s="2"/>
      <c r="E268" s="2"/>
      <c r="F268" s="2"/>
      <c r="G268" s="2"/>
      <c r="I268" s="2"/>
      <c r="J268" s="2"/>
      <c r="K268" s="2"/>
      <c r="L268" s="2"/>
      <c r="M268" s="64"/>
      <c r="N268" s="2"/>
      <c r="O268" s="2"/>
      <c r="P268" s="2"/>
      <c r="Q268" s="2"/>
      <c r="R268" s="2"/>
      <c r="S268" s="2"/>
      <c r="T268" s="65"/>
      <c r="W268" s="2"/>
    </row>
    <row r="269" spans="1:23">
      <c r="A269" s="2"/>
      <c r="B269" s="2"/>
      <c r="C269" s="2"/>
      <c r="D269" s="2"/>
      <c r="E269" s="2"/>
      <c r="F269" s="2"/>
      <c r="G269" s="2"/>
      <c r="I269" s="2"/>
      <c r="J269" s="2"/>
      <c r="K269" s="2"/>
      <c r="L269" s="2"/>
      <c r="M269" s="64"/>
      <c r="N269" s="2"/>
      <c r="O269" s="2"/>
      <c r="P269" s="2"/>
      <c r="Q269" s="2"/>
      <c r="R269" s="2"/>
      <c r="S269" s="2"/>
      <c r="T269" s="65"/>
      <c r="W269" s="2"/>
    </row>
    <row r="270" spans="1:23">
      <c r="A270" s="2"/>
      <c r="B270" s="2"/>
      <c r="C270" s="2"/>
      <c r="D270" s="2"/>
      <c r="E270" s="2"/>
      <c r="F270" s="2"/>
      <c r="G270" s="2"/>
      <c r="I270" s="2"/>
      <c r="J270" s="2"/>
      <c r="K270" s="2"/>
      <c r="L270" s="2"/>
      <c r="M270" s="64"/>
      <c r="N270" s="2"/>
      <c r="O270" s="2"/>
      <c r="P270" s="2"/>
      <c r="Q270" s="2"/>
      <c r="R270" s="2"/>
      <c r="S270" s="2"/>
      <c r="T270" s="65"/>
      <c r="W270" s="2"/>
    </row>
    <row r="271" spans="1:23">
      <c r="A271" s="2"/>
      <c r="B271" s="2"/>
      <c r="C271" s="2"/>
      <c r="D271" s="2"/>
      <c r="E271" s="2"/>
      <c r="F271" s="2"/>
      <c r="G271" s="2"/>
      <c r="I271" s="2"/>
      <c r="J271" s="2"/>
      <c r="K271" s="2"/>
      <c r="L271" s="2"/>
      <c r="M271" s="64"/>
      <c r="N271" s="2"/>
      <c r="O271" s="2"/>
      <c r="P271" s="2"/>
      <c r="Q271" s="2"/>
      <c r="R271" s="2"/>
      <c r="S271" s="2"/>
      <c r="T271" s="65"/>
      <c r="W271" s="2"/>
    </row>
    <row r="272" spans="1:23">
      <c r="A272" s="2"/>
      <c r="B272" s="2"/>
      <c r="C272" s="2"/>
      <c r="D272" s="2"/>
      <c r="E272" s="2"/>
      <c r="F272" s="2"/>
      <c r="G272" s="2"/>
      <c r="I272" s="2"/>
      <c r="J272" s="2"/>
      <c r="K272" s="2"/>
      <c r="L272" s="2"/>
      <c r="M272" s="64"/>
      <c r="N272" s="2"/>
      <c r="O272" s="2"/>
      <c r="P272" s="2"/>
      <c r="Q272" s="2"/>
      <c r="R272" s="2"/>
      <c r="S272" s="2"/>
      <c r="T272" s="65"/>
      <c r="W272" s="2"/>
    </row>
    <row r="273" spans="1:23">
      <c r="A273" s="2"/>
      <c r="B273" s="2"/>
      <c r="C273" s="2"/>
      <c r="D273" s="2"/>
      <c r="E273" s="2"/>
      <c r="F273" s="2"/>
      <c r="G273" s="2"/>
      <c r="I273" s="2"/>
      <c r="J273" s="2"/>
      <c r="K273" s="2"/>
      <c r="L273" s="2"/>
      <c r="M273" s="64"/>
      <c r="N273" s="2"/>
      <c r="O273" s="2"/>
      <c r="P273" s="2"/>
      <c r="Q273" s="2"/>
      <c r="R273" s="2"/>
      <c r="S273" s="2"/>
      <c r="T273" s="65"/>
      <c r="W273" s="2"/>
    </row>
    <row r="274" spans="1:23">
      <c r="A274" s="2"/>
      <c r="B274" s="2"/>
      <c r="C274" s="2"/>
      <c r="D274" s="2"/>
      <c r="E274" s="2"/>
      <c r="F274" s="2"/>
      <c r="G274" s="2"/>
      <c r="I274" s="2"/>
      <c r="J274" s="2"/>
      <c r="K274" s="2"/>
      <c r="L274" s="2"/>
      <c r="M274" s="64"/>
      <c r="N274" s="2"/>
      <c r="O274" s="2"/>
      <c r="P274" s="2"/>
      <c r="Q274" s="2"/>
      <c r="R274" s="2"/>
      <c r="S274" s="2"/>
      <c r="T274" s="65"/>
      <c r="W274" s="2"/>
    </row>
    <row r="275" spans="1:23">
      <c r="A275" s="2"/>
      <c r="B275" s="2"/>
      <c r="C275" s="2"/>
      <c r="D275" s="2"/>
      <c r="E275" s="2"/>
      <c r="F275" s="2"/>
      <c r="G275" s="2"/>
      <c r="I275" s="2"/>
      <c r="J275" s="2"/>
      <c r="K275" s="2"/>
      <c r="L275" s="2"/>
      <c r="M275" s="64"/>
      <c r="N275" s="2"/>
      <c r="O275" s="2"/>
      <c r="P275" s="2"/>
      <c r="Q275" s="2"/>
      <c r="R275" s="2"/>
      <c r="S275" s="2"/>
      <c r="T275" s="65"/>
      <c r="W275" s="2"/>
    </row>
    <row r="276" spans="1:23">
      <c r="A276" s="2"/>
      <c r="B276" s="2"/>
      <c r="C276" s="2"/>
      <c r="D276" s="2"/>
      <c r="E276" s="2"/>
      <c r="F276" s="2"/>
      <c r="G276" s="2"/>
      <c r="I276" s="2"/>
      <c r="J276" s="2"/>
      <c r="K276" s="2"/>
      <c r="L276" s="2"/>
      <c r="M276" s="64"/>
      <c r="N276" s="2"/>
      <c r="O276" s="2"/>
      <c r="P276" s="2"/>
      <c r="Q276" s="2"/>
      <c r="R276" s="2"/>
      <c r="S276" s="2"/>
      <c r="T276" s="65"/>
      <c r="W276" s="2"/>
    </row>
    <row r="277" spans="1:23">
      <c r="A277" s="2"/>
      <c r="B277" s="2"/>
      <c r="C277" s="2"/>
      <c r="D277" s="2"/>
      <c r="E277" s="2"/>
      <c r="F277" s="2"/>
      <c r="G277" s="2"/>
      <c r="I277" s="2"/>
      <c r="J277" s="2"/>
      <c r="K277" s="2"/>
      <c r="L277" s="2"/>
      <c r="M277" s="64"/>
      <c r="N277" s="2"/>
      <c r="O277" s="2"/>
      <c r="P277" s="2"/>
      <c r="Q277" s="2"/>
      <c r="R277" s="2"/>
      <c r="S277" s="2"/>
      <c r="T277" s="65"/>
      <c r="W277" s="2"/>
    </row>
    <row r="278" spans="1:23">
      <c r="A278" s="2"/>
      <c r="B278" s="2"/>
      <c r="C278" s="2"/>
      <c r="D278" s="2"/>
      <c r="E278" s="2"/>
      <c r="F278" s="2"/>
      <c r="G278" s="2"/>
      <c r="I278" s="2"/>
      <c r="J278" s="2"/>
      <c r="K278" s="2"/>
      <c r="L278" s="2"/>
      <c r="M278" s="64"/>
      <c r="N278" s="2"/>
      <c r="O278" s="2"/>
      <c r="P278" s="2"/>
      <c r="Q278" s="2"/>
      <c r="R278" s="2"/>
      <c r="S278" s="2"/>
      <c r="T278" s="65"/>
      <c r="W278" s="2"/>
    </row>
    <row r="279" spans="1:23">
      <c r="A279" s="2"/>
      <c r="B279" s="2"/>
      <c r="C279" s="2"/>
      <c r="D279" s="2"/>
      <c r="E279" s="2"/>
      <c r="F279" s="2"/>
      <c r="G279" s="2"/>
      <c r="I279" s="2"/>
      <c r="J279" s="2"/>
      <c r="K279" s="2"/>
      <c r="L279" s="2"/>
      <c r="M279" s="64"/>
      <c r="N279" s="2"/>
      <c r="O279" s="2"/>
      <c r="P279" s="2"/>
      <c r="Q279" s="2"/>
      <c r="R279" s="2"/>
      <c r="S279" s="2"/>
      <c r="T279" s="65"/>
      <c r="W279" s="2"/>
    </row>
    <row r="280" spans="1:23">
      <c r="A280" s="2"/>
      <c r="B280" s="2"/>
      <c r="C280" s="2"/>
      <c r="D280" s="2"/>
      <c r="E280" s="2"/>
      <c r="F280" s="2"/>
      <c r="G280" s="2"/>
      <c r="I280" s="2"/>
      <c r="J280" s="2"/>
      <c r="K280" s="2"/>
      <c r="L280" s="2"/>
      <c r="M280" s="64"/>
      <c r="N280" s="2"/>
      <c r="O280" s="2"/>
      <c r="P280" s="2"/>
      <c r="Q280" s="2"/>
      <c r="R280" s="2"/>
      <c r="S280" s="2"/>
      <c r="T280" s="65"/>
      <c r="W280" s="2"/>
    </row>
    <row r="281" spans="1:23">
      <c r="A281" s="2"/>
      <c r="B281" s="2"/>
      <c r="C281" s="2"/>
      <c r="D281" s="2"/>
      <c r="E281" s="2"/>
      <c r="F281" s="2"/>
      <c r="G281" s="2"/>
      <c r="I281" s="2"/>
      <c r="J281" s="2"/>
      <c r="K281" s="2"/>
      <c r="L281" s="2"/>
      <c r="M281" s="64"/>
      <c r="N281" s="2"/>
      <c r="O281" s="2"/>
      <c r="P281" s="2"/>
      <c r="Q281" s="2"/>
      <c r="R281" s="2"/>
      <c r="S281" s="2"/>
      <c r="T281" s="65"/>
      <c r="W281" s="2"/>
    </row>
    <row r="282" spans="1:23">
      <c r="A282" s="2"/>
      <c r="B282" s="2"/>
      <c r="C282" s="2"/>
      <c r="D282" s="2"/>
      <c r="E282" s="2"/>
      <c r="F282" s="2"/>
      <c r="G282" s="2"/>
      <c r="I282" s="2"/>
      <c r="J282" s="2"/>
      <c r="K282" s="2"/>
      <c r="L282" s="2"/>
      <c r="M282" s="64"/>
      <c r="N282" s="2"/>
      <c r="O282" s="2"/>
      <c r="P282" s="2"/>
      <c r="Q282" s="2"/>
      <c r="R282" s="2"/>
      <c r="S282" s="2"/>
      <c r="T282" s="65"/>
      <c r="W282" s="2"/>
    </row>
    <row r="283" spans="1:23">
      <c r="A283" s="2"/>
      <c r="B283" s="2"/>
      <c r="C283" s="2"/>
      <c r="D283" s="2"/>
      <c r="E283" s="2"/>
      <c r="F283" s="2"/>
      <c r="G283" s="2"/>
      <c r="I283" s="2"/>
      <c r="J283" s="2"/>
      <c r="K283" s="2"/>
      <c r="L283" s="2"/>
      <c r="M283" s="64"/>
      <c r="N283" s="2"/>
      <c r="O283" s="2"/>
      <c r="P283" s="2"/>
      <c r="Q283" s="2"/>
      <c r="R283" s="2"/>
      <c r="S283" s="2"/>
      <c r="T283" s="65"/>
      <c r="W283" s="2"/>
    </row>
    <row r="284" spans="1:23">
      <c r="A284" s="2"/>
      <c r="B284" s="2"/>
      <c r="C284" s="2"/>
      <c r="D284" s="2"/>
      <c r="E284" s="2"/>
      <c r="F284" s="2"/>
      <c r="G284" s="2"/>
      <c r="I284" s="2"/>
      <c r="J284" s="2"/>
      <c r="K284" s="2"/>
      <c r="L284" s="2"/>
      <c r="M284" s="64"/>
      <c r="N284" s="2"/>
      <c r="O284" s="2"/>
      <c r="P284" s="2"/>
      <c r="Q284" s="2"/>
      <c r="R284" s="2"/>
      <c r="S284" s="2"/>
      <c r="T284" s="65"/>
      <c r="W284" s="2"/>
    </row>
    <row r="285" spans="1:23">
      <c r="A285" s="2"/>
      <c r="B285" s="2"/>
      <c r="C285" s="2"/>
      <c r="D285" s="2"/>
      <c r="E285" s="2"/>
      <c r="F285" s="2"/>
      <c r="G285" s="2"/>
      <c r="I285" s="2"/>
      <c r="J285" s="2"/>
      <c r="K285" s="2"/>
      <c r="L285" s="2"/>
      <c r="M285" s="64"/>
      <c r="N285" s="2"/>
      <c r="O285" s="2"/>
      <c r="P285" s="2"/>
      <c r="Q285" s="2"/>
      <c r="R285" s="2"/>
      <c r="S285" s="2"/>
      <c r="T285" s="65"/>
      <c r="W285" s="2"/>
    </row>
    <row r="286" spans="1:23">
      <c r="A286" s="2"/>
      <c r="B286" s="2"/>
      <c r="C286" s="2"/>
      <c r="D286" s="2"/>
      <c r="E286" s="2"/>
      <c r="F286" s="2"/>
      <c r="G286" s="2"/>
      <c r="I286" s="2"/>
      <c r="J286" s="2"/>
      <c r="K286" s="2"/>
      <c r="L286" s="2"/>
      <c r="M286" s="64"/>
      <c r="N286" s="2"/>
      <c r="O286" s="2"/>
      <c r="P286" s="2"/>
      <c r="Q286" s="2"/>
      <c r="R286" s="2"/>
      <c r="S286" s="2"/>
      <c r="T286" s="65"/>
      <c r="W286" s="2"/>
    </row>
    <row r="287" spans="1:23">
      <c r="A287" s="2"/>
      <c r="B287" s="2"/>
      <c r="C287" s="2"/>
      <c r="D287" s="2"/>
      <c r="E287" s="2"/>
      <c r="F287" s="2"/>
      <c r="G287" s="2"/>
      <c r="I287" s="2"/>
      <c r="J287" s="2"/>
      <c r="K287" s="2"/>
      <c r="L287" s="2"/>
      <c r="M287" s="64"/>
      <c r="N287" s="2"/>
      <c r="O287" s="2"/>
      <c r="P287" s="2"/>
      <c r="Q287" s="2"/>
      <c r="R287" s="2"/>
      <c r="S287" s="2"/>
      <c r="T287" s="65"/>
      <c r="W287" s="2"/>
    </row>
    <row r="288" spans="1:23">
      <c r="A288" s="2"/>
      <c r="B288" s="2"/>
      <c r="C288" s="2"/>
      <c r="D288" s="2"/>
      <c r="E288" s="2"/>
      <c r="F288" s="2"/>
      <c r="G288" s="2"/>
      <c r="I288" s="2"/>
      <c r="J288" s="2"/>
      <c r="K288" s="2"/>
      <c r="L288" s="2"/>
      <c r="M288" s="64"/>
      <c r="N288" s="2"/>
      <c r="O288" s="2"/>
      <c r="P288" s="2"/>
      <c r="Q288" s="2"/>
      <c r="R288" s="2"/>
      <c r="S288" s="2"/>
      <c r="T288" s="65"/>
      <c r="W288" s="2"/>
    </row>
    <row r="289" spans="1:23">
      <c r="A289" s="2"/>
      <c r="B289" s="2"/>
      <c r="C289" s="2"/>
      <c r="D289" s="2"/>
      <c r="E289" s="2"/>
      <c r="F289" s="2"/>
      <c r="G289" s="2"/>
      <c r="I289" s="2"/>
      <c r="J289" s="2"/>
      <c r="K289" s="2"/>
      <c r="L289" s="2"/>
      <c r="M289" s="64"/>
      <c r="N289" s="2"/>
      <c r="O289" s="2"/>
      <c r="P289" s="2"/>
      <c r="Q289" s="2"/>
      <c r="R289" s="2"/>
      <c r="S289" s="2"/>
      <c r="T289" s="65"/>
      <c r="W289" s="2"/>
    </row>
    <row r="290" spans="1:23">
      <c r="A290" s="2"/>
      <c r="B290" s="2"/>
      <c r="C290" s="2"/>
      <c r="D290" s="2"/>
      <c r="E290" s="2"/>
      <c r="F290" s="2"/>
      <c r="G290" s="2"/>
      <c r="I290" s="2"/>
      <c r="J290" s="2"/>
      <c r="K290" s="2"/>
      <c r="L290" s="2"/>
      <c r="M290" s="64"/>
      <c r="N290" s="2"/>
      <c r="O290" s="2"/>
      <c r="P290" s="2"/>
      <c r="Q290" s="2"/>
      <c r="R290" s="2"/>
      <c r="S290" s="2"/>
      <c r="T290" s="65"/>
      <c r="W290" s="2"/>
    </row>
    <row r="291" spans="1:23">
      <c r="A291" s="2"/>
      <c r="B291" s="2"/>
      <c r="C291" s="2"/>
      <c r="D291" s="2"/>
      <c r="E291" s="2"/>
      <c r="F291" s="2"/>
      <c r="G291" s="2"/>
      <c r="I291" s="2"/>
      <c r="J291" s="2"/>
      <c r="K291" s="2"/>
      <c r="L291" s="2"/>
      <c r="M291" s="64"/>
      <c r="N291" s="2"/>
      <c r="O291" s="2"/>
      <c r="P291" s="2"/>
      <c r="Q291" s="2"/>
      <c r="R291" s="2"/>
      <c r="S291" s="2"/>
      <c r="T291" s="65"/>
      <c r="W291" s="2"/>
    </row>
    <row r="292" spans="1:23">
      <c r="A292" s="2"/>
      <c r="B292" s="2"/>
      <c r="C292" s="2"/>
      <c r="D292" s="2"/>
      <c r="E292" s="2"/>
      <c r="F292" s="2"/>
      <c r="G292" s="2"/>
      <c r="I292" s="2"/>
      <c r="J292" s="2"/>
      <c r="K292" s="2"/>
      <c r="L292" s="2"/>
      <c r="M292" s="64"/>
      <c r="N292" s="2"/>
      <c r="O292" s="2"/>
      <c r="P292" s="2"/>
      <c r="Q292" s="2"/>
      <c r="R292" s="2"/>
      <c r="S292" s="2"/>
      <c r="T292" s="65"/>
      <c r="W292" s="2"/>
    </row>
    <row r="293" spans="1:23">
      <c r="A293" s="2"/>
      <c r="B293" s="2"/>
      <c r="C293" s="2"/>
      <c r="D293" s="2"/>
      <c r="E293" s="2"/>
      <c r="F293" s="2"/>
      <c r="G293" s="2"/>
      <c r="I293" s="2"/>
      <c r="J293" s="2"/>
      <c r="K293" s="2"/>
      <c r="L293" s="2"/>
      <c r="M293" s="64"/>
      <c r="N293" s="2"/>
      <c r="O293" s="2"/>
      <c r="P293" s="2"/>
      <c r="Q293" s="2"/>
      <c r="R293" s="2"/>
      <c r="S293" s="2"/>
      <c r="T293" s="65"/>
      <c r="W293" s="2"/>
    </row>
    <row r="294" spans="1:23">
      <c r="A294" s="2"/>
      <c r="B294" s="2"/>
      <c r="C294" s="2"/>
      <c r="D294" s="2"/>
      <c r="E294" s="2"/>
      <c r="F294" s="2"/>
      <c r="G294" s="2"/>
      <c r="I294" s="2"/>
      <c r="J294" s="2"/>
      <c r="K294" s="2"/>
      <c r="L294" s="2"/>
      <c r="M294" s="64"/>
      <c r="N294" s="2"/>
      <c r="O294" s="2"/>
      <c r="P294" s="2"/>
      <c r="Q294" s="2"/>
      <c r="R294" s="2"/>
      <c r="S294" s="2"/>
      <c r="T294" s="65"/>
      <c r="W294" s="2"/>
    </row>
    <row r="295" spans="1:23">
      <c r="A295" s="2"/>
      <c r="B295" s="2"/>
      <c r="C295" s="2"/>
      <c r="D295" s="2"/>
      <c r="E295" s="2"/>
      <c r="F295" s="2"/>
      <c r="G295" s="2"/>
      <c r="I295" s="2"/>
      <c r="J295" s="2"/>
      <c r="K295" s="2"/>
      <c r="L295" s="2"/>
      <c r="M295" s="64"/>
      <c r="N295" s="2"/>
      <c r="O295" s="2"/>
      <c r="P295" s="2"/>
      <c r="Q295" s="2"/>
      <c r="R295" s="2"/>
      <c r="S295" s="2"/>
      <c r="T295" s="65"/>
      <c r="W295" s="2"/>
    </row>
    <row r="296" spans="1:23">
      <c r="A296" s="2"/>
      <c r="B296" s="2"/>
      <c r="C296" s="2"/>
      <c r="D296" s="2"/>
      <c r="E296" s="2"/>
      <c r="F296" s="2"/>
      <c r="G296" s="2"/>
      <c r="I296" s="2"/>
      <c r="J296" s="2"/>
      <c r="K296" s="2"/>
      <c r="L296" s="2"/>
      <c r="M296" s="64"/>
      <c r="N296" s="2"/>
      <c r="O296" s="2"/>
      <c r="P296" s="2"/>
      <c r="Q296" s="2"/>
      <c r="R296" s="2"/>
      <c r="S296" s="2"/>
      <c r="T296" s="65"/>
      <c r="W296" s="2"/>
    </row>
    <row r="297" spans="1:23">
      <c r="A297" s="2"/>
      <c r="B297" s="2"/>
      <c r="C297" s="2"/>
      <c r="D297" s="2"/>
      <c r="E297" s="2"/>
      <c r="F297" s="2"/>
      <c r="G297" s="2"/>
      <c r="I297" s="2"/>
      <c r="J297" s="2"/>
      <c r="K297" s="2"/>
      <c r="L297" s="2"/>
      <c r="M297" s="64"/>
      <c r="N297" s="2"/>
      <c r="O297" s="2"/>
      <c r="P297" s="2"/>
      <c r="Q297" s="2"/>
      <c r="R297" s="2"/>
      <c r="S297" s="2"/>
      <c r="T297" s="65"/>
      <c r="W297" s="2"/>
    </row>
    <row r="298" spans="1:23">
      <c r="A298" s="2"/>
      <c r="B298" s="2"/>
      <c r="C298" s="2"/>
      <c r="D298" s="2"/>
      <c r="E298" s="2"/>
      <c r="F298" s="2"/>
      <c r="G298" s="2"/>
      <c r="I298" s="2"/>
      <c r="J298" s="2"/>
      <c r="K298" s="2"/>
      <c r="L298" s="2"/>
      <c r="M298" s="64"/>
      <c r="N298" s="2"/>
      <c r="O298" s="2"/>
      <c r="P298" s="2"/>
      <c r="Q298" s="2"/>
      <c r="R298" s="2"/>
      <c r="S298" s="2"/>
      <c r="T298" s="65"/>
      <c r="W298" s="2"/>
    </row>
    <row r="299" spans="1:23">
      <c r="A299" s="2"/>
      <c r="B299" s="2"/>
      <c r="C299" s="2"/>
      <c r="D299" s="2"/>
      <c r="E299" s="2"/>
      <c r="F299" s="2"/>
      <c r="G299" s="2"/>
      <c r="I299" s="2"/>
      <c r="J299" s="2"/>
      <c r="K299" s="2"/>
      <c r="L299" s="2"/>
      <c r="M299" s="64"/>
      <c r="N299" s="2"/>
      <c r="O299" s="2"/>
      <c r="P299" s="2"/>
      <c r="Q299" s="2"/>
      <c r="R299" s="2"/>
      <c r="S299" s="2"/>
      <c r="T299" s="65"/>
      <c r="W299" s="2"/>
    </row>
    <row r="300" spans="1:23">
      <c r="A300" s="2"/>
      <c r="B300" s="2"/>
      <c r="C300" s="2"/>
      <c r="D300" s="2"/>
      <c r="E300" s="2"/>
      <c r="F300" s="2"/>
      <c r="G300" s="2"/>
      <c r="I300" s="2"/>
      <c r="J300" s="2"/>
      <c r="K300" s="2"/>
      <c r="L300" s="2"/>
      <c r="M300" s="64"/>
      <c r="N300" s="2"/>
      <c r="O300" s="2"/>
      <c r="P300" s="2"/>
      <c r="Q300" s="2"/>
      <c r="R300" s="2"/>
      <c r="S300" s="2"/>
      <c r="T300" s="65"/>
      <c r="W300" s="2"/>
    </row>
    <row r="301" spans="1:23">
      <c r="A301" s="2"/>
      <c r="B301" s="2"/>
      <c r="C301" s="2"/>
      <c r="D301" s="2"/>
      <c r="E301" s="2"/>
      <c r="F301" s="2"/>
      <c r="G301" s="2"/>
      <c r="I301" s="2"/>
      <c r="J301" s="2"/>
      <c r="K301" s="2"/>
      <c r="L301" s="2"/>
      <c r="M301" s="64"/>
      <c r="N301" s="2"/>
      <c r="O301" s="2"/>
      <c r="P301" s="2"/>
      <c r="Q301" s="2"/>
      <c r="R301" s="2"/>
      <c r="S301" s="2"/>
      <c r="T301" s="65"/>
      <c r="W301" s="2"/>
    </row>
    <row r="302" spans="1:23">
      <c r="A302" s="2"/>
      <c r="B302" s="2"/>
      <c r="C302" s="2"/>
      <c r="D302" s="2"/>
      <c r="E302" s="2"/>
      <c r="F302" s="2"/>
      <c r="G302" s="2"/>
      <c r="I302" s="2"/>
      <c r="J302" s="2"/>
      <c r="K302" s="2"/>
      <c r="L302" s="2"/>
      <c r="M302" s="64"/>
      <c r="N302" s="2"/>
      <c r="O302" s="2"/>
      <c r="P302" s="2"/>
      <c r="Q302" s="2"/>
      <c r="R302" s="2"/>
      <c r="S302" s="2"/>
      <c r="T302" s="65"/>
      <c r="W302" s="2"/>
    </row>
    <row r="303" spans="1:23">
      <c r="A303" s="2"/>
      <c r="B303" s="2"/>
      <c r="C303" s="2"/>
      <c r="D303" s="2"/>
      <c r="E303" s="2"/>
      <c r="F303" s="2"/>
      <c r="G303" s="2"/>
      <c r="I303" s="2"/>
      <c r="J303" s="2"/>
      <c r="K303" s="2"/>
      <c r="L303" s="2"/>
      <c r="M303" s="64"/>
      <c r="N303" s="2"/>
      <c r="O303" s="2"/>
      <c r="P303" s="2"/>
      <c r="Q303" s="2"/>
      <c r="R303" s="2"/>
      <c r="S303" s="2"/>
      <c r="T303" s="65"/>
      <c r="W303" s="2"/>
    </row>
    <row r="304" spans="1:23">
      <c r="A304" s="2"/>
      <c r="B304" s="2"/>
      <c r="C304" s="2"/>
      <c r="D304" s="2"/>
      <c r="E304" s="2"/>
      <c r="F304" s="2"/>
      <c r="G304" s="2"/>
      <c r="I304" s="2"/>
      <c r="J304" s="2"/>
      <c r="K304" s="2"/>
      <c r="L304" s="2"/>
      <c r="M304" s="64"/>
      <c r="N304" s="2"/>
      <c r="O304" s="2"/>
      <c r="P304" s="2"/>
      <c r="Q304" s="2"/>
      <c r="R304" s="2"/>
      <c r="S304" s="2"/>
      <c r="T304" s="65"/>
      <c r="W304" s="2"/>
    </row>
    <row r="305" spans="1:23">
      <c r="A305" s="2"/>
      <c r="B305" s="2"/>
      <c r="C305" s="2"/>
      <c r="D305" s="2"/>
      <c r="E305" s="2"/>
      <c r="F305" s="2"/>
      <c r="G305" s="2"/>
      <c r="I305" s="2"/>
      <c r="J305" s="2"/>
      <c r="K305" s="2"/>
      <c r="L305" s="2"/>
      <c r="M305" s="64"/>
      <c r="N305" s="2"/>
      <c r="O305" s="2"/>
      <c r="P305" s="2"/>
      <c r="Q305" s="2"/>
      <c r="R305" s="2"/>
      <c r="S305" s="2"/>
      <c r="T305" s="65"/>
      <c r="W305" s="2"/>
    </row>
    <row r="306" spans="1:23">
      <c r="A306" s="2"/>
      <c r="B306" s="2"/>
      <c r="C306" s="2"/>
      <c r="D306" s="2"/>
      <c r="E306" s="2"/>
      <c r="F306" s="2"/>
      <c r="G306" s="2"/>
      <c r="I306" s="2"/>
      <c r="J306" s="2"/>
      <c r="K306" s="2"/>
      <c r="L306" s="2"/>
      <c r="M306" s="64"/>
      <c r="N306" s="2"/>
      <c r="O306" s="2"/>
      <c r="P306" s="2"/>
      <c r="Q306" s="2"/>
      <c r="R306" s="2"/>
      <c r="S306" s="2"/>
      <c r="T306" s="65"/>
      <c r="W306" s="2"/>
    </row>
    <row r="307" spans="1:23">
      <c r="A307" s="2"/>
      <c r="B307" s="2"/>
      <c r="C307" s="2"/>
      <c r="D307" s="2"/>
      <c r="E307" s="2"/>
      <c r="F307" s="2"/>
      <c r="G307" s="2"/>
      <c r="I307" s="2"/>
      <c r="J307" s="2"/>
      <c r="K307" s="2"/>
      <c r="L307" s="2"/>
      <c r="M307" s="64"/>
      <c r="N307" s="2"/>
      <c r="O307" s="2"/>
      <c r="P307" s="2"/>
      <c r="Q307" s="2"/>
      <c r="R307" s="2"/>
      <c r="S307" s="2"/>
      <c r="T307" s="65"/>
      <c r="W307" s="2"/>
    </row>
    <row r="308" spans="1:23">
      <c r="A308" s="2"/>
      <c r="B308" s="2"/>
      <c r="C308" s="2"/>
      <c r="D308" s="2"/>
      <c r="E308" s="2"/>
      <c r="F308" s="2"/>
      <c r="G308" s="2"/>
      <c r="I308" s="2"/>
      <c r="J308" s="2"/>
      <c r="K308" s="2"/>
      <c r="L308" s="2"/>
      <c r="M308" s="64"/>
      <c r="N308" s="2"/>
      <c r="O308" s="2"/>
      <c r="P308" s="2"/>
      <c r="Q308" s="2"/>
      <c r="R308" s="2"/>
      <c r="S308" s="2"/>
      <c r="T308" s="65"/>
      <c r="W308" s="2"/>
    </row>
    <row r="309" spans="1:23">
      <c r="A309" s="2"/>
      <c r="B309" s="2"/>
      <c r="C309" s="2"/>
      <c r="D309" s="2"/>
      <c r="E309" s="2"/>
      <c r="F309" s="2"/>
      <c r="G309" s="2"/>
      <c r="I309" s="2"/>
      <c r="J309" s="2"/>
      <c r="K309" s="2"/>
      <c r="L309" s="2"/>
      <c r="M309" s="64"/>
      <c r="N309" s="2"/>
      <c r="O309" s="2"/>
      <c r="P309" s="2"/>
      <c r="Q309" s="2"/>
      <c r="R309" s="2"/>
      <c r="S309" s="2"/>
      <c r="T309" s="65"/>
      <c r="W309" s="2"/>
    </row>
    <row r="310" spans="1:23">
      <c r="A310" s="2"/>
      <c r="B310" s="2"/>
      <c r="C310" s="2"/>
      <c r="D310" s="2"/>
      <c r="E310" s="2"/>
      <c r="F310" s="2"/>
      <c r="G310" s="2"/>
      <c r="I310" s="2"/>
      <c r="J310" s="2"/>
      <c r="K310" s="2"/>
      <c r="L310" s="2"/>
      <c r="M310" s="64"/>
      <c r="N310" s="2"/>
      <c r="O310" s="2"/>
      <c r="P310" s="2"/>
      <c r="Q310" s="2"/>
      <c r="R310" s="2"/>
      <c r="S310" s="2"/>
      <c r="T310" s="65"/>
      <c r="W310" s="2"/>
    </row>
    <row r="311" spans="1:23">
      <c r="A311" s="2"/>
      <c r="B311" s="2"/>
      <c r="C311" s="2"/>
      <c r="D311" s="2"/>
      <c r="E311" s="2"/>
      <c r="F311" s="2"/>
      <c r="G311" s="2"/>
      <c r="I311" s="2"/>
      <c r="J311" s="2"/>
      <c r="K311" s="2"/>
      <c r="L311" s="2"/>
      <c r="M311" s="64"/>
      <c r="N311" s="2"/>
      <c r="O311" s="2"/>
      <c r="P311" s="2"/>
      <c r="Q311" s="2"/>
      <c r="R311" s="2"/>
      <c r="S311" s="2"/>
      <c r="T311" s="65"/>
      <c r="W311" s="2"/>
    </row>
    <row r="312" spans="1:23">
      <c r="A312" s="2"/>
      <c r="B312" s="2"/>
      <c r="C312" s="2"/>
      <c r="D312" s="2"/>
      <c r="E312" s="2"/>
      <c r="F312" s="2"/>
      <c r="G312" s="2"/>
      <c r="I312" s="2"/>
      <c r="J312" s="2"/>
      <c r="K312" s="2"/>
      <c r="L312" s="2"/>
      <c r="M312" s="64"/>
      <c r="N312" s="2"/>
      <c r="O312" s="2"/>
      <c r="P312" s="2"/>
      <c r="Q312" s="2"/>
      <c r="R312" s="2"/>
      <c r="S312" s="2"/>
      <c r="T312" s="65"/>
      <c r="W312" s="2"/>
    </row>
    <row r="313" spans="1:23">
      <c r="A313" s="2"/>
      <c r="B313" s="2"/>
      <c r="C313" s="2"/>
      <c r="D313" s="2"/>
      <c r="E313" s="2"/>
      <c r="F313" s="2"/>
      <c r="G313" s="2"/>
      <c r="I313" s="2"/>
      <c r="J313" s="2"/>
      <c r="K313" s="2"/>
      <c r="L313" s="2"/>
      <c r="M313" s="64"/>
      <c r="N313" s="2"/>
      <c r="O313" s="2"/>
      <c r="P313" s="2"/>
      <c r="Q313" s="2"/>
      <c r="R313" s="2"/>
      <c r="S313" s="2"/>
      <c r="T313" s="65"/>
      <c r="W313" s="2"/>
    </row>
    <row r="314" spans="1:23">
      <c r="A314" s="2"/>
      <c r="B314" s="2"/>
      <c r="C314" s="2"/>
      <c r="D314" s="2"/>
      <c r="E314" s="2"/>
      <c r="F314" s="2"/>
      <c r="G314" s="2"/>
      <c r="I314" s="2"/>
      <c r="J314" s="2"/>
      <c r="K314" s="2"/>
      <c r="L314" s="2"/>
      <c r="M314" s="64"/>
      <c r="N314" s="2"/>
      <c r="O314" s="2"/>
      <c r="P314" s="2"/>
      <c r="Q314" s="2"/>
      <c r="R314" s="2"/>
      <c r="S314" s="2"/>
      <c r="T314" s="65"/>
      <c r="W314" s="2"/>
    </row>
    <row r="315" spans="1:23">
      <c r="A315" s="2"/>
      <c r="B315" s="2"/>
      <c r="C315" s="2"/>
      <c r="D315" s="2"/>
      <c r="E315" s="2"/>
      <c r="F315" s="2"/>
      <c r="G315" s="2"/>
      <c r="I315" s="2"/>
      <c r="J315" s="2"/>
      <c r="K315" s="2"/>
      <c r="L315" s="2"/>
      <c r="M315" s="64"/>
      <c r="N315" s="2"/>
      <c r="O315" s="2"/>
      <c r="P315" s="2"/>
      <c r="Q315" s="2"/>
      <c r="R315" s="2"/>
      <c r="S315" s="2"/>
      <c r="T315" s="65"/>
      <c r="W315" s="2"/>
    </row>
    <row r="316" spans="1:23">
      <c r="A316" s="2"/>
      <c r="B316" s="2"/>
      <c r="C316" s="2"/>
      <c r="D316" s="2"/>
      <c r="E316" s="2"/>
      <c r="F316" s="2"/>
      <c r="G316" s="2"/>
      <c r="I316" s="2"/>
      <c r="J316" s="2"/>
      <c r="K316" s="2"/>
      <c r="L316" s="2"/>
      <c r="M316" s="64"/>
      <c r="N316" s="2"/>
      <c r="O316" s="2"/>
      <c r="P316" s="2"/>
      <c r="Q316" s="2"/>
      <c r="R316" s="2"/>
      <c r="S316" s="2"/>
      <c r="T316" s="65"/>
      <c r="W316" s="2"/>
    </row>
    <row r="317" spans="1:23">
      <c r="A317" s="2"/>
      <c r="B317" s="2"/>
      <c r="C317" s="2"/>
      <c r="D317" s="2"/>
      <c r="E317" s="2"/>
      <c r="F317" s="2"/>
      <c r="G317" s="2"/>
      <c r="I317" s="2"/>
      <c r="J317" s="2"/>
      <c r="K317" s="2"/>
      <c r="L317" s="2"/>
      <c r="M317" s="64"/>
      <c r="N317" s="2"/>
      <c r="O317" s="2"/>
      <c r="P317" s="2"/>
      <c r="Q317" s="2"/>
      <c r="R317" s="2"/>
      <c r="S317" s="2"/>
      <c r="T317" s="65"/>
      <c r="W317" s="2"/>
    </row>
    <row r="318" spans="1:23">
      <c r="A318" s="2"/>
      <c r="B318" s="2"/>
      <c r="C318" s="2"/>
      <c r="D318" s="2"/>
      <c r="E318" s="2"/>
      <c r="F318" s="2"/>
      <c r="G318" s="2"/>
      <c r="I318" s="2"/>
      <c r="J318" s="2"/>
      <c r="K318" s="2"/>
      <c r="L318" s="2"/>
      <c r="M318" s="64"/>
      <c r="N318" s="2"/>
      <c r="O318" s="2"/>
      <c r="P318" s="2"/>
      <c r="Q318" s="2"/>
      <c r="R318" s="2"/>
      <c r="S318" s="2"/>
      <c r="T318" s="65"/>
      <c r="W318" s="2"/>
    </row>
    <row r="319" spans="1:23">
      <c r="A319" s="2"/>
      <c r="B319" s="2"/>
      <c r="C319" s="2"/>
      <c r="D319" s="2"/>
      <c r="E319" s="2"/>
      <c r="F319" s="2"/>
      <c r="G319" s="2"/>
      <c r="I319" s="2"/>
      <c r="J319" s="2"/>
      <c r="K319" s="2"/>
      <c r="L319" s="2"/>
      <c r="M319" s="64"/>
      <c r="N319" s="2"/>
      <c r="O319" s="2"/>
      <c r="P319" s="2"/>
      <c r="Q319" s="2"/>
      <c r="R319" s="2"/>
      <c r="S319" s="2"/>
      <c r="T319" s="65"/>
      <c r="W319" s="2"/>
    </row>
    <row r="320" spans="1:23">
      <c r="A320" s="2"/>
      <c r="B320" s="2"/>
      <c r="C320" s="2"/>
      <c r="D320" s="2"/>
      <c r="E320" s="2"/>
      <c r="F320" s="2"/>
      <c r="G320" s="2"/>
      <c r="I320" s="2"/>
      <c r="J320" s="2"/>
      <c r="K320" s="2"/>
      <c r="L320" s="2"/>
      <c r="M320" s="64"/>
      <c r="N320" s="2"/>
      <c r="O320" s="2"/>
      <c r="P320" s="2"/>
      <c r="Q320" s="2"/>
      <c r="R320" s="2"/>
      <c r="S320" s="2"/>
      <c r="T320" s="65"/>
      <c r="W320" s="2"/>
    </row>
    <row r="321" spans="1:23">
      <c r="A321" s="2"/>
      <c r="B321" s="2"/>
      <c r="C321" s="2"/>
      <c r="D321" s="2"/>
      <c r="E321" s="2"/>
      <c r="F321" s="2"/>
      <c r="G321" s="2"/>
      <c r="I321" s="2"/>
      <c r="J321" s="2"/>
      <c r="K321" s="2"/>
      <c r="L321" s="2"/>
      <c r="M321" s="64"/>
      <c r="N321" s="2"/>
      <c r="O321" s="2"/>
      <c r="P321" s="2"/>
      <c r="Q321" s="2"/>
      <c r="R321" s="2"/>
      <c r="S321" s="2"/>
      <c r="T321" s="65"/>
      <c r="W321" s="2"/>
    </row>
    <row r="322" spans="1:23">
      <c r="A322" s="2"/>
      <c r="B322" s="2"/>
      <c r="C322" s="2"/>
      <c r="D322" s="2"/>
      <c r="E322" s="2"/>
      <c r="F322" s="2"/>
      <c r="G322" s="2"/>
      <c r="I322" s="2"/>
      <c r="J322" s="2"/>
      <c r="K322" s="2"/>
      <c r="L322" s="2"/>
      <c r="M322" s="64"/>
      <c r="N322" s="2"/>
      <c r="O322" s="2"/>
      <c r="P322" s="2"/>
      <c r="Q322" s="2"/>
      <c r="R322" s="2"/>
      <c r="S322" s="2"/>
      <c r="T322" s="65"/>
      <c r="W322" s="2"/>
    </row>
    <row r="323" spans="1:23">
      <c r="A323" s="2"/>
      <c r="B323" s="2"/>
      <c r="C323" s="2"/>
      <c r="D323" s="2"/>
      <c r="E323" s="2"/>
      <c r="F323" s="2"/>
      <c r="G323" s="2"/>
      <c r="I323" s="2"/>
      <c r="J323" s="2"/>
      <c r="K323" s="2"/>
      <c r="L323" s="2"/>
      <c r="M323" s="64"/>
      <c r="N323" s="2"/>
      <c r="O323" s="2"/>
      <c r="P323" s="2"/>
      <c r="Q323" s="2"/>
      <c r="R323" s="2"/>
      <c r="S323" s="2"/>
      <c r="T323" s="65"/>
      <c r="W323" s="2"/>
    </row>
    <row r="324" spans="1:23">
      <c r="A324" s="2"/>
      <c r="B324" s="2"/>
      <c r="C324" s="2"/>
      <c r="D324" s="2"/>
      <c r="E324" s="2"/>
      <c r="F324" s="2"/>
      <c r="G324" s="2"/>
      <c r="I324" s="2"/>
      <c r="J324" s="2"/>
      <c r="K324" s="2"/>
      <c r="L324" s="2"/>
      <c r="M324" s="64"/>
      <c r="N324" s="2"/>
      <c r="O324" s="2"/>
      <c r="P324" s="2"/>
      <c r="Q324" s="2"/>
      <c r="R324" s="2"/>
      <c r="S324" s="2"/>
      <c r="T324" s="65"/>
      <c r="W324" s="2"/>
    </row>
    <row r="325" spans="1:23">
      <c r="A325" s="2"/>
      <c r="B325" s="2"/>
      <c r="C325" s="2"/>
      <c r="D325" s="2"/>
      <c r="E325" s="2"/>
      <c r="F325" s="2"/>
      <c r="G325" s="2"/>
      <c r="I325" s="2"/>
      <c r="J325" s="2"/>
      <c r="K325" s="2"/>
      <c r="L325" s="2"/>
      <c r="M325" s="64"/>
      <c r="N325" s="2"/>
      <c r="O325" s="2"/>
      <c r="P325" s="2"/>
      <c r="Q325" s="2"/>
      <c r="R325" s="2"/>
      <c r="S325" s="2"/>
      <c r="T325" s="65"/>
      <c r="W325" s="2"/>
    </row>
    <row r="326" spans="1:23">
      <c r="A326" s="2"/>
      <c r="B326" s="2"/>
      <c r="C326" s="2"/>
      <c r="D326" s="2"/>
      <c r="E326" s="2"/>
      <c r="F326" s="2"/>
      <c r="G326" s="2"/>
      <c r="I326" s="2"/>
      <c r="J326" s="2"/>
      <c r="K326" s="2"/>
      <c r="L326" s="2"/>
      <c r="M326" s="64"/>
      <c r="N326" s="2"/>
      <c r="O326" s="2"/>
      <c r="P326" s="2"/>
      <c r="Q326" s="2"/>
      <c r="R326" s="2"/>
      <c r="S326" s="2"/>
      <c r="T326" s="65"/>
      <c r="W326" s="2"/>
    </row>
    <row r="327" spans="1:23">
      <c r="A327" s="2"/>
      <c r="B327" s="2"/>
      <c r="C327" s="2"/>
      <c r="D327" s="2"/>
      <c r="E327" s="2"/>
      <c r="F327" s="2"/>
      <c r="G327" s="2"/>
      <c r="I327" s="2"/>
      <c r="J327" s="2"/>
      <c r="K327" s="2"/>
      <c r="L327" s="2"/>
      <c r="M327" s="64"/>
      <c r="N327" s="2"/>
      <c r="O327" s="2"/>
      <c r="P327" s="2"/>
      <c r="Q327" s="2"/>
      <c r="R327" s="2"/>
      <c r="S327" s="2"/>
      <c r="T327" s="65"/>
      <c r="W327" s="2"/>
    </row>
    <row r="328" spans="1:23">
      <c r="A328" s="2"/>
      <c r="B328" s="2"/>
      <c r="C328" s="2"/>
      <c r="D328" s="2"/>
      <c r="E328" s="2"/>
      <c r="F328" s="2"/>
      <c r="G328" s="2"/>
      <c r="I328" s="2"/>
      <c r="J328" s="2"/>
      <c r="K328" s="2"/>
      <c r="L328" s="2"/>
      <c r="M328" s="64"/>
      <c r="N328" s="2"/>
      <c r="O328" s="2"/>
      <c r="P328" s="2"/>
      <c r="Q328" s="2"/>
      <c r="R328" s="2"/>
      <c r="S328" s="2"/>
      <c r="T328" s="65"/>
      <c r="W328" s="2"/>
    </row>
    <row r="329" spans="1:23">
      <c r="A329" s="2"/>
      <c r="B329" s="2"/>
      <c r="C329" s="2"/>
      <c r="D329" s="2"/>
      <c r="E329" s="2"/>
      <c r="F329" s="2"/>
      <c r="G329" s="2"/>
      <c r="I329" s="2"/>
      <c r="J329" s="2"/>
      <c r="K329" s="2"/>
      <c r="L329" s="2"/>
      <c r="M329" s="64"/>
      <c r="N329" s="2"/>
      <c r="O329" s="2"/>
      <c r="P329" s="2"/>
      <c r="Q329" s="2"/>
      <c r="R329" s="2"/>
      <c r="S329" s="2"/>
      <c r="T329" s="65"/>
      <c r="W329" s="2"/>
    </row>
    <row r="330" spans="1:23">
      <c r="A330" s="2"/>
      <c r="B330" s="2"/>
      <c r="C330" s="2"/>
      <c r="D330" s="2"/>
      <c r="E330" s="2"/>
      <c r="F330" s="2"/>
      <c r="G330" s="2"/>
      <c r="I330" s="2"/>
      <c r="J330" s="2"/>
      <c r="K330" s="2"/>
      <c r="L330" s="2"/>
      <c r="M330" s="64"/>
      <c r="N330" s="2"/>
      <c r="O330" s="2"/>
      <c r="P330" s="2"/>
      <c r="Q330" s="2"/>
      <c r="R330" s="2"/>
      <c r="S330" s="2"/>
      <c r="T330" s="65"/>
      <c r="W330" s="2"/>
    </row>
    <row r="331" spans="1:23">
      <c r="A331" s="2"/>
      <c r="B331" s="2"/>
      <c r="C331" s="2"/>
      <c r="D331" s="2"/>
      <c r="E331" s="2"/>
      <c r="F331" s="2"/>
      <c r="G331" s="2"/>
      <c r="I331" s="2"/>
      <c r="J331" s="2"/>
      <c r="K331" s="2"/>
      <c r="L331" s="2"/>
      <c r="M331" s="64"/>
      <c r="N331" s="2"/>
      <c r="O331" s="2"/>
      <c r="P331" s="2"/>
      <c r="Q331" s="2"/>
      <c r="R331" s="2"/>
      <c r="S331" s="2"/>
      <c r="T331" s="65"/>
      <c r="W331" s="2"/>
    </row>
    <row r="332" spans="1:23">
      <c r="A332" s="2"/>
      <c r="B332" s="2"/>
      <c r="C332" s="2"/>
      <c r="D332" s="2"/>
      <c r="E332" s="2"/>
      <c r="F332" s="2"/>
      <c r="G332" s="2"/>
      <c r="I332" s="2"/>
      <c r="J332" s="2"/>
      <c r="K332" s="2"/>
      <c r="L332" s="2"/>
      <c r="M332" s="64"/>
      <c r="N332" s="2"/>
      <c r="O332" s="2"/>
      <c r="P332" s="2"/>
      <c r="Q332" s="2"/>
      <c r="R332" s="2"/>
      <c r="S332" s="2"/>
      <c r="T332" s="65"/>
      <c r="W332" s="2"/>
    </row>
    <row r="333" spans="1:23">
      <c r="A333" s="2"/>
      <c r="B333" s="2"/>
      <c r="C333" s="2"/>
      <c r="D333" s="2"/>
      <c r="E333" s="2"/>
      <c r="F333" s="2"/>
      <c r="G333" s="2"/>
      <c r="I333" s="2"/>
      <c r="J333" s="2"/>
      <c r="K333" s="2"/>
      <c r="L333" s="2"/>
      <c r="M333" s="64"/>
      <c r="N333" s="2"/>
      <c r="O333" s="2"/>
      <c r="P333" s="2"/>
      <c r="Q333" s="2"/>
      <c r="R333" s="2"/>
      <c r="S333" s="2"/>
      <c r="T333" s="65"/>
      <c r="W333" s="2"/>
    </row>
    <row r="334" spans="1:23">
      <c r="A334" s="2"/>
      <c r="B334" s="2"/>
      <c r="C334" s="2"/>
      <c r="D334" s="2"/>
      <c r="E334" s="2"/>
      <c r="F334" s="2"/>
      <c r="G334" s="2"/>
      <c r="I334" s="2"/>
      <c r="J334" s="2"/>
      <c r="K334" s="2"/>
      <c r="L334" s="2"/>
      <c r="M334" s="64"/>
      <c r="N334" s="2"/>
      <c r="O334" s="2"/>
      <c r="P334" s="2"/>
      <c r="Q334" s="2"/>
      <c r="R334" s="2"/>
      <c r="S334" s="2"/>
      <c r="T334" s="65"/>
      <c r="W334" s="2"/>
    </row>
    <row r="335" spans="1:23">
      <c r="A335" s="2"/>
      <c r="B335" s="2"/>
      <c r="C335" s="2"/>
      <c r="D335" s="2"/>
      <c r="E335" s="2"/>
      <c r="F335" s="2"/>
      <c r="G335" s="2"/>
      <c r="I335" s="2"/>
      <c r="J335" s="2"/>
      <c r="K335" s="2"/>
      <c r="L335" s="2"/>
      <c r="M335" s="64"/>
      <c r="N335" s="2"/>
      <c r="O335" s="2"/>
      <c r="P335" s="2"/>
      <c r="Q335" s="2"/>
      <c r="R335" s="2"/>
      <c r="S335" s="2"/>
      <c r="T335" s="65"/>
      <c r="W335" s="2"/>
    </row>
    <row r="336" spans="1:23">
      <c r="A336" s="2"/>
      <c r="B336" s="2"/>
      <c r="C336" s="2"/>
      <c r="D336" s="2"/>
      <c r="E336" s="2"/>
      <c r="F336" s="2"/>
      <c r="G336" s="2"/>
      <c r="I336" s="2"/>
      <c r="J336" s="2"/>
      <c r="K336" s="2"/>
      <c r="L336" s="2"/>
      <c r="M336" s="64"/>
      <c r="N336" s="2"/>
      <c r="O336" s="2"/>
      <c r="P336" s="2"/>
      <c r="Q336" s="2"/>
      <c r="R336" s="2"/>
      <c r="S336" s="2"/>
      <c r="T336" s="65"/>
      <c r="W336" s="2"/>
    </row>
    <row r="337" spans="1:23">
      <c r="A337" s="2"/>
      <c r="B337" s="2"/>
      <c r="C337" s="2"/>
      <c r="D337" s="2"/>
      <c r="E337" s="2"/>
      <c r="F337" s="2"/>
      <c r="G337" s="2"/>
      <c r="I337" s="2"/>
      <c r="J337" s="2"/>
      <c r="K337" s="2"/>
      <c r="L337" s="2"/>
      <c r="M337" s="64"/>
      <c r="N337" s="2"/>
      <c r="O337" s="2"/>
      <c r="P337" s="2"/>
      <c r="Q337" s="2"/>
      <c r="R337" s="2"/>
      <c r="S337" s="2"/>
      <c r="T337" s="65"/>
      <c r="W337" s="2"/>
    </row>
    <row r="338" spans="1:23">
      <c r="A338" s="2"/>
      <c r="B338" s="2"/>
      <c r="C338" s="2"/>
      <c r="D338" s="2"/>
      <c r="E338" s="2"/>
      <c r="F338" s="2"/>
      <c r="G338" s="2"/>
      <c r="I338" s="2"/>
      <c r="J338" s="2"/>
      <c r="K338" s="2"/>
      <c r="L338" s="2"/>
      <c r="M338" s="64"/>
      <c r="N338" s="2"/>
      <c r="O338" s="2"/>
      <c r="P338" s="2"/>
      <c r="Q338" s="2"/>
      <c r="R338" s="2"/>
      <c r="S338" s="2"/>
      <c r="T338" s="65"/>
      <c r="W338" s="2"/>
    </row>
    <row r="339" spans="1:23">
      <c r="A339" s="2"/>
      <c r="B339" s="2"/>
      <c r="C339" s="2"/>
      <c r="D339" s="2"/>
      <c r="E339" s="2"/>
      <c r="F339" s="2"/>
      <c r="G339" s="2"/>
      <c r="I339" s="2"/>
      <c r="J339" s="2"/>
      <c r="K339" s="2"/>
      <c r="L339" s="2"/>
      <c r="M339" s="64"/>
      <c r="N339" s="2"/>
      <c r="O339" s="2"/>
      <c r="P339" s="2"/>
      <c r="Q339" s="2"/>
      <c r="R339" s="2"/>
      <c r="S339" s="2"/>
      <c r="T339" s="65"/>
      <c r="W339" s="2"/>
    </row>
    <row r="340" spans="1:23">
      <c r="A340" s="2"/>
      <c r="B340" s="2"/>
      <c r="C340" s="2"/>
      <c r="D340" s="2"/>
      <c r="E340" s="2"/>
      <c r="F340" s="2"/>
      <c r="G340" s="2"/>
      <c r="I340" s="2"/>
      <c r="J340" s="2"/>
      <c r="K340" s="2"/>
      <c r="L340" s="2"/>
      <c r="M340" s="64"/>
      <c r="N340" s="2"/>
      <c r="O340" s="2"/>
      <c r="P340" s="2"/>
      <c r="Q340" s="2"/>
      <c r="R340" s="2"/>
      <c r="S340" s="2"/>
      <c r="T340" s="65"/>
      <c r="W340" s="2"/>
    </row>
    <row r="341" spans="1:23">
      <c r="A341" s="2"/>
      <c r="B341" s="2"/>
      <c r="C341" s="2"/>
      <c r="D341" s="2"/>
      <c r="E341" s="2"/>
      <c r="F341" s="2"/>
      <c r="G341" s="2"/>
      <c r="I341" s="2"/>
      <c r="J341" s="2"/>
      <c r="K341" s="2"/>
      <c r="L341" s="2"/>
      <c r="M341" s="64"/>
      <c r="N341" s="2"/>
      <c r="O341" s="2"/>
      <c r="P341" s="2"/>
      <c r="Q341" s="2"/>
      <c r="R341" s="2"/>
      <c r="S341" s="2"/>
      <c r="T341" s="65"/>
      <c r="W341" s="2"/>
    </row>
    <row r="342" spans="1:23">
      <c r="A342" s="2"/>
      <c r="B342" s="2"/>
      <c r="C342" s="2"/>
      <c r="D342" s="2"/>
      <c r="E342" s="2"/>
      <c r="F342" s="2"/>
      <c r="G342" s="2"/>
      <c r="I342" s="2"/>
      <c r="J342" s="2"/>
      <c r="K342" s="2"/>
      <c r="L342" s="2"/>
      <c r="M342" s="64"/>
      <c r="N342" s="2"/>
      <c r="O342" s="2"/>
      <c r="P342" s="2"/>
      <c r="Q342" s="2"/>
      <c r="R342" s="2"/>
      <c r="S342" s="2"/>
      <c r="T342" s="65"/>
      <c r="W342" s="2"/>
    </row>
    <row r="343" spans="1:23">
      <c r="A343" s="2"/>
      <c r="B343" s="2"/>
      <c r="C343" s="2"/>
      <c r="D343" s="2"/>
      <c r="E343" s="2"/>
      <c r="F343" s="2"/>
      <c r="G343" s="2"/>
      <c r="I343" s="2"/>
      <c r="J343" s="2"/>
      <c r="K343" s="2"/>
      <c r="L343" s="2"/>
      <c r="M343" s="64"/>
      <c r="N343" s="2"/>
      <c r="O343" s="2"/>
      <c r="P343" s="2"/>
      <c r="Q343" s="2"/>
      <c r="R343" s="2"/>
      <c r="S343" s="2"/>
      <c r="T343" s="65"/>
      <c r="W343" s="2"/>
    </row>
    <row r="344" spans="1:23">
      <c r="A344" s="2"/>
      <c r="B344" s="2"/>
      <c r="C344" s="2"/>
      <c r="D344" s="2"/>
      <c r="E344" s="2"/>
      <c r="F344" s="2"/>
      <c r="G344" s="2"/>
      <c r="I344" s="2"/>
      <c r="J344" s="2"/>
      <c r="K344" s="2"/>
      <c r="L344" s="2"/>
      <c r="M344" s="64"/>
      <c r="N344" s="2"/>
      <c r="O344" s="2"/>
      <c r="P344" s="2"/>
      <c r="Q344" s="2"/>
      <c r="R344" s="2"/>
      <c r="S344" s="2"/>
      <c r="T344" s="65"/>
      <c r="W344" s="2"/>
    </row>
    <row r="345" spans="1:23">
      <c r="A345" s="2"/>
      <c r="B345" s="2"/>
      <c r="C345" s="2"/>
      <c r="D345" s="2"/>
      <c r="E345" s="2"/>
      <c r="F345" s="2"/>
      <c r="G345" s="2"/>
      <c r="I345" s="2"/>
      <c r="J345" s="2"/>
      <c r="K345" s="2"/>
      <c r="L345" s="2"/>
      <c r="M345" s="64"/>
      <c r="N345" s="2"/>
      <c r="O345" s="2"/>
      <c r="P345" s="2"/>
      <c r="Q345" s="2"/>
      <c r="R345" s="2"/>
      <c r="S345" s="2"/>
      <c r="T345" s="65"/>
      <c r="W345" s="2"/>
    </row>
    <row r="346" spans="1:23">
      <c r="A346" s="2"/>
      <c r="B346" s="2"/>
      <c r="C346" s="2"/>
      <c r="D346" s="2"/>
      <c r="E346" s="2"/>
      <c r="F346" s="2"/>
      <c r="G346" s="2"/>
      <c r="I346" s="2"/>
      <c r="J346" s="2"/>
      <c r="K346" s="2"/>
      <c r="L346" s="2"/>
      <c r="M346" s="64"/>
      <c r="N346" s="2"/>
      <c r="O346" s="2"/>
      <c r="P346" s="2"/>
      <c r="Q346" s="2"/>
      <c r="R346" s="2"/>
      <c r="S346" s="2"/>
      <c r="T346" s="65"/>
      <c r="W346" s="2"/>
    </row>
    <row r="347" spans="1:23">
      <c r="A347" s="2"/>
      <c r="B347" s="2"/>
      <c r="C347" s="2"/>
      <c r="D347" s="2"/>
      <c r="E347" s="2"/>
      <c r="F347" s="2"/>
      <c r="G347" s="2"/>
      <c r="I347" s="2"/>
      <c r="J347" s="2"/>
      <c r="K347" s="2"/>
      <c r="L347" s="2"/>
      <c r="M347" s="64"/>
      <c r="N347" s="2"/>
      <c r="O347" s="2"/>
      <c r="P347" s="2"/>
      <c r="Q347" s="2"/>
      <c r="R347" s="2"/>
      <c r="S347" s="2"/>
      <c r="T347" s="65"/>
      <c r="W347" s="2"/>
    </row>
    <row r="348" spans="1:23">
      <c r="A348" s="2"/>
      <c r="B348" s="2"/>
      <c r="C348" s="2"/>
      <c r="D348" s="2"/>
      <c r="E348" s="2"/>
      <c r="F348" s="2"/>
      <c r="G348" s="2"/>
      <c r="I348" s="2"/>
      <c r="J348" s="2"/>
      <c r="K348" s="2"/>
      <c r="L348" s="2"/>
      <c r="M348" s="64"/>
      <c r="N348" s="2"/>
      <c r="O348" s="2"/>
      <c r="P348" s="2"/>
      <c r="Q348" s="2"/>
      <c r="R348" s="2"/>
      <c r="S348" s="2"/>
      <c r="T348" s="65"/>
      <c r="W348" s="2"/>
    </row>
    <row r="349" spans="1:23">
      <c r="A349" s="2"/>
      <c r="B349" s="2"/>
      <c r="C349" s="2"/>
      <c r="D349" s="2"/>
      <c r="E349" s="2"/>
      <c r="F349" s="2"/>
      <c r="G349" s="2"/>
      <c r="I349" s="2"/>
      <c r="J349" s="2"/>
      <c r="K349" s="2"/>
      <c r="L349" s="2"/>
      <c r="M349" s="64"/>
      <c r="N349" s="2"/>
      <c r="O349" s="2"/>
      <c r="P349" s="2"/>
      <c r="Q349" s="2"/>
      <c r="R349" s="2"/>
      <c r="S349" s="2"/>
      <c r="T349" s="65"/>
      <c r="W349" s="2"/>
    </row>
    <row r="350" spans="1:23">
      <c r="A350" s="2"/>
      <c r="B350" s="2"/>
      <c r="C350" s="2"/>
      <c r="D350" s="2"/>
      <c r="E350" s="2"/>
      <c r="F350" s="2"/>
      <c r="G350" s="2"/>
      <c r="I350" s="2"/>
      <c r="J350" s="2"/>
      <c r="K350" s="2"/>
      <c r="L350" s="2"/>
      <c r="M350" s="64"/>
      <c r="N350" s="2"/>
      <c r="O350" s="2"/>
      <c r="P350" s="2"/>
      <c r="Q350" s="2"/>
      <c r="R350" s="2"/>
      <c r="S350" s="2"/>
      <c r="T350" s="65"/>
      <c r="W350" s="2"/>
    </row>
    <row r="351" spans="1:23">
      <c r="A351" s="2"/>
      <c r="B351" s="2"/>
      <c r="C351" s="2"/>
      <c r="D351" s="2"/>
      <c r="E351" s="2"/>
      <c r="F351" s="2"/>
      <c r="G351" s="2"/>
      <c r="I351" s="2"/>
      <c r="J351" s="2"/>
      <c r="K351" s="2"/>
      <c r="L351" s="2"/>
      <c r="M351" s="64"/>
      <c r="N351" s="2"/>
      <c r="O351" s="2"/>
      <c r="P351" s="2"/>
      <c r="Q351" s="2"/>
      <c r="R351" s="2"/>
      <c r="S351" s="2"/>
      <c r="T351" s="65"/>
      <c r="W351" s="2"/>
    </row>
    <row r="352" spans="1:23">
      <c r="A352" s="2"/>
      <c r="B352" s="2"/>
      <c r="C352" s="2"/>
      <c r="D352" s="2"/>
      <c r="E352" s="2"/>
      <c r="F352" s="2"/>
      <c r="G352" s="2"/>
      <c r="I352" s="2"/>
      <c r="J352" s="2"/>
      <c r="K352" s="2"/>
      <c r="L352" s="2"/>
      <c r="M352" s="64"/>
      <c r="N352" s="2"/>
      <c r="O352" s="2"/>
      <c r="P352" s="2"/>
      <c r="Q352" s="2"/>
      <c r="R352" s="2"/>
      <c r="S352" s="2"/>
      <c r="T352" s="65"/>
      <c r="W352" s="2"/>
    </row>
    <row r="353" spans="1:23">
      <c r="A353" s="2"/>
      <c r="B353" s="2"/>
      <c r="C353" s="2"/>
      <c r="D353" s="2"/>
      <c r="E353" s="2"/>
      <c r="F353" s="2"/>
      <c r="G353" s="2"/>
      <c r="I353" s="2"/>
      <c r="J353" s="2"/>
      <c r="K353" s="2"/>
      <c r="L353" s="2"/>
      <c r="M353" s="64"/>
      <c r="N353" s="2"/>
      <c r="O353" s="2"/>
      <c r="P353" s="2"/>
      <c r="Q353" s="2"/>
      <c r="R353" s="2"/>
      <c r="S353" s="2"/>
      <c r="T353" s="65"/>
      <c r="W353" s="2"/>
    </row>
    <row r="354" spans="1:23">
      <c r="A354" s="2"/>
      <c r="B354" s="2"/>
      <c r="C354" s="2"/>
      <c r="D354" s="2"/>
      <c r="E354" s="2"/>
      <c r="F354" s="2"/>
      <c r="G354" s="2"/>
      <c r="I354" s="2"/>
      <c r="J354" s="2"/>
      <c r="K354" s="2"/>
      <c r="L354" s="2"/>
      <c r="M354" s="64"/>
      <c r="N354" s="2"/>
      <c r="O354" s="2"/>
      <c r="P354" s="2"/>
      <c r="Q354" s="2"/>
      <c r="R354" s="2"/>
      <c r="S354" s="2"/>
      <c r="T354" s="65"/>
      <c r="W354" s="2"/>
    </row>
    <row r="355" spans="1:23">
      <c r="A355" s="2"/>
      <c r="B355" s="2"/>
      <c r="C355" s="2"/>
      <c r="D355" s="2"/>
      <c r="E355" s="2"/>
      <c r="F355" s="2"/>
      <c r="G355" s="2"/>
      <c r="I355" s="2"/>
      <c r="J355" s="2"/>
      <c r="K355" s="2"/>
      <c r="L355" s="2"/>
      <c r="M355" s="64"/>
      <c r="N355" s="2"/>
      <c r="O355" s="2"/>
      <c r="P355" s="2"/>
      <c r="Q355" s="2"/>
      <c r="R355" s="2"/>
      <c r="S355" s="2"/>
      <c r="T355" s="65"/>
      <c r="W355" s="2"/>
    </row>
    <row r="356" spans="1:23">
      <c r="A356" s="2"/>
      <c r="B356" s="2"/>
      <c r="C356" s="2"/>
      <c r="D356" s="2"/>
      <c r="E356" s="2"/>
      <c r="F356" s="2"/>
      <c r="G356" s="2"/>
      <c r="I356" s="2"/>
      <c r="J356" s="2"/>
      <c r="K356" s="2"/>
      <c r="L356" s="2"/>
      <c r="M356" s="64"/>
      <c r="N356" s="2"/>
      <c r="O356" s="2"/>
      <c r="P356" s="2"/>
      <c r="Q356" s="2"/>
      <c r="R356" s="2"/>
      <c r="S356" s="2"/>
      <c r="T356" s="65"/>
      <c r="W356" s="2"/>
    </row>
    <row r="357" spans="1:23">
      <c r="A357" s="2"/>
      <c r="B357" s="2"/>
      <c r="C357" s="2"/>
      <c r="D357" s="2"/>
      <c r="E357" s="2"/>
      <c r="F357" s="2"/>
      <c r="G357" s="2"/>
      <c r="I357" s="2"/>
      <c r="J357" s="2"/>
      <c r="K357" s="2"/>
      <c r="L357" s="2"/>
      <c r="M357" s="64"/>
      <c r="N357" s="2"/>
      <c r="O357" s="2"/>
      <c r="P357" s="2"/>
      <c r="Q357" s="2"/>
      <c r="R357" s="2"/>
      <c r="S357" s="2"/>
      <c r="T357" s="65"/>
      <c r="W357" s="2"/>
    </row>
    <row r="358" spans="1:23">
      <c r="A358" s="2"/>
      <c r="B358" s="2"/>
      <c r="C358" s="2"/>
      <c r="D358" s="2"/>
      <c r="E358" s="2"/>
      <c r="F358" s="2"/>
      <c r="G358" s="2"/>
      <c r="I358" s="2"/>
      <c r="J358" s="2"/>
      <c r="K358" s="2"/>
      <c r="L358" s="2"/>
      <c r="M358" s="64"/>
      <c r="N358" s="2"/>
      <c r="O358" s="2"/>
      <c r="P358" s="2"/>
      <c r="Q358" s="2"/>
      <c r="R358" s="2"/>
      <c r="S358" s="2"/>
      <c r="T358" s="65"/>
      <c r="W358" s="2"/>
    </row>
    <row r="359" spans="1:23">
      <c r="A359" s="2"/>
      <c r="B359" s="2"/>
      <c r="C359" s="2"/>
      <c r="D359" s="2"/>
      <c r="E359" s="2"/>
      <c r="F359" s="2"/>
      <c r="G359" s="2"/>
      <c r="I359" s="2"/>
      <c r="J359" s="2"/>
      <c r="K359" s="2"/>
      <c r="L359" s="2"/>
      <c r="M359" s="64"/>
      <c r="N359" s="2"/>
      <c r="O359" s="2"/>
      <c r="P359" s="2"/>
      <c r="Q359" s="2"/>
      <c r="R359" s="2"/>
      <c r="S359" s="2"/>
      <c r="T359" s="65"/>
      <c r="W359" s="2"/>
    </row>
    <row r="360" spans="1:23">
      <c r="A360" s="2"/>
      <c r="B360" s="2"/>
      <c r="C360" s="2"/>
      <c r="D360" s="2"/>
      <c r="E360" s="2"/>
      <c r="F360" s="2"/>
      <c r="G360" s="2"/>
      <c r="I360" s="2"/>
      <c r="J360" s="2"/>
      <c r="K360" s="2"/>
      <c r="L360" s="2"/>
      <c r="M360" s="64"/>
      <c r="N360" s="2"/>
      <c r="O360" s="2"/>
      <c r="P360" s="2"/>
      <c r="Q360" s="2"/>
      <c r="R360" s="2"/>
      <c r="S360" s="2"/>
      <c r="T360" s="65"/>
      <c r="W360" s="2"/>
    </row>
    <row r="361" spans="1:23">
      <c r="A361" s="2"/>
      <c r="B361" s="2"/>
      <c r="C361" s="2"/>
      <c r="D361" s="2"/>
      <c r="E361" s="2"/>
      <c r="F361" s="2"/>
      <c r="G361" s="2"/>
      <c r="I361" s="2"/>
      <c r="J361" s="2"/>
      <c r="K361" s="2"/>
      <c r="L361" s="2"/>
      <c r="M361" s="64"/>
      <c r="N361" s="2"/>
      <c r="O361" s="2"/>
      <c r="P361" s="2"/>
      <c r="Q361" s="2"/>
      <c r="R361" s="2"/>
      <c r="S361" s="2"/>
      <c r="T361" s="65"/>
      <c r="W361" s="2"/>
    </row>
    <row r="362" spans="1:23">
      <c r="A362" s="2"/>
      <c r="B362" s="2"/>
      <c r="C362" s="2"/>
      <c r="D362" s="2"/>
      <c r="E362" s="2"/>
      <c r="F362" s="2"/>
      <c r="G362" s="2"/>
      <c r="I362" s="2"/>
      <c r="J362" s="2"/>
      <c r="K362" s="2"/>
      <c r="L362" s="2"/>
      <c r="M362" s="64"/>
      <c r="N362" s="2"/>
      <c r="O362" s="2"/>
      <c r="P362" s="2"/>
      <c r="Q362" s="2"/>
      <c r="R362" s="2"/>
      <c r="S362" s="2"/>
      <c r="T362" s="65"/>
      <c r="W362" s="2"/>
    </row>
    <row r="363" spans="1:23">
      <c r="A363" s="2"/>
      <c r="B363" s="2"/>
      <c r="C363" s="2"/>
      <c r="D363" s="2"/>
      <c r="E363" s="2"/>
      <c r="F363" s="2"/>
      <c r="G363" s="2"/>
      <c r="I363" s="2"/>
      <c r="J363" s="2"/>
      <c r="K363" s="2"/>
      <c r="L363" s="2"/>
      <c r="M363" s="64"/>
      <c r="N363" s="2"/>
      <c r="O363" s="2"/>
      <c r="P363" s="2"/>
      <c r="Q363" s="2"/>
      <c r="R363" s="2"/>
      <c r="S363" s="2"/>
      <c r="T363" s="65"/>
      <c r="W363" s="2"/>
    </row>
    <row r="364" spans="1:23">
      <c r="A364" s="2"/>
      <c r="B364" s="2"/>
      <c r="C364" s="2"/>
      <c r="D364" s="2"/>
      <c r="E364" s="2"/>
      <c r="F364" s="2"/>
      <c r="G364" s="2"/>
      <c r="I364" s="2"/>
      <c r="J364" s="2"/>
      <c r="K364" s="2"/>
      <c r="L364" s="2"/>
      <c r="M364" s="64"/>
      <c r="N364" s="2"/>
      <c r="O364" s="2"/>
      <c r="P364" s="2"/>
      <c r="Q364" s="2"/>
      <c r="R364" s="2"/>
      <c r="S364" s="2"/>
      <c r="T364" s="65"/>
      <c r="W364" s="2"/>
    </row>
    <row r="365" spans="1:23">
      <c r="A365" s="2"/>
      <c r="B365" s="2"/>
      <c r="C365" s="2"/>
      <c r="D365" s="2"/>
      <c r="E365" s="2"/>
      <c r="F365" s="2"/>
      <c r="G365" s="2"/>
      <c r="I365" s="2"/>
      <c r="J365" s="2"/>
      <c r="K365" s="2"/>
      <c r="L365" s="2"/>
      <c r="M365" s="64"/>
      <c r="N365" s="2"/>
      <c r="O365" s="2"/>
      <c r="P365" s="2"/>
      <c r="Q365" s="2"/>
      <c r="R365" s="2"/>
      <c r="S365" s="2"/>
      <c r="T365" s="65"/>
      <c r="W365" s="2"/>
    </row>
    <row r="366" spans="1:23">
      <c r="A366" s="2"/>
      <c r="B366" s="2"/>
      <c r="C366" s="2"/>
      <c r="D366" s="2"/>
      <c r="E366" s="2"/>
      <c r="F366" s="2"/>
      <c r="G366" s="2"/>
      <c r="I366" s="2"/>
      <c r="J366" s="2"/>
      <c r="K366" s="2"/>
      <c r="L366" s="2"/>
      <c r="M366" s="64"/>
      <c r="N366" s="2"/>
      <c r="O366" s="2"/>
      <c r="P366" s="2"/>
      <c r="Q366" s="2"/>
      <c r="R366" s="2"/>
      <c r="S366" s="2"/>
      <c r="T366" s="65"/>
      <c r="W366" s="2"/>
    </row>
    <row r="367" spans="1:23">
      <c r="A367" s="2"/>
      <c r="B367" s="2"/>
      <c r="C367" s="2"/>
      <c r="D367" s="2"/>
      <c r="E367" s="2"/>
      <c r="F367" s="2"/>
      <c r="G367" s="2"/>
      <c r="I367" s="2"/>
      <c r="J367" s="2"/>
      <c r="K367" s="2"/>
      <c r="L367" s="2"/>
      <c r="M367" s="64"/>
      <c r="N367" s="2"/>
      <c r="O367" s="2"/>
      <c r="P367" s="2"/>
      <c r="Q367" s="2"/>
      <c r="R367" s="2"/>
      <c r="S367" s="2"/>
      <c r="T367" s="65"/>
      <c r="W367" s="2"/>
    </row>
    <row r="368" spans="1:23">
      <c r="A368" s="2"/>
      <c r="B368" s="2"/>
      <c r="C368" s="2"/>
      <c r="D368" s="2"/>
      <c r="E368" s="2"/>
      <c r="F368" s="2"/>
      <c r="G368" s="2"/>
      <c r="I368" s="2"/>
      <c r="J368" s="2"/>
      <c r="K368" s="2"/>
      <c r="L368" s="2"/>
      <c r="M368" s="64"/>
      <c r="N368" s="2"/>
      <c r="O368" s="2"/>
      <c r="P368" s="2"/>
      <c r="Q368" s="2"/>
      <c r="R368" s="2"/>
      <c r="S368" s="2"/>
      <c r="T368" s="65"/>
      <c r="W368" s="2"/>
    </row>
    <row r="369" spans="1:23">
      <c r="A369" s="2"/>
      <c r="B369" s="2"/>
      <c r="C369" s="2"/>
      <c r="D369" s="2"/>
      <c r="E369" s="2"/>
      <c r="F369" s="2"/>
      <c r="G369" s="2"/>
      <c r="I369" s="2"/>
      <c r="J369" s="2"/>
      <c r="K369" s="2"/>
      <c r="L369" s="2"/>
      <c r="M369" s="64"/>
      <c r="N369" s="2"/>
      <c r="O369" s="2"/>
      <c r="P369" s="2"/>
      <c r="Q369" s="2"/>
      <c r="R369" s="2"/>
      <c r="S369" s="2"/>
      <c r="T369" s="65"/>
      <c r="W369" s="2"/>
    </row>
    <row r="370" spans="1:23">
      <c r="A370" s="2"/>
      <c r="B370" s="2"/>
      <c r="C370" s="2"/>
      <c r="D370" s="2"/>
      <c r="E370" s="2"/>
      <c r="F370" s="2"/>
      <c r="G370" s="2"/>
      <c r="I370" s="2"/>
      <c r="J370" s="2"/>
      <c r="K370" s="2"/>
      <c r="L370" s="2"/>
      <c r="M370" s="64"/>
      <c r="N370" s="2"/>
      <c r="O370" s="2"/>
      <c r="P370" s="2"/>
      <c r="Q370" s="2"/>
      <c r="R370" s="2"/>
      <c r="S370" s="2"/>
      <c r="T370" s="65"/>
      <c r="W370" s="2"/>
    </row>
    <row r="371" spans="1:23">
      <c r="A371" s="2"/>
      <c r="B371" s="2"/>
      <c r="C371" s="2"/>
      <c r="D371" s="2"/>
      <c r="E371" s="2"/>
      <c r="F371" s="2"/>
      <c r="G371" s="2"/>
      <c r="I371" s="2"/>
      <c r="J371" s="2"/>
      <c r="K371" s="2"/>
      <c r="L371" s="2"/>
      <c r="M371" s="64"/>
      <c r="N371" s="2"/>
      <c r="O371" s="2"/>
      <c r="P371" s="2"/>
      <c r="Q371" s="2"/>
      <c r="R371" s="2"/>
      <c r="S371" s="2"/>
      <c r="T371" s="65"/>
      <c r="W371" s="2"/>
    </row>
    <row r="372" spans="1:23">
      <c r="A372" s="2"/>
      <c r="B372" s="2"/>
      <c r="C372" s="2"/>
      <c r="D372" s="2"/>
      <c r="E372" s="2"/>
      <c r="F372" s="2"/>
      <c r="G372" s="2"/>
      <c r="I372" s="2"/>
      <c r="J372" s="2"/>
      <c r="K372" s="2"/>
      <c r="L372" s="2"/>
      <c r="M372" s="64"/>
      <c r="N372" s="2"/>
      <c r="O372" s="2"/>
      <c r="P372" s="2"/>
      <c r="Q372" s="2"/>
      <c r="R372" s="2"/>
      <c r="S372" s="2"/>
      <c r="T372" s="65"/>
      <c r="W372" s="2"/>
    </row>
    <row r="373" spans="1:23">
      <c r="A373" s="2"/>
      <c r="B373" s="2"/>
      <c r="C373" s="2"/>
      <c r="D373" s="2"/>
      <c r="E373" s="2"/>
      <c r="F373" s="2"/>
      <c r="G373" s="2"/>
      <c r="I373" s="2"/>
      <c r="J373" s="2"/>
      <c r="K373" s="2"/>
      <c r="L373" s="2"/>
      <c r="M373" s="64"/>
      <c r="N373" s="2"/>
      <c r="O373" s="2"/>
      <c r="P373" s="2"/>
      <c r="Q373" s="2"/>
      <c r="R373" s="2"/>
      <c r="S373" s="2"/>
      <c r="T373" s="65"/>
      <c r="W373" s="2"/>
    </row>
    <row r="374" spans="1:23">
      <c r="A374" s="2"/>
      <c r="B374" s="2"/>
      <c r="C374" s="2"/>
      <c r="D374" s="2"/>
      <c r="E374" s="2"/>
      <c r="F374" s="2"/>
      <c r="G374" s="2"/>
      <c r="I374" s="2"/>
      <c r="J374" s="2"/>
      <c r="K374" s="2"/>
      <c r="L374" s="2"/>
      <c r="M374" s="64"/>
      <c r="N374" s="2"/>
      <c r="O374" s="2"/>
      <c r="P374" s="2"/>
      <c r="Q374" s="2"/>
      <c r="R374" s="2"/>
      <c r="S374" s="2"/>
      <c r="T374" s="65"/>
      <c r="W374" s="2"/>
    </row>
    <row r="375" spans="1:23">
      <c r="A375" s="2"/>
      <c r="B375" s="2"/>
      <c r="C375" s="2"/>
      <c r="D375" s="2"/>
      <c r="E375" s="2"/>
      <c r="F375" s="2"/>
      <c r="G375" s="2"/>
      <c r="I375" s="2"/>
      <c r="J375" s="2"/>
      <c r="K375" s="2"/>
      <c r="L375" s="2"/>
      <c r="M375" s="64"/>
      <c r="N375" s="2"/>
      <c r="O375" s="2"/>
      <c r="P375" s="2"/>
      <c r="Q375" s="2"/>
      <c r="R375" s="2"/>
      <c r="S375" s="2"/>
      <c r="T375" s="65"/>
      <c r="W375" s="2"/>
    </row>
    <row r="376" spans="1:23">
      <c r="A376" s="2"/>
      <c r="B376" s="2"/>
      <c r="C376" s="2"/>
      <c r="D376" s="2"/>
      <c r="E376" s="2"/>
      <c r="F376" s="2"/>
      <c r="G376" s="2"/>
      <c r="I376" s="2"/>
      <c r="J376" s="2"/>
      <c r="K376" s="2"/>
      <c r="L376" s="2"/>
      <c r="M376" s="64"/>
      <c r="N376" s="2"/>
      <c r="O376" s="2"/>
      <c r="P376" s="2"/>
      <c r="Q376" s="2"/>
      <c r="R376" s="2"/>
      <c r="S376" s="2"/>
      <c r="T376" s="65"/>
      <c r="W376" s="2"/>
    </row>
    <row r="377" spans="1:23">
      <c r="A377" s="2"/>
      <c r="B377" s="2"/>
      <c r="C377" s="2"/>
      <c r="D377" s="2"/>
      <c r="E377" s="2"/>
      <c r="F377" s="2"/>
      <c r="G377" s="2"/>
      <c r="I377" s="2"/>
      <c r="J377" s="2"/>
      <c r="K377" s="2"/>
      <c r="L377" s="2"/>
      <c r="M377" s="64"/>
      <c r="N377" s="2"/>
      <c r="O377" s="2"/>
      <c r="P377" s="2"/>
      <c r="Q377" s="2"/>
      <c r="R377" s="2"/>
      <c r="S377" s="2"/>
      <c r="T377" s="65"/>
      <c r="W377" s="2"/>
    </row>
    <row r="378" spans="1:23">
      <c r="A378" s="2"/>
      <c r="B378" s="2"/>
      <c r="C378" s="2"/>
      <c r="D378" s="2"/>
      <c r="E378" s="2"/>
      <c r="F378" s="2"/>
      <c r="G378" s="2"/>
      <c r="I378" s="2"/>
      <c r="J378" s="2"/>
      <c r="K378" s="2"/>
      <c r="L378" s="2"/>
      <c r="M378" s="64"/>
      <c r="N378" s="2"/>
      <c r="O378" s="2"/>
      <c r="P378" s="2"/>
      <c r="Q378" s="2"/>
      <c r="R378" s="2"/>
      <c r="S378" s="2"/>
      <c r="T378" s="65"/>
      <c r="W378" s="2"/>
    </row>
    <row r="379" spans="1:23">
      <c r="A379" s="2"/>
      <c r="B379" s="2"/>
      <c r="C379" s="2"/>
      <c r="D379" s="2"/>
      <c r="E379" s="2"/>
      <c r="F379" s="2"/>
      <c r="G379" s="2"/>
      <c r="I379" s="2"/>
      <c r="J379" s="2"/>
      <c r="K379" s="2"/>
      <c r="L379" s="2"/>
      <c r="M379" s="64"/>
      <c r="N379" s="2"/>
      <c r="O379" s="2"/>
      <c r="P379" s="2"/>
      <c r="Q379" s="2"/>
      <c r="R379" s="2"/>
      <c r="S379" s="2"/>
      <c r="T379" s="65"/>
      <c r="W379" s="2"/>
    </row>
    <row r="380" spans="1:23">
      <c r="A380" s="2"/>
      <c r="B380" s="2"/>
      <c r="C380" s="2"/>
      <c r="D380" s="2"/>
      <c r="E380" s="2"/>
      <c r="F380" s="2"/>
      <c r="G380" s="2"/>
      <c r="I380" s="2"/>
      <c r="J380" s="2"/>
      <c r="K380" s="2"/>
      <c r="L380" s="2"/>
      <c r="M380" s="64"/>
      <c r="N380" s="2"/>
      <c r="O380" s="2"/>
      <c r="P380" s="2"/>
      <c r="Q380" s="2"/>
      <c r="R380" s="2"/>
      <c r="S380" s="2"/>
      <c r="T380" s="65"/>
      <c r="W380" s="2"/>
    </row>
    <row r="381" spans="1:23">
      <c r="A381" s="2"/>
      <c r="B381" s="2"/>
      <c r="C381" s="2"/>
      <c r="D381" s="2"/>
      <c r="E381" s="2"/>
      <c r="F381" s="2"/>
      <c r="G381" s="2"/>
      <c r="I381" s="2"/>
      <c r="J381" s="2"/>
      <c r="K381" s="2"/>
      <c r="L381" s="2"/>
      <c r="M381" s="64"/>
      <c r="N381" s="2"/>
      <c r="O381" s="2"/>
      <c r="P381" s="2"/>
      <c r="Q381" s="2"/>
      <c r="R381" s="2"/>
      <c r="S381" s="2"/>
      <c r="T381" s="65"/>
      <c r="W381" s="2"/>
    </row>
    <row r="382" spans="1:23">
      <c r="A382" s="2"/>
      <c r="B382" s="2"/>
      <c r="C382" s="2"/>
      <c r="D382" s="2"/>
      <c r="E382" s="2"/>
      <c r="F382" s="2"/>
      <c r="G382" s="2"/>
      <c r="I382" s="2"/>
      <c r="J382" s="2"/>
      <c r="K382" s="2"/>
      <c r="L382" s="2"/>
      <c r="M382" s="64"/>
      <c r="N382" s="2"/>
      <c r="O382" s="2"/>
      <c r="P382" s="2"/>
      <c r="Q382" s="2"/>
      <c r="R382" s="2"/>
      <c r="S382" s="2"/>
      <c r="T382" s="65"/>
      <c r="W382" s="2"/>
    </row>
    <row r="383" spans="1:23">
      <c r="A383" s="2"/>
      <c r="B383" s="2"/>
      <c r="C383" s="2"/>
      <c r="D383" s="2"/>
      <c r="E383" s="2"/>
      <c r="F383" s="2"/>
      <c r="G383" s="2"/>
      <c r="I383" s="2"/>
      <c r="J383" s="2"/>
      <c r="K383" s="2"/>
      <c r="L383" s="2"/>
      <c r="M383" s="64"/>
      <c r="N383" s="2"/>
      <c r="O383" s="2"/>
      <c r="P383" s="2"/>
      <c r="Q383" s="2"/>
      <c r="R383" s="2"/>
      <c r="S383" s="2"/>
      <c r="T383" s="65"/>
      <c r="W383" s="2"/>
    </row>
    <row r="384" spans="1:23">
      <c r="A384" s="2"/>
      <c r="B384" s="2"/>
      <c r="C384" s="2"/>
      <c r="D384" s="2"/>
      <c r="E384" s="2"/>
      <c r="F384" s="2"/>
      <c r="G384" s="2"/>
      <c r="I384" s="2"/>
      <c r="J384" s="2"/>
      <c r="K384" s="2"/>
      <c r="L384" s="2"/>
      <c r="M384" s="64"/>
      <c r="N384" s="2"/>
      <c r="O384" s="2"/>
      <c r="P384" s="2"/>
      <c r="Q384" s="2"/>
      <c r="R384" s="2"/>
      <c r="S384" s="2"/>
      <c r="T384" s="65"/>
      <c r="W384" s="2"/>
    </row>
    <row r="385" spans="1:23">
      <c r="A385" s="2"/>
      <c r="B385" s="2"/>
      <c r="C385" s="2"/>
      <c r="D385" s="2"/>
      <c r="E385" s="2"/>
      <c r="F385" s="2"/>
      <c r="G385" s="2"/>
      <c r="I385" s="2"/>
      <c r="J385" s="2"/>
      <c r="K385" s="2"/>
      <c r="L385" s="2"/>
      <c r="M385" s="64"/>
      <c r="N385" s="2"/>
      <c r="O385" s="2"/>
      <c r="P385" s="2"/>
      <c r="Q385" s="2"/>
      <c r="R385" s="2"/>
      <c r="S385" s="2"/>
      <c r="T385" s="65"/>
      <c r="W385" s="2"/>
    </row>
    <row r="386" spans="1:23">
      <c r="A386" s="2"/>
      <c r="B386" s="2"/>
      <c r="C386" s="2"/>
      <c r="D386" s="2"/>
      <c r="E386" s="2"/>
      <c r="F386" s="2"/>
      <c r="G386" s="2"/>
      <c r="I386" s="2"/>
      <c r="J386" s="2"/>
      <c r="K386" s="2"/>
      <c r="L386" s="2"/>
      <c r="M386" s="64"/>
      <c r="N386" s="2"/>
      <c r="O386" s="2"/>
      <c r="P386" s="2"/>
      <c r="Q386" s="2"/>
      <c r="R386" s="2"/>
      <c r="S386" s="2"/>
      <c r="T386" s="65"/>
      <c r="W386" s="2"/>
    </row>
    <row r="387" spans="1:23">
      <c r="A387" s="2"/>
      <c r="B387" s="2"/>
      <c r="C387" s="2"/>
      <c r="D387" s="2"/>
      <c r="E387" s="2"/>
      <c r="F387" s="2"/>
      <c r="G387" s="2"/>
      <c r="I387" s="2"/>
      <c r="J387" s="2"/>
      <c r="K387" s="2"/>
      <c r="L387" s="2"/>
      <c r="M387" s="64"/>
      <c r="N387" s="2"/>
      <c r="O387" s="2"/>
      <c r="P387" s="2"/>
      <c r="Q387" s="2"/>
      <c r="R387" s="2"/>
      <c r="S387" s="2"/>
      <c r="T387" s="65"/>
      <c r="W387" s="2"/>
    </row>
    <row r="388" spans="1:23">
      <c r="A388" s="2"/>
      <c r="B388" s="2"/>
      <c r="C388" s="2"/>
      <c r="D388" s="2"/>
      <c r="E388" s="2"/>
      <c r="F388" s="2"/>
      <c r="G388" s="2"/>
      <c r="I388" s="2"/>
      <c r="J388" s="2"/>
      <c r="K388" s="2"/>
      <c r="L388" s="2"/>
      <c r="M388" s="64"/>
      <c r="N388" s="2"/>
      <c r="O388" s="2"/>
      <c r="P388" s="2"/>
      <c r="Q388" s="2"/>
      <c r="R388" s="2"/>
      <c r="S388" s="2"/>
      <c r="T388" s="65"/>
      <c r="W388" s="2"/>
    </row>
    <row r="389" spans="1:23">
      <c r="A389" s="2"/>
      <c r="B389" s="2"/>
      <c r="C389" s="2"/>
      <c r="D389" s="2"/>
      <c r="E389" s="2"/>
      <c r="F389" s="2"/>
      <c r="G389" s="2"/>
      <c r="I389" s="2"/>
      <c r="J389" s="2"/>
      <c r="K389" s="2"/>
      <c r="L389" s="2"/>
      <c r="M389" s="64"/>
      <c r="N389" s="2"/>
      <c r="O389" s="2"/>
      <c r="P389" s="2"/>
      <c r="Q389" s="2"/>
      <c r="R389" s="2"/>
      <c r="S389" s="2"/>
      <c r="T389" s="65"/>
      <c r="W389" s="2"/>
    </row>
    <row r="390" spans="1:23">
      <c r="A390" s="2"/>
      <c r="B390" s="2"/>
      <c r="C390" s="2"/>
      <c r="D390" s="2"/>
      <c r="E390" s="2"/>
      <c r="F390" s="2"/>
      <c r="G390" s="2"/>
      <c r="I390" s="2"/>
      <c r="J390" s="2"/>
      <c r="K390" s="2"/>
      <c r="L390" s="2"/>
      <c r="M390" s="64"/>
      <c r="N390" s="2"/>
      <c r="O390" s="2"/>
      <c r="P390" s="2"/>
      <c r="Q390" s="2"/>
      <c r="R390" s="2"/>
      <c r="S390" s="2"/>
      <c r="T390" s="65"/>
      <c r="W390" s="2"/>
    </row>
    <row r="391" spans="1:23">
      <c r="A391" s="2"/>
      <c r="B391" s="2"/>
      <c r="C391" s="2"/>
      <c r="D391" s="2"/>
      <c r="E391" s="2"/>
      <c r="F391" s="2"/>
      <c r="G391" s="2"/>
      <c r="I391" s="2"/>
      <c r="J391" s="2"/>
      <c r="K391" s="2"/>
      <c r="L391" s="2"/>
      <c r="M391" s="64"/>
      <c r="N391" s="2"/>
      <c r="O391" s="2"/>
      <c r="P391" s="2"/>
      <c r="Q391" s="2"/>
      <c r="R391" s="2"/>
      <c r="S391" s="2"/>
      <c r="T391" s="65"/>
      <c r="W391" s="2"/>
    </row>
    <row r="392" spans="1:23">
      <c r="A392" s="2"/>
      <c r="B392" s="2"/>
      <c r="C392" s="2"/>
      <c r="D392" s="2"/>
      <c r="E392" s="2"/>
      <c r="F392" s="2"/>
      <c r="G392" s="2"/>
      <c r="I392" s="2"/>
      <c r="J392" s="2"/>
      <c r="K392" s="2"/>
      <c r="L392" s="2"/>
      <c r="M392" s="64"/>
      <c r="N392" s="2"/>
      <c r="O392" s="2"/>
      <c r="P392" s="2"/>
      <c r="Q392" s="2"/>
      <c r="R392" s="2"/>
      <c r="S392" s="2"/>
      <c r="T392" s="65"/>
      <c r="W392" s="2"/>
    </row>
    <row r="393" spans="1:23">
      <c r="A393" s="2"/>
      <c r="B393" s="2"/>
      <c r="C393" s="2"/>
      <c r="D393" s="2"/>
      <c r="E393" s="2"/>
      <c r="F393" s="2"/>
      <c r="G393" s="2"/>
      <c r="I393" s="2"/>
      <c r="J393" s="2"/>
      <c r="K393" s="2"/>
      <c r="L393" s="2"/>
      <c r="M393" s="64"/>
      <c r="N393" s="2"/>
      <c r="O393" s="2"/>
      <c r="P393" s="2"/>
      <c r="Q393" s="2"/>
      <c r="R393" s="2"/>
      <c r="S393" s="2"/>
      <c r="T393" s="65"/>
      <c r="W393" s="2"/>
    </row>
    <row r="394" spans="1:23">
      <c r="A394" s="2"/>
      <c r="B394" s="2"/>
      <c r="C394" s="2"/>
      <c r="D394" s="2"/>
      <c r="E394" s="2"/>
      <c r="F394" s="2"/>
      <c r="G394" s="2"/>
      <c r="I394" s="2"/>
      <c r="J394" s="2"/>
      <c r="K394" s="2"/>
      <c r="L394" s="2"/>
      <c r="M394" s="64"/>
      <c r="N394" s="2"/>
      <c r="O394" s="2"/>
      <c r="P394" s="2"/>
      <c r="Q394" s="2"/>
      <c r="R394" s="2"/>
      <c r="S394" s="2"/>
      <c r="T394" s="65"/>
      <c r="W394" s="2"/>
    </row>
    <row r="395" spans="1:23">
      <c r="A395" s="2"/>
      <c r="B395" s="2"/>
      <c r="C395" s="2"/>
      <c r="D395" s="2"/>
      <c r="E395" s="2"/>
      <c r="F395" s="2"/>
      <c r="G395" s="2"/>
      <c r="I395" s="2"/>
      <c r="J395" s="2"/>
      <c r="K395" s="2"/>
      <c r="L395" s="2"/>
      <c r="M395" s="64"/>
      <c r="N395" s="2"/>
      <c r="O395" s="2"/>
      <c r="P395" s="2"/>
      <c r="Q395" s="2"/>
      <c r="R395" s="2"/>
      <c r="S395" s="2"/>
      <c r="T395" s="65"/>
      <c r="W395" s="2"/>
    </row>
    <row r="396" spans="1:23">
      <c r="A396" s="2"/>
      <c r="B396" s="2"/>
      <c r="C396" s="2"/>
      <c r="D396" s="2"/>
      <c r="E396" s="2"/>
      <c r="F396" s="2"/>
      <c r="G396" s="2"/>
      <c r="I396" s="2"/>
      <c r="J396" s="2"/>
      <c r="K396" s="2"/>
      <c r="L396" s="2"/>
      <c r="M396" s="64"/>
      <c r="N396" s="2"/>
      <c r="O396" s="2"/>
      <c r="P396" s="2"/>
      <c r="Q396" s="2"/>
      <c r="R396" s="2"/>
      <c r="S396" s="2"/>
      <c r="T396" s="65"/>
      <c r="W396" s="2"/>
    </row>
    <row r="397" spans="1:23">
      <c r="A397" s="2"/>
      <c r="B397" s="2"/>
      <c r="C397" s="2"/>
      <c r="D397" s="2"/>
      <c r="E397" s="2"/>
      <c r="F397" s="2"/>
      <c r="G397" s="2"/>
      <c r="I397" s="2"/>
      <c r="J397" s="2"/>
      <c r="K397" s="2"/>
      <c r="L397" s="2"/>
      <c r="M397" s="64"/>
      <c r="N397" s="2"/>
      <c r="O397" s="2"/>
      <c r="P397" s="2"/>
      <c r="Q397" s="2"/>
      <c r="R397" s="2"/>
      <c r="S397" s="2"/>
      <c r="T397" s="65"/>
      <c r="W397" s="2"/>
    </row>
    <row r="398" spans="1:23">
      <c r="A398" s="2"/>
      <c r="B398" s="2"/>
      <c r="C398" s="2"/>
      <c r="D398" s="2"/>
      <c r="E398" s="2"/>
      <c r="F398" s="2"/>
      <c r="G398" s="2"/>
      <c r="I398" s="2"/>
      <c r="J398" s="2"/>
      <c r="K398" s="2"/>
      <c r="L398" s="2"/>
      <c r="M398" s="64"/>
      <c r="N398" s="2"/>
      <c r="O398" s="2"/>
      <c r="P398" s="2"/>
      <c r="Q398" s="2"/>
      <c r="R398" s="2"/>
      <c r="S398" s="2"/>
      <c r="T398" s="65"/>
      <c r="W398" s="2"/>
    </row>
    <row r="399" spans="1:23">
      <c r="A399" s="2"/>
      <c r="B399" s="2"/>
      <c r="C399" s="2"/>
      <c r="D399" s="2"/>
      <c r="E399" s="2"/>
      <c r="F399" s="2"/>
      <c r="G399" s="2"/>
      <c r="I399" s="2"/>
      <c r="J399" s="2"/>
      <c r="K399" s="2"/>
      <c r="L399" s="2"/>
      <c r="M399" s="64"/>
      <c r="N399" s="2"/>
      <c r="O399" s="2"/>
      <c r="P399" s="2"/>
      <c r="Q399" s="2"/>
      <c r="R399" s="2"/>
      <c r="S399" s="2"/>
      <c r="T399" s="65"/>
      <c r="W399" s="2"/>
    </row>
    <row r="400" spans="1:23">
      <c r="A400" s="2"/>
      <c r="B400" s="2"/>
      <c r="C400" s="2"/>
      <c r="D400" s="2"/>
      <c r="E400" s="2"/>
      <c r="F400" s="2"/>
      <c r="G400" s="2"/>
      <c r="I400" s="2"/>
      <c r="J400" s="2"/>
      <c r="K400" s="2"/>
      <c r="L400" s="2"/>
      <c r="M400" s="64"/>
      <c r="N400" s="2"/>
      <c r="O400" s="2"/>
      <c r="P400" s="2"/>
      <c r="Q400" s="2"/>
      <c r="R400" s="2"/>
      <c r="S400" s="2"/>
      <c r="T400" s="65"/>
      <c r="W400" s="2"/>
    </row>
    <row r="401" spans="1:23">
      <c r="A401" s="2"/>
      <c r="B401" s="2"/>
      <c r="C401" s="2"/>
      <c r="D401" s="2"/>
      <c r="E401" s="2"/>
      <c r="F401" s="2"/>
      <c r="G401" s="2"/>
      <c r="I401" s="2"/>
      <c r="J401" s="2"/>
      <c r="K401" s="2"/>
      <c r="L401" s="2"/>
      <c r="M401" s="64"/>
      <c r="N401" s="2"/>
      <c r="O401" s="2"/>
      <c r="P401" s="2"/>
      <c r="Q401" s="2"/>
      <c r="R401" s="2"/>
      <c r="S401" s="2"/>
      <c r="T401" s="65"/>
      <c r="W401" s="2"/>
    </row>
    <row r="402" spans="1:23">
      <c r="A402" s="2"/>
      <c r="B402" s="2"/>
      <c r="C402" s="2"/>
      <c r="D402" s="2"/>
      <c r="E402" s="2"/>
      <c r="F402" s="2"/>
      <c r="G402" s="2"/>
      <c r="I402" s="2"/>
      <c r="J402" s="2"/>
      <c r="K402" s="2"/>
      <c r="L402" s="2"/>
      <c r="M402" s="64"/>
      <c r="N402" s="2"/>
      <c r="O402" s="2"/>
      <c r="P402" s="2"/>
      <c r="Q402" s="2"/>
      <c r="R402" s="2"/>
      <c r="S402" s="2"/>
      <c r="T402" s="65"/>
      <c r="W402" s="2"/>
    </row>
    <row r="403" spans="1:23">
      <c r="A403" s="2"/>
      <c r="B403" s="2"/>
      <c r="C403" s="2"/>
      <c r="D403" s="2"/>
      <c r="E403" s="2"/>
      <c r="F403" s="2"/>
      <c r="G403" s="2"/>
      <c r="I403" s="2"/>
      <c r="J403" s="2"/>
      <c r="K403" s="2"/>
      <c r="L403" s="2"/>
      <c r="M403" s="64"/>
      <c r="N403" s="2"/>
      <c r="O403" s="2"/>
      <c r="P403" s="2"/>
      <c r="Q403" s="2"/>
      <c r="R403" s="2"/>
      <c r="S403" s="2"/>
      <c r="T403" s="65"/>
      <c r="W403" s="2"/>
    </row>
    <row r="404" spans="1:23">
      <c r="A404" s="2"/>
      <c r="B404" s="2"/>
      <c r="C404" s="2"/>
      <c r="D404" s="2"/>
      <c r="E404" s="2"/>
      <c r="F404" s="2"/>
      <c r="G404" s="2"/>
      <c r="I404" s="2"/>
      <c r="J404" s="2"/>
      <c r="K404" s="2"/>
      <c r="L404" s="2"/>
      <c r="M404" s="64"/>
      <c r="N404" s="2"/>
      <c r="O404" s="2"/>
      <c r="P404" s="2"/>
      <c r="Q404" s="2"/>
      <c r="R404" s="2"/>
      <c r="S404" s="2"/>
      <c r="T404" s="65"/>
      <c r="W404" s="2"/>
    </row>
    <row r="405" spans="1:23">
      <c r="A405" s="2"/>
      <c r="B405" s="2"/>
      <c r="C405" s="2"/>
      <c r="D405" s="2"/>
      <c r="E405" s="2"/>
      <c r="F405" s="2"/>
      <c r="G405" s="2"/>
      <c r="I405" s="2"/>
      <c r="J405" s="2"/>
      <c r="K405" s="2"/>
      <c r="L405" s="2"/>
      <c r="M405" s="64"/>
      <c r="N405" s="2"/>
      <c r="O405" s="2"/>
      <c r="P405" s="2"/>
      <c r="Q405" s="2"/>
      <c r="R405" s="2"/>
      <c r="S405" s="2"/>
      <c r="T405" s="65"/>
      <c r="W405" s="2"/>
    </row>
    <row r="406" spans="1:23">
      <c r="A406" s="2"/>
      <c r="B406" s="2"/>
      <c r="C406" s="2"/>
      <c r="D406" s="2"/>
      <c r="E406" s="2"/>
      <c r="F406" s="2"/>
      <c r="G406" s="2"/>
      <c r="I406" s="2"/>
      <c r="J406" s="2"/>
      <c r="K406" s="2"/>
      <c r="L406" s="2"/>
      <c r="M406" s="64"/>
      <c r="N406" s="2"/>
      <c r="O406" s="2"/>
      <c r="P406" s="2"/>
      <c r="Q406" s="2"/>
      <c r="R406" s="2"/>
      <c r="S406" s="2"/>
      <c r="T406" s="65"/>
      <c r="W406" s="2"/>
    </row>
    <row r="407" spans="1:23">
      <c r="A407" s="2"/>
      <c r="B407" s="2"/>
      <c r="C407" s="2"/>
      <c r="D407" s="2"/>
      <c r="E407" s="2"/>
      <c r="F407" s="2"/>
      <c r="G407" s="2"/>
      <c r="I407" s="2"/>
      <c r="J407" s="2"/>
      <c r="K407" s="2"/>
      <c r="L407" s="2"/>
      <c r="M407" s="64"/>
      <c r="N407" s="2"/>
      <c r="O407" s="2"/>
      <c r="P407" s="2"/>
      <c r="Q407" s="2"/>
      <c r="R407" s="2"/>
      <c r="S407" s="2"/>
      <c r="T407" s="65"/>
      <c r="W407" s="2"/>
    </row>
    <row r="408" spans="1:23">
      <c r="A408" s="2"/>
      <c r="B408" s="2"/>
      <c r="C408" s="2"/>
      <c r="D408" s="2"/>
      <c r="E408" s="2"/>
      <c r="F408" s="2"/>
      <c r="G408" s="2"/>
      <c r="I408" s="2"/>
      <c r="J408" s="2"/>
      <c r="K408" s="2"/>
      <c r="L408" s="2"/>
      <c r="M408" s="64"/>
      <c r="N408" s="2"/>
      <c r="O408" s="2"/>
      <c r="P408" s="2"/>
      <c r="Q408" s="2"/>
      <c r="R408" s="2"/>
      <c r="S408" s="2"/>
      <c r="T408" s="65"/>
      <c r="W408" s="2"/>
    </row>
    <row r="409" spans="1:23">
      <c r="A409" s="2"/>
      <c r="B409" s="2"/>
      <c r="C409" s="2"/>
      <c r="D409" s="2"/>
      <c r="E409" s="2"/>
      <c r="F409" s="2"/>
      <c r="G409" s="2"/>
      <c r="I409" s="2"/>
      <c r="J409" s="2"/>
      <c r="K409" s="2"/>
      <c r="L409" s="2"/>
      <c r="M409" s="64"/>
      <c r="N409" s="2"/>
      <c r="O409" s="2"/>
      <c r="P409" s="2"/>
      <c r="Q409" s="2"/>
      <c r="R409" s="2"/>
      <c r="S409" s="2"/>
      <c r="T409" s="65"/>
      <c r="W409" s="2"/>
    </row>
    <row r="410" spans="1:23">
      <c r="A410" s="2"/>
      <c r="B410" s="2"/>
      <c r="C410" s="2"/>
      <c r="D410" s="2"/>
      <c r="E410" s="2"/>
      <c r="F410" s="2"/>
      <c r="G410" s="2"/>
      <c r="I410" s="2"/>
      <c r="J410" s="2"/>
      <c r="K410" s="2"/>
      <c r="L410" s="2"/>
      <c r="M410" s="64"/>
      <c r="N410" s="2"/>
      <c r="O410" s="2"/>
      <c r="P410" s="2"/>
      <c r="Q410" s="2"/>
      <c r="R410" s="2"/>
      <c r="S410" s="2"/>
      <c r="T410" s="65"/>
      <c r="W410" s="2"/>
    </row>
    <row r="411" spans="1:23">
      <c r="A411" s="2"/>
      <c r="B411" s="2"/>
      <c r="C411" s="2"/>
      <c r="D411" s="2"/>
      <c r="E411" s="2"/>
      <c r="F411" s="2"/>
      <c r="G411" s="2"/>
      <c r="I411" s="2"/>
      <c r="J411" s="2"/>
      <c r="K411" s="2"/>
      <c r="L411" s="2"/>
      <c r="M411" s="64"/>
      <c r="N411" s="2"/>
      <c r="O411" s="2"/>
      <c r="P411" s="2"/>
      <c r="Q411" s="2"/>
      <c r="R411" s="2"/>
      <c r="S411" s="2"/>
      <c r="T411" s="65"/>
      <c r="W411" s="2"/>
    </row>
    <row r="412" spans="1:23">
      <c r="A412" s="2"/>
      <c r="B412" s="2"/>
      <c r="C412" s="2"/>
      <c r="D412" s="2"/>
      <c r="E412" s="2"/>
      <c r="F412" s="2"/>
      <c r="G412" s="2"/>
      <c r="I412" s="2"/>
      <c r="J412" s="2"/>
      <c r="K412" s="2"/>
      <c r="L412" s="2"/>
      <c r="M412" s="64"/>
      <c r="N412" s="2"/>
      <c r="O412" s="2"/>
      <c r="P412" s="2"/>
      <c r="Q412" s="2"/>
      <c r="R412" s="2"/>
      <c r="S412" s="2"/>
      <c r="T412" s="65"/>
      <c r="W412" s="2"/>
    </row>
    <row r="413" spans="1:23">
      <c r="A413" s="2"/>
      <c r="B413" s="2"/>
      <c r="C413" s="2"/>
      <c r="D413" s="2"/>
      <c r="E413" s="2"/>
      <c r="F413" s="2"/>
      <c r="G413" s="2"/>
      <c r="I413" s="2"/>
      <c r="J413" s="2"/>
      <c r="K413" s="2"/>
      <c r="L413" s="2"/>
      <c r="M413" s="64"/>
      <c r="N413" s="2"/>
      <c r="O413" s="2"/>
      <c r="P413" s="2"/>
      <c r="Q413" s="2"/>
      <c r="R413" s="2"/>
      <c r="S413" s="2"/>
      <c r="T413" s="65"/>
      <c r="W413" s="2"/>
    </row>
    <row r="414" spans="1:23">
      <c r="A414" s="2"/>
      <c r="B414" s="2"/>
      <c r="C414" s="2"/>
      <c r="D414" s="2"/>
      <c r="E414" s="2"/>
      <c r="F414" s="2"/>
      <c r="G414" s="2"/>
      <c r="I414" s="2"/>
      <c r="J414" s="2"/>
      <c r="K414" s="2"/>
      <c r="L414" s="2"/>
      <c r="M414" s="64"/>
      <c r="N414" s="2"/>
      <c r="O414" s="2"/>
      <c r="P414" s="2"/>
      <c r="Q414" s="2"/>
      <c r="R414" s="2"/>
      <c r="S414" s="2"/>
      <c r="T414" s="65"/>
      <c r="W414" s="2"/>
    </row>
    <row r="415" spans="1:23">
      <c r="A415" s="2"/>
      <c r="B415" s="2"/>
      <c r="C415" s="2"/>
      <c r="D415" s="2"/>
      <c r="E415" s="2"/>
      <c r="F415" s="2"/>
      <c r="G415" s="2"/>
      <c r="I415" s="2"/>
      <c r="J415" s="2"/>
      <c r="K415" s="2"/>
      <c r="L415" s="2"/>
      <c r="M415" s="64"/>
      <c r="N415" s="2"/>
      <c r="O415" s="2"/>
      <c r="P415" s="2"/>
      <c r="Q415" s="2"/>
      <c r="R415" s="2"/>
      <c r="S415" s="2"/>
      <c r="T415" s="65"/>
      <c r="W415" s="2"/>
    </row>
    <row r="416" spans="1:23">
      <c r="A416" s="2"/>
      <c r="B416" s="2"/>
      <c r="C416" s="2"/>
      <c r="D416" s="2"/>
      <c r="E416" s="2"/>
      <c r="F416" s="2"/>
      <c r="G416" s="2"/>
      <c r="I416" s="2"/>
      <c r="J416" s="2"/>
      <c r="K416" s="2"/>
      <c r="L416" s="2"/>
      <c r="M416" s="64"/>
      <c r="N416" s="2"/>
      <c r="O416" s="2"/>
      <c r="P416" s="2"/>
      <c r="Q416" s="2"/>
      <c r="R416" s="2"/>
      <c r="S416" s="2"/>
      <c r="T416" s="65"/>
      <c r="W416" s="2"/>
    </row>
    <row r="417" spans="1:23">
      <c r="A417" s="2"/>
      <c r="B417" s="2"/>
      <c r="C417" s="2"/>
      <c r="D417" s="2"/>
      <c r="E417" s="2"/>
      <c r="F417" s="2"/>
      <c r="G417" s="2"/>
      <c r="I417" s="2"/>
      <c r="J417" s="2"/>
      <c r="K417" s="2"/>
      <c r="L417" s="2"/>
      <c r="M417" s="64"/>
      <c r="N417" s="2"/>
      <c r="O417" s="2"/>
      <c r="P417" s="2"/>
      <c r="Q417" s="2"/>
      <c r="R417" s="2"/>
      <c r="S417" s="2"/>
      <c r="T417" s="65"/>
      <c r="W417" s="2"/>
    </row>
    <row r="418" spans="1:23">
      <c r="A418" s="2"/>
      <c r="B418" s="2"/>
      <c r="C418" s="2"/>
      <c r="D418" s="2"/>
      <c r="E418" s="2"/>
      <c r="F418" s="2"/>
      <c r="G418" s="2"/>
      <c r="I418" s="2"/>
      <c r="J418" s="2"/>
      <c r="K418" s="2"/>
      <c r="L418" s="2"/>
      <c r="M418" s="64"/>
      <c r="N418" s="2"/>
      <c r="O418" s="2"/>
      <c r="P418" s="2"/>
      <c r="Q418" s="2"/>
      <c r="R418" s="2"/>
      <c r="S418" s="2"/>
      <c r="T418" s="65"/>
      <c r="W418" s="2"/>
    </row>
    <row r="419" spans="1:23">
      <c r="A419" s="2"/>
      <c r="B419" s="2"/>
      <c r="C419" s="2"/>
      <c r="D419" s="2"/>
      <c r="E419" s="2"/>
      <c r="F419" s="2"/>
      <c r="G419" s="2"/>
      <c r="I419" s="2"/>
      <c r="J419" s="2"/>
      <c r="K419" s="2"/>
      <c r="L419" s="2"/>
      <c r="M419" s="64"/>
      <c r="N419" s="2"/>
      <c r="O419" s="2"/>
      <c r="P419" s="2"/>
      <c r="Q419" s="2"/>
      <c r="R419" s="2"/>
      <c r="S419" s="2"/>
      <c r="T419" s="65"/>
      <c r="W419" s="2"/>
    </row>
    <row r="420" spans="1:23">
      <c r="A420" s="2"/>
      <c r="B420" s="2"/>
      <c r="C420" s="2"/>
      <c r="D420" s="2"/>
      <c r="E420" s="2"/>
      <c r="F420" s="2"/>
      <c r="G420" s="2"/>
      <c r="I420" s="2"/>
      <c r="J420" s="2"/>
      <c r="K420" s="2"/>
      <c r="L420" s="2"/>
      <c r="M420" s="64"/>
      <c r="N420" s="2"/>
      <c r="O420" s="2"/>
      <c r="P420" s="2"/>
      <c r="Q420" s="2"/>
      <c r="R420" s="2"/>
      <c r="S420" s="2"/>
      <c r="T420" s="65"/>
      <c r="W420" s="2"/>
    </row>
    <row r="421" spans="1:23">
      <c r="A421" s="2"/>
      <c r="B421" s="2"/>
      <c r="C421" s="2"/>
      <c r="D421" s="2"/>
      <c r="E421" s="2"/>
      <c r="F421" s="2"/>
      <c r="G421" s="2"/>
      <c r="I421" s="2"/>
      <c r="J421" s="2"/>
      <c r="K421" s="2"/>
      <c r="L421" s="2"/>
      <c r="M421" s="64"/>
      <c r="N421" s="2"/>
      <c r="O421" s="2"/>
      <c r="P421" s="2"/>
      <c r="Q421" s="2"/>
      <c r="R421" s="2"/>
      <c r="S421" s="2"/>
      <c r="T421" s="65"/>
      <c r="W421" s="2"/>
    </row>
    <row r="422" spans="1:23">
      <c r="A422" s="2"/>
      <c r="B422" s="2"/>
      <c r="C422" s="2"/>
      <c r="D422" s="2"/>
      <c r="E422" s="2"/>
      <c r="F422" s="2"/>
      <c r="G422" s="2"/>
      <c r="I422" s="2"/>
      <c r="J422" s="2"/>
      <c r="K422" s="2"/>
      <c r="L422" s="2"/>
      <c r="M422" s="64"/>
      <c r="N422" s="2"/>
      <c r="O422" s="2"/>
      <c r="P422" s="2"/>
      <c r="Q422" s="2"/>
      <c r="R422" s="2"/>
      <c r="S422" s="2"/>
      <c r="T422" s="65"/>
      <c r="W422" s="2"/>
    </row>
    <row r="423" spans="1:23">
      <c r="A423" s="2"/>
      <c r="B423" s="2"/>
      <c r="C423" s="2"/>
      <c r="D423" s="2"/>
      <c r="E423" s="2"/>
      <c r="F423" s="2"/>
      <c r="G423" s="2"/>
      <c r="I423" s="2"/>
      <c r="J423" s="2"/>
      <c r="K423" s="2"/>
      <c r="L423" s="2"/>
      <c r="M423" s="64"/>
      <c r="N423" s="2"/>
      <c r="O423" s="2"/>
      <c r="P423" s="2"/>
      <c r="Q423" s="2"/>
      <c r="R423" s="2"/>
      <c r="S423" s="2"/>
      <c r="T423" s="65"/>
      <c r="W423" s="2"/>
    </row>
    <row r="424" spans="1:23">
      <c r="A424" s="2"/>
      <c r="B424" s="2"/>
      <c r="C424" s="2"/>
      <c r="D424" s="2"/>
      <c r="E424" s="2"/>
      <c r="F424" s="2"/>
      <c r="G424" s="2"/>
      <c r="I424" s="2"/>
      <c r="J424" s="2"/>
      <c r="K424" s="2"/>
      <c r="L424" s="2"/>
      <c r="M424" s="64"/>
      <c r="N424" s="2"/>
      <c r="O424" s="2"/>
      <c r="P424" s="2"/>
      <c r="Q424" s="2"/>
      <c r="R424" s="2"/>
      <c r="S424" s="2"/>
      <c r="T424" s="65"/>
      <c r="W424" s="2"/>
    </row>
    <row r="425" spans="1:23">
      <c r="A425" s="2"/>
      <c r="B425" s="2"/>
      <c r="C425" s="2"/>
      <c r="D425" s="2"/>
      <c r="E425" s="2"/>
      <c r="F425" s="2"/>
      <c r="G425" s="2"/>
      <c r="I425" s="2"/>
      <c r="J425" s="2"/>
      <c r="K425" s="2"/>
      <c r="L425" s="2"/>
      <c r="M425" s="64"/>
      <c r="N425" s="2"/>
      <c r="O425" s="2"/>
      <c r="P425" s="2"/>
      <c r="Q425" s="2"/>
      <c r="R425" s="2"/>
      <c r="S425" s="2"/>
      <c r="T425" s="65"/>
      <c r="W425" s="2"/>
    </row>
    <row r="426" spans="1:23">
      <c r="A426" s="2"/>
      <c r="B426" s="2"/>
      <c r="C426" s="2"/>
      <c r="D426" s="2"/>
      <c r="E426" s="2"/>
      <c r="F426" s="2"/>
      <c r="G426" s="2"/>
      <c r="I426" s="2"/>
      <c r="J426" s="2"/>
      <c r="K426" s="2"/>
      <c r="L426" s="2"/>
      <c r="M426" s="64"/>
      <c r="N426" s="2"/>
      <c r="O426" s="2"/>
      <c r="P426" s="2"/>
      <c r="Q426" s="2"/>
      <c r="R426" s="2"/>
      <c r="S426" s="2"/>
      <c r="T426" s="65"/>
      <c r="W426" s="2"/>
    </row>
    <row r="427" spans="1:23">
      <c r="A427" s="2"/>
      <c r="B427" s="2"/>
      <c r="C427" s="2"/>
      <c r="D427" s="2"/>
      <c r="E427" s="2"/>
      <c r="F427" s="2"/>
      <c r="G427" s="2"/>
      <c r="I427" s="2"/>
      <c r="J427" s="2"/>
      <c r="K427" s="2"/>
      <c r="L427" s="2"/>
      <c r="M427" s="64"/>
      <c r="N427" s="2"/>
      <c r="O427" s="2"/>
      <c r="P427" s="2"/>
      <c r="Q427" s="2"/>
      <c r="R427" s="2"/>
      <c r="S427" s="2"/>
      <c r="T427" s="65"/>
      <c r="W427" s="2"/>
    </row>
    <row r="428" spans="1:23">
      <c r="A428" s="2"/>
      <c r="B428" s="2"/>
      <c r="C428" s="2"/>
      <c r="D428" s="2"/>
      <c r="E428" s="2"/>
      <c r="F428" s="2"/>
      <c r="G428" s="2"/>
      <c r="I428" s="2"/>
      <c r="J428" s="2"/>
      <c r="K428" s="2"/>
      <c r="L428" s="2"/>
      <c r="M428" s="64"/>
      <c r="N428" s="2"/>
      <c r="O428" s="2"/>
      <c r="P428" s="2"/>
      <c r="Q428" s="2"/>
      <c r="R428" s="2"/>
      <c r="S428" s="2"/>
      <c r="T428" s="65"/>
      <c r="W428" s="2"/>
    </row>
    <row r="429" spans="1:23">
      <c r="A429" s="2"/>
      <c r="B429" s="2"/>
      <c r="C429" s="2"/>
      <c r="D429" s="2"/>
      <c r="E429" s="2"/>
      <c r="F429" s="2"/>
      <c r="G429" s="2"/>
      <c r="I429" s="2"/>
      <c r="J429" s="2"/>
      <c r="K429" s="2"/>
      <c r="L429" s="2"/>
      <c r="M429" s="64"/>
      <c r="N429" s="2"/>
      <c r="O429" s="2"/>
      <c r="P429" s="2"/>
      <c r="Q429" s="2"/>
      <c r="R429" s="2"/>
      <c r="S429" s="2"/>
      <c r="T429" s="65"/>
      <c r="W429" s="2"/>
    </row>
    <row r="430" spans="1:23">
      <c r="A430" s="2"/>
      <c r="B430" s="2"/>
      <c r="C430" s="2"/>
      <c r="D430" s="2"/>
      <c r="E430" s="2"/>
      <c r="F430" s="2"/>
      <c r="G430" s="2"/>
      <c r="I430" s="2"/>
      <c r="J430" s="2"/>
      <c r="K430" s="2"/>
      <c r="L430" s="2"/>
      <c r="M430" s="64"/>
      <c r="N430" s="2"/>
      <c r="O430" s="2"/>
      <c r="P430" s="2"/>
      <c r="Q430" s="2"/>
      <c r="R430" s="2"/>
      <c r="S430" s="2"/>
      <c r="T430" s="65"/>
      <c r="W430" s="2"/>
    </row>
    <row r="431" spans="1:23">
      <c r="A431" s="2"/>
      <c r="B431" s="2"/>
      <c r="C431" s="2"/>
      <c r="D431" s="2"/>
      <c r="E431" s="2"/>
      <c r="F431" s="2"/>
      <c r="G431" s="2"/>
      <c r="I431" s="2"/>
      <c r="J431" s="2"/>
      <c r="K431" s="2"/>
      <c r="L431" s="2"/>
      <c r="M431" s="64"/>
      <c r="N431" s="2"/>
      <c r="O431" s="2"/>
      <c r="P431" s="2"/>
      <c r="Q431" s="2"/>
      <c r="R431" s="2"/>
      <c r="S431" s="2"/>
      <c r="T431" s="65"/>
      <c r="W431" s="2"/>
    </row>
    <row r="432" spans="1:23">
      <c r="A432" s="2"/>
      <c r="B432" s="2"/>
      <c r="C432" s="2"/>
      <c r="D432" s="2"/>
      <c r="E432" s="2"/>
      <c r="F432" s="2"/>
      <c r="G432" s="2"/>
      <c r="I432" s="2"/>
      <c r="J432" s="2"/>
      <c r="K432" s="2"/>
      <c r="L432" s="2"/>
      <c r="M432" s="64"/>
      <c r="N432" s="2"/>
      <c r="O432" s="2"/>
      <c r="P432" s="2"/>
      <c r="Q432" s="2"/>
      <c r="R432" s="2"/>
      <c r="S432" s="2"/>
      <c r="T432" s="65"/>
      <c r="W432" s="2"/>
    </row>
    <row r="433" spans="1:23">
      <c r="A433" s="2"/>
      <c r="B433" s="2"/>
      <c r="C433" s="2"/>
      <c r="D433" s="2"/>
      <c r="E433" s="2"/>
      <c r="F433" s="2"/>
      <c r="G433" s="2"/>
      <c r="I433" s="2"/>
      <c r="J433" s="2"/>
      <c r="K433" s="2"/>
      <c r="L433" s="2"/>
      <c r="M433" s="64"/>
      <c r="N433" s="2"/>
      <c r="O433" s="2"/>
      <c r="P433" s="2"/>
      <c r="Q433" s="2"/>
      <c r="R433" s="2"/>
      <c r="S433" s="2"/>
      <c r="T433" s="65"/>
      <c r="W433" s="2"/>
    </row>
    <row r="434" spans="1:23">
      <c r="A434" s="2"/>
      <c r="B434" s="2"/>
      <c r="C434" s="2"/>
      <c r="D434" s="2"/>
      <c r="E434" s="2"/>
      <c r="F434" s="2"/>
      <c r="G434" s="2"/>
      <c r="I434" s="2"/>
      <c r="J434" s="2"/>
      <c r="K434" s="2"/>
      <c r="L434" s="2"/>
      <c r="M434" s="64"/>
      <c r="N434" s="2"/>
      <c r="O434" s="2"/>
      <c r="P434" s="2"/>
      <c r="Q434" s="2"/>
      <c r="R434" s="2"/>
      <c r="S434" s="2"/>
      <c r="T434" s="65"/>
      <c r="W434" s="2"/>
    </row>
    <row r="435" spans="1:23">
      <c r="A435" s="2"/>
      <c r="B435" s="2"/>
      <c r="C435" s="2"/>
      <c r="D435" s="2"/>
      <c r="E435" s="2"/>
      <c r="F435" s="2"/>
      <c r="G435" s="2"/>
      <c r="I435" s="2"/>
      <c r="J435" s="2"/>
      <c r="K435" s="2"/>
      <c r="L435" s="2"/>
      <c r="M435" s="64"/>
      <c r="N435" s="2"/>
      <c r="O435" s="2"/>
      <c r="P435" s="2"/>
      <c r="Q435" s="2"/>
      <c r="R435" s="2"/>
      <c r="S435" s="2"/>
      <c r="T435" s="65"/>
      <c r="W435" s="2"/>
    </row>
    <row r="436" spans="1:23">
      <c r="A436" s="2"/>
      <c r="B436" s="2"/>
      <c r="C436" s="2"/>
      <c r="D436" s="2"/>
      <c r="E436" s="2"/>
      <c r="F436" s="2"/>
      <c r="G436" s="2"/>
      <c r="I436" s="2"/>
      <c r="J436" s="2"/>
      <c r="K436" s="2"/>
      <c r="L436" s="2"/>
      <c r="M436" s="64"/>
      <c r="N436" s="2"/>
      <c r="O436" s="2"/>
      <c r="P436" s="2"/>
      <c r="Q436" s="2"/>
      <c r="R436" s="2"/>
      <c r="S436" s="2"/>
      <c r="T436" s="65"/>
      <c r="W436" s="2"/>
    </row>
    <row r="437" spans="1:23">
      <c r="A437" s="2"/>
      <c r="B437" s="2"/>
      <c r="C437" s="2"/>
      <c r="D437" s="2"/>
      <c r="E437" s="2"/>
      <c r="F437" s="2"/>
      <c r="G437" s="2"/>
      <c r="I437" s="2"/>
      <c r="J437" s="2"/>
      <c r="K437" s="2"/>
      <c r="L437" s="2"/>
      <c r="M437" s="64"/>
      <c r="N437" s="2"/>
      <c r="O437" s="2"/>
      <c r="P437" s="2"/>
      <c r="Q437" s="2"/>
      <c r="R437" s="2"/>
      <c r="S437" s="2"/>
      <c r="T437" s="65"/>
      <c r="W437" s="2"/>
    </row>
    <row r="438" spans="1:23">
      <c r="A438" s="2"/>
      <c r="B438" s="2"/>
      <c r="C438" s="2"/>
      <c r="D438" s="2"/>
      <c r="E438" s="2"/>
      <c r="F438" s="2"/>
      <c r="G438" s="2"/>
      <c r="I438" s="2"/>
      <c r="J438" s="2"/>
      <c r="K438" s="2"/>
      <c r="L438" s="2"/>
      <c r="M438" s="64"/>
      <c r="N438" s="2"/>
      <c r="O438" s="2"/>
      <c r="P438" s="2"/>
      <c r="Q438" s="2"/>
      <c r="R438" s="2"/>
      <c r="S438" s="2"/>
      <c r="T438" s="65"/>
      <c r="W438" s="2"/>
    </row>
    <row r="439" spans="1:23">
      <c r="A439" s="2"/>
      <c r="B439" s="2"/>
      <c r="C439" s="2"/>
      <c r="D439" s="2"/>
      <c r="E439" s="2"/>
      <c r="F439" s="2"/>
      <c r="G439" s="2"/>
      <c r="I439" s="2"/>
      <c r="J439" s="2"/>
      <c r="K439" s="2"/>
      <c r="L439" s="2"/>
      <c r="M439" s="64"/>
      <c r="N439" s="2"/>
      <c r="O439" s="2"/>
      <c r="P439" s="2"/>
      <c r="Q439" s="2"/>
      <c r="R439" s="2"/>
      <c r="S439" s="2"/>
      <c r="T439" s="65"/>
      <c r="W439" s="2"/>
    </row>
    <row r="440" spans="1:23">
      <c r="A440" s="2"/>
      <c r="B440" s="2"/>
      <c r="C440" s="2"/>
      <c r="D440" s="2"/>
      <c r="E440" s="2"/>
      <c r="F440" s="2"/>
      <c r="G440" s="2"/>
      <c r="I440" s="2"/>
      <c r="J440" s="2"/>
      <c r="K440" s="2"/>
      <c r="L440" s="2"/>
      <c r="M440" s="64"/>
      <c r="N440" s="2"/>
      <c r="O440" s="2"/>
      <c r="P440" s="2"/>
      <c r="Q440" s="2"/>
      <c r="R440" s="2"/>
      <c r="S440" s="2"/>
      <c r="T440" s="65"/>
      <c r="W440" s="2"/>
    </row>
    <row r="441" spans="1:23">
      <c r="A441" s="2"/>
      <c r="B441" s="2"/>
      <c r="C441" s="2"/>
      <c r="D441" s="2"/>
      <c r="E441" s="2"/>
      <c r="F441" s="2"/>
      <c r="G441" s="2"/>
      <c r="I441" s="2"/>
      <c r="J441" s="2"/>
      <c r="K441" s="2"/>
      <c r="L441" s="2"/>
      <c r="M441" s="64"/>
      <c r="N441" s="2"/>
      <c r="O441" s="2"/>
      <c r="P441" s="2"/>
      <c r="Q441" s="2"/>
      <c r="R441" s="2"/>
      <c r="S441" s="2"/>
      <c r="T441" s="65"/>
      <c r="W441" s="2"/>
    </row>
    <row r="442" spans="1:23">
      <c r="A442" s="2"/>
      <c r="B442" s="2"/>
      <c r="C442" s="2"/>
      <c r="D442" s="2"/>
      <c r="E442" s="2"/>
      <c r="F442" s="2"/>
      <c r="G442" s="2"/>
      <c r="I442" s="2"/>
      <c r="J442" s="2"/>
      <c r="K442" s="2"/>
      <c r="L442" s="2"/>
      <c r="M442" s="64"/>
      <c r="N442" s="2"/>
      <c r="O442" s="2"/>
      <c r="P442" s="2"/>
      <c r="Q442" s="2"/>
      <c r="R442" s="2"/>
      <c r="S442" s="2"/>
      <c r="T442" s="65"/>
      <c r="W442" s="2"/>
    </row>
    <row r="443" spans="1:23">
      <c r="A443" s="2"/>
      <c r="B443" s="2"/>
      <c r="C443" s="2"/>
      <c r="D443" s="2"/>
      <c r="E443" s="2"/>
      <c r="F443" s="2"/>
      <c r="G443" s="2"/>
      <c r="I443" s="2"/>
      <c r="J443" s="2"/>
      <c r="K443" s="2"/>
      <c r="L443" s="2"/>
      <c r="M443" s="64"/>
      <c r="N443" s="2"/>
      <c r="O443" s="2"/>
      <c r="P443" s="2"/>
      <c r="Q443" s="2"/>
      <c r="R443" s="2"/>
      <c r="S443" s="2"/>
      <c r="T443" s="65"/>
      <c r="W443" s="2"/>
    </row>
    <row r="444" spans="1:23">
      <c r="A444" s="2"/>
      <c r="B444" s="2"/>
      <c r="C444" s="2"/>
      <c r="D444" s="2"/>
      <c r="E444" s="2"/>
      <c r="F444" s="2"/>
      <c r="G444" s="2"/>
      <c r="I444" s="2"/>
      <c r="J444" s="2"/>
      <c r="K444" s="2"/>
      <c r="L444" s="2"/>
      <c r="M444" s="64"/>
      <c r="N444" s="2"/>
      <c r="O444" s="2"/>
      <c r="P444" s="2"/>
      <c r="Q444" s="2"/>
      <c r="R444" s="2"/>
      <c r="S444" s="2"/>
      <c r="T444" s="65"/>
      <c r="W444" s="2"/>
    </row>
    <row r="445" spans="1:23">
      <c r="A445" s="2"/>
      <c r="B445" s="2"/>
      <c r="C445" s="2"/>
      <c r="D445" s="2"/>
      <c r="E445" s="2"/>
      <c r="F445" s="2"/>
      <c r="G445" s="2"/>
      <c r="I445" s="2"/>
      <c r="J445" s="2"/>
      <c r="K445" s="2"/>
      <c r="L445" s="2"/>
      <c r="M445" s="64"/>
      <c r="N445" s="2"/>
      <c r="O445" s="2"/>
      <c r="P445" s="2"/>
      <c r="Q445" s="2"/>
      <c r="R445" s="2"/>
      <c r="S445" s="2"/>
      <c r="T445" s="65"/>
      <c r="W445" s="2"/>
    </row>
    <row r="446" spans="1:23">
      <c r="A446" s="2"/>
      <c r="B446" s="2"/>
      <c r="C446" s="2"/>
      <c r="D446" s="2"/>
      <c r="E446" s="2"/>
      <c r="F446" s="2"/>
      <c r="G446" s="2"/>
      <c r="I446" s="2"/>
      <c r="J446" s="2"/>
      <c r="K446" s="2"/>
      <c r="L446" s="2"/>
      <c r="M446" s="64"/>
      <c r="N446" s="2"/>
      <c r="O446" s="2"/>
      <c r="P446" s="2"/>
      <c r="Q446" s="2"/>
      <c r="R446" s="2"/>
      <c r="S446" s="2"/>
      <c r="T446" s="65"/>
      <c r="W446" s="2"/>
    </row>
    <row r="447" spans="1:23">
      <c r="A447" s="2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64"/>
      <c r="N447" s="2"/>
      <c r="O447" s="2"/>
      <c r="P447" s="2"/>
      <c r="Q447" s="2"/>
      <c r="R447" s="2"/>
      <c r="S447" s="2"/>
      <c r="T447" s="65"/>
      <c r="W447" s="2"/>
    </row>
    <row r="448" spans="1:23">
      <c r="A448" s="2"/>
      <c r="B448" s="2"/>
      <c r="C448" s="2"/>
      <c r="D448" s="2"/>
      <c r="E448" s="2"/>
      <c r="F448" s="2"/>
      <c r="G448" s="2"/>
      <c r="I448" s="2"/>
      <c r="J448" s="2"/>
      <c r="K448" s="2"/>
      <c r="L448" s="2"/>
      <c r="M448" s="64"/>
      <c r="N448" s="2"/>
      <c r="O448" s="2"/>
      <c r="P448" s="2"/>
      <c r="Q448" s="2"/>
      <c r="R448" s="2"/>
      <c r="S448" s="2"/>
      <c r="T448" s="65"/>
      <c r="W448" s="2"/>
    </row>
    <row r="449" spans="1:23">
      <c r="A449" s="2"/>
      <c r="B449" s="2"/>
      <c r="C449" s="2"/>
      <c r="D449" s="2"/>
      <c r="E449" s="2"/>
      <c r="F449" s="2"/>
      <c r="G449" s="2"/>
      <c r="I449" s="2"/>
      <c r="J449" s="2"/>
      <c r="K449" s="2"/>
      <c r="L449" s="2"/>
      <c r="M449" s="64"/>
      <c r="N449" s="2"/>
      <c r="O449" s="2"/>
      <c r="P449" s="2"/>
      <c r="Q449" s="2"/>
      <c r="R449" s="2"/>
      <c r="S449" s="2"/>
      <c r="T449" s="65"/>
      <c r="W449" s="2"/>
    </row>
    <row r="450" spans="1:23">
      <c r="A450" s="2"/>
      <c r="B450" s="2"/>
      <c r="C450" s="2"/>
      <c r="D450" s="2"/>
      <c r="E450" s="2"/>
      <c r="F450" s="2"/>
      <c r="G450" s="2"/>
      <c r="I450" s="2"/>
      <c r="J450" s="2"/>
      <c r="K450" s="2"/>
      <c r="L450" s="2"/>
      <c r="M450" s="64"/>
      <c r="N450" s="2"/>
      <c r="O450" s="2"/>
      <c r="P450" s="2"/>
      <c r="Q450" s="2"/>
      <c r="R450" s="2"/>
      <c r="S450" s="2"/>
      <c r="T450" s="65"/>
      <c r="W450" s="2"/>
    </row>
    <row r="451" spans="1:23">
      <c r="A451" s="2"/>
      <c r="B451" s="2"/>
      <c r="C451" s="2"/>
      <c r="D451" s="2"/>
      <c r="E451" s="2"/>
      <c r="F451" s="2"/>
      <c r="G451" s="2"/>
      <c r="I451" s="2"/>
      <c r="J451" s="2"/>
      <c r="K451" s="2"/>
      <c r="L451" s="2"/>
      <c r="M451" s="64"/>
      <c r="N451" s="2"/>
      <c r="O451" s="2"/>
      <c r="P451" s="2"/>
      <c r="Q451" s="2"/>
      <c r="R451" s="2"/>
      <c r="S451" s="2"/>
      <c r="T451" s="65"/>
      <c r="W451" s="2"/>
    </row>
    <row r="452" spans="1:23">
      <c r="A452" s="2"/>
      <c r="B452" s="2"/>
      <c r="C452" s="2"/>
      <c r="D452" s="2"/>
      <c r="E452" s="2"/>
      <c r="F452" s="2"/>
      <c r="G452" s="2"/>
      <c r="I452" s="2"/>
      <c r="J452" s="2"/>
      <c r="K452" s="2"/>
      <c r="L452" s="2"/>
      <c r="M452" s="64"/>
      <c r="N452" s="2"/>
      <c r="O452" s="2"/>
      <c r="P452" s="2"/>
      <c r="Q452" s="2"/>
      <c r="R452" s="2"/>
      <c r="S452" s="2"/>
      <c r="T452" s="65"/>
      <c r="W452" s="2"/>
    </row>
    <row r="453" spans="1:23">
      <c r="A453" s="2"/>
      <c r="B453" s="2"/>
      <c r="C453" s="2"/>
      <c r="D453" s="2"/>
      <c r="E453" s="2"/>
      <c r="F453" s="2"/>
      <c r="G453" s="2"/>
      <c r="I453" s="2"/>
      <c r="J453" s="2"/>
      <c r="K453" s="2"/>
      <c r="L453" s="2"/>
      <c r="M453" s="64"/>
      <c r="N453" s="2"/>
      <c r="O453" s="2"/>
      <c r="P453" s="2"/>
      <c r="Q453" s="2"/>
      <c r="R453" s="2"/>
      <c r="S453" s="2"/>
      <c r="T453" s="65"/>
      <c r="W453" s="2"/>
    </row>
    <row r="454" spans="1:23">
      <c r="A454" s="2"/>
      <c r="B454" s="2"/>
      <c r="C454" s="2"/>
      <c r="D454" s="2"/>
      <c r="E454" s="2"/>
      <c r="F454" s="2"/>
      <c r="G454" s="2"/>
      <c r="I454" s="2"/>
      <c r="J454" s="2"/>
      <c r="K454" s="2"/>
      <c r="L454" s="2"/>
      <c r="M454" s="64"/>
      <c r="N454" s="2"/>
      <c r="O454" s="2"/>
      <c r="P454" s="2"/>
      <c r="Q454" s="2"/>
      <c r="R454" s="2"/>
      <c r="S454" s="2"/>
      <c r="T454" s="65"/>
      <c r="W454" s="2"/>
    </row>
    <row r="455" spans="1:23">
      <c r="A455" s="2"/>
      <c r="B455" s="2"/>
      <c r="C455" s="2"/>
      <c r="D455" s="2"/>
      <c r="E455" s="2"/>
      <c r="F455" s="2"/>
      <c r="G455" s="2"/>
      <c r="I455" s="2"/>
      <c r="J455" s="2"/>
      <c r="K455" s="2"/>
      <c r="L455" s="2"/>
      <c r="M455" s="64"/>
      <c r="N455" s="2"/>
      <c r="O455" s="2"/>
      <c r="P455" s="2"/>
      <c r="Q455" s="2"/>
      <c r="R455" s="2"/>
      <c r="S455" s="2"/>
      <c r="T455" s="65"/>
      <c r="W455" s="2"/>
    </row>
    <row r="456" spans="1:23">
      <c r="A456" s="2"/>
      <c r="B456" s="2"/>
      <c r="C456" s="2"/>
      <c r="D456" s="2"/>
      <c r="E456" s="2"/>
      <c r="F456" s="2"/>
      <c r="G456" s="2"/>
      <c r="I456" s="2"/>
      <c r="J456" s="2"/>
      <c r="K456" s="2"/>
      <c r="L456" s="2"/>
      <c r="M456" s="64"/>
      <c r="N456" s="2"/>
      <c r="O456" s="2"/>
      <c r="P456" s="2"/>
      <c r="Q456" s="2"/>
      <c r="R456" s="2"/>
      <c r="S456" s="2"/>
      <c r="T456" s="65"/>
      <c r="W456" s="2"/>
    </row>
    <row r="457" spans="1:23">
      <c r="A457" s="2"/>
      <c r="B457" s="2"/>
      <c r="C457" s="2"/>
      <c r="D457" s="2"/>
      <c r="E457" s="2"/>
      <c r="F457" s="2"/>
      <c r="G457" s="2"/>
      <c r="I457" s="2"/>
      <c r="J457" s="2"/>
      <c r="K457" s="2"/>
      <c r="L457" s="2"/>
      <c r="M457" s="64"/>
      <c r="N457" s="2"/>
      <c r="O457" s="2"/>
      <c r="P457" s="2"/>
      <c r="Q457" s="2"/>
      <c r="R457" s="2"/>
      <c r="S457" s="2"/>
      <c r="T457" s="65"/>
      <c r="W457" s="2"/>
    </row>
    <row r="458" spans="1:23">
      <c r="A458" s="2"/>
      <c r="B458" s="2"/>
      <c r="C458" s="2"/>
      <c r="D458" s="2"/>
      <c r="E458" s="2"/>
      <c r="F458" s="2"/>
      <c r="G458" s="2"/>
      <c r="I458" s="2"/>
      <c r="J458" s="2"/>
      <c r="K458" s="2"/>
      <c r="L458" s="2"/>
      <c r="M458" s="64"/>
      <c r="N458" s="2"/>
      <c r="O458" s="2"/>
      <c r="P458" s="2"/>
      <c r="Q458" s="2"/>
      <c r="R458" s="2"/>
      <c r="S458" s="2"/>
      <c r="T458" s="65"/>
      <c r="W458" s="2"/>
    </row>
    <row r="459" spans="1:23">
      <c r="A459" s="2"/>
      <c r="B459" s="2"/>
      <c r="C459" s="2"/>
      <c r="D459" s="2"/>
      <c r="E459" s="2"/>
      <c r="F459" s="2"/>
      <c r="G459" s="2"/>
      <c r="I459" s="2"/>
      <c r="J459" s="2"/>
      <c r="K459" s="2"/>
      <c r="L459" s="2"/>
      <c r="M459" s="64"/>
      <c r="N459" s="2"/>
      <c r="O459" s="2"/>
      <c r="P459" s="2"/>
      <c r="Q459" s="2"/>
      <c r="R459" s="2"/>
      <c r="S459" s="2"/>
      <c r="T459" s="65"/>
      <c r="W459" s="2"/>
    </row>
    <row r="460" spans="1:23">
      <c r="A460" s="2"/>
      <c r="B460" s="2"/>
      <c r="C460" s="2"/>
      <c r="D460" s="2"/>
      <c r="E460" s="2"/>
      <c r="F460" s="2"/>
      <c r="G460" s="2"/>
      <c r="I460" s="2"/>
      <c r="J460" s="2"/>
      <c r="K460" s="2"/>
      <c r="L460" s="2"/>
      <c r="M460" s="64"/>
      <c r="N460" s="2"/>
      <c r="O460" s="2"/>
      <c r="P460" s="2"/>
      <c r="Q460" s="2"/>
      <c r="R460" s="2"/>
      <c r="S460" s="2"/>
      <c r="T460" s="65"/>
      <c r="W460" s="2"/>
    </row>
    <row r="461" spans="1:23">
      <c r="A461" s="2"/>
      <c r="B461" s="2"/>
      <c r="C461" s="2"/>
      <c r="D461" s="2"/>
      <c r="E461" s="2"/>
      <c r="F461" s="2"/>
      <c r="G461" s="2"/>
      <c r="I461" s="2"/>
      <c r="J461" s="2"/>
      <c r="K461" s="2"/>
      <c r="L461" s="2"/>
      <c r="M461" s="64"/>
      <c r="N461" s="2"/>
      <c r="O461" s="2"/>
      <c r="P461" s="2"/>
      <c r="Q461" s="2"/>
      <c r="R461" s="2"/>
      <c r="S461" s="2"/>
      <c r="T461" s="65"/>
      <c r="W461" s="2"/>
    </row>
    <row r="462" spans="1:23">
      <c r="A462" s="2"/>
      <c r="B462" s="2"/>
      <c r="C462" s="2"/>
      <c r="D462" s="2"/>
      <c r="E462" s="2"/>
      <c r="F462" s="2"/>
      <c r="G462" s="2"/>
      <c r="I462" s="2"/>
      <c r="J462" s="2"/>
      <c r="K462" s="2"/>
      <c r="L462" s="2"/>
      <c r="M462" s="64"/>
      <c r="N462" s="2"/>
      <c r="O462" s="2"/>
      <c r="P462" s="2"/>
      <c r="Q462" s="2"/>
      <c r="R462" s="2"/>
      <c r="S462" s="2"/>
      <c r="T462" s="65"/>
      <c r="W462" s="2"/>
    </row>
    <row r="463" spans="1:23">
      <c r="A463" s="2"/>
      <c r="B463" s="2"/>
      <c r="C463" s="2"/>
      <c r="D463" s="2"/>
      <c r="E463" s="2"/>
      <c r="F463" s="2"/>
      <c r="G463" s="2"/>
      <c r="I463" s="2"/>
      <c r="J463" s="2"/>
      <c r="K463" s="2"/>
      <c r="L463" s="2"/>
      <c r="M463" s="64"/>
      <c r="N463" s="2"/>
      <c r="O463" s="2"/>
      <c r="P463" s="2"/>
      <c r="Q463" s="2"/>
      <c r="R463" s="2"/>
      <c r="S463" s="2"/>
      <c r="T463" s="65"/>
      <c r="W463" s="2"/>
    </row>
    <row r="464" spans="1:23">
      <c r="A464" s="2"/>
      <c r="B464" s="2"/>
      <c r="C464" s="2"/>
      <c r="D464" s="2"/>
      <c r="E464" s="2"/>
      <c r="F464" s="2"/>
      <c r="G464" s="2"/>
      <c r="I464" s="2"/>
      <c r="J464" s="2"/>
      <c r="K464" s="2"/>
      <c r="L464" s="2"/>
      <c r="M464" s="64"/>
      <c r="N464" s="2"/>
      <c r="O464" s="2"/>
      <c r="P464" s="2"/>
      <c r="Q464" s="2"/>
      <c r="R464" s="2"/>
      <c r="S464" s="2"/>
      <c r="T464" s="65"/>
      <c r="W464" s="2"/>
    </row>
    <row r="465" spans="1:23">
      <c r="A465" s="2"/>
      <c r="B465" s="2"/>
      <c r="C465" s="2"/>
      <c r="D465" s="2"/>
      <c r="E465" s="2"/>
      <c r="F465" s="2"/>
      <c r="G465" s="2"/>
      <c r="I465" s="2"/>
      <c r="J465" s="2"/>
      <c r="K465" s="2"/>
      <c r="L465" s="2"/>
      <c r="M465" s="64"/>
      <c r="N465" s="2"/>
      <c r="O465" s="2"/>
      <c r="P465" s="2"/>
      <c r="Q465" s="2"/>
      <c r="R465" s="2"/>
      <c r="S465" s="2"/>
      <c r="T465" s="65"/>
      <c r="W465" s="2"/>
    </row>
    <row r="466" spans="1:23">
      <c r="A466" s="2"/>
      <c r="B466" s="2"/>
      <c r="C466" s="2"/>
      <c r="D466" s="2"/>
      <c r="E466" s="2"/>
      <c r="F466" s="2"/>
      <c r="G466" s="2"/>
      <c r="I466" s="2"/>
      <c r="J466" s="2"/>
      <c r="K466" s="2"/>
      <c r="L466" s="2"/>
      <c r="M466" s="64"/>
      <c r="N466" s="2"/>
      <c r="O466" s="2"/>
      <c r="P466" s="2"/>
      <c r="Q466" s="2"/>
      <c r="R466" s="2"/>
      <c r="S466" s="2"/>
      <c r="T466" s="65"/>
      <c r="W466" s="2"/>
    </row>
    <row r="467" spans="1:23">
      <c r="A467" s="2"/>
      <c r="B467" s="2"/>
      <c r="C467" s="2"/>
      <c r="D467" s="2"/>
      <c r="E467" s="2"/>
      <c r="F467" s="2"/>
      <c r="G467" s="2"/>
      <c r="I467" s="2"/>
      <c r="J467" s="2"/>
      <c r="K467" s="2"/>
      <c r="L467" s="2"/>
      <c r="M467" s="64"/>
      <c r="N467" s="2"/>
      <c r="O467" s="2"/>
      <c r="P467" s="2"/>
      <c r="Q467" s="2"/>
      <c r="R467" s="2"/>
      <c r="S467" s="2"/>
      <c r="T467" s="65"/>
      <c r="W467" s="2"/>
    </row>
    <row r="468" spans="1:23">
      <c r="A468" s="2"/>
      <c r="B468" s="2"/>
      <c r="C468" s="2"/>
      <c r="D468" s="2"/>
      <c r="E468" s="2"/>
      <c r="F468" s="2"/>
      <c r="G468" s="2"/>
      <c r="I468" s="2"/>
      <c r="J468" s="2"/>
      <c r="K468" s="2"/>
      <c r="L468" s="2"/>
      <c r="M468" s="64"/>
      <c r="N468" s="2"/>
      <c r="O468" s="2"/>
      <c r="P468" s="2"/>
      <c r="Q468" s="2"/>
      <c r="R468" s="2"/>
      <c r="S468" s="2"/>
      <c r="T468" s="65"/>
      <c r="W468" s="2"/>
    </row>
    <row r="469" spans="1:23">
      <c r="A469" s="2"/>
      <c r="B469" s="2"/>
      <c r="C469" s="2"/>
      <c r="D469" s="2"/>
      <c r="E469" s="2"/>
      <c r="F469" s="2"/>
      <c r="G469" s="2"/>
      <c r="I469" s="2"/>
      <c r="J469" s="2"/>
      <c r="K469" s="2"/>
      <c r="L469" s="2"/>
      <c r="M469" s="64"/>
      <c r="N469" s="2"/>
      <c r="O469" s="2"/>
      <c r="P469" s="2"/>
      <c r="Q469" s="2"/>
      <c r="R469" s="2"/>
      <c r="S469" s="2"/>
      <c r="T469" s="65"/>
      <c r="W469" s="2"/>
    </row>
    <row r="470" spans="1:23">
      <c r="A470" s="2"/>
      <c r="B470" s="2"/>
      <c r="C470" s="2"/>
      <c r="D470" s="2"/>
      <c r="E470" s="2"/>
      <c r="F470" s="2"/>
      <c r="G470" s="2"/>
      <c r="I470" s="2"/>
      <c r="J470" s="2"/>
      <c r="K470" s="2"/>
      <c r="L470" s="2"/>
      <c r="M470" s="64"/>
      <c r="N470" s="2"/>
      <c r="O470" s="2"/>
      <c r="P470" s="2"/>
      <c r="Q470" s="2"/>
      <c r="R470" s="2"/>
      <c r="S470" s="2"/>
      <c r="T470" s="65"/>
      <c r="W470" s="2"/>
    </row>
    <row r="471" spans="1:23">
      <c r="A471" s="2"/>
      <c r="B471" s="2"/>
      <c r="C471" s="2"/>
      <c r="D471" s="2"/>
      <c r="E471" s="2"/>
      <c r="F471" s="2"/>
      <c r="G471" s="2"/>
      <c r="I471" s="2"/>
      <c r="J471" s="2"/>
      <c r="K471" s="2"/>
      <c r="L471" s="2"/>
      <c r="M471" s="64"/>
      <c r="N471" s="2"/>
      <c r="O471" s="2"/>
      <c r="P471" s="2"/>
      <c r="Q471" s="2"/>
      <c r="R471" s="2"/>
      <c r="S471" s="2"/>
      <c r="T471" s="65"/>
      <c r="W471" s="2"/>
    </row>
    <row r="472" spans="1:23">
      <c r="A472" s="2"/>
      <c r="B472" s="2"/>
      <c r="C472" s="2"/>
      <c r="D472" s="2"/>
      <c r="E472" s="2"/>
      <c r="F472" s="2"/>
      <c r="G472" s="2"/>
      <c r="I472" s="2"/>
      <c r="J472" s="2"/>
      <c r="K472" s="2"/>
      <c r="L472" s="2"/>
      <c r="M472" s="64"/>
      <c r="N472" s="2"/>
      <c r="O472" s="2"/>
      <c r="P472" s="2"/>
      <c r="Q472" s="2"/>
      <c r="R472" s="2"/>
      <c r="S472" s="2"/>
      <c r="T472" s="65"/>
      <c r="W472" s="2"/>
    </row>
    <row r="473" spans="1:23">
      <c r="A473" s="2"/>
      <c r="B473" s="2"/>
      <c r="C473" s="2"/>
      <c r="D473" s="2"/>
      <c r="E473" s="2"/>
      <c r="F473" s="2"/>
      <c r="G473" s="2"/>
      <c r="I473" s="2"/>
      <c r="J473" s="2"/>
      <c r="K473" s="2"/>
      <c r="L473" s="2"/>
      <c r="M473" s="64"/>
      <c r="N473" s="2"/>
      <c r="O473" s="2"/>
      <c r="P473" s="2"/>
      <c r="Q473" s="2"/>
      <c r="R473" s="2"/>
      <c r="S473" s="2"/>
      <c r="T473" s="65"/>
      <c r="W473" s="2"/>
    </row>
    <row r="474" spans="1:23">
      <c r="A474" s="2"/>
      <c r="B474" s="2"/>
      <c r="C474" s="2"/>
      <c r="D474" s="2"/>
      <c r="E474" s="2"/>
      <c r="F474" s="2"/>
      <c r="G474" s="2"/>
      <c r="I474" s="2"/>
      <c r="J474" s="2"/>
      <c r="K474" s="2"/>
      <c r="L474" s="2"/>
      <c r="M474" s="64"/>
      <c r="N474" s="2"/>
      <c r="O474" s="2"/>
      <c r="P474" s="2"/>
      <c r="Q474" s="2"/>
      <c r="R474" s="2"/>
      <c r="S474" s="2"/>
      <c r="T474" s="65"/>
      <c r="W474" s="2"/>
    </row>
    <row r="475" spans="1:23">
      <c r="A475" s="2"/>
      <c r="B475" s="2"/>
      <c r="C475" s="2"/>
      <c r="D475" s="2"/>
      <c r="E475" s="2"/>
      <c r="F475" s="2"/>
      <c r="G475" s="2"/>
      <c r="I475" s="2"/>
      <c r="J475" s="2"/>
      <c r="K475" s="2"/>
      <c r="L475" s="2"/>
      <c r="M475" s="64"/>
      <c r="N475" s="2"/>
      <c r="O475" s="2"/>
      <c r="P475" s="2"/>
      <c r="Q475" s="2"/>
      <c r="R475" s="2"/>
      <c r="S475" s="2"/>
      <c r="T475" s="65"/>
      <c r="W475" s="2"/>
    </row>
    <row r="476" spans="1:23">
      <c r="A476" s="2"/>
      <c r="B476" s="2"/>
      <c r="C476" s="2"/>
      <c r="D476" s="2"/>
      <c r="E476" s="2"/>
      <c r="F476" s="2"/>
      <c r="G476" s="2"/>
      <c r="I476" s="2"/>
      <c r="J476" s="2"/>
      <c r="K476" s="2"/>
      <c r="L476" s="2"/>
      <c r="M476" s="64"/>
      <c r="N476" s="2"/>
      <c r="O476" s="2"/>
      <c r="P476" s="2"/>
      <c r="Q476" s="2"/>
      <c r="R476" s="2"/>
      <c r="S476" s="2"/>
      <c r="T476" s="65"/>
      <c r="W476" s="2"/>
    </row>
    <row r="477" spans="1:23">
      <c r="A477" s="2"/>
      <c r="B477" s="2"/>
      <c r="C477" s="2"/>
      <c r="D477" s="2"/>
      <c r="E477" s="2"/>
      <c r="F477" s="2"/>
      <c r="G477" s="2"/>
      <c r="I477" s="2"/>
      <c r="J477" s="2"/>
      <c r="K477" s="2"/>
      <c r="L477" s="2"/>
      <c r="M477" s="64"/>
      <c r="N477" s="2"/>
      <c r="O477" s="2"/>
      <c r="P477" s="2"/>
      <c r="Q477" s="2"/>
      <c r="R477" s="2"/>
      <c r="S477" s="2"/>
      <c r="T477" s="65"/>
      <c r="W477" s="2"/>
    </row>
    <row r="478" spans="1:23">
      <c r="A478" s="2"/>
      <c r="B478" s="2"/>
      <c r="C478" s="2"/>
      <c r="D478" s="2"/>
      <c r="E478" s="2"/>
      <c r="F478" s="2"/>
      <c r="G478" s="2"/>
      <c r="I478" s="2"/>
      <c r="J478" s="2"/>
      <c r="K478" s="2"/>
      <c r="L478" s="2"/>
      <c r="M478" s="64"/>
      <c r="N478" s="2"/>
      <c r="O478" s="2"/>
      <c r="P478" s="2"/>
      <c r="Q478" s="2"/>
      <c r="R478" s="2"/>
      <c r="S478" s="2"/>
      <c r="T478" s="65"/>
      <c r="W478" s="2"/>
    </row>
    <row r="479" spans="1:23">
      <c r="A479" s="2"/>
      <c r="B479" s="2"/>
      <c r="C479" s="2"/>
      <c r="D479" s="2"/>
      <c r="E479" s="2"/>
      <c r="F479" s="2"/>
      <c r="G479" s="2"/>
      <c r="I479" s="2"/>
      <c r="J479" s="2"/>
      <c r="K479" s="2"/>
      <c r="L479" s="2"/>
      <c r="M479" s="64"/>
      <c r="N479" s="2"/>
      <c r="O479" s="2"/>
      <c r="P479" s="2"/>
      <c r="Q479" s="2"/>
      <c r="R479" s="2"/>
      <c r="S479" s="2"/>
      <c r="T479" s="65"/>
      <c r="W479" s="2"/>
    </row>
    <row r="480" spans="1:23">
      <c r="A480" s="2"/>
      <c r="B480" s="2"/>
      <c r="C480" s="2"/>
      <c r="D480" s="2"/>
      <c r="E480" s="2"/>
      <c r="F480" s="2"/>
      <c r="G480" s="2"/>
      <c r="I480" s="2"/>
      <c r="J480" s="2"/>
      <c r="K480" s="2"/>
      <c r="L480" s="2"/>
      <c r="M480" s="64"/>
      <c r="N480" s="2"/>
      <c r="O480" s="2"/>
      <c r="P480" s="2"/>
      <c r="Q480" s="2"/>
      <c r="R480" s="2"/>
      <c r="S480" s="2"/>
      <c r="T480" s="65"/>
      <c r="W480" s="2"/>
    </row>
    <row r="481" spans="1:23">
      <c r="A481" s="2"/>
      <c r="B481" s="2"/>
      <c r="C481" s="2"/>
      <c r="D481" s="2"/>
      <c r="E481" s="2"/>
      <c r="F481" s="2"/>
      <c r="G481" s="2"/>
      <c r="I481" s="2"/>
      <c r="J481" s="2"/>
      <c r="K481" s="2"/>
      <c r="L481" s="2"/>
      <c r="M481" s="64"/>
      <c r="N481" s="2"/>
      <c r="O481" s="2"/>
      <c r="P481" s="2"/>
      <c r="Q481" s="2"/>
      <c r="R481" s="2"/>
      <c r="S481" s="2"/>
      <c r="T481" s="65"/>
      <c r="W481" s="2"/>
    </row>
    <row r="482" spans="1:23">
      <c r="A482" s="2"/>
      <c r="B482" s="2"/>
      <c r="C482" s="2"/>
      <c r="D482" s="2"/>
      <c r="E482" s="2"/>
      <c r="F482" s="2"/>
      <c r="G482" s="2"/>
      <c r="I482" s="2"/>
      <c r="J482" s="2"/>
      <c r="K482" s="2"/>
      <c r="L482" s="2"/>
      <c r="M482" s="64"/>
      <c r="N482" s="2"/>
      <c r="O482" s="2"/>
      <c r="P482" s="2"/>
      <c r="Q482" s="2"/>
      <c r="R482" s="2"/>
      <c r="S482" s="2"/>
      <c r="T482" s="65"/>
      <c r="W482" s="2"/>
    </row>
    <row r="483" spans="1:23">
      <c r="A483" s="2"/>
      <c r="B483" s="2"/>
      <c r="C483" s="2"/>
      <c r="D483" s="2"/>
      <c r="E483" s="2"/>
      <c r="F483" s="2"/>
      <c r="G483" s="2"/>
      <c r="I483" s="2"/>
      <c r="J483" s="2"/>
      <c r="K483" s="2"/>
      <c r="L483" s="2"/>
      <c r="M483" s="64"/>
      <c r="N483" s="2"/>
      <c r="O483" s="2"/>
      <c r="P483" s="2"/>
      <c r="Q483" s="2"/>
      <c r="R483" s="2"/>
      <c r="S483" s="2"/>
      <c r="T483" s="65"/>
      <c r="W483" s="2"/>
    </row>
    <row r="484" spans="1:23">
      <c r="A484" s="2"/>
      <c r="B484" s="2"/>
      <c r="C484" s="2"/>
      <c r="D484" s="2"/>
      <c r="E484" s="2"/>
      <c r="F484" s="2"/>
      <c r="G484" s="2"/>
      <c r="I484" s="2"/>
      <c r="J484" s="2"/>
      <c r="K484" s="2"/>
      <c r="L484" s="2"/>
      <c r="M484" s="64"/>
      <c r="N484" s="2"/>
      <c r="O484" s="2"/>
      <c r="P484" s="2"/>
      <c r="Q484" s="2"/>
      <c r="R484" s="2"/>
      <c r="S484" s="2"/>
      <c r="T484" s="65"/>
      <c r="W484" s="2"/>
    </row>
    <row r="485" spans="1:23">
      <c r="A485" s="2"/>
      <c r="B485" s="2"/>
      <c r="C485" s="2"/>
      <c r="D485" s="2"/>
      <c r="E485" s="2"/>
      <c r="F485" s="2"/>
      <c r="G485" s="2"/>
      <c r="I485" s="2"/>
      <c r="J485" s="2"/>
      <c r="K485" s="2"/>
      <c r="L485" s="2"/>
      <c r="M485" s="64"/>
      <c r="N485" s="2"/>
      <c r="O485" s="2"/>
      <c r="P485" s="2"/>
      <c r="Q485" s="2"/>
      <c r="R485" s="2"/>
      <c r="S485" s="2"/>
      <c r="T485" s="65"/>
      <c r="W485" s="2"/>
    </row>
    <row r="486" spans="1:23">
      <c r="A486" s="2"/>
      <c r="B486" s="2"/>
      <c r="C486" s="2"/>
      <c r="D486" s="2"/>
      <c r="E486" s="2"/>
      <c r="F486" s="2"/>
      <c r="G486" s="2"/>
      <c r="I486" s="2"/>
      <c r="J486" s="2"/>
      <c r="K486" s="2"/>
      <c r="L486" s="2"/>
      <c r="M486" s="64"/>
      <c r="N486" s="2"/>
      <c r="O486" s="2"/>
      <c r="P486" s="2"/>
      <c r="Q486" s="2"/>
      <c r="R486" s="2"/>
      <c r="S486" s="2"/>
      <c r="T486" s="65"/>
      <c r="W486" s="2"/>
    </row>
    <row r="487" spans="1:23">
      <c r="A487" s="2"/>
      <c r="B487" s="2"/>
      <c r="C487" s="2"/>
      <c r="D487" s="2"/>
      <c r="E487" s="2"/>
      <c r="F487" s="2"/>
      <c r="G487" s="2"/>
      <c r="I487" s="2"/>
      <c r="J487" s="2"/>
      <c r="K487" s="2"/>
      <c r="L487" s="2"/>
      <c r="M487" s="64"/>
      <c r="N487" s="2"/>
      <c r="O487" s="2"/>
      <c r="P487" s="2"/>
      <c r="Q487" s="2"/>
      <c r="R487" s="2"/>
      <c r="S487" s="2"/>
      <c r="T487" s="65"/>
      <c r="W487" s="2"/>
    </row>
    <row r="488" spans="1:23">
      <c r="A488" s="2"/>
      <c r="B488" s="2"/>
      <c r="C488" s="2"/>
      <c r="D488" s="2"/>
      <c r="E488" s="2"/>
      <c r="F488" s="2"/>
      <c r="G488" s="2"/>
      <c r="I488" s="2"/>
      <c r="J488" s="2"/>
      <c r="K488" s="2"/>
      <c r="L488" s="2"/>
      <c r="M488" s="64"/>
      <c r="N488" s="2"/>
      <c r="O488" s="2"/>
      <c r="P488" s="2"/>
      <c r="Q488" s="2"/>
      <c r="R488" s="2"/>
      <c r="S488" s="2"/>
      <c r="T488" s="65"/>
      <c r="W488" s="2"/>
    </row>
    <row r="489" spans="1:23">
      <c r="A489" s="2"/>
      <c r="B489" s="2"/>
      <c r="C489" s="2"/>
      <c r="D489" s="2"/>
      <c r="E489" s="2"/>
      <c r="F489" s="2"/>
      <c r="G489" s="2"/>
      <c r="I489" s="2"/>
      <c r="J489" s="2"/>
      <c r="K489" s="2"/>
      <c r="L489" s="2"/>
      <c r="M489" s="64"/>
      <c r="N489" s="2"/>
      <c r="O489" s="2"/>
      <c r="P489" s="2"/>
      <c r="Q489" s="2"/>
      <c r="R489" s="2"/>
      <c r="S489" s="2"/>
      <c r="T489" s="65"/>
      <c r="W489" s="2"/>
    </row>
    <row r="490" spans="1:23">
      <c r="A490" s="2"/>
      <c r="B490" s="2"/>
      <c r="C490" s="2"/>
      <c r="D490" s="2"/>
      <c r="E490" s="2"/>
      <c r="F490" s="2"/>
      <c r="G490" s="2"/>
      <c r="I490" s="2"/>
      <c r="J490" s="2"/>
      <c r="K490" s="2"/>
      <c r="L490" s="2"/>
      <c r="M490" s="64"/>
      <c r="N490" s="2"/>
      <c r="O490" s="2"/>
      <c r="P490" s="2"/>
      <c r="Q490" s="2"/>
      <c r="R490" s="2"/>
      <c r="S490" s="2"/>
      <c r="T490" s="65"/>
      <c r="W490" s="2"/>
    </row>
    <row r="491" spans="1:23">
      <c r="A491" s="2"/>
      <c r="B491" s="2"/>
      <c r="C491" s="2"/>
      <c r="D491" s="2"/>
      <c r="E491" s="2"/>
      <c r="F491" s="2"/>
      <c r="G491" s="2"/>
      <c r="I491" s="2"/>
      <c r="J491" s="2"/>
      <c r="K491" s="2"/>
      <c r="L491" s="2"/>
      <c r="M491" s="64"/>
      <c r="N491" s="2"/>
      <c r="O491" s="2"/>
      <c r="P491" s="2"/>
      <c r="Q491" s="2"/>
      <c r="R491" s="2"/>
      <c r="S491" s="2"/>
      <c r="T491" s="65"/>
      <c r="W491" s="2"/>
    </row>
    <row r="492" spans="1:23">
      <c r="A492" s="2"/>
      <c r="B492" s="2"/>
      <c r="C492" s="2"/>
      <c r="D492" s="2"/>
      <c r="E492" s="2"/>
      <c r="F492" s="2"/>
      <c r="G492" s="2"/>
      <c r="I492" s="2"/>
      <c r="J492" s="2"/>
      <c r="K492" s="2"/>
      <c r="L492" s="2"/>
      <c r="M492" s="64"/>
      <c r="N492" s="2"/>
      <c r="O492" s="2"/>
      <c r="P492" s="2"/>
      <c r="Q492" s="2"/>
      <c r="R492" s="2"/>
      <c r="S492" s="2"/>
      <c r="T492" s="65"/>
      <c r="W492" s="2"/>
    </row>
    <row r="493" spans="1:23">
      <c r="A493" s="2"/>
      <c r="B493" s="2"/>
      <c r="C493" s="2"/>
      <c r="D493" s="2"/>
      <c r="E493" s="2"/>
      <c r="F493" s="2"/>
      <c r="G493" s="2"/>
      <c r="I493" s="2"/>
      <c r="J493" s="2"/>
      <c r="K493" s="2"/>
      <c r="L493" s="2"/>
      <c r="M493" s="64"/>
      <c r="N493" s="2"/>
      <c r="O493" s="2"/>
      <c r="P493" s="2"/>
      <c r="Q493" s="2"/>
      <c r="R493" s="2"/>
      <c r="S493" s="2"/>
      <c r="T493" s="65"/>
      <c r="W493" s="2"/>
    </row>
    <row r="494" spans="1:23">
      <c r="A494" s="2"/>
      <c r="B494" s="2"/>
      <c r="C494" s="2"/>
      <c r="D494" s="2"/>
      <c r="E494" s="2"/>
      <c r="F494" s="2"/>
      <c r="G494" s="2"/>
      <c r="I494" s="2"/>
      <c r="J494" s="2"/>
      <c r="K494" s="2"/>
      <c r="L494" s="2"/>
      <c r="M494" s="64"/>
      <c r="N494" s="2"/>
      <c r="O494" s="2"/>
      <c r="P494" s="2"/>
      <c r="Q494" s="2"/>
      <c r="R494" s="2"/>
      <c r="S494" s="2"/>
      <c r="T494" s="65"/>
      <c r="W494" s="2"/>
    </row>
    <row r="495" spans="1:23">
      <c r="A495" s="2"/>
      <c r="B495" s="2"/>
      <c r="C495" s="2"/>
      <c r="D495" s="2"/>
      <c r="E495" s="2"/>
      <c r="F495" s="2"/>
      <c r="G495" s="2"/>
      <c r="I495" s="2"/>
      <c r="J495" s="2"/>
      <c r="K495" s="2"/>
      <c r="L495" s="2"/>
      <c r="M495" s="64"/>
      <c r="N495" s="2"/>
      <c r="O495" s="2"/>
      <c r="P495" s="2"/>
      <c r="Q495" s="2"/>
      <c r="R495" s="2"/>
      <c r="S495" s="2"/>
      <c r="T495" s="65"/>
      <c r="W495" s="2"/>
    </row>
    <row r="496" spans="1:23">
      <c r="A496" s="2"/>
      <c r="B496" s="2"/>
      <c r="C496" s="2"/>
      <c r="D496" s="2"/>
      <c r="E496" s="2"/>
      <c r="F496" s="2"/>
      <c r="G496" s="2"/>
      <c r="I496" s="2"/>
      <c r="J496" s="2"/>
      <c r="K496" s="2"/>
      <c r="L496" s="2"/>
      <c r="M496" s="64"/>
      <c r="N496" s="2"/>
      <c r="O496" s="2"/>
      <c r="P496" s="2"/>
      <c r="Q496" s="2"/>
      <c r="R496" s="2"/>
      <c r="S496" s="2"/>
      <c r="T496" s="65"/>
      <c r="W496" s="2"/>
    </row>
    <row r="497" spans="1:23">
      <c r="A497" s="2"/>
      <c r="B497" s="2"/>
      <c r="C497" s="2"/>
      <c r="D497" s="2"/>
      <c r="E497" s="2"/>
      <c r="F497" s="2"/>
      <c r="G497" s="2"/>
      <c r="I497" s="2"/>
      <c r="J497" s="2"/>
      <c r="K497" s="2"/>
      <c r="L497" s="2"/>
      <c r="M497" s="64"/>
      <c r="N497" s="2"/>
      <c r="O497" s="2"/>
      <c r="P497" s="2"/>
      <c r="Q497" s="2"/>
      <c r="R497" s="2"/>
      <c r="S497" s="2"/>
      <c r="T497" s="65"/>
      <c r="W497" s="2"/>
    </row>
    <row r="498" spans="1:23">
      <c r="A498" s="2"/>
      <c r="B498" s="2"/>
      <c r="C498" s="2"/>
      <c r="D498" s="2"/>
      <c r="E498" s="2"/>
      <c r="F498" s="2"/>
      <c r="G498" s="2"/>
      <c r="I498" s="2"/>
      <c r="J498" s="2"/>
      <c r="K498" s="2"/>
      <c r="L498" s="2"/>
      <c r="M498" s="64"/>
      <c r="N498" s="2"/>
      <c r="O498" s="2"/>
      <c r="P498" s="2"/>
      <c r="Q498" s="2"/>
      <c r="R498" s="2"/>
      <c r="S498" s="2"/>
      <c r="T498" s="65"/>
      <c r="W498" s="2"/>
    </row>
    <row r="499" spans="1:23">
      <c r="A499" s="2"/>
      <c r="B499" s="2"/>
      <c r="C499" s="2"/>
      <c r="D499" s="2"/>
      <c r="E499" s="2"/>
      <c r="F499" s="2"/>
      <c r="G499" s="2"/>
      <c r="I499" s="2"/>
      <c r="J499" s="2"/>
      <c r="K499" s="2"/>
      <c r="L499" s="2"/>
      <c r="M499" s="64"/>
      <c r="N499" s="2"/>
      <c r="O499" s="2"/>
      <c r="P499" s="2"/>
      <c r="Q499" s="2"/>
      <c r="R499" s="2"/>
      <c r="S499" s="2"/>
      <c r="T499" s="65"/>
      <c r="W499" s="2"/>
    </row>
    <row r="500" spans="1:23">
      <c r="A500" s="2"/>
      <c r="B500" s="2"/>
      <c r="C500" s="2"/>
      <c r="D500" s="2"/>
      <c r="E500" s="2"/>
      <c r="F500" s="2"/>
      <c r="G500" s="2"/>
      <c r="I500" s="2"/>
      <c r="J500" s="2"/>
      <c r="K500" s="2"/>
      <c r="L500" s="2"/>
      <c r="M500" s="64"/>
      <c r="N500" s="2"/>
      <c r="O500" s="2"/>
      <c r="P500" s="2"/>
      <c r="Q500" s="2"/>
      <c r="R500" s="2"/>
      <c r="S500" s="2"/>
      <c r="T500" s="65"/>
      <c r="W500" s="2"/>
    </row>
    <row r="501" spans="1:23">
      <c r="A501" s="2"/>
      <c r="B501" s="2"/>
      <c r="C501" s="2"/>
      <c r="D501" s="2"/>
      <c r="E501" s="2"/>
      <c r="F501" s="2"/>
      <c r="G501" s="2"/>
      <c r="I501" s="2"/>
      <c r="J501" s="2"/>
      <c r="K501" s="2"/>
      <c r="L501" s="2"/>
      <c r="M501" s="64"/>
      <c r="N501" s="2"/>
      <c r="O501" s="2"/>
      <c r="P501" s="2"/>
      <c r="Q501" s="2"/>
      <c r="R501" s="2"/>
      <c r="S501" s="2"/>
      <c r="T501" s="65"/>
      <c r="W501" s="2"/>
    </row>
    <row r="502" spans="1:23">
      <c r="A502" s="2"/>
      <c r="B502" s="2"/>
      <c r="C502" s="2"/>
      <c r="D502" s="2"/>
      <c r="E502" s="2"/>
      <c r="F502" s="2"/>
      <c r="G502" s="2"/>
      <c r="I502" s="2"/>
      <c r="J502" s="2"/>
      <c r="K502" s="2"/>
      <c r="L502" s="2"/>
      <c r="M502" s="64"/>
      <c r="N502" s="2"/>
      <c r="O502" s="2"/>
      <c r="P502" s="2"/>
      <c r="Q502" s="2"/>
      <c r="R502" s="2"/>
      <c r="S502" s="2"/>
      <c r="T502" s="65"/>
      <c r="W502" s="2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2021-12-06T06:54:00Z</dcterms:created>
  <dcterms:modified xsi:type="dcterms:W3CDTF">2021-12-07T15:29:07Z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