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<sst xmlns="http://schemas.openxmlformats.org/spreadsheetml/2006/main" count="30">
  <si>
    <t>日期</t>
  </si>
  <si>
    <t>当日行情走势</t>
  </si>
  <si>
    <t>止损线状态</t>
  </si>
  <si>
    <t>是否向预期相反方向走的指标</t>
  </si>
  <si>
    <t>强势卖出指标</t>
  </si>
  <si>
    <t>收盘价</t>
  </si>
  <si>
    <t>开盘价</t>
  </si>
  <si>
    <t>最高价</t>
  </si>
  <si>
    <t>最低价</t>
  </si>
  <si>
    <t>市盈率</t>
  </si>
  <si>
    <t>上涨天数</t>
  </si>
  <si>
    <t>单日跌幅/涨幅
(止损时，该值创新低是要引起注意；止盈时，该值创新高是要引起注意)</t>
  </si>
  <si>
    <t>买入后总跌幅/涨幅
(下跌超过3%考虑卖出；上涨超过25%考虑卖出)</t>
  </si>
  <si>
    <r>
      <rPr>
        <sz val="12"/>
        <color theme="1"/>
        <rFont val="宋体"/>
        <charset val="134"/>
      </rPr>
      <t xml:space="preserve">上涨/下跌天数
</t>
    </r>
    <r>
      <rPr>
        <b/>
        <sz val="8"/>
        <color theme="1"/>
        <rFont val="宋体"/>
        <charset val="134"/>
      </rPr>
      <t>(上涨大于65%考虑止盈；下跌大于65%考虑止损)</t>
    </r>
  </si>
  <si>
    <t>当前止损线</t>
  </si>
  <si>
    <t>预期止损线</t>
  </si>
  <si>
    <t>预期移动止损线股价</t>
  </si>
  <si>
    <t>当日收盘价是否小于20日均线
(是的时候应该警惕)</t>
  </si>
  <si>
    <t>上涨是否交易量收缩/下跌是否交易量放大
(是的时候应该警惕)</t>
  </si>
  <si>
    <t>是否出现连续三日新低
(是的时候应该警惕)</t>
  </si>
  <si>
    <t>下跌天数是否多于上涨天数
（是的时候应该警惕）</t>
  </si>
  <si>
    <t>收盘价处于波动范围的位置
(处于下部应该警惕)</t>
  </si>
  <si>
    <t>最低价是否出现下移</t>
  </si>
  <si>
    <t>是否出现长长的上阴影线</t>
  </si>
  <si>
    <t>是否出现巨大的价差
（即最高价和最低价之间的差价拉大）</t>
  </si>
  <si>
    <t>基底数
(超过2个快到达第三个时，要考虑卖出)</t>
  </si>
  <si>
    <t>市盈率是否翻倍
(超过2倍要考虑卖出)</t>
  </si>
  <si>
    <t>6.21%</t>
  </si>
  <si>
    <t>否</t>
  </si>
  <si>
    <t>1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</si>
</sst>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_);[Red]\(0.00\)"/>
    <numFmt numFmtId="43" formatCode="_ * #,##0.00_ ;_ * \-#,##0.00_ ;_ * &quot;-&quot;??_ ;_ @_ "/>
    <numFmt numFmtId="177" formatCode="yyyy/m/d;@"/>
    <numFmt numFmtId="41" formatCode="_ * #,##0_ ;_ * \-#,##0_ ;_ * &quot;-&quot;_ ;_ @_ "/>
  </numFmts>
  <fonts count="25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color theme="1"/>
      <name val="宋体"/>
      <charset val="134"/>
    </font>
    <font>
      <b/>
      <sz val="8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0" fontId="5" fillId="3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2" fillId="37" borderId="5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2" fillId="17" borderId="5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4" fillId="19" borderId="6" applyNumberFormat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10" fontId="3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 wrapText="1"/>
    </xf>
    <xf numFmtId="176" fontId="3" fillId="5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00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E3" sqref="E3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10.4107142857143" style="1" customWidth="1"/>
    <col min="7" max="7" width="9.96428571428571" customWidth="1"/>
    <col min="8" max="9" width="20.3839285714286" customWidth="1"/>
    <col min="10" max="10" width="22.1696428571429" customWidth="1"/>
    <col min="11" max="11" width="13.5357142857143" customWidth="1"/>
    <col min="12" max="12" width="13.3839285714286" customWidth="1"/>
    <col min="13" max="13" width="20.3839285714286" customWidth="1"/>
    <col min="14" max="14" width="30.0625" customWidth="1"/>
    <col min="15" max="15" width="40.4732142857143" customWidth="1"/>
    <col min="16" max="16" width="25.4464285714286" customWidth="1"/>
    <col min="17" max="17" width="28.7142857142857" customWidth="1"/>
    <col min="18" max="18" width="30.0625" customWidth="1"/>
    <col min="19" max="19" width="21.875" customWidth="1"/>
    <col min="20" max="20" width="20.6785714285714" customWidth="1"/>
    <col min="21" max="21" width="39.5803571428571" customWidth="1"/>
    <col min="22" max="22" width="20.5267857142857" style="1" customWidth="1"/>
    <col min="23" max="23" width="18.4464285714286" customWidth="1"/>
  </cols>
  <sheetData>
    <row r="1" spans="1:23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15" t="s">
        <v>2</v>
      </c>
      <c r="L1" s="15"/>
      <c r="M1" s="15"/>
      <c r="N1" s="21" t="s">
        <v>3</v>
      </c>
      <c r="O1" s="21"/>
      <c r="P1" s="21"/>
      <c r="Q1" s="21"/>
      <c r="R1" s="21"/>
      <c r="S1" s="21"/>
      <c r="T1" s="21"/>
      <c r="U1" s="21"/>
      <c r="V1" s="24" t="s">
        <v>4</v>
      </c>
      <c r="W1" s="24"/>
    </row>
    <row r="2" ht="56" customHeight="1" spans="1:23">
      <c r="A2" s="2"/>
      <c r="B2" s="4" t="s">
        <v>5</v>
      </c>
      <c r="C2" s="4" t="s">
        <v>6</v>
      </c>
      <c r="D2" s="4" t="s">
        <v>7</v>
      </c>
      <c r="E2" s="4" t="s">
        <v>8</v>
      </c>
      <c r="F2" s="9" t="s">
        <v>9</v>
      </c>
      <c r="G2" s="9" t="s">
        <v>10</v>
      </c>
      <c r="H2" s="10" t="s">
        <v>11</v>
      </c>
      <c r="I2" s="10" t="s">
        <v>12</v>
      </c>
      <c r="J2" s="16" t="s">
        <v>13</v>
      </c>
      <c r="K2" s="17" t="s">
        <v>14</v>
      </c>
      <c r="L2" s="18" t="s">
        <v>15</v>
      </c>
      <c r="M2" s="17" t="s">
        <v>16</v>
      </c>
      <c r="N2" s="22" t="s">
        <v>17</v>
      </c>
      <c r="O2" s="22" t="s">
        <v>18</v>
      </c>
      <c r="P2" s="22" t="s">
        <v>19</v>
      </c>
      <c r="Q2" s="22" t="s">
        <v>20</v>
      </c>
      <c r="R2" s="22" t="s">
        <v>21</v>
      </c>
      <c r="S2" s="23" t="s">
        <v>22</v>
      </c>
      <c r="T2" s="22" t="s">
        <v>23</v>
      </c>
      <c r="U2" s="22" t="s">
        <v>24</v>
      </c>
      <c r="V2" s="25" t="s">
        <v>25</v>
      </c>
      <c r="W2" s="25" t="s">
        <v>26</v>
      </c>
    </row>
    <row r="3" ht="18" spans="1:23">
      <c r="A3" s="5">
        <v>44523</v>
      </c>
      <c r="B3" s="6">
        <v>35.24</v>
      </c>
      <c r="C3" s="6">
        <v>33.15</v>
      </c>
      <c r="D3" s="6">
        <v>35.36</v>
      </c>
      <c r="E3" s="6">
        <v>33.1</v>
      </c>
      <c r="F3" s="6">
        <v>36.8</v>
      </c>
      <c r="G3" s="11">
        <v>1</v>
      </c>
      <c r="H3" s="12" t="s">
        <v>27</v>
      </c>
      <c r="I3" s="19">
        <f>(B3-VLOOKUP([1]交易计划及执行表!$A$6,[1]交易计划及执行表!$A$4:$BL10001,48,FALSE))/VLOOKUP([1]交易计划及执行表!$A$6,[1]交易计划及执行表!$A$4:$BL10001,48,FALSE)</f>
        <v>0.0447672694930331</v>
      </c>
      <c r="J3" s="20">
        <f>G3/(ROW()-2)</f>
        <v>1</v>
      </c>
      <c r="K3" s="6">
        <v>32.53</v>
      </c>
      <c r="L3" s="6">
        <f>K3/(1-VLOOKUP([1]交易计划及执行表!$A$6,[1]交易计划及执行表!$A$4:$BL10001,43,FALSE))</f>
        <v>34.12</v>
      </c>
      <c r="M3" s="6">
        <f>L3+L3*VLOOKUP([1]交易计划及执行表!$A$6,[1]交易计划及执行表!$A$4:$BL1000,43,FALSE)*2</f>
        <v>37.3</v>
      </c>
      <c r="N3" s="11" t="s">
        <v>28</v>
      </c>
      <c r="O3" s="11" t="s">
        <v>28</v>
      </c>
      <c r="P3" s="11" t="s">
        <v>28</v>
      </c>
      <c r="Q3" s="11" t="s">
        <v>28</v>
      </c>
      <c r="R3" s="11" t="str">
        <f>IF(E3&gt;(G3-(G3-F3)/3),"上部",IF(E3&gt;=(H3+(G3-F3)/3),"中部","下部"))</f>
        <v>上部</v>
      </c>
      <c r="S3" s="11" t="s">
        <v>28</v>
      </c>
      <c r="T3" s="14"/>
      <c r="U3" s="8"/>
      <c r="V3" s="12" t="s">
        <v>29</v>
      </c>
      <c r="W3" s="26">
        <f>F3/VLOOKUP([1]交易计划及执行表!$A$6,[1]交易计划及执行表!$A$4:$BL10001,45,FALSE)</f>
        <v>0.983694199411922</v>
      </c>
    </row>
    <row r="4" spans="1:23">
      <c r="A4" s="7">
        <v>44524</v>
      </c>
      <c r="B4" s="6">
        <v>34.44</v>
      </c>
      <c r="C4" s="6">
        <v>35.1</v>
      </c>
      <c r="D4" s="6">
        <v>35.13</v>
      </c>
      <c r="E4" s="6">
        <v>34.38</v>
      </c>
      <c r="F4" s="6">
        <v>39.09</v>
      </c>
      <c r="G4" s="11">
        <v>1</v>
      </c>
      <c r="H4" s="13">
        <f>(B4-B3)/B3</f>
        <v>-0.0227014755959139</v>
      </c>
      <c r="I4" s="19">
        <f>(B4-VLOOKUP([1]交易计划及执行表!$A$6,[1]交易计划及执行表!$A$4:$BL10002,48,FALSE))/VLOOKUP([1]交易计划及执行表!$A$6,[1]交易计划及执行表!$A$4:$BL10002,48,FALSE)</f>
        <v>0.0210495108212274</v>
      </c>
      <c r="J4" s="20">
        <f>G4/(ROW()-2)</f>
        <v>0.5</v>
      </c>
      <c r="K4" s="6">
        <v>33.73</v>
      </c>
      <c r="L4" s="6">
        <f>K4/(1-VLOOKUP([1]交易计划及执行表!$A$6,[1]交易计划及执行表!$A$4:$BL10002,43,FALSE))</f>
        <v>35.3786535505687</v>
      </c>
      <c r="M4" s="6">
        <f>L4+L4*VLOOKUP([1]交易计划及执行表!$A$6,[1]交易计划及执行表!$A$4:$BL1001,43,FALSE)*2</f>
        <v>38.6759606517061</v>
      </c>
      <c r="N4" s="11" t="s">
        <v>28</v>
      </c>
      <c r="O4" s="11" t="s">
        <v>28</v>
      </c>
      <c r="P4" s="11" t="s">
        <v>28</v>
      </c>
      <c r="Q4" s="11" t="s">
        <v>28</v>
      </c>
      <c r="R4" s="11" t="str">
        <f t="shared" ref="R4:R6" si="0">IF(E4&gt;(G4-(G4-F4)/3),"上部",IF(E4&gt;(H4+(G4-F4)/3),"中部","下部"))</f>
        <v>上部</v>
      </c>
      <c r="S4" s="11" t="s">
        <v>28</v>
      </c>
      <c r="T4" s="14"/>
      <c r="U4" s="8"/>
      <c r="V4" s="27">
        <v>1</v>
      </c>
      <c r="W4" s="26">
        <f>F4/VLOOKUP([1]交易计划及执行表!$A$6,[1]交易计划及执行表!$A$4:$BL10002,45,FALSE)</f>
        <v>1.04490777866881</v>
      </c>
    </row>
    <row r="5" spans="1:23">
      <c r="A5" s="7">
        <v>44525</v>
      </c>
      <c r="B5" s="6">
        <v>37</v>
      </c>
      <c r="C5" s="6">
        <v>34.6</v>
      </c>
      <c r="D5" s="6">
        <v>37.6</v>
      </c>
      <c r="E5" s="6">
        <v>34.6</v>
      </c>
      <c r="F5" s="6">
        <v>38.2</v>
      </c>
      <c r="G5" s="11">
        <v>2</v>
      </c>
      <c r="H5" s="13">
        <f>(B5-B4)/B4</f>
        <v>0.0743321718931476</v>
      </c>
      <c r="I5" s="19">
        <f>(B5-VLOOKUP([1]交易计划及执行表!$A$6,[1]交易计划及执行表!$A$4:$BL10003,48,FALSE))/VLOOKUP([1]交易计划及执行表!$A$6,[1]交易计划及执行表!$A$4:$BL10003,48,FALSE)</f>
        <v>0.0969463385710051</v>
      </c>
      <c r="J5" s="20">
        <f>G5/(ROW()-2)</f>
        <v>0.666666666666667</v>
      </c>
      <c r="K5" s="6">
        <v>33.73</v>
      </c>
      <c r="L5" s="6">
        <f>K5/(1-VLOOKUP([1]交易计划及执行表!$A$6,[1]交易计划及执行表!$A$4:$BL10003,43,FALSE))</f>
        <v>35.3786535505687</v>
      </c>
      <c r="M5" s="6">
        <f>L5+L5*VLOOKUP([1]交易计划及执行表!$A$6,[1]交易计划及执行表!$A$4:$BL1002,43,FALSE)*2</f>
        <v>38.6759606517061</v>
      </c>
      <c r="N5" s="11" t="s">
        <v>28</v>
      </c>
      <c r="O5" s="11" t="s">
        <v>28</v>
      </c>
      <c r="P5" s="11" t="s">
        <v>28</v>
      </c>
      <c r="Q5" s="11" t="s">
        <v>28</v>
      </c>
      <c r="R5" s="11" t="str">
        <f t="shared" si="0"/>
        <v>上部</v>
      </c>
      <c r="S5" s="11" t="s">
        <v>28</v>
      </c>
      <c r="T5" s="14"/>
      <c r="U5" s="8"/>
      <c r="V5" s="27">
        <v>2</v>
      </c>
      <c r="W5" s="26">
        <f>F5/VLOOKUP([1]交易计划及执行表!$A$6,[1]交易计划及执行表!$A$4:$BL10003,45,FALSE)</f>
        <v>1.02111734830259</v>
      </c>
    </row>
    <row r="6" spans="1:23">
      <c r="A6" s="7">
        <v>44526</v>
      </c>
      <c r="B6" s="6">
        <v>36.81</v>
      </c>
      <c r="C6" s="6">
        <v>37</v>
      </c>
      <c r="D6" s="6">
        <v>37.25</v>
      </c>
      <c r="E6" s="6">
        <v>36.34</v>
      </c>
      <c r="F6" s="6">
        <v>41.04</v>
      </c>
      <c r="G6" s="11">
        <v>2</v>
      </c>
      <c r="H6" s="13">
        <f>(B6-B5)/B5</f>
        <v>-0.00513513513513507</v>
      </c>
      <c r="I6" s="19">
        <f>(B6-VLOOKUP([1]交易计划及执行表!$A$6,[1]交易计划及执行表!$A$4:$BL10004,48,FALSE))/VLOOKUP([1]交易计划及执行表!$A$6,[1]交易计划及执行表!$A$4:$BL10004,48,FALSE)</f>
        <v>0.0913133708864514</v>
      </c>
      <c r="J6" s="20">
        <f>G6/(ROW()-2)</f>
        <v>0.5</v>
      </c>
      <c r="K6" s="6">
        <v>33.73</v>
      </c>
      <c r="L6" s="6">
        <f>K6/(1-VLOOKUP([1]交易计划及执行表!$A$6,[1]交易计划及执行表!$A$4:$BL10004,43,FALSE))</f>
        <v>35.3786535505687</v>
      </c>
      <c r="M6" s="6">
        <f>L6+L6*VLOOKUP([1]交易计划及执行表!$A$6,[1]交易计划及执行表!$A$4:$BL1003,43,FALSE)*2</f>
        <v>38.6759606517061</v>
      </c>
      <c r="N6" s="11" t="s">
        <v>28</v>
      </c>
      <c r="O6" s="11" t="s">
        <v>28</v>
      </c>
      <c r="P6" s="11" t="s">
        <v>28</v>
      </c>
      <c r="Q6" s="11" t="s">
        <v>28</v>
      </c>
      <c r="R6" s="11" t="str">
        <f t="shared" si="0"/>
        <v>上部</v>
      </c>
      <c r="S6" s="11" t="s">
        <v>28</v>
      </c>
      <c r="T6" s="14"/>
      <c r="U6" s="8"/>
      <c r="V6" s="27">
        <v>2</v>
      </c>
      <c r="W6" s="26">
        <f>F6/VLOOKUP([1]交易计划及执行表!$A$6,[1]交易计划及执行表!$A$4:$BL10004,45,FALSE)</f>
        <v>1.09703287890938</v>
      </c>
    </row>
    <row r="7" spans="1:23">
      <c r="A7" s="7">
        <v>44527</v>
      </c>
      <c r="B7" s="8"/>
      <c r="C7" s="8"/>
      <c r="D7" s="8"/>
      <c r="E7" s="8"/>
      <c r="F7" s="8"/>
      <c r="G7" s="14"/>
      <c r="H7" s="14"/>
      <c r="I7" s="14"/>
      <c r="J7" s="8"/>
      <c r="K7" s="8"/>
      <c r="L7" s="8"/>
      <c r="M7" s="8"/>
      <c r="N7" s="14"/>
      <c r="O7" s="14"/>
      <c r="P7" s="14"/>
      <c r="Q7" s="14"/>
      <c r="R7" s="14"/>
      <c r="S7" s="14"/>
      <c r="T7" s="14"/>
      <c r="U7" s="14"/>
      <c r="V7" s="14"/>
      <c r="W7" s="8"/>
    </row>
    <row r="8" spans="1:23">
      <c r="A8" s="7">
        <v>44528</v>
      </c>
      <c r="B8" s="8"/>
      <c r="C8" s="8"/>
      <c r="D8" s="8"/>
      <c r="E8" s="8"/>
      <c r="F8" s="8"/>
      <c r="G8" s="14"/>
      <c r="H8" s="14"/>
      <c r="I8" s="14"/>
      <c r="J8" s="8"/>
      <c r="K8" s="8"/>
      <c r="L8" s="8"/>
      <c r="M8" s="8"/>
      <c r="N8" s="14"/>
      <c r="O8" s="14"/>
      <c r="P8" s="14"/>
      <c r="Q8" s="14"/>
      <c r="R8" s="14"/>
      <c r="S8" s="14"/>
      <c r="T8" s="14"/>
      <c r="U8" s="14"/>
      <c r="V8" s="14"/>
      <c r="W8" s="8"/>
    </row>
    <row r="9" spans="1:23">
      <c r="A9" s="7">
        <v>44529</v>
      </c>
      <c r="B9" s="8"/>
      <c r="C9" s="8"/>
      <c r="D9" s="8"/>
      <c r="E9" s="8"/>
      <c r="F9" s="8"/>
      <c r="G9" s="14"/>
      <c r="H9" s="14"/>
      <c r="I9" s="14"/>
      <c r="J9" s="8"/>
      <c r="K9" s="8"/>
      <c r="L9" s="8"/>
      <c r="M9" s="8"/>
      <c r="N9" s="14"/>
      <c r="O9" s="14"/>
      <c r="P9" s="14"/>
      <c r="Q9" s="14"/>
      <c r="R9" s="14"/>
      <c r="S9" s="14"/>
      <c r="T9" s="14"/>
      <c r="U9" s="14"/>
      <c r="V9" s="14"/>
      <c r="W9" s="8"/>
    </row>
    <row r="10" spans="1:23">
      <c r="A10" s="7">
        <v>44530</v>
      </c>
      <c r="B10" s="8"/>
      <c r="C10" s="8"/>
      <c r="D10" s="8"/>
      <c r="E10" s="8"/>
      <c r="F10" s="8"/>
      <c r="G10" s="14"/>
      <c r="H10" s="14"/>
      <c r="I10" s="14"/>
      <c r="J10" s="8"/>
      <c r="K10" s="8"/>
      <c r="L10" s="8"/>
      <c r="M10" s="8"/>
      <c r="N10" s="14"/>
      <c r="O10" s="14"/>
      <c r="P10" s="14"/>
      <c r="Q10" s="14"/>
      <c r="R10" s="14"/>
      <c r="S10" s="14"/>
      <c r="T10" s="14"/>
      <c r="U10" s="14"/>
      <c r="V10" s="14"/>
      <c r="W10" s="8"/>
    </row>
    <row r="11" spans="1:23">
      <c r="A11" s="7">
        <v>44531</v>
      </c>
      <c r="B11" s="8"/>
      <c r="C11" s="8"/>
      <c r="D11" s="8"/>
      <c r="E11" s="8"/>
      <c r="F11" s="8"/>
      <c r="G11" s="14"/>
      <c r="H11" s="14"/>
      <c r="I11" s="14"/>
      <c r="J11" s="8"/>
      <c r="K11" s="8"/>
      <c r="L11" s="8"/>
      <c r="M11" s="8"/>
      <c r="N11" s="14"/>
      <c r="O11" s="14"/>
      <c r="P11" s="14"/>
      <c r="Q11" s="14"/>
      <c r="R11" s="14"/>
      <c r="S11" s="14"/>
      <c r="T11" s="14"/>
      <c r="U11" s="14"/>
      <c r="V11" s="14"/>
      <c r="W11" s="8"/>
    </row>
    <row r="12" spans="1:23">
      <c r="A12" s="7">
        <v>44532</v>
      </c>
      <c r="B12" s="8"/>
      <c r="C12" s="8"/>
      <c r="D12" s="8"/>
      <c r="E12" s="8"/>
      <c r="F12" s="8"/>
      <c r="G12" s="14"/>
      <c r="H12" s="14"/>
      <c r="I12" s="14"/>
      <c r="J12" s="8"/>
      <c r="K12" s="8"/>
      <c r="L12" s="8"/>
      <c r="M12" s="8"/>
      <c r="N12" s="14"/>
      <c r="O12" s="14"/>
      <c r="P12" s="14"/>
      <c r="Q12" s="14"/>
      <c r="R12" s="14"/>
      <c r="S12" s="14"/>
      <c r="T12" s="14"/>
      <c r="U12" s="14"/>
      <c r="V12" s="14"/>
      <c r="W12" s="8"/>
    </row>
    <row r="13" spans="1:23">
      <c r="A13" s="7">
        <v>44533</v>
      </c>
      <c r="B13" s="8"/>
      <c r="C13" s="8"/>
      <c r="D13" s="8"/>
      <c r="E13" s="8"/>
      <c r="F13" s="8"/>
      <c r="G13" s="14"/>
      <c r="H13" s="14"/>
      <c r="I13" s="14"/>
      <c r="J13" s="8"/>
      <c r="K13" s="8"/>
      <c r="L13" s="8"/>
      <c r="M13" s="8"/>
      <c r="N13" s="14"/>
      <c r="O13" s="14"/>
      <c r="P13" s="14"/>
      <c r="Q13" s="14"/>
      <c r="R13" s="14"/>
      <c r="S13" s="14"/>
      <c r="T13" s="14"/>
      <c r="U13" s="14"/>
      <c r="V13" s="14"/>
      <c r="W13" s="8"/>
    </row>
    <row r="14" spans="1:23">
      <c r="A14" s="7">
        <v>44534</v>
      </c>
      <c r="B14" s="8"/>
      <c r="C14" s="8"/>
      <c r="D14" s="8"/>
      <c r="E14" s="8"/>
      <c r="F14" s="8"/>
      <c r="G14" s="14"/>
      <c r="H14" s="14"/>
      <c r="I14" s="14"/>
      <c r="J14" s="8"/>
      <c r="K14" s="8"/>
      <c r="L14" s="8"/>
      <c r="M14" s="8"/>
      <c r="N14" s="14"/>
      <c r="O14" s="14"/>
      <c r="P14" s="14"/>
      <c r="Q14" s="14"/>
      <c r="R14" s="14"/>
      <c r="S14" s="14"/>
      <c r="T14" s="14"/>
      <c r="U14" s="14"/>
      <c r="V14" s="14"/>
      <c r="W14" s="8"/>
    </row>
    <row r="15" spans="1:23">
      <c r="A15" s="7">
        <v>44535</v>
      </c>
      <c r="B15" s="8"/>
      <c r="C15" s="8"/>
      <c r="D15" s="8"/>
      <c r="E15" s="8"/>
      <c r="F15" s="8"/>
      <c r="G15" s="14"/>
      <c r="H15" s="14"/>
      <c r="I15" s="14"/>
      <c r="J15" s="8"/>
      <c r="K15" s="8"/>
      <c r="L15" s="8"/>
      <c r="M15" s="8"/>
      <c r="N15" s="14"/>
      <c r="O15" s="14"/>
      <c r="P15" s="14"/>
      <c r="Q15" s="14"/>
      <c r="R15" s="14"/>
      <c r="S15" s="14"/>
      <c r="T15" s="14"/>
      <c r="U15" s="14"/>
      <c r="V15" s="14"/>
      <c r="W15" s="8"/>
    </row>
    <row r="16" spans="1:23">
      <c r="A16" s="7">
        <v>44536</v>
      </c>
      <c r="B16" s="8"/>
      <c r="C16" s="8"/>
      <c r="D16" s="8"/>
      <c r="E16" s="8"/>
      <c r="F16" s="8"/>
      <c r="G16" s="14"/>
      <c r="H16" s="14"/>
      <c r="I16" s="14"/>
      <c r="J16" s="8"/>
      <c r="K16" s="8"/>
      <c r="L16" s="8"/>
      <c r="M16" s="8"/>
      <c r="N16" s="14"/>
      <c r="O16" s="14"/>
      <c r="P16" s="14"/>
      <c r="Q16" s="14"/>
      <c r="R16" s="14"/>
      <c r="S16" s="14"/>
      <c r="T16" s="14"/>
      <c r="U16" s="14"/>
      <c r="V16" s="14"/>
      <c r="W16" s="8"/>
    </row>
    <row r="17" spans="1:23">
      <c r="A17" s="7">
        <v>44537</v>
      </c>
      <c r="B17" s="8"/>
      <c r="C17" s="8"/>
      <c r="D17" s="8"/>
      <c r="E17" s="8"/>
      <c r="F17" s="8"/>
      <c r="G17" s="14"/>
      <c r="H17" s="14"/>
      <c r="I17" s="14"/>
      <c r="J17" s="8"/>
      <c r="K17" s="8"/>
      <c r="L17" s="8"/>
      <c r="M17" s="8"/>
      <c r="N17" s="14"/>
      <c r="O17" s="14"/>
      <c r="P17" s="14"/>
      <c r="Q17" s="14"/>
      <c r="R17" s="14"/>
      <c r="S17" s="14"/>
      <c r="T17" s="14"/>
      <c r="U17" s="14"/>
      <c r="V17" s="14"/>
      <c r="W17" s="8"/>
    </row>
    <row r="18" spans="1:23">
      <c r="A18" s="7">
        <v>44538</v>
      </c>
      <c r="B18" s="8"/>
      <c r="C18" s="8"/>
      <c r="D18" s="8"/>
      <c r="E18" s="8"/>
      <c r="F18" s="8"/>
      <c r="G18" s="14"/>
      <c r="H18" s="14"/>
      <c r="I18" s="14"/>
      <c r="J18" s="8"/>
      <c r="K18" s="8"/>
      <c r="L18" s="8"/>
      <c r="M18" s="8"/>
      <c r="N18" s="14"/>
      <c r="O18" s="14"/>
      <c r="P18" s="14"/>
      <c r="Q18" s="14"/>
      <c r="R18" s="14"/>
      <c r="S18" s="14"/>
      <c r="T18" s="14"/>
      <c r="U18" s="14"/>
      <c r="V18" s="14"/>
      <c r="W18" s="8"/>
    </row>
    <row r="19" spans="1:23">
      <c r="A19" s="7">
        <v>44539</v>
      </c>
      <c r="B19" s="8"/>
      <c r="C19" s="8"/>
      <c r="D19" s="8"/>
      <c r="E19" s="8"/>
      <c r="F19" s="8"/>
      <c r="G19" s="14"/>
      <c r="H19" s="14"/>
      <c r="I19" s="14"/>
      <c r="J19" s="8"/>
      <c r="K19" s="8"/>
      <c r="L19" s="8"/>
      <c r="M19" s="8"/>
      <c r="N19" s="14"/>
      <c r="O19" s="14"/>
      <c r="P19" s="14"/>
      <c r="Q19" s="14"/>
      <c r="R19" s="14"/>
      <c r="S19" s="14"/>
      <c r="T19" s="14"/>
      <c r="U19" s="14"/>
      <c r="V19" s="14"/>
      <c r="W19" s="8"/>
    </row>
    <row r="20" spans="1:23">
      <c r="A20" s="7">
        <v>44540</v>
      </c>
      <c r="B20" s="8"/>
      <c r="C20" s="8"/>
      <c r="D20" s="8"/>
      <c r="E20" s="8"/>
      <c r="F20" s="8"/>
      <c r="G20" s="14"/>
      <c r="H20" s="14"/>
      <c r="I20" s="14"/>
      <c r="J20" s="8"/>
      <c r="K20" s="8"/>
      <c r="L20" s="8"/>
      <c r="M20" s="8"/>
      <c r="N20" s="14"/>
      <c r="O20" s="14"/>
      <c r="P20" s="14"/>
      <c r="Q20" s="14"/>
      <c r="R20" s="14"/>
      <c r="S20" s="14"/>
      <c r="T20" s="14"/>
      <c r="U20" s="14"/>
      <c r="V20" s="14"/>
      <c r="W20" s="8"/>
    </row>
    <row r="21" spans="1:23">
      <c r="A21" s="7">
        <v>44541</v>
      </c>
      <c r="B21" s="8"/>
      <c r="C21" s="8"/>
      <c r="D21" s="8"/>
      <c r="E21" s="8"/>
      <c r="F21" s="8"/>
      <c r="G21" s="14"/>
      <c r="H21" s="14"/>
      <c r="I21" s="14"/>
      <c r="J21" s="8"/>
      <c r="K21" s="8"/>
      <c r="L21" s="8"/>
      <c r="M21" s="8"/>
      <c r="N21" s="14"/>
      <c r="O21" s="14"/>
      <c r="P21" s="14"/>
      <c r="Q21" s="14"/>
      <c r="R21" s="14"/>
      <c r="S21" s="14"/>
      <c r="T21" s="14"/>
      <c r="U21" s="14"/>
      <c r="V21" s="14"/>
      <c r="W21" s="8"/>
    </row>
    <row r="22" spans="1:23">
      <c r="A22" s="7">
        <v>44542</v>
      </c>
      <c r="B22" s="8"/>
      <c r="C22" s="8"/>
      <c r="D22" s="8"/>
      <c r="E22" s="8"/>
      <c r="F22" s="8"/>
      <c r="G22" s="14"/>
      <c r="H22" s="14"/>
      <c r="I22" s="14"/>
      <c r="J22" s="8"/>
      <c r="K22" s="8"/>
      <c r="L22" s="8"/>
      <c r="M22" s="8"/>
      <c r="N22" s="14"/>
      <c r="O22" s="14"/>
      <c r="P22" s="14"/>
      <c r="Q22" s="14"/>
      <c r="R22" s="14"/>
      <c r="S22" s="14"/>
      <c r="T22" s="14"/>
      <c r="U22" s="14"/>
      <c r="V22" s="14"/>
      <c r="W22" s="8"/>
    </row>
    <row r="23" spans="1:23">
      <c r="A23" s="7">
        <v>44543</v>
      </c>
      <c r="B23" s="8"/>
      <c r="C23" s="8"/>
      <c r="D23" s="8"/>
      <c r="E23" s="8"/>
      <c r="F23" s="8"/>
      <c r="G23" s="14"/>
      <c r="H23" s="14"/>
      <c r="I23" s="14"/>
      <c r="J23" s="8"/>
      <c r="K23" s="8"/>
      <c r="L23" s="8"/>
      <c r="M23" s="8"/>
      <c r="N23" s="14"/>
      <c r="O23" s="14"/>
      <c r="P23" s="14"/>
      <c r="Q23" s="14"/>
      <c r="R23" s="14"/>
      <c r="S23" s="14"/>
      <c r="T23" s="14"/>
      <c r="U23" s="14"/>
      <c r="V23" s="14"/>
      <c r="W23" s="8"/>
    </row>
    <row r="24" spans="1:23">
      <c r="A24" s="7">
        <v>44544</v>
      </c>
      <c r="B24" s="8"/>
      <c r="C24" s="8"/>
      <c r="D24" s="8"/>
      <c r="E24" s="8"/>
      <c r="F24" s="14"/>
      <c r="G24" s="14"/>
      <c r="H24" s="14"/>
      <c r="I24" s="14"/>
      <c r="J24" s="8"/>
      <c r="K24" s="8"/>
      <c r="L24" s="8"/>
      <c r="M24" s="8"/>
      <c r="N24" s="14"/>
      <c r="O24" s="14"/>
      <c r="P24" s="14"/>
      <c r="Q24" s="14"/>
      <c r="R24" s="14"/>
      <c r="S24" s="14"/>
      <c r="T24" s="14"/>
      <c r="U24" s="14"/>
      <c r="V24" s="14"/>
      <c r="W24" s="8"/>
    </row>
    <row r="25" spans="1:23">
      <c r="A25" s="7">
        <v>44545</v>
      </c>
      <c r="B25" s="8"/>
      <c r="C25" s="8"/>
      <c r="D25" s="8"/>
      <c r="E25" s="8"/>
      <c r="F25" s="14"/>
      <c r="G25" s="14"/>
      <c r="H25" s="14"/>
      <c r="I25" s="14"/>
      <c r="J25" s="8"/>
      <c r="K25" s="8"/>
      <c r="L25" s="8"/>
      <c r="M25" s="8"/>
      <c r="N25" s="14"/>
      <c r="O25" s="14"/>
      <c r="P25" s="14"/>
      <c r="Q25" s="14"/>
      <c r="R25" s="14"/>
      <c r="S25" s="14"/>
      <c r="T25" s="14"/>
      <c r="U25" s="28"/>
      <c r="V25" s="14"/>
      <c r="W25" s="14"/>
    </row>
    <row r="26" spans="1:23">
      <c r="A26" s="7">
        <v>44546</v>
      </c>
      <c r="B26" s="8"/>
      <c r="C26" s="8"/>
      <c r="D26" s="8"/>
      <c r="E26" s="8"/>
      <c r="F26" s="14"/>
      <c r="G26" s="14"/>
      <c r="H26" s="14"/>
      <c r="I26" s="14"/>
      <c r="J26" s="8"/>
      <c r="K26" s="8"/>
      <c r="L26" s="8"/>
      <c r="M26" s="8"/>
      <c r="N26" s="14"/>
      <c r="O26" s="14"/>
      <c r="P26" s="14"/>
      <c r="Q26" s="14"/>
      <c r="R26" s="14"/>
      <c r="S26" s="14"/>
      <c r="T26" s="14"/>
      <c r="U26" s="28"/>
      <c r="V26" s="14"/>
      <c r="W26" s="14"/>
    </row>
    <row r="27" spans="1:23">
      <c r="A27" s="7">
        <v>44547</v>
      </c>
      <c r="B27" s="8"/>
      <c r="C27" s="8"/>
      <c r="D27" s="8"/>
      <c r="E27" s="8"/>
      <c r="F27" s="14"/>
      <c r="G27" s="14"/>
      <c r="H27" s="14"/>
      <c r="I27" s="14"/>
      <c r="J27" s="8"/>
      <c r="K27" s="8"/>
      <c r="L27" s="8"/>
      <c r="M27" s="8"/>
      <c r="N27" s="14"/>
      <c r="O27" s="14"/>
      <c r="P27" s="14"/>
      <c r="Q27" s="14"/>
      <c r="R27" s="14"/>
      <c r="S27" s="14"/>
      <c r="T27" s="14"/>
      <c r="U27" s="28"/>
      <c r="V27" s="14"/>
      <c r="W27" s="14"/>
    </row>
    <row r="28" spans="1:23">
      <c r="A28" s="7">
        <v>44548</v>
      </c>
      <c r="B28" s="8"/>
      <c r="C28" s="8"/>
      <c r="D28" s="8"/>
      <c r="E28" s="8"/>
      <c r="F28" s="14"/>
      <c r="G28" s="14"/>
      <c r="H28" s="14"/>
      <c r="I28" s="14"/>
      <c r="J28" s="8"/>
      <c r="K28" s="8"/>
      <c r="L28" s="8"/>
      <c r="M28" s="8"/>
      <c r="N28" s="14"/>
      <c r="O28" s="14"/>
      <c r="P28" s="14"/>
      <c r="Q28" s="14"/>
      <c r="R28" s="14"/>
      <c r="S28" s="14"/>
      <c r="T28" s="14"/>
      <c r="U28" s="28"/>
      <c r="V28" s="14"/>
      <c r="W28" s="14"/>
    </row>
    <row r="29" spans="1:23">
      <c r="A29" s="7">
        <v>44549</v>
      </c>
      <c r="B29" s="8"/>
      <c r="C29" s="8"/>
      <c r="D29" s="8"/>
      <c r="E29" s="8"/>
      <c r="F29" s="14"/>
      <c r="G29" s="14"/>
      <c r="H29" s="14"/>
      <c r="I29" s="14"/>
      <c r="J29" s="8"/>
      <c r="K29" s="8"/>
      <c r="L29" s="8"/>
      <c r="M29" s="8"/>
      <c r="N29" s="14"/>
      <c r="O29" s="14"/>
      <c r="P29" s="14"/>
      <c r="Q29" s="14"/>
      <c r="R29" s="14"/>
      <c r="S29" s="14"/>
      <c r="T29" s="14"/>
      <c r="U29" s="28"/>
      <c r="V29" s="14"/>
      <c r="W29" s="14"/>
    </row>
    <row r="30" spans="1:23">
      <c r="A30" s="7">
        <v>44550</v>
      </c>
      <c r="B30" s="8"/>
      <c r="C30" s="8"/>
      <c r="D30" s="8"/>
      <c r="E30" s="8"/>
      <c r="F30" s="14"/>
      <c r="G30" s="14"/>
      <c r="H30" s="14"/>
      <c r="I30" s="14"/>
      <c r="J30" s="8"/>
      <c r="K30" s="8"/>
      <c r="L30" s="8"/>
      <c r="M30" s="8"/>
      <c r="N30" s="14"/>
      <c r="O30" s="14"/>
      <c r="P30" s="14"/>
      <c r="Q30" s="14"/>
      <c r="R30" s="14"/>
      <c r="S30" s="14"/>
      <c r="T30" s="14"/>
      <c r="U30" s="28"/>
      <c r="V30" s="14"/>
      <c r="W30" s="14"/>
    </row>
    <row r="31" spans="1:23">
      <c r="A31" s="7">
        <v>44551</v>
      </c>
      <c r="B31" s="8"/>
      <c r="C31" s="8"/>
      <c r="D31" s="8"/>
      <c r="E31" s="8"/>
      <c r="F31" s="14"/>
      <c r="G31" s="14"/>
      <c r="H31" s="14"/>
      <c r="I31" s="14"/>
      <c r="J31" s="8"/>
      <c r="K31" s="8"/>
      <c r="L31" s="8"/>
      <c r="M31" s="8"/>
      <c r="N31" s="14"/>
      <c r="O31" s="14"/>
      <c r="P31" s="14"/>
      <c r="Q31" s="14"/>
      <c r="R31" s="14"/>
      <c r="S31" s="14"/>
      <c r="T31" s="14"/>
      <c r="U31" s="28"/>
      <c r="V31" s="14"/>
      <c r="W31" s="14"/>
    </row>
    <row r="32" spans="1:23">
      <c r="A32" s="7">
        <v>44552</v>
      </c>
      <c r="B32" s="8"/>
      <c r="C32" s="8"/>
      <c r="D32" s="8"/>
      <c r="E32" s="8"/>
      <c r="F32" s="14"/>
      <c r="G32" s="14"/>
      <c r="H32" s="14"/>
      <c r="I32" s="14"/>
      <c r="J32" s="8"/>
      <c r="K32" s="8"/>
      <c r="L32" s="8"/>
      <c r="M32" s="8"/>
      <c r="N32" s="14"/>
      <c r="O32" s="14"/>
      <c r="P32" s="14"/>
      <c r="Q32" s="14"/>
      <c r="R32" s="14"/>
      <c r="S32" s="14"/>
      <c r="T32" s="14"/>
      <c r="U32" s="28"/>
      <c r="V32" s="14"/>
      <c r="W32" s="14"/>
    </row>
    <row r="33" spans="1:23">
      <c r="A33" s="7">
        <v>44553</v>
      </c>
      <c r="B33" s="8"/>
      <c r="C33" s="8"/>
      <c r="D33" s="8"/>
      <c r="E33" s="8"/>
      <c r="F33" s="14"/>
      <c r="G33" s="14"/>
      <c r="H33" s="14"/>
      <c r="I33" s="14"/>
      <c r="J33" s="8"/>
      <c r="K33" s="8"/>
      <c r="L33" s="8"/>
      <c r="M33" s="8"/>
      <c r="N33" s="14"/>
      <c r="O33" s="14"/>
      <c r="P33" s="14"/>
      <c r="Q33" s="14"/>
      <c r="R33" s="14"/>
      <c r="S33" s="14"/>
      <c r="T33" s="14"/>
      <c r="U33" s="28"/>
      <c r="V33" s="14"/>
      <c r="W33" s="14"/>
    </row>
    <row r="34" spans="1:23">
      <c r="A34" s="7">
        <v>44554</v>
      </c>
      <c r="B34" s="8"/>
      <c r="C34" s="8"/>
      <c r="D34" s="8"/>
      <c r="E34" s="8"/>
      <c r="F34" s="14"/>
      <c r="G34" s="14"/>
      <c r="H34" s="14"/>
      <c r="I34" s="14"/>
      <c r="J34" s="8"/>
      <c r="K34" s="8"/>
      <c r="L34" s="8"/>
      <c r="M34" s="8"/>
      <c r="N34" s="14"/>
      <c r="O34" s="14"/>
      <c r="P34" s="14"/>
      <c r="Q34" s="14"/>
      <c r="R34" s="14"/>
      <c r="S34" s="14"/>
      <c r="T34" s="14"/>
      <c r="U34" s="28"/>
      <c r="V34" s="14"/>
      <c r="W34" s="14"/>
    </row>
    <row r="35" spans="1:23">
      <c r="A35" s="7">
        <v>44555</v>
      </c>
      <c r="B35" s="8"/>
      <c r="C35" s="8"/>
      <c r="D35" s="8"/>
      <c r="E35" s="8"/>
      <c r="F35" s="14"/>
      <c r="G35" s="14"/>
      <c r="H35" s="14"/>
      <c r="I35" s="14"/>
      <c r="J35" s="8"/>
      <c r="K35" s="8"/>
      <c r="L35" s="8"/>
      <c r="M35" s="8"/>
      <c r="N35" s="14"/>
      <c r="O35" s="14"/>
      <c r="P35" s="14"/>
      <c r="Q35" s="14"/>
      <c r="R35" s="14"/>
      <c r="S35" s="14"/>
      <c r="T35" s="14"/>
      <c r="U35" s="28"/>
      <c r="V35" s="14"/>
      <c r="W35" s="14"/>
    </row>
    <row r="36" spans="1:23">
      <c r="A36" s="7">
        <v>44556</v>
      </c>
      <c r="B36" s="8"/>
      <c r="C36" s="8"/>
      <c r="D36" s="8"/>
      <c r="E36" s="8"/>
      <c r="F36" s="14"/>
      <c r="G36" s="14"/>
      <c r="H36" s="14"/>
      <c r="I36" s="14"/>
      <c r="J36" s="8"/>
      <c r="K36" s="8"/>
      <c r="L36" s="8"/>
      <c r="M36" s="8"/>
      <c r="N36" s="14"/>
      <c r="O36" s="14"/>
      <c r="P36" s="14"/>
      <c r="Q36" s="14"/>
      <c r="R36" s="14"/>
      <c r="S36" s="14"/>
      <c r="T36" s="14"/>
      <c r="U36" s="28"/>
      <c r="V36" s="14"/>
      <c r="W36" s="14"/>
    </row>
    <row r="37" spans="1:23">
      <c r="A37" s="7">
        <v>44557</v>
      </c>
      <c r="B37" s="8"/>
      <c r="C37" s="8"/>
      <c r="D37" s="8"/>
      <c r="E37" s="8"/>
      <c r="F37" s="14"/>
      <c r="G37" s="14"/>
      <c r="H37" s="14"/>
      <c r="I37" s="14"/>
      <c r="J37" s="8"/>
      <c r="K37" s="8"/>
      <c r="L37" s="8"/>
      <c r="M37" s="8"/>
      <c r="N37" s="14"/>
      <c r="O37" s="14"/>
      <c r="P37" s="14"/>
      <c r="Q37" s="14"/>
      <c r="R37" s="14"/>
      <c r="S37" s="14"/>
      <c r="T37" s="14"/>
      <c r="U37" s="28"/>
      <c r="V37" s="14"/>
      <c r="W37" s="14"/>
    </row>
    <row r="38" spans="1:23">
      <c r="A38" s="7">
        <v>44558</v>
      </c>
      <c r="B38" s="8"/>
      <c r="C38" s="8"/>
      <c r="D38" s="8"/>
      <c r="E38" s="8"/>
      <c r="F38" s="14"/>
      <c r="G38" s="14"/>
      <c r="H38" s="14"/>
      <c r="I38" s="14"/>
      <c r="J38" s="8"/>
      <c r="K38" s="8"/>
      <c r="L38" s="8"/>
      <c r="M38" s="8"/>
      <c r="N38" s="14"/>
      <c r="O38" s="14"/>
      <c r="P38" s="14"/>
      <c r="Q38" s="14"/>
      <c r="R38" s="14"/>
      <c r="S38" s="14"/>
      <c r="T38" s="14"/>
      <c r="U38" s="28"/>
      <c r="V38" s="14"/>
      <c r="W38" s="14"/>
    </row>
    <row r="39" spans="1:23">
      <c r="A39" s="1"/>
      <c r="B39" s="1"/>
      <c r="C39" s="1"/>
      <c r="D39" s="1"/>
      <c r="E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W39" s="1"/>
    </row>
    <row r="40" spans="1:23">
      <c r="A40" s="1"/>
      <c r="B40" s="1"/>
      <c r="C40" s="1"/>
      <c r="D40" s="1"/>
      <c r="E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W40" s="1"/>
    </row>
    <row r="41" spans="1:23">
      <c r="A41" s="1"/>
      <c r="B41" s="1"/>
      <c r="C41" s="1"/>
      <c r="D41" s="1"/>
      <c r="E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W41" s="1"/>
    </row>
    <row r="42" spans="1:23">
      <c r="A42" s="1"/>
      <c r="B42" s="1"/>
      <c r="C42" s="1"/>
      <c r="D42" s="1"/>
      <c r="E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W42" s="1"/>
    </row>
    <row r="43" spans="1:23">
      <c r="A43" s="1"/>
      <c r="B43" s="1"/>
      <c r="C43" s="1"/>
      <c r="D43" s="1"/>
      <c r="E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W43" s="1"/>
    </row>
    <row r="44" spans="1:23">
      <c r="A44" s="1"/>
      <c r="B44" s="1"/>
      <c r="C44" s="1"/>
      <c r="D44" s="1"/>
      <c r="E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W44" s="1"/>
    </row>
    <row r="45" spans="1:23">
      <c r="A45" s="1"/>
      <c r="B45" s="1"/>
      <c r="C45" s="1"/>
      <c r="D45" s="1"/>
      <c r="E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W45" s="1"/>
    </row>
    <row r="46" spans="1:23">
      <c r="A46" s="1"/>
      <c r="B46" s="1"/>
      <c r="C46" s="1"/>
      <c r="D46" s="1"/>
      <c r="E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W46" s="1"/>
    </row>
    <row r="47" spans="1:23">
      <c r="A47" s="1"/>
      <c r="B47" s="1"/>
      <c r="C47" s="1"/>
      <c r="D47" s="1"/>
      <c r="E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W47" s="1"/>
    </row>
    <row r="48" spans="1:23">
      <c r="A48" s="1"/>
      <c r="B48" s="1"/>
      <c r="C48" s="1"/>
      <c r="D48" s="1"/>
      <c r="E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W48" s="1"/>
    </row>
    <row r="49" spans="1:23">
      <c r="A49" s="1"/>
      <c r="B49" s="1"/>
      <c r="C49" s="1"/>
      <c r="D49" s="1"/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W49" s="1"/>
    </row>
    <row r="50" spans="1:23">
      <c r="A50" s="1"/>
      <c r="B50" s="1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W50" s="1"/>
    </row>
    <row r="51" spans="1:23">
      <c r="A51" s="1"/>
      <c r="B51" s="1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W51" s="1"/>
    </row>
    <row r="52" spans="1:23">
      <c r="A52" s="1"/>
      <c r="B52" s="1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W52" s="1"/>
    </row>
    <row r="53" spans="1:23">
      <c r="A53" s="1"/>
      <c r="B53" s="1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W53" s="1"/>
    </row>
    <row r="54" spans="1:23">
      <c r="A54" s="1"/>
      <c r="B54" s="1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W54" s="1"/>
    </row>
    <row r="55" spans="1:23">
      <c r="A55" s="1"/>
      <c r="B55" s="1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W55" s="1"/>
    </row>
    <row r="56" spans="1:23">
      <c r="A56" s="1"/>
      <c r="B56" s="1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W56" s="1"/>
    </row>
    <row r="57" spans="1:23">
      <c r="A57" s="1"/>
      <c r="B57" s="1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W57" s="1"/>
    </row>
    <row r="58" spans="1:23">
      <c r="A58" s="1"/>
      <c r="B58" s="1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W58" s="1"/>
    </row>
    <row r="59" spans="1:23">
      <c r="A59" s="1"/>
      <c r="B59" s="1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W59" s="1"/>
    </row>
    <row r="60" spans="1:23">
      <c r="A60" s="1"/>
      <c r="B60" s="1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W60" s="1"/>
    </row>
    <row r="61" spans="1:23">
      <c r="A61" s="1"/>
      <c r="B61" s="1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W61" s="1"/>
    </row>
    <row r="62" spans="1:23">
      <c r="A62" s="1"/>
      <c r="B62" s="1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W62" s="1"/>
    </row>
    <row r="63" spans="1:23">
      <c r="A63" s="1"/>
      <c r="B63" s="1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W63" s="1"/>
    </row>
    <row r="64" spans="1:23">
      <c r="A64" s="1"/>
      <c r="B64" s="1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W64" s="1"/>
    </row>
    <row r="65" spans="1:23">
      <c r="A65" s="1"/>
      <c r="B65" s="1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W65" s="1"/>
    </row>
    <row r="66" spans="1:23">
      <c r="A66" s="1"/>
      <c r="B66" s="1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W66" s="1"/>
    </row>
    <row r="67" spans="1:23">
      <c r="A67" s="1"/>
      <c r="B67" s="1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W67" s="1"/>
    </row>
    <row r="68" spans="1:23">
      <c r="A68" s="1"/>
      <c r="B68" s="1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W68" s="1"/>
    </row>
    <row r="69" spans="1:23">
      <c r="A69" s="1"/>
      <c r="B69" s="1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W69" s="1"/>
    </row>
    <row r="70" spans="1:23">
      <c r="A70" s="1"/>
      <c r="B70" s="1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W70" s="1"/>
    </row>
    <row r="71" spans="1:23">
      <c r="A71" s="1"/>
      <c r="B71" s="1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W71" s="1"/>
    </row>
    <row r="72" spans="1:23">
      <c r="A72" s="1"/>
      <c r="B72" s="1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W72" s="1"/>
    </row>
    <row r="73" spans="1:23">
      <c r="A73" s="1"/>
      <c r="B73" s="1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W73" s="1"/>
    </row>
    <row r="74" spans="1:23">
      <c r="A74" s="1"/>
      <c r="B74" s="1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W74" s="1"/>
    </row>
    <row r="75" spans="1:23">
      <c r="A75" s="1"/>
      <c r="B75" s="1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W75" s="1"/>
    </row>
    <row r="76" spans="1:23">
      <c r="A76" s="1"/>
      <c r="B76" s="1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W76" s="1"/>
    </row>
    <row r="77" spans="1:23">
      <c r="A77" s="1"/>
      <c r="B77" s="1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W77" s="1"/>
    </row>
    <row r="78" spans="1:23">
      <c r="A78" s="1"/>
      <c r="B78" s="1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W78" s="1"/>
    </row>
    <row r="79" spans="1:23">
      <c r="A79" s="1"/>
      <c r="B79" s="1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W79" s="1"/>
    </row>
    <row r="80" spans="1:23">
      <c r="A80" s="1"/>
      <c r="B80" s="1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W80" s="1"/>
    </row>
    <row r="81" spans="1:23">
      <c r="A81" s="1"/>
      <c r="B81" s="1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W81" s="1"/>
    </row>
    <row r="82" spans="1:23">
      <c r="A82" s="1"/>
      <c r="B82" s="1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W82" s="1"/>
    </row>
    <row r="83" spans="1:23">
      <c r="A83" s="1"/>
      <c r="B83" s="1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W83" s="1"/>
    </row>
    <row r="84" spans="1:23">
      <c r="A84" s="1"/>
      <c r="B84" s="1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W84" s="1"/>
    </row>
    <row r="85" spans="1:23">
      <c r="A85" s="1"/>
      <c r="B85" s="1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W85" s="1"/>
    </row>
    <row r="86" spans="1:23">
      <c r="A86" s="1"/>
      <c r="B86" s="1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W86" s="1"/>
    </row>
    <row r="87" spans="1:23">
      <c r="A87" s="1"/>
      <c r="B87" s="1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W87" s="1"/>
    </row>
    <row r="88" spans="1:23">
      <c r="A88" s="1"/>
      <c r="B88" s="1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W88" s="1"/>
    </row>
    <row r="89" spans="1:23">
      <c r="A89" s="1"/>
      <c r="B89" s="1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W89" s="1"/>
    </row>
    <row r="90" spans="1:23">
      <c r="A90" s="1"/>
      <c r="B90" s="1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W90" s="1"/>
    </row>
    <row r="91" spans="1:23">
      <c r="A91" s="1"/>
      <c r="B91" s="1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W91" s="1"/>
    </row>
    <row r="92" spans="1:23">
      <c r="A92" s="1"/>
      <c r="B92" s="1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W92" s="1"/>
    </row>
    <row r="93" spans="1:23">
      <c r="A93" s="1"/>
      <c r="B93" s="1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W93" s="1"/>
    </row>
    <row r="94" spans="1:23">
      <c r="A94" s="1"/>
      <c r="B94" s="1"/>
      <c r="C94" s="1"/>
      <c r="D94" s="1"/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W94" s="1"/>
    </row>
    <row r="95" spans="1:23">
      <c r="A95" s="1"/>
      <c r="B95" s="1"/>
      <c r="C95" s="1"/>
      <c r="D95" s="1"/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W95" s="1"/>
    </row>
    <row r="96" spans="1:23">
      <c r="A96" s="1"/>
      <c r="B96" s="1"/>
      <c r="C96" s="1"/>
      <c r="D96" s="1"/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W96" s="1"/>
    </row>
    <row r="97" spans="1:23">
      <c r="A97" s="1"/>
      <c r="B97" s="1"/>
      <c r="C97" s="1"/>
      <c r="D97" s="1"/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W97" s="1"/>
    </row>
    <row r="98" spans="1:23">
      <c r="A98" s="1"/>
      <c r="B98" s="1"/>
      <c r="C98" s="1"/>
      <c r="D98" s="1"/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W98" s="1"/>
    </row>
    <row r="99" spans="1:23">
      <c r="A99" s="1"/>
      <c r="B99" s="1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W99" s="1"/>
    </row>
    <row r="100" spans="1:23">
      <c r="A100" s="1"/>
      <c r="B100" s="1"/>
      <c r="C100" s="1"/>
      <c r="D100" s="1"/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W100" s="1"/>
    </row>
    <row r="101" spans="1:23">
      <c r="A101" s="1"/>
      <c r="B101" s="1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W101" s="1"/>
    </row>
    <row r="102" spans="1:23">
      <c r="A102" s="1"/>
      <c r="B102" s="1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W102" s="1"/>
    </row>
    <row r="103" spans="1:23">
      <c r="A103" s="1"/>
      <c r="B103" s="1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W103" s="1"/>
    </row>
    <row r="104" spans="1:23">
      <c r="A104" s="1"/>
      <c r="B104" s="1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W104" s="1"/>
    </row>
    <row r="105" spans="1:23">
      <c r="A105" s="1"/>
      <c r="B105" s="1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W105" s="1"/>
    </row>
    <row r="106" spans="1:23">
      <c r="A106" s="1"/>
      <c r="B106" s="1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W106" s="1"/>
    </row>
    <row r="107" spans="1:23">
      <c r="A107" s="1"/>
      <c r="B107" s="1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W107" s="1"/>
    </row>
    <row r="108" spans="1:23">
      <c r="A108" s="1"/>
      <c r="B108" s="1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W108" s="1"/>
    </row>
    <row r="109" spans="1:23">
      <c r="A109" s="1"/>
      <c r="B109" s="1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W109" s="1"/>
    </row>
    <row r="110" spans="1:23">
      <c r="A110" s="1"/>
      <c r="B110" s="1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W110" s="1"/>
    </row>
    <row r="111" spans="1:23">
      <c r="A111" s="1"/>
      <c r="B111" s="1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W111" s="1"/>
    </row>
    <row r="112" spans="1:23">
      <c r="A112" s="1"/>
      <c r="B112" s="1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W112" s="1"/>
    </row>
    <row r="113" spans="1:23">
      <c r="A113" s="1"/>
      <c r="B113" s="1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W113" s="1"/>
    </row>
    <row r="114" spans="1:23">
      <c r="A114" s="1"/>
      <c r="B114" s="1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W114" s="1"/>
    </row>
    <row r="115" spans="1:23">
      <c r="A115" s="1"/>
      <c r="B115" s="1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W115" s="1"/>
    </row>
    <row r="116" spans="1:23">
      <c r="A116" s="1"/>
      <c r="B116" s="1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W116" s="1"/>
    </row>
    <row r="117" spans="1:23">
      <c r="A117" s="1"/>
      <c r="B117" s="1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W117" s="1"/>
    </row>
    <row r="118" spans="1:23">
      <c r="A118" s="1"/>
      <c r="B118" s="1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W118" s="1"/>
    </row>
    <row r="119" spans="1:23">
      <c r="A119" s="1"/>
      <c r="B119" s="1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W119" s="1"/>
    </row>
    <row r="120" spans="1:23">
      <c r="A120" s="1"/>
      <c r="B120" s="1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W120" s="1"/>
    </row>
    <row r="121" spans="1:23">
      <c r="A121" s="1"/>
      <c r="B121" s="1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W121" s="1"/>
    </row>
    <row r="122" spans="1:23">
      <c r="A122" s="1"/>
      <c r="B122" s="1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W122" s="1"/>
    </row>
    <row r="123" spans="1:23">
      <c r="A123" s="1"/>
      <c r="B123" s="1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W123" s="1"/>
    </row>
    <row r="124" spans="1:23">
      <c r="A124" s="1"/>
      <c r="B124" s="1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W124" s="1"/>
    </row>
    <row r="125" spans="1:23">
      <c r="A125" s="1"/>
      <c r="B125" s="1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W125" s="1"/>
    </row>
    <row r="126" spans="1:23">
      <c r="A126" s="1"/>
      <c r="B126" s="1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W126" s="1"/>
    </row>
    <row r="127" spans="1:23">
      <c r="A127" s="1"/>
      <c r="B127" s="1"/>
      <c r="C127" s="1"/>
      <c r="D127" s="1"/>
      <c r="E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W127" s="1"/>
    </row>
    <row r="128" spans="1:23">
      <c r="A128" s="1"/>
      <c r="B128" s="1"/>
      <c r="C128" s="1"/>
      <c r="D128" s="1"/>
      <c r="E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W128" s="1"/>
    </row>
    <row r="129" spans="1:23">
      <c r="A129" s="1"/>
      <c r="B129" s="1"/>
      <c r="C129" s="1"/>
      <c r="D129" s="1"/>
      <c r="E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W129" s="1"/>
    </row>
    <row r="130" spans="1:23">
      <c r="A130" s="1"/>
      <c r="B130" s="1"/>
      <c r="C130" s="1"/>
      <c r="D130" s="1"/>
      <c r="E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  <row r="491" spans="1:23">
      <c r="A491" s="1"/>
      <c r="B491" s="1"/>
      <c r="C491" s="1"/>
      <c r="D491" s="1"/>
      <c r="E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W491" s="1"/>
    </row>
    <row r="492" spans="1:23">
      <c r="A492" s="1"/>
      <c r="B492" s="1"/>
      <c r="C492" s="1"/>
      <c r="D492" s="1"/>
      <c r="E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W492" s="1"/>
    </row>
    <row r="493" spans="1:23">
      <c r="A493" s="1"/>
      <c r="B493" s="1"/>
      <c r="C493" s="1"/>
      <c r="D493" s="1"/>
      <c r="E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W493" s="1"/>
    </row>
    <row r="494" spans="1:23">
      <c r="A494" s="1"/>
      <c r="B494" s="1"/>
      <c r="C494" s="1"/>
      <c r="D494" s="1"/>
      <c r="E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W494" s="1"/>
    </row>
    <row r="495" spans="1:23">
      <c r="A495" s="1"/>
      <c r="B495" s="1"/>
      <c r="C495" s="1"/>
      <c r="D495" s="1"/>
      <c r="E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W495" s="1"/>
    </row>
    <row r="496" spans="1:23">
      <c r="A496" s="1"/>
      <c r="B496" s="1"/>
      <c r="C496" s="1"/>
      <c r="D496" s="1"/>
      <c r="E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W496" s="1"/>
    </row>
    <row r="497" spans="1:23">
      <c r="A497" s="1"/>
      <c r="B497" s="1"/>
      <c r="C497" s="1"/>
      <c r="D497" s="1"/>
      <c r="E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W497" s="1"/>
    </row>
    <row r="498" spans="1:23">
      <c r="A498" s="1"/>
      <c r="B498" s="1"/>
      <c r="C498" s="1"/>
      <c r="D498" s="1"/>
      <c r="E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W498" s="1"/>
    </row>
    <row r="499" spans="1:23">
      <c r="A499" s="1"/>
      <c r="B499" s="1"/>
      <c r="C499" s="1"/>
      <c r="D499" s="1"/>
      <c r="E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W499" s="1"/>
    </row>
    <row r="500" spans="1:23">
      <c r="A500" s="1"/>
      <c r="B500" s="1"/>
      <c r="C500" s="1"/>
      <c r="D500" s="1"/>
      <c r="E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W500" s="1"/>
    </row>
  </sheetData>
  <mergeCells count="5">
    <mergeCell ref="B1:J1"/>
    <mergeCell ref="K1:M1"/>
    <mergeCell ref="N1:U1"/>
    <mergeCell ref="V1:W1"/>
    <mergeCell ref="A1:A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2021-12-02T22:54:00Z</dcterms:created>
  <dcterms:modified xsi:type="dcterms:W3CDTF">2021-11-26T21:34:26Z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