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<sst xmlns="http://schemas.openxmlformats.org/spreadsheetml/2006/main" count="50">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</sst>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16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2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W14" sqref="W14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3" customWidth="1"/>
    <col min="22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2857142857143" customWidth="1"/>
    <col min="34" max="34" width="12.2053571428571" style="3" customWidth="1"/>
    <col min="35" max="35" width="15.1785714285714" style="3" customWidth="1"/>
    <col min="36" max="36" width="10.5625" style="2" customWidth="1"/>
    <col min="37" max="37" width="11" style="3" customWidth="1"/>
    <col min="38" max="38" width="11" style="4" customWidth="1"/>
    <col min="39" max="39" width="9.66964285714286" customWidth="1"/>
    <col min="40" max="40" width="15.4732142857143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1"/>
      <c r="K1" s="11"/>
      <c r="L1" s="12" t="s">
        <v>2</v>
      </c>
      <c r="M1" s="12"/>
      <c r="N1" s="12"/>
      <c r="O1" s="12"/>
      <c r="P1" s="12"/>
      <c r="Q1" s="12"/>
      <c r="R1" s="21" t="s">
        <v>3</v>
      </c>
      <c r="S1" s="21"/>
      <c r="T1" s="21"/>
      <c r="U1" s="21"/>
      <c r="V1" s="21"/>
      <c r="W1" s="21"/>
      <c r="X1" s="24" t="s">
        <v>4</v>
      </c>
      <c r="Y1" s="24"/>
      <c r="Z1" s="24"/>
      <c r="AA1" s="24"/>
      <c r="AB1" s="24"/>
      <c r="AC1" s="24"/>
      <c r="AD1" s="24"/>
      <c r="AE1" s="24"/>
      <c r="AF1" s="24"/>
      <c r="AG1" s="34" t="s">
        <v>5</v>
      </c>
      <c r="AH1" s="34"/>
      <c r="AI1" s="34" t="s">
        <v>6</v>
      </c>
      <c r="AJ1" s="10" t="s">
        <v>7</v>
      </c>
      <c r="AK1" s="10"/>
      <c r="AL1" s="40" t="s">
        <v>8</v>
      </c>
      <c r="AM1" s="40"/>
      <c r="AN1" s="41" t="s">
        <v>9</v>
      </c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11"/>
      <c r="K2" s="11"/>
      <c r="L2" s="12"/>
      <c r="M2" s="12"/>
      <c r="N2" s="12"/>
      <c r="O2" s="12"/>
      <c r="P2" s="12"/>
      <c r="Q2" s="12"/>
      <c r="R2" s="21"/>
      <c r="S2" s="21"/>
      <c r="T2" s="21"/>
      <c r="U2" s="21"/>
      <c r="V2" s="21"/>
      <c r="W2" s="21"/>
      <c r="X2" s="24"/>
      <c r="Y2" s="24"/>
      <c r="Z2" s="24"/>
      <c r="AA2" s="24"/>
      <c r="AB2" s="24"/>
      <c r="AC2" s="24"/>
      <c r="AD2" s="24"/>
      <c r="AE2" s="24"/>
      <c r="AF2" s="24"/>
      <c r="AG2" s="34"/>
      <c r="AH2" s="34"/>
      <c r="AI2" s="34"/>
      <c r="AJ2" s="10"/>
      <c r="AK2" s="10"/>
      <c r="AL2" s="40"/>
      <c r="AM2" s="40"/>
      <c r="AN2" s="17"/>
    </row>
    <row r="3" ht="20" customHeight="1" spans="1:40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14" t="s">
        <v>18</v>
      </c>
      <c r="K3" s="15" t="s">
        <v>19</v>
      </c>
      <c r="L3" s="16" t="s">
        <v>20</v>
      </c>
      <c r="M3" s="16" t="s">
        <v>21</v>
      </c>
      <c r="N3" s="16" t="s">
        <v>22</v>
      </c>
      <c r="O3" s="16"/>
      <c r="P3" s="16" t="s">
        <v>23</v>
      </c>
      <c r="Q3" s="16"/>
      <c r="R3" s="22" t="s">
        <v>24</v>
      </c>
      <c r="S3" s="22"/>
      <c r="T3" s="22"/>
      <c r="U3" s="25" t="s">
        <v>25</v>
      </c>
      <c r="V3" s="25"/>
      <c r="W3" s="25"/>
      <c r="X3" s="26" t="s">
        <v>26</v>
      </c>
      <c r="Y3" s="26"/>
      <c r="Z3" s="26"/>
      <c r="AA3" s="26"/>
      <c r="AB3" s="26"/>
      <c r="AC3" s="26"/>
      <c r="AD3" s="26"/>
      <c r="AE3" s="19" t="s">
        <v>27</v>
      </c>
      <c r="AF3" s="19"/>
      <c r="AG3" s="34"/>
      <c r="AH3" s="34"/>
      <c r="AI3" s="34"/>
      <c r="AJ3" s="10"/>
      <c r="AK3" s="10"/>
      <c r="AL3" s="40"/>
      <c r="AM3" s="40"/>
      <c r="AN3" s="17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3"/>
      <c r="J4" s="14"/>
      <c r="K4" s="15"/>
      <c r="L4" s="16"/>
      <c r="M4" s="16"/>
      <c r="N4" s="16"/>
      <c r="O4" s="16"/>
      <c r="P4" s="16"/>
      <c r="Q4" s="16"/>
      <c r="R4" s="22"/>
      <c r="S4" s="22"/>
      <c r="T4" s="22"/>
      <c r="U4" s="27" t="s">
        <v>28</v>
      </c>
      <c r="V4" s="27" t="s">
        <v>29</v>
      </c>
      <c r="W4" s="27" t="s">
        <v>30</v>
      </c>
      <c r="X4" s="28" t="s">
        <v>31</v>
      </c>
      <c r="Y4" s="28" t="s">
        <v>32</v>
      </c>
      <c r="Z4" s="29" t="s">
        <v>33</v>
      </c>
      <c r="AA4" s="29"/>
      <c r="AB4" s="30" t="s">
        <v>34</v>
      </c>
      <c r="AC4" s="32" t="s">
        <v>35</v>
      </c>
      <c r="AD4" s="32" t="s">
        <v>36</v>
      </c>
      <c r="AE4" s="19" t="s">
        <v>37</v>
      </c>
      <c r="AF4" s="33" t="s">
        <v>38</v>
      </c>
      <c r="AG4" s="34"/>
      <c r="AH4" s="34"/>
      <c r="AI4" s="34"/>
      <c r="AJ4" s="10"/>
      <c r="AK4" s="10"/>
      <c r="AL4" s="40"/>
      <c r="AM4" s="40"/>
      <c r="AN4" s="17"/>
    </row>
    <row r="5" ht="71" spans="1:40">
      <c r="A5" s="5"/>
      <c r="B5" s="7"/>
      <c r="C5" s="7"/>
      <c r="D5" s="7"/>
      <c r="E5" s="7"/>
      <c r="F5" s="7"/>
      <c r="G5" s="7"/>
      <c r="H5" s="7"/>
      <c r="I5" s="13"/>
      <c r="J5" s="14"/>
      <c r="K5" s="15"/>
      <c r="L5" s="16"/>
      <c r="M5" s="16"/>
      <c r="N5" s="17" t="s">
        <v>39</v>
      </c>
      <c r="O5" s="17" t="s">
        <v>40</v>
      </c>
      <c r="P5" s="17" t="s">
        <v>39</v>
      </c>
      <c r="Q5" s="17" t="s">
        <v>40</v>
      </c>
      <c r="R5" s="23" t="s">
        <v>41</v>
      </c>
      <c r="S5" s="23" t="s">
        <v>42</v>
      </c>
      <c r="T5" s="23" t="s">
        <v>43</v>
      </c>
      <c r="U5" s="27"/>
      <c r="V5" s="27"/>
      <c r="W5" s="27"/>
      <c r="X5" s="28"/>
      <c r="Y5" s="28"/>
      <c r="Z5" s="30" t="s">
        <v>44</v>
      </c>
      <c r="AA5" s="30" t="s">
        <v>45</v>
      </c>
      <c r="AB5" s="29"/>
      <c r="AC5" s="26"/>
      <c r="AD5" s="26"/>
      <c r="AE5" s="19"/>
      <c r="AF5" s="33"/>
      <c r="AG5" s="34" t="s">
        <v>46</v>
      </c>
      <c r="AH5" s="34" t="s">
        <v>47</v>
      </c>
      <c r="AI5" s="34"/>
      <c r="AJ5" s="35" t="s">
        <v>46</v>
      </c>
      <c r="AK5" s="35" t="s">
        <v>47</v>
      </c>
      <c r="AL5" s="34" t="s">
        <v>46</v>
      </c>
      <c r="AM5" s="34" t="s">
        <v>47</v>
      </c>
      <c r="AN5" s="17"/>
    </row>
    <row r="6" spans="1:40">
      <c r="A6" s="8">
        <v>44559</v>
      </c>
      <c r="B6" s="9">
        <v>48.55</v>
      </c>
      <c r="C6" s="9">
        <v>46.28</v>
      </c>
      <c r="D6" s="9">
        <v>49.4</v>
      </c>
      <c r="E6" s="9">
        <v>45.82</v>
      </c>
      <c r="F6" s="9">
        <v>3.3017</v>
      </c>
      <c r="G6" s="9">
        <v>45.21</v>
      </c>
      <c r="H6" s="9">
        <v>43.61</v>
      </c>
      <c r="I6" s="9">
        <v>18.63</v>
      </c>
      <c r="J6" s="17">
        <f>IF(B6&gt;(D6-(D6-E6)/2),1,-1)</f>
        <v>1</v>
      </c>
      <c r="K6" s="18">
        <v>0.0554</v>
      </c>
      <c r="L6" s="4"/>
      <c r="M6" s="4"/>
      <c r="N6" s="4"/>
      <c r="O6" s="4"/>
      <c r="P6" s="4"/>
      <c r="Q6" s="4"/>
      <c r="R6" s="4"/>
      <c r="S6" s="4"/>
      <c r="T6" s="4"/>
      <c r="U6" s="4" t="str">
        <f>IF(B6&lt;G6,"是","否")</f>
        <v>否</v>
      </c>
      <c r="V6" s="4"/>
      <c r="W6" s="4"/>
      <c r="X6" s="4"/>
      <c r="Y6" s="4"/>
      <c r="Z6" s="31"/>
      <c r="AA6" s="31"/>
      <c r="AB6" s="31"/>
      <c r="AC6" s="31"/>
      <c r="AD6" s="31"/>
      <c r="AE6" s="31"/>
      <c r="AF6" s="31"/>
      <c r="AG6" s="36">
        <f>(B6-VLOOKUP([1]交易计划及执行表!$A$35,[1]交易计划及执行表!$A$4:$BL10005,6,FALSE))/VLOOKUP([1]交易计划及执行表!$A$35,[1]交易计划及执行表!$A$4:$BL10005,6,FALSE)</f>
        <v>-0.0444794331824445</v>
      </c>
      <c r="AH6" s="37"/>
      <c r="AI6" s="37" t="str">
        <f>IF(AG6-((VLOOKUP([1]交易计划及执行表!$A$35,[1]交易计划及执行表!$A$4:$BL10005,6,FALSE)-VLOOKUP([1]交易计划及执行表!$A$35,[1]交易计划及执行表!$A$4:$BL10005,18,FALSE))/VLOOKUP([1]交易计划及执行表!$A$35,[1]交易计划及执行表!$A$4:$BL10005,6,FALSE))*2&gt;0,"是","否")</f>
        <v>否</v>
      </c>
      <c r="AJ6" s="38">
        <v>45.1</v>
      </c>
      <c r="AK6" s="42"/>
      <c r="AL6" s="43">
        <f>($AJ6-VLOOKUP([1]交易计划及执行表!$A$35,[1]交易计划及执行表!$A$4:$BL10005,6,FALSE))*VLOOKUP([1]交易计划及执行表!$A$35,[1]交易计划及执行表!$A$4:$BL10005,7,FALSE)</f>
        <v>-571</v>
      </c>
      <c r="AM6" s="44"/>
      <c r="AN6" s="17" t="s">
        <v>48</v>
      </c>
    </row>
    <row r="7" spans="1:40">
      <c r="A7" s="8">
        <v>44560</v>
      </c>
      <c r="B7" s="9">
        <v>48.19</v>
      </c>
      <c r="C7" s="9">
        <v>48.14</v>
      </c>
      <c r="D7" s="9">
        <v>49.48</v>
      </c>
      <c r="E7" s="9">
        <v>47.35</v>
      </c>
      <c r="F7" s="9">
        <v>2.7701</v>
      </c>
      <c r="G7" s="9">
        <v>45.5</v>
      </c>
      <c r="H7" s="9">
        <v>43.79</v>
      </c>
      <c r="I7" s="9">
        <v>19.66</v>
      </c>
      <c r="J7" s="19">
        <f>IF(B7&gt;(D7-(D7-E7)/2),1,-1)</f>
        <v>-1</v>
      </c>
      <c r="K7" s="18">
        <f>(B7-B6)/B6</f>
        <v>-0.0074150360453141</v>
      </c>
      <c r="L7" s="4"/>
      <c r="M7" s="4"/>
      <c r="N7" s="4"/>
      <c r="O7" s="4"/>
      <c r="P7" s="4"/>
      <c r="Q7" s="4"/>
      <c r="R7" s="4"/>
      <c r="S7" s="4"/>
      <c r="T7" s="4"/>
      <c r="U7" s="4" t="str">
        <f t="shared" ref="U7:U14" si="0">IF(B7&lt;G7,"是","否")</f>
        <v>否</v>
      </c>
      <c r="V7" s="4"/>
      <c r="W7" s="4"/>
      <c r="X7" s="4"/>
      <c r="Y7" s="4"/>
      <c r="Z7" s="31"/>
      <c r="AA7" s="31"/>
      <c r="AB7" s="31"/>
      <c r="AC7" s="31"/>
      <c r="AD7" s="31"/>
      <c r="AE7" s="31"/>
      <c r="AF7" s="31"/>
      <c r="AG7" s="20">
        <f>(B7-VLOOKUP([1]交易计划及执行表!$A$35,[1]交易计划及执行表!$A$4:$BL10006,6,FALSE))/VLOOKUP([1]交易计划及执行表!$A$35,[1]交易计划及执行表!$A$4:$BL10006,6,FALSE)</f>
        <v>-0.0515646526274356</v>
      </c>
      <c r="AH7" s="37"/>
      <c r="AI7" s="37" t="str">
        <f>IF(AG7-((VLOOKUP([1]交易计划及执行表!$A$35,[1]交易计划及执行表!$A$4:$BL10006,6,FALSE)-VLOOKUP([1]交易计划及执行表!$A$35,[1]交易计划及执行表!$A$4:$BL10006,18,FALSE))/VLOOKUP([1]交易计划及执行表!$A$35,[1]交易计划及执行表!$A$4:$BL10006,6,FALSE))*2&gt;0,"是","否")</f>
        <v>否</v>
      </c>
      <c r="AJ7" s="38">
        <f>IF(AND($H7-VLOOKUP([1]交易计划及执行表!$A$35,[1]交易计划及执行表!$A$4:$AF10004,6,FALSE)&gt;0,$H7&gt;$H6),$H7,$AJ6)</f>
        <v>45.1</v>
      </c>
      <c r="AK7" s="42"/>
      <c r="AL7" s="43">
        <f>($AJ7-VLOOKUP([1]交易计划及执行表!$A$35,[1]交易计划及执行表!$A$4:$BL10006,6,FALSE))*VLOOKUP([1]交易计划及执行表!$A$35,[1]交易计划及执行表!$A$4:$BL10006,7,FALSE)</f>
        <v>-571</v>
      </c>
      <c r="AM7" s="44"/>
      <c r="AN7" s="17" t="s">
        <v>48</v>
      </c>
    </row>
    <row r="8" spans="1:40">
      <c r="A8" s="8">
        <v>44561</v>
      </c>
      <c r="B8" s="9">
        <v>50.68</v>
      </c>
      <c r="C8" s="9">
        <v>50.38</v>
      </c>
      <c r="D8" s="9">
        <v>51.44</v>
      </c>
      <c r="E8" s="10">
        <v>49.33</v>
      </c>
      <c r="F8" s="9">
        <v>3.4852</v>
      </c>
      <c r="G8" s="9">
        <v>45.99</v>
      </c>
      <c r="H8" s="9">
        <v>39.53</v>
      </c>
      <c r="I8" s="9">
        <v>19.51</v>
      </c>
      <c r="J8" s="17">
        <f>IF(B8&gt;(D8-(D8-E8)/2),1,-1)</f>
        <v>1</v>
      </c>
      <c r="K8" s="18">
        <f>(B8-B7)/B7</f>
        <v>0.0516704710520855</v>
      </c>
      <c r="L8" s="4"/>
      <c r="M8" s="4"/>
      <c r="N8" s="4"/>
      <c r="O8" s="4"/>
      <c r="P8" s="4"/>
      <c r="Q8" s="4"/>
      <c r="R8" s="4"/>
      <c r="S8" s="4"/>
      <c r="T8" s="4"/>
      <c r="U8" s="4" t="str">
        <f t="shared" si="0"/>
        <v>否</v>
      </c>
      <c r="V8" s="4"/>
      <c r="W8" s="4"/>
      <c r="X8" s="4"/>
      <c r="Y8" s="4"/>
      <c r="Z8" s="31"/>
      <c r="AA8" s="31"/>
      <c r="AB8" s="31"/>
      <c r="AC8" s="31"/>
      <c r="AD8" s="31"/>
      <c r="AE8" s="31"/>
      <c r="AF8" s="31"/>
      <c r="AG8" s="36">
        <f>($B8-VLOOKUP([1]交易计划及执行表!$A$35,[1]交易计划及执行表!$A$4:$BL10007,6,FALSE))/VLOOKUP([1]交易计划及执行表!$A$35,[1]交易计划及执行表!$A$4:$BL10007,6,FALSE)</f>
        <v>-0.00255855146624685</v>
      </c>
      <c r="AH8" s="36">
        <f>($B8-VLOOKUP([1]交易计划及执行表!$A$36,[1]交易计划及执行表!$A$4:$BL10007,6,FALSE))/VLOOKUP([1]交易计划及执行表!$A$36,[1]交易计划及执行表!$A$4:$BL10007,6,FALSE)</f>
        <v>0.0368248772504091</v>
      </c>
      <c r="AI8" s="37" t="str">
        <f>IF(AG8-((VLOOKUP([1]交易计划及执行表!$A$35,[1]交易计划及执行表!$A$4:$BL10007,6,FALSE)-VLOOKUP([1]交易计划及执行表!$A$35,[1]交易计划及执行表!$A$4:$BL10007,18,FALSE))/VLOOKUP([1]交易计划及执行表!$A$35,[1]交易计划及执行表!$A$4:$BL10007,6,FALSE))*2&gt;0,"是","否")</f>
        <v>否</v>
      </c>
      <c r="AJ8" s="38">
        <f>IF(AND($H8-VLOOKUP([1]交易计划及执行表!$A$35,[1]交易计划及执行表!$A$4:$AF10005,6,FALSE)&gt;0,$H8&gt;$H7),$H8,$AJ7)</f>
        <v>45.1</v>
      </c>
      <c r="AK8" s="42"/>
      <c r="AL8" s="43">
        <f>($AJ8-VLOOKUP([1]交易计划及执行表!$A$35,[1]交易计划及执行表!$A$4:$BL10007,6,FALSE))*VLOOKUP([1]交易计划及执行表!$A$35,[1]交易计划及执行表!$A$4:$BL10007,7,FALSE)</f>
        <v>-571</v>
      </c>
      <c r="AM8" s="44"/>
      <c r="AN8" s="17" t="s">
        <v>48</v>
      </c>
    </row>
    <row r="9" spans="1:40">
      <c r="A9" s="8">
        <v>44565</v>
      </c>
      <c r="B9" s="9">
        <v>48.43</v>
      </c>
      <c r="C9" s="9">
        <v>50.76</v>
      </c>
      <c r="D9" s="9">
        <v>51.44</v>
      </c>
      <c r="E9" s="10">
        <v>48.38</v>
      </c>
      <c r="F9" s="9">
        <v>2.9176</v>
      </c>
      <c r="G9" s="9">
        <v>46.22</v>
      </c>
      <c r="H9" s="9">
        <v>44.23</v>
      </c>
      <c r="I9" s="9">
        <v>20.52</v>
      </c>
      <c r="J9" s="19">
        <f t="shared" ref="J9:J14" si="1">IF(B9&gt;(D9-(D9-E9)/2),1,-1)</f>
        <v>-1</v>
      </c>
      <c r="K9" s="20">
        <f t="shared" ref="K9:K14" si="2">(B9-B8)/B8</f>
        <v>-0.0443962115232833</v>
      </c>
      <c r="L9" s="4"/>
      <c r="M9" s="4"/>
      <c r="N9" s="4"/>
      <c r="O9" s="4"/>
      <c r="P9" s="4"/>
      <c r="Q9" s="4"/>
      <c r="R9" s="4"/>
      <c r="S9" s="4"/>
      <c r="T9" s="4"/>
      <c r="U9" s="4" t="str">
        <f t="shared" si="0"/>
        <v>否</v>
      </c>
      <c r="V9" s="4"/>
      <c r="W9" s="4"/>
      <c r="X9" s="4"/>
      <c r="Y9" s="4"/>
      <c r="Z9" s="31"/>
      <c r="AA9" s="31"/>
      <c r="AB9" s="31"/>
      <c r="AC9" s="31"/>
      <c r="AD9" s="31"/>
      <c r="AE9" s="31"/>
      <c r="AF9" s="31"/>
      <c r="AG9" s="36">
        <f>(B9-VLOOKUP([1]交易计划及执行表!$A$35,[1]交易计划及执行表!$A$4:$BL10008,6,FALSE))/VLOOKUP([1]交易计划及执行表!$A$35,[1]交易计划及执行表!$A$4:$BL10008,6,FALSE)</f>
        <v>-0.0468411729974415</v>
      </c>
      <c r="AH9" s="36">
        <f>($B9-VLOOKUP([1]交易计划及执行表!$A$36,[1]交易计划及执行表!$A$4:$BL10008,6,FALSE))/VLOOKUP([1]交易计划及执行表!$A$36,[1]交易计划及执行表!$A$4:$BL10008,6,FALSE)</f>
        <v>-0.00920621931260235</v>
      </c>
      <c r="AI9" s="37" t="str">
        <f>IF(AG9-((VLOOKUP([1]交易计划及执行表!$A$35,[1]交易计划及执行表!$A$4:$BL10008,6,FALSE)-VLOOKUP([1]交易计划及执行表!$A$35,[1]交易计划及执行表!$A$4:$BL10008,18,FALSE))/VLOOKUP([1]交易计划及执行表!$A$35,[1]交易计划及执行表!$A$4:$BL10008,6,FALSE))*2&gt;0,"是","否")</f>
        <v>否</v>
      </c>
      <c r="AJ9" s="38">
        <f>IF(AND($H9-VLOOKUP([1]交易计划及执行表!$A$35,[1]交易计划及执行表!$A$4:$AF10006,6,FALSE)&gt;0,$H9&gt;$H8),$H9,$AJ8)</f>
        <v>45.1</v>
      </c>
      <c r="AK9" s="42">
        <v>47.35</v>
      </c>
      <c r="AL9" s="43">
        <f>($AJ9-VLOOKUP([1]交易计划及执行表!$A$35,[1]交易计划及执行表!$A$4:$BL10008,6,FALSE))*VLOOKUP([1]交易计划及执行表!$A$35,[1]交易计划及执行表!$A$4:$BL10008,7,FALSE)</f>
        <v>-571</v>
      </c>
      <c r="AM9" s="43">
        <f>($AK9-VLOOKUP([1]交易计划及执行表!$A$36,[1]交易计划及执行表!$A$4:$BL10008,6,FALSE))*VLOOKUP([1]交易计划及执行表!$A$36,[1]交易计划及执行表!$A$4:$BL10008,7,FALSE)</f>
        <v>-306</v>
      </c>
      <c r="AN9" s="17" t="s">
        <v>48</v>
      </c>
    </row>
    <row r="10" spans="1:40">
      <c r="A10" s="8">
        <v>44566</v>
      </c>
      <c r="B10" s="9">
        <v>46.98</v>
      </c>
      <c r="C10" s="9">
        <v>48.88</v>
      </c>
      <c r="D10" s="9">
        <v>49.8</v>
      </c>
      <c r="E10" s="10">
        <v>46.98</v>
      </c>
      <c r="F10" s="9">
        <v>2.2967</v>
      </c>
      <c r="G10" s="9">
        <v>46.29</v>
      </c>
      <c r="H10" s="9">
        <v>44.34</v>
      </c>
      <c r="I10" s="9">
        <v>19.61</v>
      </c>
      <c r="J10" s="19">
        <f t="shared" si="1"/>
        <v>-1</v>
      </c>
      <c r="K10" s="18">
        <f t="shared" si="2"/>
        <v>-0.0299401197604791</v>
      </c>
      <c r="L10" s="4"/>
      <c r="M10" s="4"/>
      <c r="N10" s="4"/>
      <c r="O10" s="4"/>
      <c r="P10" s="4"/>
      <c r="Q10" s="4"/>
      <c r="R10" s="4"/>
      <c r="S10" s="4"/>
      <c r="T10" s="4"/>
      <c r="U10" s="4" t="str">
        <f t="shared" si="0"/>
        <v>否</v>
      </c>
      <c r="V10" s="4"/>
      <c r="W10" s="4"/>
      <c r="X10" s="4"/>
      <c r="Y10" s="4"/>
      <c r="Z10" s="31"/>
      <c r="AA10" s="31"/>
      <c r="AB10" s="31"/>
      <c r="AC10" s="31"/>
      <c r="AD10" s="31"/>
      <c r="AE10" s="31"/>
      <c r="AF10" s="31"/>
      <c r="AG10" s="20">
        <f>(B10-VLOOKUP([1]交易计划及执行表!$A$35,[1]交易计划及执行表!$A$4:$BL10009,6,FALSE))/VLOOKUP([1]交易计划及执行表!$A$35,[1]交易计划及执行表!$A$4:$BL10009,6,FALSE)</f>
        <v>-0.0753788624286559</v>
      </c>
      <c r="AH10" s="36">
        <f>($B10-VLOOKUP([1]交易计划及执行表!$A$36,[1]交易计划及执行表!$A$4:$BL10009,6,FALSE))/VLOOKUP([1]交易计划及执行表!$A$36,[1]交易计划及执行表!$A$4:$BL10009,6,FALSE)</f>
        <v>-0.0388707037643209</v>
      </c>
      <c r="AI10" s="37" t="str">
        <f>IF(AG10-((VLOOKUP([1]交易计划及执行表!$A$35,[1]交易计划及执行表!$A$4:$BL10009,6,FALSE)-VLOOKUP([1]交易计划及执行表!$A$35,[1]交易计划及执行表!$A$4:$BL10009,18,FALSE))/VLOOKUP([1]交易计划及执行表!$A$35,[1]交易计划及执行表!$A$4:$BL10009,6,FALSE))*2&gt;0,"是","否")</f>
        <v>否</v>
      </c>
      <c r="AJ10" s="38">
        <f>IF(AND($H10-VLOOKUP([1]交易计划及执行表!$A$35,[1]交易计划及执行表!$A$4:$AF10007,6,FALSE)&gt;0,$H10&gt;$H9),$H10,$AJ9)</f>
        <v>45.1</v>
      </c>
      <c r="AK10" s="38">
        <f>IF(AND($H10-VLOOKUP([1]交易计划及执行表!$A$35,[1]交易计划及执行表!$A$4:$AF10007,6,FALSE)&gt;0,$H10&gt;$H9),$H10,$AK9)</f>
        <v>47.35</v>
      </c>
      <c r="AL10" s="43">
        <f>($AJ10-VLOOKUP([1]交易计划及执行表!$A$35,[1]交易计划及执行表!$A$4:$BL10009,6,FALSE))*VLOOKUP([1]交易计划及执行表!$A$35,[1]交易计划及执行表!$A$4:$BL10009,7,FALSE)</f>
        <v>-571</v>
      </c>
      <c r="AM10" s="43">
        <f>($AK10-VLOOKUP([1]交易计划及执行表!$A$36,[1]交易计划及执行表!$A$4:$BL10009,6,FALSE))*VLOOKUP([1]交易计划及执行表!$A$36,[1]交易计划及执行表!$A$4:$BL10009,7,FALSE)</f>
        <v>-306</v>
      </c>
      <c r="AN10" s="17" t="s">
        <v>48</v>
      </c>
    </row>
    <row r="11" spans="1:40">
      <c r="A11" s="8">
        <v>44567</v>
      </c>
      <c r="B11" s="10">
        <v>47.35</v>
      </c>
      <c r="C11" s="9">
        <v>47.88</v>
      </c>
      <c r="D11" s="9">
        <v>48.03</v>
      </c>
      <c r="E11" s="10">
        <v>46.47</v>
      </c>
      <c r="F11" s="9">
        <v>1.8834</v>
      </c>
      <c r="G11" s="9">
        <v>46.39</v>
      </c>
      <c r="H11" s="9">
        <v>44.45</v>
      </c>
      <c r="I11" s="9">
        <v>19.02</v>
      </c>
      <c r="J11" s="17">
        <f t="shared" si="1"/>
        <v>1</v>
      </c>
      <c r="K11" s="18">
        <f t="shared" si="2"/>
        <v>0.00787569178373786</v>
      </c>
      <c r="L11" s="4"/>
      <c r="M11" s="4"/>
      <c r="N11" s="4"/>
      <c r="O11" s="4"/>
      <c r="P11" s="4"/>
      <c r="Q11" s="4"/>
      <c r="R11" s="4"/>
      <c r="S11" s="4"/>
      <c r="T11" s="4"/>
      <c r="U11" s="4" t="str">
        <f t="shared" si="0"/>
        <v>否</v>
      </c>
      <c r="V11" s="4"/>
      <c r="W11" s="4"/>
      <c r="X11" s="4"/>
      <c r="Y11" s="4"/>
      <c r="Z11" s="31"/>
      <c r="AA11" s="31"/>
      <c r="AB11" s="31"/>
      <c r="AC11" s="31"/>
      <c r="AD11" s="31"/>
      <c r="AE11" s="31"/>
      <c r="AF11" s="31"/>
      <c r="AG11" s="20">
        <f>(B11-VLOOKUP([1]交易计划及执行表!$A$35,[1]交易计划及执行表!$A$4:$BL10010,6,FALSE))/VLOOKUP([1]交易计划及执行表!$A$35,[1]交易计划及执行表!$A$4:$BL10010,6,FALSE)</f>
        <v>-0.0680968313324149</v>
      </c>
      <c r="AH11" s="36">
        <f>($B11-VLOOKUP([1]交易计划及执行表!$A$36,[1]交易计划及执行表!$A$4:$BL10010,6,FALSE))/VLOOKUP([1]交易计划及执行表!$A$36,[1]交易计划及执行表!$A$4:$BL10010,6,FALSE)</f>
        <v>-0.0313011456628478</v>
      </c>
      <c r="AI11" s="37" t="str">
        <f>IF(AG11-((VLOOKUP([1]交易计划及执行表!$A$35,[1]交易计划及执行表!$A$4:$BL10010,6,FALSE)-VLOOKUP([1]交易计划及执行表!$A$35,[1]交易计划及执行表!$A$4:$BL10010,18,FALSE))/VLOOKUP([1]交易计划及执行表!$A$35,[1]交易计划及执行表!$A$4:$BL10010,6,FALSE))*2&gt;0,"是","否")</f>
        <v>否</v>
      </c>
      <c r="AJ11" s="38">
        <f>IF(AND($H11-VLOOKUP([1]交易计划及执行表!$A$35,[1]交易计划及执行表!$A$4:$AF10008,6,FALSE)&gt;0,$H11&gt;$H10),$H11,$AJ10)</f>
        <v>45.1</v>
      </c>
      <c r="AK11" s="38">
        <f>IF(AND($H11-VLOOKUP([1]交易计划及执行表!$A$35,[1]交易计划及执行表!$A$4:$AF10008,6,FALSE)&gt;0,$H11&gt;$H10),$H11,$AK10)</f>
        <v>47.35</v>
      </c>
      <c r="AL11" s="43">
        <f>($AJ11-VLOOKUP([1]交易计划及执行表!$A$35,[1]交易计划及执行表!$A$4:$BL10010,6,FALSE))*VLOOKUP([1]交易计划及执行表!$A$35,[1]交易计划及执行表!$A$4:$BL10010,7,FALSE)</f>
        <v>-571</v>
      </c>
      <c r="AM11" s="43">
        <f>($AK11-VLOOKUP([1]交易计划及执行表!$A$36,[1]交易计划及执行表!$A$4:$BL10010,6,FALSE))*VLOOKUP([1]交易计划及执行表!$A$36,[1]交易计划及执行表!$A$4:$BL10010,7,FALSE)</f>
        <v>-306</v>
      </c>
      <c r="AN11" s="17" t="s">
        <v>48</v>
      </c>
    </row>
    <row r="12" spans="1:40">
      <c r="A12" s="8">
        <v>44568</v>
      </c>
      <c r="B12" s="10">
        <v>47.01</v>
      </c>
      <c r="C12" s="9">
        <v>47.66</v>
      </c>
      <c r="D12" s="9">
        <v>48.32</v>
      </c>
      <c r="E12" s="10">
        <v>46.5</v>
      </c>
      <c r="F12" s="9">
        <v>1.8789</v>
      </c>
      <c r="G12" s="9">
        <v>46.45</v>
      </c>
      <c r="H12" s="9">
        <v>44.55</v>
      </c>
      <c r="I12" s="9">
        <v>19.17</v>
      </c>
      <c r="J12" s="19">
        <f t="shared" si="1"/>
        <v>-1</v>
      </c>
      <c r="K12" s="18">
        <f t="shared" si="2"/>
        <v>-0.00718057022175298</v>
      </c>
      <c r="L12" s="4"/>
      <c r="M12" s="4"/>
      <c r="N12" s="4"/>
      <c r="O12" s="4"/>
      <c r="P12" s="4"/>
      <c r="Q12" s="4"/>
      <c r="R12" s="4"/>
      <c r="S12" s="4"/>
      <c r="T12" s="4"/>
      <c r="U12" s="4" t="str">
        <f t="shared" si="0"/>
        <v>否</v>
      </c>
      <c r="V12" s="4"/>
      <c r="W12" s="4"/>
      <c r="X12" s="4"/>
      <c r="Y12" s="4"/>
      <c r="Z12" s="31"/>
      <c r="AA12" s="31"/>
      <c r="AB12" s="31"/>
      <c r="AC12" s="31"/>
      <c r="AD12" s="31"/>
      <c r="AE12" s="31"/>
      <c r="AF12" s="31"/>
      <c r="AG12" s="20">
        <f>(B12-VLOOKUP([1]交易计划及执行表!$A$35,[1]交易计划及执行表!$A$4:$BL10011,6,FALSE))/VLOOKUP([1]交易计划及执行表!$A$35,[1]交易计划及执行表!$A$4:$BL10011,6,FALSE)</f>
        <v>-0.0747884274749066</v>
      </c>
      <c r="AH12" s="36">
        <f>($B12-VLOOKUP([1]交易计划及执行表!$A$36,[1]交易计划及执行表!$A$4:$BL10011,6,FALSE))/VLOOKUP([1]交易计划及执行表!$A$36,[1]交易计划及执行表!$A$4:$BL10011,6,FALSE)</f>
        <v>-0.0382569558101474</v>
      </c>
      <c r="AI12" s="37" t="str">
        <f>IF(AG12-((VLOOKUP([1]交易计划及执行表!$A$35,[1]交易计划及执行表!$A$4:$BL10011,6,FALSE)-VLOOKUP([1]交易计划及执行表!$A$35,[1]交易计划及执行表!$A$4:$BL10011,18,FALSE))/VLOOKUP([1]交易计划及执行表!$A$35,[1]交易计划及执行表!$A$4:$BL10011,6,FALSE))*2&gt;0,"是","否")</f>
        <v>否</v>
      </c>
      <c r="AJ12" s="38">
        <f>IF(AND($H12-VLOOKUP([1]交易计划及执行表!$A$35,[1]交易计划及执行表!$A$4:$AF10009,6,FALSE)&gt;0,$H12&gt;$H11),$H12,$AJ11)</f>
        <v>45.1</v>
      </c>
      <c r="AK12" s="38">
        <f>IF(AND($H12-VLOOKUP([1]交易计划及执行表!$A$35,[1]交易计划及执行表!$A$4:$AF10009,6,FALSE)&gt;0,$H12&gt;$H11),$H12,$AK11)</f>
        <v>47.35</v>
      </c>
      <c r="AL12" s="43">
        <f>($AJ12-VLOOKUP([1]交易计划及执行表!$A$35,[1]交易计划及执行表!$A$4:$BL10011,6,FALSE))*VLOOKUP([1]交易计划及执行表!$A$35,[1]交易计划及执行表!$A$4:$BL10011,7,FALSE)</f>
        <v>-571</v>
      </c>
      <c r="AM12" s="43">
        <f>($AK12-VLOOKUP([1]交易计划及执行表!$A$36,[1]交易计划及执行表!$A$4:$BL10011,6,FALSE))*VLOOKUP([1]交易计划及执行表!$A$36,[1]交易计划及执行表!$A$4:$BL10011,7,FALSE)</f>
        <v>-306</v>
      </c>
      <c r="AN12" s="17" t="s">
        <v>48</v>
      </c>
    </row>
    <row r="13" spans="1:40">
      <c r="A13" s="8">
        <v>44571</v>
      </c>
      <c r="B13" s="10">
        <v>46.9</v>
      </c>
      <c r="C13" s="9">
        <v>46.66</v>
      </c>
      <c r="D13" s="9">
        <v>47.3</v>
      </c>
      <c r="E13" s="10">
        <v>45.7</v>
      </c>
      <c r="F13" s="9">
        <v>1.2086</v>
      </c>
      <c r="G13" s="9">
        <v>46.5</v>
      </c>
      <c r="H13" s="9">
        <v>44.65</v>
      </c>
      <c r="I13" s="9">
        <v>19.04</v>
      </c>
      <c r="J13" s="17">
        <f t="shared" si="1"/>
        <v>1</v>
      </c>
      <c r="K13" s="18">
        <f t="shared" si="2"/>
        <v>-0.00233992767496276</v>
      </c>
      <c r="L13" s="4"/>
      <c r="M13" s="4"/>
      <c r="N13" s="4"/>
      <c r="O13" s="4"/>
      <c r="P13" s="4"/>
      <c r="Q13" s="4"/>
      <c r="R13" s="4"/>
      <c r="S13" s="4"/>
      <c r="T13" s="4"/>
      <c r="U13" s="4" t="str">
        <f t="shared" si="0"/>
        <v>否</v>
      </c>
      <c r="V13" s="4"/>
      <c r="W13" s="4"/>
      <c r="X13" s="4"/>
      <c r="Y13" s="4"/>
      <c r="Z13" s="31"/>
      <c r="AA13" s="31"/>
      <c r="AB13" s="31"/>
      <c r="AC13" s="31"/>
      <c r="AD13" s="31"/>
      <c r="AE13" s="31"/>
      <c r="AF13" s="31"/>
      <c r="AG13" s="20">
        <f>(B13-VLOOKUP([1]交易计划及执行表!$A$35,[1]交易计划及执行表!$A$4:$BL10012,6,FALSE))/VLOOKUP([1]交易计划及执行表!$A$35,[1]交易计划及执行表!$A$4:$BL10012,6,FALSE)</f>
        <v>-0.0769533556386539</v>
      </c>
      <c r="AH13" s="36">
        <f>($B13-VLOOKUP([1]交易计划及执行表!$A$36,[1]交易计划及执行表!$A$4:$BL10012,6,FALSE))/VLOOKUP([1]交易计划及执行表!$A$36,[1]交易计划及执行表!$A$4:$BL10012,6,FALSE)</f>
        <v>-0.0405073649754502</v>
      </c>
      <c r="AI13" s="37" t="str">
        <f>IF(AG13-((VLOOKUP([1]交易计划及执行表!$A$35,[1]交易计划及执行表!$A$4:$BL10012,6,FALSE)-VLOOKUP([1]交易计划及执行表!$A$35,[1]交易计划及执行表!$A$4:$BL10012,18,FALSE))/VLOOKUP([1]交易计划及执行表!$A$35,[1]交易计划及执行表!$A$4:$BL10012,6,FALSE))*2&gt;0,"是","否")</f>
        <v>否</v>
      </c>
      <c r="AJ13" s="38">
        <f>IF(AND($H13-VLOOKUP([1]交易计划及执行表!$A$35,[1]交易计划及执行表!$A$4:$AF10010,6,FALSE)&gt;0,$H13&gt;$H12),$H13,$AJ12)</f>
        <v>45.1</v>
      </c>
      <c r="AK13" s="38">
        <f>IF(AND($H13-VLOOKUP([1]交易计划及执行表!$A$35,[1]交易计划及执行表!$A$4:$AF10010,6,FALSE)&gt;0,$H13&gt;$H12),$H13,$AK12)</f>
        <v>47.35</v>
      </c>
      <c r="AL13" s="43">
        <f>($AJ13-VLOOKUP([1]交易计划及执行表!$A$35,[1]交易计划及执行表!$A$4:$BL10012,6,FALSE))*VLOOKUP([1]交易计划及执行表!$A$35,[1]交易计划及执行表!$A$4:$BL10012,7,FALSE)</f>
        <v>-571</v>
      </c>
      <c r="AM13" s="43">
        <f>($AK13-VLOOKUP([1]交易计划及执行表!$A$36,[1]交易计划及执行表!$A$4:$BL10012,6,FALSE))*VLOOKUP([1]交易计划及执行表!$A$36,[1]交易计划及执行表!$A$4:$BL10012,7,FALSE)</f>
        <v>-306</v>
      </c>
      <c r="AN13" s="17" t="s">
        <v>48</v>
      </c>
    </row>
    <row r="14" spans="1:40">
      <c r="A14" s="8">
        <v>44572</v>
      </c>
      <c r="B14" s="10">
        <v>45.37</v>
      </c>
      <c r="C14" s="9">
        <v>46.9</v>
      </c>
      <c r="D14" s="9">
        <v>48.66</v>
      </c>
      <c r="E14" s="10">
        <v>45.2</v>
      </c>
      <c r="F14" s="9">
        <v>2.7872</v>
      </c>
      <c r="G14" s="9">
        <v>46.39</v>
      </c>
      <c r="H14" s="9">
        <v>44.67</v>
      </c>
      <c r="I14" s="9">
        <v>18.99</v>
      </c>
      <c r="J14" s="19">
        <f t="shared" si="1"/>
        <v>-1</v>
      </c>
      <c r="K14" s="20">
        <f t="shared" si="2"/>
        <v>-0.0326226012793177</v>
      </c>
      <c r="L14" s="4"/>
      <c r="M14" s="4"/>
      <c r="N14" s="4"/>
      <c r="O14" s="4"/>
      <c r="P14" s="4"/>
      <c r="Q14" s="4"/>
      <c r="R14" s="4"/>
      <c r="S14" s="4"/>
      <c r="T14" s="4"/>
      <c r="U14" s="19" t="str">
        <f t="shared" si="0"/>
        <v>是</v>
      </c>
      <c r="V14" s="19" t="s">
        <v>48</v>
      </c>
      <c r="W14" s="4" t="s">
        <v>49</v>
      </c>
      <c r="X14" s="4"/>
      <c r="Y14" s="4"/>
      <c r="Z14" s="31"/>
      <c r="AA14" s="31"/>
      <c r="AB14" s="31"/>
      <c r="AC14" s="31"/>
      <c r="AD14" s="31"/>
      <c r="AE14" s="31"/>
      <c r="AF14" s="31"/>
      <c r="AG14" s="20">
        <f>(B14-VLOOKUP([1]交易计划及执行表!$A$35,[1]交易计划及执行表!$A$4:$BL10013,6,FALSE))/VLOOKUP([1]交易计划及执行表!$A$35,[1]交易计划及执行表!$A$4:$BL10013,6,FALSE)</f>
        <v>-0.107065538279866</v>
      </c>
      <c r="AH14" s="20">
        <f>($B14-VLOOKUP([1]交易计划及执行表!$A$36,[1]交易计划及执行表!$A$4:$BL10013,6,FALSE))/VLOOKUP([1]交易计划及执行表!$A$36,[1]交易计划及执行表!$A$4:$BL10013,6,FALSE)</f>
        <v>-0.071808510638298</v>
      </c>
      <c r="AI14" s="37" t="str">
        <f>IF(AG14-((VLOOKUP([1]交易计划及执行表!$A$35,[1]交易计划及执行表!$A$4:$BL10013,6,FALSE)-VLOOKUP([1]交易计划及执行表!$A$35,[1]交易计划及执行表!$A$4:$BL10013,18,FALSE))/VLOOKUP([1]交易计划及执行表!$A$35,[1]交易计划及执行表!$A$4:$BL10013,6,FALSE))*2&gt;0,"是","否")</f>
        <v>否</v>
      </c>
      <c r="AJ14" s="38">
        <f>IF(AND($H14-VLOOKUP([1]交易计划及执行表!$A$35,[1]交易计划及执行表!$A$4:$AF10011,6,FALSE)&gt;0,$H14&gt;$H13),$H14,$AJ13)</f>
        <v>45.1</v>
      </c>
      <c r="AK14" s="38">
        <f>IF(AND($H14-VLOOKUP([1]交易计划及执行表!$A$35,[1]交易计划及执行表!$A$4:$AF10011,6,FALSE)&gt;0,$H14&gt;$H13),$H14,$AK13)</f>
        <v>47.35</v>
      </c>
      <c r="AL14" s="43">
        <f>($AJ14-VLOOKUP([1]交易计划及执行表!$A$35,[1]交易计划及执行表!$A$4:$BL10013,6,FALSE))*VLOOKUP([1]交易计划及执行表!$A$35,[1]交易计划及执行表!$A$4:$BL10013,7,FALSE)</f>
        <v>-571</v>
      </c>
      <c r="AM14" s="43">
        <f>($AK14-VLOOKUP([1]交易计划及执行表!$A$36,[1]交易计划及执行表!$A$4:$BL10013,6,FALSE))*VLOOKUP([1]交易计划及执行表!$A$36,[1]交易计划及执行表!$A$4:$BL10013,7,FALSE)</f>
        <v>-306</v>
      </c>
      <c r="AN14" s="19" t="s">
        <v>49</v>
      </c>
    </row>
    <row r="15" spans="1:40">
      <c r="A15" s="8">
        <v>44573</v>
      </c>
      <c r="B15" s="9"/>
      <c r="C15" s="9"/>
      <c r="D15" s="9"/>
      <c r="E15" s="9"/>
      <c r="F15" s="9"/>
      <c r="G15" s="9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1"/>
      <c r="AA15" s="31"/>
      <c r="AB15" s="31"/>
      <c r="AC15" s="31"/>
      <c r="AD15" s="31"/>
      <c r="AE15" s="31"/>
      <c r="AF15" s="31"/>
      <c r="AG15" s="39"/>
      <c r="AH15" s="37"/>
      <c r="AI15" s="37"/>
      <c r="AJ15" s="38"/>
      <c r="AK15" s="37"/>
      <c r="AM15" s="31"/>
      <c r="AN15" s="31"/>
    </row>
    <row r="16" spans="1:40">
      <c r="A16" s="8">
        <v>44574</v>
      </c>
      <c r="B16" s="9"/>
      <c r="C16" s="9"/>
      <c r="D16" s="9"/>
      <c r="E16" s="9"/>
      <c r="F16" s="9"/>
      <c r="G16" s="9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1"/>
      <c r="AA16" s="31"/>
      <c r="AB16" s="31"/>
      <c r="AC16" s="31"/>
      <c r="AD16" s="31"/>
      <c r="AE16" s="31"/>
      <c r="AF16" s="31"/>
      <c r="AG16" s="39"/>
      <c r="AH16" s="37"/>
      <c r="AI16" s="37"/>
      <c r="AJ16" s="38"/>
      <c r="AK16" s="37"/>
      <c r="AM16" s="31"/>
      <c r="AN16" s="31"/>
    </row>
    <row r="17" spans="1:40">
      <c r="A17" s="8">
        <v>44575</v>
      </c>
      <c r="B17" s="9"/>
      <c r="C17" s="9"/>
      <c r="D17" s="9"/>
      <c r="E17" s="9"/>
      <c r="F17" s="9"/>
      <c r="G17" s="9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1"/>
      <c r="AA17" s="31"/>
      <c r="AB17" s="31"/>
      <c r="AC17" s="31"/>
      <c r="AD17" s="31"/>
      <c r="AE17" s="31"/>
      <c r="AF17" s="31"/>
      <c r="AG17" s="39"/>
      <c r="AH17" s="37"/>
      <c r="AI17" s="37"/>
      <c r="AJ17" s="38"/>
      <c r="AK17" s="37"/>
      <c r="AM17" s="31"/>
      <c r="AN17" s="31"/>
    </row>
    <row r="18" spans="1:40">
      <c r="A18" s="8">
        <v>44576</v>
      </c>
      <c r="B18" s="9"/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1"/>
      <c r="AA18" s="31"/>
      <c r="AB18" s="31"/>
      <c r="AC18" s="31"/>
      <c r="AD18" s="31"/>
      <c r="AE18" s="31"/>
      <c r="AF18" s="31"/>
      <c r="AG18" s="39"/>
      <c r="AH18" s="37"/>
      <c r="AI18" s="37"/>
      <c r="AJ18" s="38"/>
      <c r="AK18" s="37"/>
      <c r="AM18" s="31"/>
      <c r="AN18" s="31"/>
    </row>
    <row r="19" spans="1:40">
      <c r="A19" s="8">
        <v>44577</v>
      </c>
      <c r="B19" s="9"/>
      <c r="C19" s="9"/>
      <c r="D19" s="9"/>
      <c r="E19" s="9"/>
      <c r="F19" s="9"/>
      <c r="G19" s="9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1"/>
      <c r="AA19" s="31"/>
      <c r="AB19" s="31"/>
      <c r="AC19" s="31"/>
      <c r="AD19" s="31"/>
      <c r="AE19" s="31"/>
      <c r="AF19" s="31"/>
      <c r="AG19" s="39"/>
      <c r="AH19" s="37"/>
      <c r="AI19" s="37"/>
      <c r="AJ19" s="38"/>
      <c r="AK19" s="37"/>
      <c r="AM19" s="31"/>
      <c r="AN19" s="31"/>
    </row>
    <row r="20" spans="1:40">
      <c r="A20" s="8">
        <v>44578</v>
      </c>
      <c r="B20" s="9"/>
      <c r="C20" s="9"/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1"/>
      <c r="AA20" s="31"/>
      <c r="AB20" s="31"/>
      <c r="AC20" s="31"/>
      <c r="AD20" s="31"/>
      <c r="AE20" s="31"/>
      <c r="AF20" s="31"/>
      <c r="AG20" s="39"/>
      <c r="AH20" s="37"/>
      <c r="AI20" s="37"/>
      <c r="AJ20" s="38"/>
      <c r="AK20" s="37"/>
      <c r="AM20" s="31"/>
      <c r="AN20" s="31"/>
    </row>
    <row r="21" spans="1:40">
      <c r="A21" s="8">
        <v>44579</v>
      </c>
      <c r="B21" s="9"/>
      <c r="C21" s="9"/>
      <c r="D21" s="9"/>
      <c r="E21" s="9"/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1"/>
      <c r="AA21" s="31"/>
      <c r="AB21" s="31"/>
      <c r="AC21" s="31"/>
      <c r="AD21" s="31"/>
      <c r="AE21" s="31"/>
      <c r="AF21" s="31"/>
      <c r="AG21" s="39"/>
      <c r="AH21" s="37"/>
      <c r="AI21" s="37"/>
      <c r="AJ21" s="38"/>
      <c r="AK21" s="37"/>
      <c r="AM21" s="31"/>
      <c r="AN21" s="31"/>
    </row>
    <row r="22" spans="1:40">
      <c r="A22" s="8">
        <v>44580</v>
      </c>
      <c r="B22" s="9"/>
      <c r="C22" s="9"/>
      <c r="D22" s="9"/>
      <c r="E22" s="9"/>
      <c r="F22" s="9"/>
      <c r="G22" s="9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1"/>
      <c r="AA22" s="31"/>
      <c r="AB22" s="31"/>
      <c r="AC22" s="31"/>
      <c r="AD22" s="31"/>
      <c r="AE22" s="31"/>
      <c r="AF22" s="31"/>
      <c r="AG22" s="39"/>
      <c r="AH22" s="37"/>
      <c r="AI22" s="37"/>
      <c r="AJ22" s="38"/>
      <c r="AK22" s="37"/>
      <c r="AM22" s="31"/>
      <c r="AN22" s="31"/>
    </row>
    <row r="23" spans="1:40">
      <c r="A23" s="8">
        <v>44581</v>
      </c>
      <c r="B23" s="9"/>
      <c r="C23" s="9"/>
      <c r="D23" s="9"/>
      <c r="E23" s="9"/>
      <c r="F23" s="9"/>
      <c r="G23" s="9"/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1"/>
      <c r="AA23" s="31"/>
      <c r="AB23" s="31"/>
      <c r="AC23" s="31"/>
      <c r="AD23" s="31"/>
      <c r="AE23" s="31"/>
      <c r="AF23" s="31"/>
      <c r="AG23" s="39"/>
      <c r="AH23" s="37"/>
      <c r="AI23" s="37"/>
      <c r="AJ23" s="38"/>
      <c r="AK23" s="37"/>
      <c r="AM23" s="31"/>
      <c r="AN23" s="31"/>
    </row>
    <row r="24" spans="1:40">
      <c r="A24" s="8">
        <v>44582</v>
      </c>
      <c r="B24" s="9"/>
      <c r="C24" s="9"/>
      <c r="D24" s="9"/>
      <c r="E24" s="9"/>
      <c r="F24" s="9"/>
      <c r="G24" s="9"/>
      <c r="H24" s="9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1"/>
      <c r="AA24" s="31"/>
      <c r="AB24" s="31"/>
      <c r="AC24" s="31"/>
      <c r="AD24" s="31"/>
      <c r="AE24" s="31"/>
      <c r="AF24" s="31"/>
      <c r="AG24" s="39"/>
      <c r="AH24" s="37"/>
      <c r="AI24" s="37"/>
      <c r="AJ24" s="38"/>
      <c r="AK24" s="37"/>
      <c r="AM24" s="31"/>
      <c r="AN24" s="31"/>
    </row>
    <row r="25" spans="1:40">
      <c r="A25" s="8">
        <v>44583</v>
      </c>
      <c r="B25" s="9"/>
      <c r="C25" s="9"/>
      <c r="D25" s="9"/>
      <c r="E25" s="9"/>
      <c r="F25" s="9"/>
      <c r="G25" s="9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1"/>
      <c r="AA25" s="31"/>
      <c r="AB25" s="31"/>
      <c r="AC25" s="31"/>
      <c r="AD25" s="31"/>
      <c r="AE25" s="31"/>
      <c r="AF25" s="31"/>
      <c r="AG25" s="39"/>
      <c r="AH25" s="37"/>
      <c r="AI25" s="37"/>
      <c r="AJ25" s="38"/>
      <c r="AK25" s="37"/>
      <c r="AM25" s="31"/>
      <c r="AN25" s="31"/>
    </row>
    <row r="26" spans="1:40">
      <c r="A26" s="8">
        <v>44584</v>
      </c>
      <c r="B26" s="9"/>
      <c r="C26" s="9"/>
      <c r="D26" s="9"/>
      <c r="E26" s="9"/>
      <c r="F26" s="9"/>
      <c r="G26" s="9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1"/>
      <c r="AA26" s="31"/>
      <c r="AB26" s="31"/>
      <c r="AC26" s="31"/>
      <c r="AD26" s="31"/>
      <c r="AE26" s="31"/>
      <c r="AF26" s="31"/>
      <c r="AG26" s="39"/>
      <c r="AH26" s="37"/>
      <c r="AI26" s="37"/>
      <c r="AJ26" s="38"/>
      <c r="AK26" s="37"/>
      <c r="AM26" s="31"/>
      <c r="AN26" s="31"/>
    </row>
    <row r="27" spans="1:40">
      <c r="A27" s="8">
        <v>44585</v>
      </c>
      <c r="B27" s="9"/>
      <c r="C27" s="9"/>
      <c r="D27" s="9"/>
      <c r="E27" s="9"/>
      <c r="F27" s="9"/>
      <c r="G27" s="9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1"/>
      <c r="AA27" s="31"/>
      <c r="AB27" s="31"/>
      <c r="AC27" s="31"/>
      <c r="AD27" s="31"/>
      <c r="AE27" s="31"/>
      <c r="AF27" s="31"/>
      <c r="AG27" s="39"/>
      <c r="AH27" s="37"/>
      <c r="AI27" s="37"/>
      <c r="AJ27" s="38"/>
      <c r="AK27" s="37"/>
      <c r="AM27" s="31"/>
      <c r="AN27" s="31"/>
    </row>
    <row r="28" spans="1:40">
      <c r="A28" s="8">
        <v>44586</v>
      </c>
      <c r="B28" s="9"/>
      <c r="C28" s="9"/>
      <c r="D28" s="9"/>
      <c r="E28" s="9"/>
      <c r="F28" s="9"/>
      <c r="G28" s="9"/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1"/>
      <c r="AA28" s="31"/>
      <c r="AB28" s="31"/>
      <c r="AC28" s="31"/>
      <c r="AD28" s="31"/>
      <c r="AE28" s="31"/>
      <c r="AF28" s="31"/>
      <c r="AG28" s="39"/>
      <c r="AH28" s="37"/>
      <c r="AI28" s="37"/>
      <c r="AJ28" s="38"/>
      <c r="AK28" s="37"/>
      <c r="AM28" s="31"/>
      <c r="AN28" s="31"/>
    </row>
    <row r="29" spans="1:40">
      <c r="A29" s="8">
        <v>44587</v>
      </c>
      <c r="B29" s="9"/>
      <c r="C29" s="9"/>
      <c r="D29" s="9"/>
      <c r="E29" s="9"/>
      <c r="F29" s="9"/>
      <c r="G29" s="9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1"/>
      <c r="AA29" s="31"/>
      <c r="AB29" s="31"/>
      <c r="AC29" s="31"/>
      <c r="AD29" s="31"/>
      <c r="AE29" s="31"/>
      <c r="AF29" s="31"/>
      <c r="AG29" s="39"/>
      <c r="AH29" s="37"/>
      <c r="AI29" s="37"/>
      <c r="AJ29" s="38"/>
      <c r="AK29" s="37"/>
      <c r="AM29" s="31"/>
      <c r="AN29" s="31"/>
    </row>
    <row r="30" spans="1:40">
      <c r="A30" s="8">
        <v>44588</v>
      </c>
      <c r="B30" s="9"/>
      <c r="C30" s="9"/>
      <c r="D30" s="9"/>
      <c r="E30" s="9"/>
      <c r="F30" s="9"/>
      <c r="G30" s="9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1"/>
      <c r="AA30" s="31"/>
      <c r="AB30" s="31"/>
      <c r="AC30" s="31"/>
      <c r="AD30" s="31"/>
      <c r="AE30" s="31"/>
      <c r="AF30" s="31"/>
      <c r="AG30" s="39"/>
      <c r="AH30" s="37"/>
      <c r="AI30" s="37"/>
      <c r="AJ30" s="38"/>
      <c r="AK30" s="37"/>
      <c r="AM30" s="31"/>
      <c r="AN30" s="31"/>
    </row>
    <row r="31" spans="1:40">
      <c r="A31" s="8">
        <v>44589</v>
      </c>
      <c r="B31" s="9"/>
      <c r="C31" s="9"/>
      <c r="D31" s="9"/>
      <c r="E31" s="9"/>
      <c r="F31" s="9"/>
      <c r="G31" s="9"/>
      <c r="H31" s="9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1"/>
      <c r="AA31" s="31"/>
      <c r="AB31" s="31"/>
      <c r="AC31" s="31"/>
      <c r="AD31" s="31"/>
      <c r="AE31" s="31"/>
      <c r="AF31" s="31"/>
      <c r="AG31" s="39"/>
      <c r="AH31" s="37"/>
      <c r="AI31" s="37"/>
      <c r="AJ31" s="38"/>
      <c r="AK31" s="37"/>
      <c r="AM31" s="31"/>
      <c r="AN31" s="31"/>
    </row>
    <row r="32" spans="1:40">
      <c r="A32" s="8">
        <v>44590</v>
      </c>
      <c r="B32" s="9"/>
      <c r="C32" s="9"/>
      <c r="D32" s="9"/>
      <c r="E32" s="9"/>
      <c r="F32" s="9"/>
      <c r="G32" s="9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1"/>
      <c r="AA32" s="31"/>
      <c r="AB32" s="31"/>
      <c r="AC32" s="31"/>
      <c r="AD32" s="31"/>
      <c r="AE32" s="31"/>
      <c r="AF32" s="31"/>
      <c r="AG32" s="39"/>
      <c r="AH32" s="37"/>
      <c r="AI32" s="37"/>
      <c r="AJ32" s="38"/>
      <c r="AK32" s="37"/>
      <c r="AM32" s="31"/>
      <c r="AN32" s="31"/>
    </row>
    <row r="33" spans="1:40">
      <c r="A33" s="8">
        <v>44591</v>
      </c>
      <c r="B33" s="9"/>
      <c r="C33" s="9"/>
      <c r="D33" s="9"/>
      <c r="E33" s="9"/>
      <c r="F33" s="9"/>
      <c r="G33" s="9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1"/>
      <c r="AA33" s="31"/>
      <c r="AB33" s="31"/>
      <c r="AC33" s="31"/>
      <c r="AD33" s="31"/>
      <c r="AE33" s="31"/>
      <c r="AF33" s="31"/>
      <c r="AG33" s="39"/>
      <c r="AH33" s="37"/>
      <c r="AI33" s="37"/>
      <c r="AJ33" s="38"/>
      <c r="AK33" s="37"/>
      <c r="AM33" s="31"/>
      <c r="AN33" s="31"/>
    </row>
    <row r="34" spans="1:40">
      <c r="A34" s="8">
        <v>44592</v>
      </c>
      <c r="B34" s="9"/>
      <c r="C34" s="9"/>
      <c r="D34" s="9"/>
      <c r="E34" s="9"/>
      <c r="F34" s="9"/>
      <c r="G34" s="9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1"/>
      <c r="AA34" s="31"/>
      <c r="AB34" s="31"/>
      <c r="AC34" s="31"/>
      <c r="AD34" s="31"/>
      <c r="AE34" s="31"/>
      <c r="AF34" s="31"/>
      <c r="AG34" s="39"/>
      <c r="AH34" s="37"/>
      <c r="AI34" s="37"/>
      <c r="AJ34" s="38"/>
      <c r="AK34" s="37"/>
      <c r="AM34" s="31"/>
      <c r="AN34" s="31"/>
    </row>
    <row r="35" spans="1:40">
      <c r="A35" s="8">
        <v>44593</v>
      </c>
      <c r="B35" s="9"/>
      <c r="C35" s="9"/>
      <c r="D35" s="9"/>
      <c r="E35" s="9"/>
      <c r="F35" s="9"/>
      <c r="G35" s="9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1"/>
      <c r="AA35" s="31"/>
      <c r="AB35" s="31"/>
      <c r="AC35" s="31"/>
      <c r="AD35" s="31"/>
      <c r="AE35" s="31"/>
      <c r="AF35" s="31"/>
      <c r="AG35" s="39"/>
      <c r="AH35" s="37"/>
      <c r="AI35" s="37"/>
      <c r="AJ35" s="38"/>
      <c r="AK35" s="37"/>
      <c r="AM35" s="31"/>
      <c r="AN35" s="31"/>
    </row>
    <row r="36" spans="1:40">
      <c r="A36" s="8">
        <v>44594</v>
      </c>
      <c r="B36" s="9"/>
      <c r="C36" s="9"/>
      <c r="D36" s="9"/>
      <c r="E36" s="9"/>
      <c r="F36" s="9"/>
      <c r="G36" s="9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1"/>
      <c r="AA36" s="31"/>
      <c r="AB36" s="31"/>
      <c r="AC36" s="31"/>
      <c r="AD36" s="31"/>
      <c r="AE36" s="31"/>
      <c r="AF36" s="31"/>
      <c r="AG36" s="39"/>
      <c r="AH36" s="37"/>
      <c r="AI36" s="37"/>
      <c r="AJ36" s="38"/>
      <c r="AK36" s="37"/>
      <c r="AM36" s="31"/>
      <c r="AN36" s="31"/>
    </row>
    <row r="37" spans="1:40">
      <c r="A37" s="8">
        <v>44595</v>
      </c>
      <c r="B37" s="9"/>
      <c r="C37" s="9"/>
      <c r="D37" s="9"/>
      <c r="E37" s="9"/>
      <c r="F37" s="9"/>
      <c r="G37" s="9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1"/>
      <c r="AA37" s="31"/>
      <c r="AB37" s="31"/>
      <c r="AC37" s="31"/>
      <c r="AD37" s="31"/>
      <c r="AE37" s="31"/>
      <c r="AF37" s="31"/>
      <c r="AG37" s="39"/>
      <c r="AH37" s="37"/>
      <c r="AI37" s="37"/>
      <c r="AJ37" s="38"/>
      <c r="AK37" s="37"/>
      <c r="AM37" s="31"/>
      <c r="AN37" s="31"/>
    </row>
    <row r="38" spans="1:40">
      <c r="A38" s="8">
        <v>44596</v>
      </c>
      <c r="B38" s="9"/>
      <c r="C38" s="9"/>
      <c r="D38" s="9"/>
      <c r="E38" s="9"/>
      <c r="F38" s="9"/>
      <c r="G38" s="9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1"/>
      <c r="AA38" s="31"/>
      <c r="AB38" s="31"/>
      <c r="AC38" s="31"/>
      <c r="AD38" s="31"/>
      <c r="AE38" s="31"/>
      <c r="AF38" s="31"/>
      <c r="AG38" s="39"/>
      <c r="AH38" s="37"/>
      <c r="AI38" s="37"/>
      <c r="AJ38" s="38"/>
      <c r="AK38" s="37"/>
      <c r="AM38" s="31"/>
      <c r="AN38" s="31"/>
    </row>
    <row r="39" spans="1:40">
      <c r="A39" s="8">
        <v>44597</v>
      </c>
      <c r="B39" s="9"/>
      <c r="C39" s="9"/>
      <c r="D39" s="9"/>
      <c r="E39" s="9"/>
      <c r="F39" s="9"/>
      <c r="G39" s="9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1"/>
      <c r="AA39" s="31"/>
      <c r="AB39" s="31"/>
      <c r="AC39" s="31"/>
      <c r="AD39" s="31"/>
      <c r="AE39" s="31"/>
      <c r="AF39" s="31"/>
      <c r="AG39" s="39"/>
      <c r="AH39" s="37"/>
      <c r="AI39" s="37"/>
      <c r="AJ39" s="38"/>
      <c r="AK39" s="37"/>
      <c r="AM39" s="31"/>
      <c r="AN39" s="31"/>
    </row>
    <row r="40" spans="1:40">
      <c r="A40" s="8">
        <v>44598</v>
      </c>
      <c r="B40" s="9"/>
      <c r="C40" s="9"/>
      <c r="D40" s="9"/>
      <c r="E40" s="9"/>
      <c r="F40" s="9"/>
      <c r="G40" s="9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1"/>
      <c r="AA40" s="31"/>
      <c r="AB40" s="31"/>
      <c r="AC40" s="31"/>
      <c r="AD40" s="31"/>
      <c r="AE40" s="31"/>
      <c r="AF40" s="31"/>
      <c r="AG40" s="39"/>
      <c r="AH40" s="37"/>
      <c r="AI40" s="37"/>
      <c r="AJ40" s="38"/>
      <c r="AK40" s="37"/>
      <c r="AM40" s="31"/>
      <c r="AN40" s="31"/>
    </row>
    <row r="41" spans="1:40">
      <c r="A41" s="8">
        <v>44599</v>
      </c>
      <c r="B41" s="9"/>
      <c r="C41" s="9"/>
      <c r="D41" s="9"/>
      <c r="E41" s="9"/>
      <c r="F41" s="9"/>
      <c r="G41" s="9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1"/>
      <c r="AA41" s="31"/>
      <c r="AB41" s="31"/>
      <c r="AC41" s="31"/>
      <c r="AD41" s="31"/>
      <c r="AE41" s="31"/>
      <c r="AF41" s="31"/>
      <c r="AG41" s="39"/>
      <c r="AH41" s="37"/>
      <c r="AI41" s="37"/>
      <c r="AJ41" s="38"/>
      <c r="AK41" s="37"/>
      <c r="AM41" s="31"/>
      <c r="AN41" s="31"/>
    </row>
    <row r="42" spans="1:40">
      <c r="A42" s="8">
        <v>44600</v>
      </c>
      <c r="B42" s="9"/>
      <c r="C42" s="9"/>
      <c r="D42" s="9"/>
      <c r="E42" s="9"/>
      <c r="F42" s="9"/>
      <c r="G42" s="9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1"/>
      <c r="AA42" s="31"/>
      <c r="AB42" s="31"/>
      <c r="AC42" s="31"/>
      <c r="AD42" s="31"/>
      <c r="AE42" s="31"/>
      <c r="AF42" s="31"/>
      <c r="AG42" s="39"/>
      <c r="AH42" s="37"/>
      <c r="AI42" s="37"/>
      <c r="AJ42" s="38"/>
      <c r="AK42" s="37"/>
      <c r="AM42" s="31"/>
      <c r="AN42" s="31"/>
    </row>
    <row r="43" spans="1:40">
      <c r="A43" s="8">
        <v>44601</v>
      </c>
      <c r="B43" s="9"/>
      <c r="C43" s="9"/>
      <c r="D43" s="9"/>
      <c r="E43" s="9"/>
      <c r="F43" s="9"/>
      <c r="G43" s="9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1"/>
      <c r="AA43" s="31"/>
      <c r="AB43" s="31"/>
      <c r="AC43" s="31"/>
      <c r="AD43" s="31"/>
      <c r="AE43" s="31"/>
      <c r="AF43" s="31"/>
      <c r="AG43" s="39"/>
      <c r="AH43" s="37"/>
      <c r="AI43" s="37"/>
      <c r="AJ43" s="38"/>
      <c r="AK43" s="37"/>
      <c r="AM43" s="31"/>
      <c r="AN43" s="31"/>
    </row>
    <row r="44" spans="1:40">
      <c r="A44" s="8">
        <v>44602</v>
      </c>
      <c r="B44" s="9"/>
      <c r="C44" s="9"/>
      <c r="D44" s="9"/>
      <c r="E44" s="9"/>
      <c r="F44" s="9"/>
      <c r="G44" s="9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1"/>
      <c r="AA44" s="31"/>
      <c r="AB44" s="31"/>
      <c r="AC44" s="31"/>
      <c r="AD44" s="31"/>
      <c r="AE44" s="31"/>
      <c r="AF44" s="31"/>
      <c r="AG44" s="39"/>
      <c r="AH44" s="37"/>
      <c r="AI44" s="37"/>
      <c r="AJ44" s="38"/>
      <c r="AK44" s="37"/>
      <c r="AM44" s="31"/>
      <c r="AN44" s="31"/>
    </row>
    <row r="45" spans="1:40">
      <c r="A45" s="8">
        <v>44603</v>
      </c>
      <c r="B45" s="9"/>
      <c r="C45" s="9"/>
      <c r="D45" s="9"/>
      <c r="E45" s="9"/>
      <c r="F45" s="9"/>
      <c r="G45" s="9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1"/>
      <c r="AA45" s="31"/>
      <c r="AB45" s="31"/>
      <c r="AC45" s="31"/>
      <c r="AD45" s="31"/>
      <c r="AE45" s="31"/>
      <c r="AF45" s="31"/>
      <c r="AG45" s="39"/>
      <c r="AH45" s="37"/>
      <c r="AI45" s="37"/>
      <c r="AJ45" s="38"/>
      <c r="AK45" s="37"/>
      <c r="AM45" s="31"/>
      <c r="AN45" s="31"/>
    </row>
    <row r="46" spans="1:40">
      <c r="A46" s="8">
        <v>44604</v>
      </c>
      <c r="B46" s="9"/>
      <c r="C46" s="9"/>
      <c r="D46" s="9"/>
      <c r="E46" s="9"/>
      <c r="F46" s="9"/>
      <c r="G46" s="9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31"/>
      <c r="AA46" s="31"/>
      <c r="AB46" s="31"/>
      <c r="AC46" s="31"/>
      <c r="AD46" s="31"/>
      <c r="AE46" s="31"/>
      <c r="AF46" s="31"/>
      <c r="AG46" s="39"/>
      <c r="AH46" s="37"/>
      <c r="AI46" s="37"/>
      <c r="AJ46" s="38"/>
      <c r="AK46" s="37"/>
      <c r="AM46" s="31"/>
      <c r="AN46" s="31"/>
    </row>
    <row r="47" spans="1:40">
      <c r="A47" s="8">
        <v>44605</v>
      </c>
      <c r="B47" s="9"/>
      <c r="C47" s="9"/>
      <c r="D47" s="9"/>
      <c r="E47" s="9"/>
      <c r="F47" s="9"/>
      <c r="G47" s="9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31"/>
      <c r="AA47" s="31"/>
      <c r="AB47" s="31"/>
      <c r="AC47" s="31"/>
      <c r="AD47" s="31"/>
      <c r="AE47" s="31"/>
      <c r="AF47" s="31"/>
      <c r="AG47" s="39"/>
      <c r="AH47" s="37"/>
      <c r="AI47" s="37"/>
      <c r="AJ47" s="38"/>
      <c r="AK47" s="37"/>
      <c r="AM47" s="31"/>
      <c r="AN47" s="31"/>
    </row>
    <row r="48" spans="1:40">
      <c r="A48" s="8">
        <v>44606</v>
      </c>
      <c r="B48" s="9"/>
      <c r="C48" s="9"/>
      <c r="D48" s="9"/>
      <c r="E48" s="9"/>
      <c r="F48" s="9"/>
      <c r="G48" s="9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31"/>
      <c r="AA48" s="31"/>
      <c r="AB48" s="31"/>
      <c r="AC48" s="31"/>
      <c r="AD48" s="31"/>
      <c r="AE48" s="31"/>
      <c r="AF48" s="31"/>
      <c r="AG48" s="39"/>
      <c r="AH48" s="37"/>
      <c r="AI48" s="37"/>
      <c r="AJ48" s="38"/>
      <c r="AK48" s="37"/>
      <c r="AM48" s="31"/>
      <c r="AN48" s="31"/>
    </row>
    <row r="49" spans="1:40">
      <c r="A49" s="8">
        <v>44607</v>
      </c>
      <c r="B49" s="9"/>
      <c r="C49" s="9"/>
      <c r="D49" s="9"/>
      <c r="E49" s="9"/>
      <c r="F49" s="9"/>
      <c r="G49" s="9"/>
      <c r="H49" s="9"/>
      <c r="I49" s="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31"/>
      <c r="AA49" s="31"/>
      <c r="AB49" s="31"/>
      <c r="AC49" s="31"/>
      <c r="AD49" s="31"/>
      <c r="AE49" s="31"/>
      <c r="AF49" s="31"/>
      <c r="AG49" s="39"/>
      <c r="AH49" s="37"/>
      <c r="AI49" s="37"/>
      <c r="AJ49" s="38"/>
      <c r="AK49" s="37"/>
      <c r="AM49" s="31"/>
      <c r="AN49" s="31"/>
    </row>
    <row r="50" spans="1:40">
      <c r="A50" s="8">
        <v>44608</v>
      </c>
      <c r="B50" s="9"/>
      <c r="C50" s="9"/>
      <c r="D50" s="9"/>
      <c r="E50" s="9"/>
      <c r="F50" s="9"/>
      <c r="G50" s="9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31"/>
      <c r="AA50" s="31"/>
      <c r="AB50" s="31"/>
      <c r="AC50" s="31"/>
      <c r="AD50" s="31"/>
      <c r="AE50" s="31"/>
      <c r="AF50" s="31"/>
      <c r="AG50" s="39"/>
      <c r="AH50" s="37"/>
      <c r="AI50" s="37"/>
      <c r="AJ50" s="38"/>
      <c r="AK50" s="37"/>
      <c r="AM50" s="31"/>
      <c r="AN50" s="31"/>
    </row>
    <row r="51" spans="1:40">
      <c r="A51" s="8">
        <v>44609</v>
      </c>
      <c r="B51" s="9"/>
      <c r="C51" s="9"/>
      <c r="D51" s="9"/>
      <c r="E51" s="9"/>
      <c r="F51" s="9"/>
      <c r="G51" s="9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31"/>
      <c r="AA51" s="31"/>
      <c r="AB51" s="31"/>
      <c r="AC51" s="31"/>
      <c r="AD51" s="31"/>
      <c r="AE51" s="31"/>
      <c r="AF51" s="31"/>
      <c r="AG51" s="39"/>
      <c r="AH51" s="37"/>
      <c r="AI51" s="37"/>
      <c r="AJ51" s="38"/>
      <c r="AK51" s="37"/>
      <c r="AM51" s="31"/>
      <c r="AN51" s="31"/>
    </row>
    <row r="52" spans="1:40">
      <c r="A52" s="8">
        <v>44610</v>
      </c>
      <c r="B52" s="9"/>
      <c r="C52" s="9"/>
      <c r="D52" s="9"/>
      <c r="E52" s="9"/>
      <c r="F52" s="9"/>
      <c r="G52" s="9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31"/>
      <c r="AA52" s="31"/>
      <c r="AB52" s="31"/>
      <c r="AC52" s="31"/>
      <c r="AD52" s="31"/>
      <c r="AE52" s="31"/>
      <c r="AF52" s="31"/>
      <c r="AG52" s="39"/>
      <c r="AH52" s="37"/>
      <c r="AI52" s="37"/>
      <c r="AJ52" s="38"/>
      <c r="AK52" s="37"/>
      <c r="AM52" s="31"/>
      <c r="AN52" s="31"/>
    </row>
    <row r="53" spans="1:40">
      <c r="A53" s="8">
        <v>44611</v>
      </c>
      <c r="B53" s="9"/>
      <c r="C53" s="9"/>
      <c r="D53" s="9"/>
      <c r="E53" s="9"/>
      <c r="F53" s="9"/>
      <c r="G53" s="9"/>
      <c r="H53" s="9"/>
      <c r="I53" s="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31"/>
      <c r="AA53" s="31"/>
      <c r="AB53" s="31"/>
      <c r="AC53" s="31"/>
      <c r="AD53" s="31"/>
      <c r="AE53" s="31"/>
      <c r="AF53" s="31"/>
      <c r="AG53" s="39"/>
      <c r="AH53" s="37"/>
      <c r="AI53" s="37"/>
      <c r="AJ53" s="38"/>
      <c r="AK53" s="37"/>
      <c r="AM53" s="31"/>
      <c r="AN53" s="31"/>
    </row>
    <row r="54" spans="1:40">
      <c r="A54" s="8">
        <v>44612</v>
      </c>
      <c r="B54" s="9"/>
      <c r="C54" s="9"/>
      <c r="D54" s="9"/>
      <c r="E54" s="9"/>
      <c r="F54" s="9"/>
      <c r="G54" s="9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31"/>
      <c r="AA54" s="31"/>
      <c r="AB54" s="31"/>
      <c r="AC54" s="31"/>
      <c r="AD54" s="31"/>
      <c r="AE54" s="31"/>
      <c r="AF54" s="31"/>
      <c r="AG54" s="39"/>
      <c r="AH54" s="37"/>
      <c r="AI54" s="37"/>
      <c r="AJ54" s="38"/>
      <c r="AK54" s="37"/>
      <c r="AM54" s="31"/>
      <c r="AN54" s="31"/>
    </row>
    <row r="55" spans="1:40">
      <c r="A55" s="8">
        <v>44613</v>
      </c>
      <c r="B55" s="9"/>
      <c r="C55" s="9"/>
      <c r="D55" s="9"/>
      <c r="E55" s="9"/>
      <c r="F55" s="9"/>
      <c r="G55" s="9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31"/>
      <c r="AA55" s="31"/>
      <c r="AB55" s="31"/>
      <c r="AC55" s="31"/>
      <c r="AD55" s="31"/>
      <c r="AE55" s="31"/>
      <c r="AF55" s="31"/>
      <c r="AG55" s="39"/>
      <c r="AH55" s="37"/>
      <c r="AI55" s="37"/>
      <c r="AJ55" s="38"/>
      <c r="AK55" s="37"/>
      <c r="AM55" s="31"/>
      <c r="AN55" s="31"/>
    </row>
    <row r="56" spans="1:40">
      <c r="A56" s="8">
        <v>44614</v>
      </c>
      <c r="B56" s="9"/>
      <c r="C56" s="9"/>
      <c r="D56" s="9"/>
      <c r="E56" s="9"/>
      <c r="F56" s="9"/>
      <c r="G56" s="9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31"/>
      <c r="AA56" s="31"/>
      <c r="AB56" s="31"/>
      <c r="AC56" s="31"/>
      <c r="AD56" s="31"/>
      <c r="AE56" s="31"/>
      <c r="AF56" s="31"/>
      <c r="AG56" s="39"/>
      <c r="AH56" s="37"/>
      <c r="AI56" s="37"/>
      <c r="AJ56" s="38"/>
      <c r="AK56" s="37"/>
      <c r="AM56" s="31"/>
      <c r="AN56" s="31"/>
    </row>
    <row r="57" spans="1:40">
      <c r="A57" s="8">
        <v>44615</v>
      </c>
      <c r="B57" s="9"/>
      <c r="C57" s="9"/>
      <c r="D57" s="9"/>
      <c r="E57" s="9"/>
      <c r="F57" s="9"/>
      <c r="G57" s="9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1"/>
      <c r="AA57" s="31"/>
      <c r="AB57" s="31"/>
      <c r="AC57" s="31"/>
      <c r="AD57" s="31"/>
      <c r="AE57" s="31"/>
      <c r="AF57" s="31"/>
      <c r="AG57" s="39"/>
      <c r="AH57" s="37"/>
      <c r="AI57" s="37"/>
      <c r="AJ57" s="38"/>
      <c r="AK57" s="37"/>
      <c r="AM57" s="31"/>
      <c r="AN57" s="31"/>
    </row>
    <row r="58" spans="1:40">
      <c r="A58" s="8">
        <v>44616</v>
      </c>
      <c r="B58" s="9"/>
      <c r="C58" s="9"/>
      <c r="D58" s="9"/>
      <c r="E58" s="9"/>
      <c r="F58" s="9"/>
      <c r="G58" s="9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31"/>
      <c r="AA58" s="31"/>
      <c r="AB58" s="31"/>
      <c r="AC58" s="31"/>
      <c r="AD58" s="31"/>
      <c r="AE58" s="31"/>
      <c r="AF58" s="31"/>
      <c r="AG58" s="39"/>
      <c r="AH58" s="37"/>
      <c r="AI58" s="37"/>
      <c r="AJ58" s="38"/>
      <c r="AK58" s="37"/>
      <c r="AM58" s="31"/>
      <c r="AN58" s="31"/>
    </row>
    <row r="59" spans="1:40">
      <c r="A59" s="8">
        <v>44617</v>
      </c>
      <c r="B59" s="9"/>
      <c r="C59" s="9"/>
      <c r="D59" s="9"/>
      <c r="E59" s="9"/>
      <c r="F59" s="9"/>
      <c r="G59" s="9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31"/>
      <c r="AA59" s="31"/>
      <c r="AB59" s="31"/>
      <c r="AC59" s="31"/>
      <c r="AD59" s="31"/>
      <c r="AE59" s="31"/>
      <c r="AF59" s="31"/>
      <c r="AG59" s="39"/>
      <c r="AH59" s="37"/>
      <c r="AI59" s="37"/>
      <c r="AJ59" s="38"/>
      <c r="AK59" s="37"/>
      <c r="AM59" s="31"/>
      <c r="AN59" s="31"/>
    </row>
    <row r="60" spans="1:40">
      <c r="A60" s="8">
        <v>44618</v>
      </c>
      <c r="B60" s="9"/>
      <c r="C60" s="9"/>
      <c r="D60" s="9"/>
      <c r="E60" s="9"/>
      <c r="F60" s="9"/>
      <c r="G60" s="9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31"/>
      <c r="AA60" s="31"/>
      <c r="AB60" s="31"/>
      <c r="AC60" s="31"/>
      <c r="AD60" s="31"/>
      <c r="AE60" s="31"/>
      <c r="AF60" s="31"/>
      <c r="AG60" s="39"/>
      <c r="AH60" s="37"/>
      <c r="AI60" s="37"/>
      <c r="AJ60" s="38"/>
      <c r="AK60" s="37"/>
      <c r="AM60" s="31"/>
      <c r="AN60" s="31"/>
    </row>
    <row r="61" spans="1:40">
      <c r="A61" s="8">
        <v>44619</v>
      </c>
      <c r="B61" s="9"/>
      <c r="C61" s="9"/>
      <c r="D61" s="9"/>
      <c r="E61" s="9"/>
      <c r="F61" s="9"/>
      <c r="G61" s="9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1"/>
      <c r="AA61" s="31"/>
      <c r="AB61" s="31"/>
      <c r="AC61" s="31"/>
      <c r="AD61" s="31"/>
      <c r="AE61" s="31"/>
      <c r="AF61" s="31"/>
      <c r="AG61" s="39"/>
      <c r="AH61" s="37"/>
      <c r="AI61" s="37"/>
      <c r="AJ61" s="38"/>
      <c r="AK61" s="37"/>
      <c r="AM61" s="31"/>
      <c r="AN61" s="31"/>
    </row>
    <row r="62" spans="1:40">
      <c r="A62" s="8">
        <v>44620</v>
      </c>
      <c r="B62" s="9"/>
      <c r="C62" s="9"/>
      <c r="D62" s="9"/>
      <c r="E62" s="9"/>
      <c r="F62" s="9"/>
      <c r="G62" s="9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31"/>
      <c r="AA62" s="31"/>
      <c r="AB62" s="31"/>
      <c r="AC62" s="31"/>
      <c r="AD62" s="31"/>
      <c r="AE62" s="31"/>
      <c r="AF62" s="31"/>
      <c r="AG62" s="39"/>
      <c r="AH62" s="37"/>
      <c r="AI62" s="37"/>
      <c r="AJ62" s="38"/>
      <c r="AK62" s="37"/>
      <c r="AM62" s="31"/>
      <c r="AN62" s="31"/>
    </row>
    <row r="63" spans="1:40">
      <c r="A63" s="8">
        <v>44621</v>
      </c>
      <c r="B63" s="9"/>
      <c r="C63" s="9"/>
      <c r="D63" s="9"/>
      <c r="E63" s="9"/>
      <c r="F63" s="9"/>
      <c r="G63" s="9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31"/>
      <c r="AA63" s="31"/>
      <c r="AB63" s="31"/>
      <c r="AC63" s="31"/>
      <c r="AD63" s="31"/>
      <c r="AE63" s="31"/>
      <c r="AF63" s="31"/>
      <c r="AG63" s="39"/>
      <c r="AH63" s="37"/>
      <c r="AI63" s="37"/>
      <c r="AJ63" s="38"/>
      <c r="AK63" s="37"/>
      <c r="AM63" s="31"/>
      <c r="AN63" s="31"/>
    </row>
    <row r="64" spans="1:40">
      <c r="A64" s="8">
        <v>44622</v>
      </c>
      <c r="B64" s="9"/>
      <c r="C64" s="9"/>
      <c r="D64" s="9"/>
      <c r="E64" s="9"/>
      <c r="F64" s="9"/>
      <c r="G64" s="9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31"/>
      <c r="AA64" s="31"/>
      <c r="AB64" s="31"/>
      <c r="AC64" s="31"/>
      <c r="AD64" s="31"/>
      <c r="AE64" s="31"/>
      <c r="AF64" s="31"/>
      <c r="AG64" s="39"/>
      <c r="AH64" s="37"/>
      <c r="AI64" s="37"/>
      <c r="AJ64" s="38"/>
      <c r="AK64" s="37"/>
      <c r="AM64" s="31"/>
      <c r="AN64" s="31"/>
    </row>
    <row r="65" spans="1:40">
      <c r="A65" s="8">
        <v>44623</v>
      </c>
      <c r="B65" s="9"/>
      <c r="C65" s="9"/>
      <c r="D65" s="9"/>
      <c r="E65" s="9"/>
      <c r="F65" s="9"/>
      <c r="G65" s="9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1"/>
      <c r="AA65" s="31"/>
      <c r="AB65" s="31"/>
      <c r="AC65" s="31"/>
      <c r="AD65" s="31"/>
      <c r="AE65" s="31"/>
      <c r="AF65" s="31"/>
      <c r="AG65" s="39"/>
      <c r="AH65" s="37"/>
      <c r="AI65" s="37"/>
      <c r="AJ65" s="38"/>
      <c r="AK65" s="37"/>
      <c r="AM65" s="31"/>
      <c r="AN65" s="31"/>
    </row>
    <row r="66" spans="1:40">
      <c r="A66" s="8">
        <v>44624</v>
      </c>
      <c r="B66" s="9"/>
      <c r="C66" s="9"/>
      <c r="D66" s="9"/>
      <c r="E66" s="9"/>
      <c r="F66" s="9"/>
      <c r="G66" s="9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31"/>
      <c r="AA66" s="31"/>
      <c r="AB66" s="31"/>
      <c r="AC66" s="31"/>
      <c r="AD66" s="31"/>
      <c r="AE66" s="31"/>
      <c r="AF66" s="31"/>
      <c r="AG66" s="39"/>
      <c r="AH66" s="37"/>
      <c r="AI66" s="37"/>
      <c r="AJ66" s="38"/>
      <c r="AK66" s="37"/>
      <c r="AM66" s="31"/>
      <c r="AN66" s="31"/>
    </row>
    <row r="67" spans="1:40">
      <c r="A67" s="8">
        <v>44625</v>
      </c>
      <c r="B67" s="9"/>
      <c r="C67" s="9"/>
      <c r="D67" s="9"/>
      <c r="E67" s="9"/>
      <c r="F67" s="9"/>
      <c r="G67" s="9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31"/>
      <c r="AA67" s="31"/>
      <c r="AB67" s="31"/>
      <c r="AC67" s="31"/>
      <c r="AD67" s="31"/>
      <c r="AE67" s="31"/>
      <c r="AF67" s="31"/>
      <c r="AG67" s="39"/>
      <c r="AH67" s="37"/>
      <c r="AI67" s="37"/>
      <c r="AJ67" s="38"/>
      <c r="AK67" s="37"/>
      <c r="AM67" s="31"/>
      <c r="AN67" s="31"/>
    </row>
    <row r="68" spans="1:40">
      <c r="A68" s="8">
        <v>44626</v>
      </c>
      <c r="B68" s="9"/>
      <c r="C68" s="9"/>
      <c r="D68" s="9"/>
      <c r="E68" s="9"/>
      <c r="F68" s="9"/>
      <c r="G68" s="9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31"/>
      <c r="AA68" s="31"/>
      <c r="AB68" s="31"/>
      <c r="AC68" s="31"/>
      <c r="AD68" s="31"/>
      <c r="AE68" s="31"/>
      <c r="AF68" s="31"/>
      <c r="AG68" s="39"/>
      <c r="AH68" s="37"/>
      <c r="AI68" s="37"/>
      <c r="AJ68" s="38"/>
      <c r="AK68" s="37"/>
      <c r="AM68" s="31"/>
      <c r="AN68" s="31"/>
    </row>
    <row r="69" spans="1:40">
      <c r="A69" s="8">
        <v>44627</v>
      </c>
      <c r="B69" s="9"/>
      <c r="C69" s="9"/>
      <c r="D69" s="9"/>
      <c r="E69" s="9"/>
      <c r="F69" s="9"/>
      <c r="G69" s="9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31"/>
      <c r="AA69" s="31"/>
      <c r="AB69" s="31"/>
      <c r="AC69" s="31"/>
      <c r="AD69" s="31"/>
      <c r="AE69" s="31"/>
      <c r="AF69" s="31"/>
      <c r="AG69" s="39"/>
      <c r="AH69" s="37"/>
      <c r="AI69" s="37"/>
      <c r="AJ69" s="38"/>
      <c r="AK69" s="37"/>
      <c r="AM69" s="31"/>
      <c r="AN69" s="31"/>
    </row>
    <row r="70" spans="1:40">
      <c r="A70" s="8">
        <v>44628</v>
      </c>
      <c r="B70" s="9"/>
      <c r="C70" s="9"/>
      <c r="D70" s="9"/>
      <c r="E70" s="9"/>
      <c r="F70" s="9"/>
      <c r="G70" s="9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31"/>
      <c r="AA70" s="31"/>
      <c r="AB70" s="31"/>
      <c r="AC70" s="31"/>
      <c r="AD70" s="31"/>
      <c r="AE70" s="31"/>
      <c r="AF70" s="31"/>
      <c r="AG70" s="39"/>
      <c r="AH70" s="37"/>
      <c r="AI70" s="37"/>
      <c r="AJ70" s="38"/>
      <c r="AK70" s="37"/>
      <c r="AM70" s="31"/>
      <c r="AN70" s="31"/>
    </row>
    <row r="71" spans="1:40">
      <c r="A71" s="8">
        <v>44629</v>
      </c>
      <c r="B71" s="9"/>
      <c r="C71" s="9"/>
      <c r="D71" s="9"/>
      <c r="E71" s="9"/>
      <c r="F71" s="9"/>
      <c r="G71" s="9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31"/>
      <c r="AA71" s="31"/>
      <c r="AB71" s="31"/>
      <c r="AC71" s="31"/>
      <c r="AD71" s="31"/>
      <c r="AE71" s="31"/>
      <c r="AF71" s="31"/>
      <c r="AG71" s="39"/>
      <c r="AH71" s="37"/>
      <c r="AI71" s="37"/>
      <c r="AJ71" s="38"/>
      <c r="AK71" s="37"/>
      <c r="AM71" s="31"/>
      <c r="AN71" s="31"/>
    </row>
    <row r="72" spans="1:40">
      <c r="A72" s="8">
        <v>44630</v>
      </c>
      <c r="B72" s="9"/>
      <c r="C72" s="9"/>
      <c r="D72" s="9"/>
      <c r="E72" s="9"/>
      <c r="F72" s="9"/>
      <c r="G72" s="9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31"/>
      <c r="AA72" s="31"/>
      <c r="AB72" s="31"/>
      <c r="AC72" s="31"/>
      <c r="AD72" s="31"/>
      <c r="AE72" s="31"/>
      <c r="AF72" s="31"/>
      <c r="AG72" s="39"/>
      <c r="AH72" s="37"/>
      <c r="AI72" s="37"/>
      <c r="AJ72" s="38"/>
      <c r="AK72" s="37"/>
      <c r="AM72" s="31"/>
      <c r="AN72" s="31"/>
    </row>
    <row r="73" spans="1:40">
      <c r="A73" s="8">
        <v>44631</v>
      </c>
      <c r="B73" s="9"/>
      <c r="C73" s="9"/>
      <c r="D73" s="9"/>
      <c r="E73" s="9"/>
      <c r="F73" s="9"/>
      <c r="G73" s="9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31"/>
      <c r="AA73" s="31"/>
      <c r="AB73" s="31"/>
      <c r="AC73" s="31"/>
      <c r="AD73" s="31"/>
      <c r="AE73" s="31"/>
      <c r="AF73" s="31"/>
      <c r="AG73" s="39"/>
      <c r="AH73" s="37"/>
      <c r="AI73" s="37"/>
      <c r="AJ73" s="38"/>
      <c r="AK73" s="37"/>
      <c r="AM73" s="31"/>
      <c r="AN73" s="31"/>
    </row>
    <row r="74" spans="1:40">
      <c r="A74" s="8">
        <v>44632</v>
      </c>
      <c r="B74" s="9"/>
      <c r="C74" s="9"/>
      <c r="D74" s="9"/>
      <c r="E74" s="9"/>
      <c r="F74" s="9"/>
      <c r="G74" s="9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31"/>
      <c r="AA74" s="31"/>
      <c r="AB74" s="31"/>
      <c r="AC74" s="31"/>
      <c r="AD74" s="31"/>
      <c r="AE74" s="31"/>
      <c r="AF74" s="31"/>
      <c r="AG74" s="39"/>
      <c r="AH74" s="37"/>
      <c r="AI74" s="37"/>
      <c r="AJ74" s="38"/>
      <c r="AK74" s="37"/>
      <c r="AM74" s="31"/>
      <c r="AN74" s="31"/>
    </row>
    <row r="75" spans="1:40">
      <c r="A75" s="8">
        <v>44633</v>
      </c>
      <c r="B75" s="9"/>
      <c r="C75" s="9"/>
      <c r="D75" s="9"/>
      <c r="E75" s="9"/>
      <c r="F75" s="9"/>
      <c r="G75" s="9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31"/>
      <c r="AA75" s="31"/>
      <c r="AB75" s="31"/>
      <c r="AC75" s="31"/>
      <c r="AD75" s="31"/>
      <c r="AE75" s="31"/>
      <c r="AF75" s="31"/>
      <c r="AG75" s="39"/>
      <c r="AH75" s="37"/>
      <c r="AI75" s="37"/>
      <c r="AJ75" s="38"/>
      <c r="AK75" s="37"/>
      <c r="AM75" s="31"/>
      <c r="AN75" s="31"/>
    </row>
    <row r="76" spans="1:40">
      <c r="A76" s="8">
        <v>44634</v>
      </c>
      <c r="B76" s="9"/>
      <c r="C76" s="9"/>
      <c r="D76" s="9"/>
      <c r="E76" s="9"/>
      <c r="F76" s="9"/>
      <c r="G76" s="9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31"/>
      <c r="AA76" s="31"/>
      <c r="AB76" s="31"/>
      <c r="AC76" s="31"/>
      <c r="AD76" s="31"/>
      <c r="AE76" s="31"/>
      <c r="AF76" s="31"/>
      <c r="AG76" s="39"/>
      <c r="AH76" s="37"/>
      <c r="AI76" s="37"/>
      <c r="AJ76" s="38"/>
      <c r="AK76" s="37"/>
      <c r="AM76" s="31"/>
      <c r="AN76" s="31"/>
    </row>
    <row r="77" spans="1:40">
      <c r="A77" s="8">
        <v>44635</v>
      </c>
      <c r="B77" s="9"/>
      <c r="C77" s="9"/>
      <c r="D77" s="9"/>
      <c r="E77" s="9"/>
      <c r="F77" s="9"/>
      <c r="G77" s="9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31"/>
      <c r="AA77" s="31"/>
      <c r="AB77" s="31"/>
      <c r="AC77" s="31"/>
      <c r="AD77" s="31"/>
      <c r="AE77" s="31"/>
      <c r="AF77" s="31"/>
      <c r="AG77" s="39"/>
      <c r="AH77" s="37"/>
      <c r="AI77" s="37"/>
      <c r="AJ77" s="38"/>
      <c r="AK77" s="37"/>
      <c r="AM77" s="31"/>
      <c r="AN77" s="31"/>
    </row>
    <row r="78" spans="1:40">
      <c r="A78" s="8">
        <v>44636</v>
      </c>
      <c r="B78" s="9"/>
      <c r="C78" s="9"/>
      <c r="D78" s="9"/>
      <c r="E78" s="9"/>
      <c r="F78" s="9"/>
      <c r="G78" s="9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31"/>
      <c r="AA78" s="31"/>
      <c r="AB78" s="31"/>
      <c r="AC78" s="31"/>
      <c r="AD78" s="31"/>
      <c r="AE78" s="31"/>
      <c r="AF78" s="31"/>
      <c r="AG78" s="39"/>
      <c r="AH78" s="37"/>
      <c r="AI78" s="37"/>
      <c r="AJ78" s="38"/>
      <c r="AK78" s="37"/>
      <c r="AM78" s="31"/>
      <c r="AN78" s="31"/>
    </row>
    <row r="79" spans="1:40">
      <c r="A79" s="8">
        <v>44637</v>
      </c>
      <c r="B79" s="9"/>
      <c r="C79" s="9"/>
      <c r="D79" s="9"/>
      <c r="E79" s="9"/>
      <c r="F79" s="9"/>
      <c r="G79" s="9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31"/>
      <c r="AA79" s="31"/>
      <c r="AB79" s="31"/>
      <c r="AC79" s="31"/>
      <c r="AD79" s="31"/>
      <c r="AE79" s="31"/>
      <c r="AF79" s="31"/>
      <c r="AG79" s="39"/>
      <c r="AH79" s="37"/>
      <c r="AI79" s="37"/>
      <c r="AJ79" s="38"/>
      <c r="AK79" s="37"/>
      <c r="AM79" s="31"/>
      <c r="AN79" s="31"/>
    </row>
    <row r="80" spans="1:40">
      <c r="A80" s="8">
        <v>44638</v>
      </c>
      <c r="B80" s="9"/>
      <c r="C80" s="9"/>
      <c r="D80" s="9"/>
      <c r="E80" s="9"/>
      <c r="F80" s="9"/>
      <c r="G80" s="9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31"/>
      <c r="AA80" s="31"/>
      <c r="AB80" s="31"/>
      <c r="AC80" s="31"/>
      <c r="AD80" s="31"/>
      <c r="AE80" s="31"/>
      <c r="AF80" s="31"/>
      <c r="AG80" s="39"/>
      <c r="AH80" s="37"/>
      <c r="AI80" s="37"/>
      <c r="AJ80" s="38"/>
      <c r="AK80" s="37"/>
      <c r="AM80" s="31"/>
      <c r="AN80" s="31"/>
    </row>
    <row r="81" spans="1:40">
      <c r="A81" s="8">
        <v>44639</v>
      </c>
      <c r="B81" s="9"/>
      <c r="C81" s="9"/>
      <c r="D81" s="9"/>
      <c r="E81" s="9"/>
      <c r="F81" s="9"/>
      <c r="G81" s="9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31"/>
      <c r="AA81" s="31"/>
      <c r="AB81" s="31"/>
      <c r="AC81" s="31"/>
      <c r="AD81" s="31"/>
      <c r="AE81" s="31"/>
      <c r="AF81" s="31"/>
      <c r="AG81" s="39"/>
      <c r="AH81" s="37"/>
      <c r="AI81" s="37"/>
      <c r="AJ81" s="38"/>
      <c r="AK81" s="37"/>
      <c r="AM81" s="31"/>
      <c r="AN81" s="31"/>
    </row>
    <row r="82" spans="1:40">
      <c r="A82" s="8">
        <v>44640</v>
      </c>
      <c r="B82" s="9"/>
      <c r="C82" s="9"/>
      <c r="D82" s="9"/>
      <c r="E82" s="9"/>
      <c r="F82" s="9"/>
      <c r="G82" s="9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31"/>
      <c r="AA82" s="31"/>
      <c r="AB82" s="31"/>
      <c r="AC82" s="31"/>
      <c r="AD82" s="31"/>
      <c r="AE82" s="31"/>
      <c r="AF82" s="31"/>
      <c r="AG82" s="39"/>
      <c r="AH82" s="37"/>
      <c r="AI82" s="37"/>
      <c r="AJ82" s="38"/>
      <c r="AK82" s="37"/>
      <c r="AM82" s="31"/>
      <c r="AN82" s="31"/>
    </row>
    <row r="83" spans="1:40">
      <c r="A83" s="8">
        <v>44641</v>
      </c>
      <c r="B83" s="9"/>
      <c r="C83" s="9"/>
      <c r="D83" s="9"/>
      <c r="E83" s="9"/>
      <c r="F83" s="9"/>
      <c r="G83" s="9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31"/>
      <c r="AA83" s="31"/>
      <c r="AB83" s="31"/>
      <c r="AC83" s="31"/>
      <c r="AD83" s="31"/>
      <c r="AE83" s="31"/>
      <c r="AF83" s="31"/>
      <c r="AG83" s="39"/>
      <c r="AH83" s="37"/>
      <c r="AI83" s="37"/>
      <c r="AJ83" s="38"/>
      <c r="AK83" s="37"/>
      <c r="AM83" s="31"/>
      <c r="AN83" s="31"/>
    </row>
    <row r="84" spans="1:40">
      <c r="A84" s="8">
        <v>44642</v>
      </c>
      <c r="B84" s="9"/>
      <c r="C84" s="9"/>
      <c r="D84" s="9"/>
      <c r="E84" s="9"/>
      <c r="F84" s="9"/>
      <c r="G84" s="9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31"/>
      <c r="AA84" s="31"/>
      <c r="AB84" s="31"/>
      <c r="AC84" s="31"/>
      <c r="AD84" s="31"/>
      <c r="AE84" s="31"/>
      <c r="AF84" s="31"/>
      <c r="AG84" s="39"/>
      <c r="AH84" s="37"/>
      <c r="AI84" s="37"/>
      <c r="AJ84" s="38"/>
      <c r="AK84" s="37"/>
      <c r="AM84" s="31"/>
      <c r="AN84" s="31"/>
    </row>
    <row r="85" spans="1:40">
      <c r="A85" s="8">
        <v>44643</v>
      </c>
      <c r="B85" s="9"/>
      <c r="C85" s="9"/>
      <c r="D85" s="9"/>
      <c r="E85" s="9"/>
      <c r="F85" s="9"/>
      <c r="G85" s="9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31"/>
      <c r="AA85" s="31"/>
      <c r="AB85" s="31"/>
      <c r="AC85" s="31"/>
      <c r="AD85" s="31"/>
      <c r="AE85" s="31"/>
      <c r="AF85" s="31"/>
      <c r="AG85" s="39"/>
      <c r="AH85" s="37"/>
      <c r="AI85" s="37"/>
      <c r="AJ85" s="38"/>
      <c r="AK85" s="37"/>
      <c r="AM85" s="31"/>
      <c r="AN85" s="31"/>
    </row>
    <row r="86" spans="1:40">
      <c r="A86" s="8">
        <v>44644</v>
      </c>
      <c r="B86" s="9"/>
      <c r="C86" s="9"/>
      <c r="D86" s="9"/>
      <c r="E86" s="9"/>
      <c r="F86" s="9"/>
      <c r="G86" s="9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31"/>
      <c r="AA86" s="31"/>
      <c r="AB86" s="31"/>
      <c r="AC86" s="31"/>
      <c r="AD86" s="31"/>
      <c r="AE86" s="31"/>
      <c r="AF86" s="31"/>
      <c r="AG86" s="39"/>
      <c r="AH86" s="37"/>
      <c r="AI86" s="37"/>
      <c r="AJ86" s="38"/>
      <c r="AK86" s="37"/>
      <c r="AM86" s="31"/>
      <c r="AN86" s="31"/>
    </row>
    <row r="87" spans="1:40">
      <c r="A87" s="8">
        <v>44645</v>
      </c>
      <c r="B87" s="9"/>
      <c r="C87" s="9"/>
      <c r="D87" s="9"/>
      <c r="E87" s="9"/>
      <c r="F87" s="9"/>
      <c r="G87" s="9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31"/>
      <c r="AA87" s="31"/>
      <c r="AB87" s="31"/>
      <c r="AC87" s="31"/>
      <c r="AD87" s="31"/>
      <c r="AE87" s="31"/>
      <c r="AF87" s="31"/>
      <c r="AG87" s="39"/>
      <c r="AH87" s="37"/>
      <c r="AI87" s="37"/>
      <c r="AJ87" s="38"/>
      <c r="AK87" s="37"/>
      <c r="AM87" s="31"/>
      <c r="AN87" s="31"/>
    </row>
    <row r="88" spans="1:40">
      <c r="A88" s="8">
        <v>44646</v>
      </c>
      <c r="B88" s="9"/>
      <c r="C88" s="9"/>
      <c r="D88" s="9"/>
      <c r="E88" s="9"/>
      <c r="F88" s="9"/>
      <c r="G88" s="9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31"/>
      <c r="AA88" s="31"/>
      <c r="AB88" s="31"/>
      <c r="AC88" s="31"/>
      <c r="AD88" s="31"/>
      <c r="AE88" s="31"/>
      <c r="AF88" s="31"/>
      <c r="AG88" s="39"/>
      <c r="AH88" s="37"/>
      <c r="AI88" s="37"/>
      <c r="AJ88" s="38"/>
      <c r="AK88" s="37"/>
      <c r="AM88" s="31"/>
      <c r="AN88" s="31"/>
    </row>
    <row r="89" spans="1:40">
      <c r="A89" s="8">
        <v>44647</v>
      </c>
      <c r="B89" s="9"/>
      <c r="C89" s="9"/>
      <c r="D89" s="9"/>
      <c r="E89" s="9"/>
      <c r="F89" s="9"/>
      <c r="G89" s="9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31"/>
      <c r="AA89" s="31"/>
      <c r="AB89" s="31"/>
      <c r="AC89" s="31"/>
      <c r="AD89" s="31"/>
      <c r="AE89" s="31"/>
      <c r="AF89" s="31"/>
      <c r="AG89" s="39"/>
      <c r="AH89" s="37"/>
      <c r="AI89" s="37"/>
      <c r="AJ89" s="38"/>
      <c r="AK89" s="37"/>
      <c r="AM89" s="31"/>
      <c r="AN89" s="31"/>
    </row>
    <row r="90" spans="1:40">
      <c r="A90" s="8">
        <v>44648</v>
      </c>
      <c r="B90" s="9"/>
      <c r="C90" s="9"/>
      <c r="D90" s="9"/>
      <c r="E90" s="9"/>
      <c r="F90" s="9"/>
      <c r="G90" s="9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31"/>
      <c r="AA90" s="31"/>
      <c r="AB90" s="31"/>
      <c r="AC90" s="31"/>
      <c r="AD90" s="31"/>
      <c r="AE90" s="31"/>
      <c r="AF90" s="31"/>
      <c r="AG90" s="39"/>
      <c r="AH90" s="37"/>
      <c r="AI90" s="37"/>
      <c r="AJ90" s="38"/>
      <c r="AK90" s="37"/>
      <c r="AM90" s="31"/>
      <c r="AN90" s="31"/>
    </row>
    <row r="91" spans="1:40">
      <c r="A91" s="8">
        <v>44649</v>
      </c>
      <c r="B91" s="9"/>
      <c r="C91" s="9"/>
      <c r="D91" s="9"/>
      <c r="E91" s="9"/>
      <c r="F91" s="9"/>
      <c r="G91" s="9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31"/>
      <c r="AA91" s="31"/>
      <c r="AB91" s="31"/>
      <c r="AC91" s="31"/>
      <c r="AD91" s="31"/>
      <c r="AE91" s="31"/>
      <c r="AF91" s="31"/>
      <c r="AG91" s="39"/>
      <c r="AH91" s="37"/>
      <c r="AI91" s="37"/>
      <c r="AJ91" s="38"/>
      <c r="AK91" s="37"/>
      <c r="AM91" s="31"/>
      <c r="AN91" s="31"/>
    </row>
    <row r="92" spans="1:38">
      <c r="A92" s="3"/>
      <c r="B92" s="2"/>
      <c r="C92" s="2"/>
      <c r="D92" s="2"/>
      <c r="E92" s="2"/>
      <c r="F92" s="2"/>
      <c r="G92" s="2"/>
      <c r="H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Y92" s="3"/>
      <c r="AL92" s="45"/>
    </row>
    <row r="93" spans="1:25">
      <c r="A93" s="3"/>
      <c r="B93" s="2"/>
      <c r="C93" s="2"/>
      <c r="D93" s="2"/>
      <c r="E93" s="2"/>
      <c r="F93" s="2"/>
      <c r="G93" s="2"/>
      <c r="H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Y93" s="3"/>
    </row>
    <row r="94" spans="1:25">
      <c r="A94" s="3"/>
      <c r="B94" s="2"/>
      <c r="C94" s="2"/>
      <c r="D94" s="2"/>
      <c r="E94" s="2"/>
      <c r="F94" s="2"/>
      <c r="G94" s="2"/>
      <c r="H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Y94" s="3"/>
    </row>
    <row r="95" spans="1:25">
      <c r="A95" s="3"/>
      <c r="B95" s="2"/>
      <c r="C95" s="2"/>
      <c r="D95" s="2"/>
      <c r="E95" s="2"/>
      <c r="F95" s="2"/>
      <c r="G95" s="2"/>
      <c r="H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Y95" s="3"/>
    </row>
    <row r="96" spans="1:25">
      <c r="A96" s="3"/>
      <c r="B96" s="2"/>
      <c r="C96" s="2"/>
      <c r="D96" s="2"/>
      <c r="E96" s="2"/>
      <c r="F96" s="2"/>
      <c r="G96" s="2"/>
      <c r="H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Y96" s="3"/>
    </row>
    <row r="97" spans="1:25">
      <c r="A97" s="3"/>
      <c r="B97" s="2"/>
      <c r="C97" s="2"/>
      <c r="D97" s="2"/>
      <c r="E97" s="2"/>
      <c r="F97" s="2"/>
      <c r="G97" s="2"/>
      <c r="H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Y97" s="3"/>
    </row>
    <row r="98" spans="1:25">
      <c r="A98" s="3"/>
      <c r="B98" s="2"/>
      <c r="C98" s="2"/>
      <c r="D98" s="2"/>
      <c r="E98" s="2"/>
      <c r="F98" s="2"/>
      <c r="G98" s="2"/>
      <c r="H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Y98" s="3"/>
    </row>
    <row r="99" spans="1:25">
      <c r="A99" s="3"/>
      <c r="B99" s="2"/>
      <c r="C99" s="2"/>
      <c r="D99" s="2"/>
      <c r="E99" s="2"/>
      <c r="F99" s="2"/>
      <c r="G99" s="2"/>
      <c r="H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Y99" s="3"/>
    </row>
    <row r="100" spans="1:25">
      <c r="A100" s="3"/>
      <c r="B100" s="2"/>
      <c r="C100" s="2"/>
      <c r="D100" s="2"/>
      <c r="E100" s="2"/>
      <c r="F100" s="2"/>
      <c r="G100" s="2"/>
      <c r="H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Y100" s="3"/>
    </row>
    <row r="101" spans="1:25">
      <c r="A101" s="3"/>
      <c r="B101" s="2"/>
      <c r="C101" s="2"/>
      <c r="D101" s="2"/>
      <c r="E101" s="2"/>
      <c r="F101" s="2"/>
      <c r="G101" s="2"/>
      <c r="H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Y101" s="3"/>
    </row>
    <row r="102" spans="1:25">
      <c r="A102" s="3"/>
      <c r="B102" s="2"/>
      <c r="C102" s="2"/>
      <c r="D102" s="2"/>
      <c r="E102" s="2"/>
      <c r="F102" s="2"/>
      <c r="G102" s="2"/>
      <c r="H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Y102" s="3"/>
    </row>
    <row r="103" spans="1:25">
      <c r="A103" s="3"/>
      <c r="B103" s="2"/>
      <c r="C103" s="2"/>
      <c r="D103" s="2"/>
      <c r="E103" s="2"/>
      <c r="F103" s="2"/>
      <c r="G103" s="2"/>
      <c r="H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Y103" s="3"/>
    </row>
    <row r="104" spans="1:25">
      <c r="A104" s="3"/>
      <c r="B104" s="2"/>
      <c r="C104" s="2"/>
      <c r="D104" s="2"/>
      <c r="E104" s="2"/>
      <c r="F104" s="2"/>
      <c r="G104" s="2"/>
      <c r="H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Y104" s="3"/>
    </row>
    <row r="105" spans="1:25">
      <c r="A105" s="3"/>
      <c r="B105" s="2"/>
      <c r="C105" s="2"/>
      <c r="D105" s="2"/>
      <c r="E105" s="2"/>
      <c r="F105" s="2"/>
      <c r="G105" s="2"/>
      <c r="H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Y105" s="3"/>
    </row>
    <row r="106" spans="1:25">
      <c r="A106" s="3"/>
      <c r="B106" s="2"/>
      <c r="C106" s="2"/>
      <c r="D106" s="2"/>
      <c r="E106" s="2"/>
      <c r="F106" s="2"/>
      <c r="G106" s="2"/>
      <c r="H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Y106" s="3"/>
    </row>
    <row r="107" spans="1:25">
      <c r="A107" s="3"/>
      <c r="B107" s="2"/>
      <c r="C107" s="2"/>
      <c r="D107" s="2"/>
      <c r="E107" s="2"/>
      <c r="F107" s="2"/>
      <c r="G107" s="2"/>
      <c r="H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Y107" s="3"/>
    </row>
    <row r="108" spans="1:25">
      <c r="A108" s="3"/>
      <c r="B108" s="2"/>
      <c r="C108" s="2"/>
      <c r="D108" s="2"/>
      <c r="E108" s="2"/>
      <c r="F108" s="2"/>
      <c r="G108" s="2"/>
      <c r="H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Y108" s="3"/>
    </row>
    <row r="109" spans="1:25">
      <c r="A109" s="3"/>
      <c r="B109" s="2"/>
      <c r="C109" s="2"/>
      <c r="D109" s="2"/>
      <c r="E109" s="2"/>
      <c r="F109" s="2"/>
      <c r="G109" s="2"/>
      <c r="H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Y109" s="3"/>
    </row>
    <row r="110" spans="1:25">
      <c r="A110" s="3"/>
      <c r="B110" s="2"/>
      <c r="C110" s="2"/>
      <c r="D110" s="2"/>
      <c r="E110" s="2"/>
      <c r="F110" s="2"/>
      <c r="G110" s="2"/>
      <c r="H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Y110" s="3"/>
    </row>
    <row r="111" spans="1:25">
      <c r="A111" s="3"/>
      <c r="B111" s="2"/>
      <c r="C111" s="2"/>
      <c r="D111" s="2"/>
      <c r="E111" s="2"/>
      <c r="F111" s="2"/>
      <c r="G111" s="2"/>
      <c r="H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Y111" s="3"/>
    </row>
    <row r="112" spans="1:25">
      <c r="A112" s="3"/>
      <c r="B112" s="2"/>
      <c r="C112" s="2"/>
      <c r="D112" s="2"/>
      <c r="E112" s="2"/>
      <c r="F112" s="2"/>
      <c r="G112" s="2"/>
      <c r="H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Y112" s="3"/>
    </row>
    <row r="113" spans="1:25">
      <c r="A113" s="3"/>
      <c r="B113" s="2"/>
      <c r="C113" s="2"/>
      <c r="D113" s="2"/>
      <c r="E113" s="2"/>
      <c r="F113" s="2"/>
      <c r="G113" s="2"/>
      <c r="H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Y113" s="3"/>
    </row>
    <row r="114" spans="1:25">
      <c r="A114" s="3"/>
      <c r="B114" s="2"/>
      <c r="C114" s="2"/>
      <c r="D114" s="2"/>
      <c r="E114" s="2"/>
      <c r="F114" s="2"/>
      <c r="G114" s="2"/>
      <c r="H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Y114" s="3"/>
    </row>
    <row r="115" spans="1:25">
      <c r="A115" s="3"/>
      <c r="B115" s="2"/>
      <c r="C115" s="2"/>
      <c r="D115" s="2"/>
      <c r="E115" s="2"/>
      <c r="F115" s="2"/>
      <c r="G115" s="2"/>
      <c r="H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Y115" s="3"/>
    </row>
    <row r="116" spans="1:25">
      <c r="A116" s="3"/>
      <c r="B116" s="2"/>
      <c r="C116" s="2"/>
      <c r="D116" s="2"/>
      <c r="E116" s="2"/>
      <c r="F116" s="2"/>
      <c r="G116" s="2"/>
      <c r="H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Y116" s="3"/>
    </row>
    <row r="117" spans="1:25">
      <c r="A117" s="3"/>
      <c r="B117" s="2"/>
      <c r="C117" s="2"/>
      <c r="D117" s="2"/>
      <c r="E117" s="2"/>
      <c r="F117" s="2"/>
      <c r="G117" s="2"/>
      <c r="H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Y117" s="3"/>
    </row>
    <row r="118" spans="1:25">
      <c r="A118" s="3"/>
      <c r="B118" s="2"/>
      <c r="C118" s="2"/>
      <c r="D118" s="2"/>
      <c r="E118" s="2"/>
      <c r="F118" s="2"/>
      <c r="G118" s="2"/>
      <c r="H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Y118" s="3"/>
    </row>
    <row r="119" spans="1:25">
      <c r="A119" s="3"/>
      <c r="B119" s="2"/>
      <c r="C119" s="2"/>
      <c r="D119" s="2"/>
      <c r="E119" s="2"/>
      <c r="F119" s="2"/>
      <c r="G119" s="2"/>
      <c r="H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Y119" s="3"/>
    </row>
    <row r="120" spans="1:25">
      <c r="A120" s="3"/>
      <c r="B120" s="2"/>
      <c r="C120" s="2"/>
      <c r="D120" s="2"/>
      <c r="E120" s="2"/>
      <c r="F120" s="2"/>
      <c r="G120" s="2"/>
      <c r="H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Y120" s="3"/>
    </row>
    <row r="121" spans="1:25">
      <c r="A121" s="3"/>
      <c r="B121" s="2"/>
      <c r="C121" s="2"/>
      <c r="D121" s="2"/>
      <c r="E121" s="2"/>
      <c r="F121" s="2"/>
      <c r="G121" s="2"/>
      <c r="H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Y121" s="3"/>
    </row>
    <row r="122" spans="1:25">
      <c r="A122" s="3"/>
      <c r="B122" s="2"/>
      <c r="C122" s="2"/>
      <c r="D122" s="2"/>
      <c r="E122" s="2"/>
      <c r="F122" s="2"/>
      <c r="G122" s="2"/>
      <c r="H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Y122" s="3"/>
    </row>
    <row r="123" spans="1:25">
      <c r="A123" s="3"/>
      <c r="B123" s="2"/>
      <c r="C123" s="2"/>
      <c r="D123" s="2"/>
      <c r="E123" s="2"/>
      <c r="F123" s="2"/>
      <c r="G123" s="2"/>
      <c r="H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Y123" s="3"/>
    </row>
    <row r="124" spans="1:25">
      <c r="A124" s="3"/>
      <c r="B124" s="2"/>
      <c r="C124" s="2"/>
      <c r="D124" s="2"/>
      <c r="E124" s="2"/>
      <c r="F124" s="2"/>
      <c r="G124" s="2"/>
      <c r="H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Y124" s="3"/>
    </row>
    <row r="125" spans="1:25">
      <c r="A125" s="3"/>
      <c r="B125" s="2"/>
      <c r="C125" s="2"/>
      <c r="D125" s="2"/>
      <c r="E125" s="2"/>
      <c r="F125" s="2"/>
      <c r="G125" s="2"/>
      <c r="H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Y125" s="3"/>
    </row>
    <row r="126" spans="1:25">
      <c r="A126" s="3"/>
      <c r="B126" s="2"/>
      <c r="C126" s="2"/>
      <c r="D126" s="2"/>
      <c r="E126" s="2"/>
      <c r="F126" s="2"/>
      <c r="G126" s="2"/>
      <c r="H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Y126" s="3"/>
    </row>
    <row r="127" spans="1:25">
      <c r="A127" s="3"/>
      <c r="B127" s="2"/>
      <c r="C127" s="2"/>
      <c r="D127" s="2"/>
      <c r="E127" s="2"/>
      <c r="F127" s="2"/>
      <c r="G127" s="2"/>
      <c r="H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Y127" s="3"/>
    </row>
    <row r="128" spans="1:25">
      <c r="A128" s="3"/>
      <c r="B128" s="2"/>
      <c r="C128" s="2"/>
      <c r="D128" s="2"/>
      <c r="E128" s="2"/>
      <c r="F128" s="2"/>
      <c r="G128" s="2"/>
      <c r="H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Y128" s="3"/>
    </row>
    <row r="129" spans="1:25">
      <c r="A129" s="3"/>
      <c r="B129" s="2"/>
      <c r="C129" s="2"/>
      <c r="D129" s="2"/>
      <c r="E129" s="2"/>
      <c r="F129" s="2"/>
      <c r="G129" s="2"/>
      <c r="H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Y129" s="3"/>
    </row>
    <row r="130" spans="1:25">
      <c r="A130" s="3"/>
      <c r="B130" s="2"/>
      <c r="C130" s="2"/>
      <c r="D130" s="2"/>
      <c r="E130" s="2"/>
      <c r="F130" s="2"/>
      <c r="G130" s="2"/>
      <c r="H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Y130" s="3"/>
    </row>
    <row r="131" spans="1:25">
      <c r="A131" s="3"/>
      <c r="B131" s="2"/>
      <c r="C131" s="2"/>
      <c r="D131" s="2"/>
      <c r="E131" s="2"/>
      <c r="F131" s="2"/>
      <c r="G131" s="2"/>
      <c r="H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Y131" s="3"/>
    </row>
    <row r="132" spans="1:25">
      <c r="A132" s="3"/>
      <c r="B132" s="2"/>
      <c r="C132" s="2"/>
      <c r="D132" s="2"/>
      <c r="E132" s="2"/>
      <c r="F132" s="2"/>
      <c r="G132" s="2"/>
      <c r="H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Y132" s="3"/>
    </row>
    <row r="133" spans="1:25">
      <c r="A133" s="3"/>
      <c r="B133" s="2"/>
      <c r="C133" s="2"/>
      <c r="D133" s="2"/>
      <c r="E133" s="2"/>
      <c r="F133" s="2"/>
      <c r="G133" s="2"/>
      <c r="H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</row>
    <row r="134" spans="1:25">
      <c r="A134" s="3"/>
      <c r="B134" s="2"/>
      <c r="C134" s="2"/>
      <c r="D134" s="2"/>
      <c r="E134" s="2"/>
      <c r="F134" s="2"/>
      <c r="G134" s="2"/>
      <c r="H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B135" s="2"/>
      <c r="C135" s="2"/>
      <c r="D135" s="2"/>
      <c r="E135" s="2"/>
      <c r="F135" s="2"/>
      <c r="G135" s="2"/>
      <c r="H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B136" s="2"/>
      <c r="C136" s="2"/>
      <c r="D136" s="2"/>
      <c r="E136" s="2"/>
      <c r="F136" s="2"/>
      <c r="G136" s="2"/>
      <c r="H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B137" s="2"/>
      <c r="C137" s="2"/>
      <c r="D137" s="2"/>
      <c r="E137" s="2"/>
      <c r="F137" s="2"/>
      <c r="G137" s="2"/>
      <c r="H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B138" s="2"/>
      <c r="C138" s="2"/>
      <c r="D138" s="2"/>
      <c r="E138" s="2"/>
      <c r="F138" s="2"/>
      <c r="G138" s="2"/>
      <c r="H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B139" s="2"/>
      <c r="C139" s="2"/>
      <c r="D139" s="2"/>
      <c r="E139" s="2"/>
      <c r="F139" s="2"/>
      <c r="G139" s="2"/>
      <c r="H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B140" s="2"/>
      <c r="C140" s="2"/>
      <c r="D140" s="2"/>
      <c r="E140" s="2"/>
      <c r="F140" s="2"/>
      <c r="G140" s="2"/>
      <c r="H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B141" s="2"/>
      <c r="C141" s="2"/>
      <c r="D141" s="2"/>
      <c r="E141" s="2"/>
      <c r="F141" s="2"/>
      <c r="G141" s="2"/>
      <c r="H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B142" s="2"/>
      <c r="C142" s="2"/>
      <c r="D142" s="2"/>
      <c r="E142" s="2"/>
      <c r="F142" s="2"/>
      <c r="G142" s="2"/>
      <c r="H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B143" s="2"/>
      <c r="C143" s="2"/>
      <c r="D143" s="2"/>
      <c r="E143" s="2"/>
      <c r="F143" s="2"/>
      <c r="G143" s="2"/>
      <c r="H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B144" s="2"/>
      <c r="C144" s="2"/>
      <c r="D144" s="2"/>
      <c r="E144" s="2"/>
      <c r="F144" s="2"/>
      <c r="G144" s="2"/>
      <c r="H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B145" s="2"/>
      <c r="C145" s="2"/>
      <c r="D145" s="2"/>
      <c r="E145" s="2"/>
      <c r="F145" s="2"/>
      <c r="G145" s="2"/>
      <c r="H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B146" s="2"/>
      <c r="C146" s="2"/>
      <c r="D146" s="2"/>
      <c r="E146" s="2"/>
      <c r="F146" s="2"/>
      <c r="G146" s="2"/>
      <c r="H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B147" s="2"/>
      <c r="C147" s="2"/>
      <c r="D147" s="2"/>
      <c r="E147" s="2"/>
      <c r="F147" s="2"/>
      <c r="G147" s="2"/>
      <c r="H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B148" s="2"/>
      <c r="C148" s="2"/>
      <c r="D148" s="2"/>
      <c r="E148" s="2"/>
      <c r="F148" s="2"/>
      <c r="G148" s="2"/>
      <c r="H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B149" s="2"/>
      <c r="C149" s="2"/>
      <c r="D149" s="2"/>
      <c r="E149" s="2"/>
      <c r="F149" s="2"/>
      <c r="G149" s="2"/>
      <c r="H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B150" s="2"/>
      <c r="C150" s="2"/>
      <c r="D150" s="2"/>
      <c r="E150" s="2"/>
      <c r="F150" s="2"/>
      <c r="G150" s="2"/>
      <c r="H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B151" s="2"/>
      <c r="C151" s="2"/>
      <c r="D151" s="2"/>
      <c r="E151" s="2"/>
      <c r="F151" s="2"/>
      <c r="G151" s="2"/>
      <c r="H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B152" s="2"/>
      <c r="C152" s="2"/>
      <c r="D152" s="2"/>
      <c r="E152" s="2"/>
      <c r="F152" s="2"/>
      <c r="G152" s="2"/>
      <c r="H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B153" s="2"/>
      <c r="C153" s="2"/>
      <c r="D153" s="2"/>
      <c r="E153" s="2"/>
      <c r="F153" s="2"/>
      <c r="G153" s="2"/>
      <c r="H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B154" s="2"/>
      <c r="C154" s="2"/>
      <c r="D154" s="2"/>
      <c r="E154" s="2"/>
      <c r="F154" s="2"/>
      <c r="G154" s="2"/>
      <c r="H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B155" s="2"/>
      <c r="C155" s="2"/>
      <c r="D155" s="2"/>
      <c r="E155" s="2"/>
      <c r="F155" s="2"/>
      <c r="G155" s="2"/>
      <c r="H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B156" s="2"/>
      <c r="C156" s="2"/>
      <c r="D156" s="2"/>
      <c r="E156" s="2"/>
      <c r="F156" s="2"/>
      <c r="G156" s="2"/>
      <c r="H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B157" s="2"/>
      <c r="C157" s="2"/>
      <c r="D157" s="2"/>
      <c r="E157" s="2"/>
      <c r="F157" s="2"/>
      <c r="G157" s="2"/>
      <c r="H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B158" s="2"/>
      <c r="C158" s="2"/>
      <c r="D158" s="2"/>
      <c r="E158" s="2"/>
      <c r="F158" s="2"/>
      <c r="G158" s="2"/>
      <c r="H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B159" s="2"/>
      <c r="C159" s="2"/>
      <c r="D159" s="2"/>
      <c r="E159" s="2"/>
      <c r="F159" s="2"/>
      <c r="G159" s="2"/>
      <c r="H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B160" s="2"/>
      <c r="C160" s="2"/>
      <c r="D160" s="2"/>
      <c r="E160" s="2"/>
      <c r="F160" s="2"/>
      <c r="G160" s="2"/>
      <c r="H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B161" s="2"/>
      <c r="C161" s="2"/>
      <c r="D161" s="2"/>
      <c r="E161" s="2"/>
      <c r="F161" s="2"/>
      <c r="G161" s="2"/>
      <c r="H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B162" s="2"/>
      <c r="C162" s="2"/>
      <c r="D162" s="2"/>
      <c r="E162" s="2"/>
      <c r="F162" s="2"/>
      <c r="G162" s="2"/>
      <c r="H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B163" s="2"/>
      <c r="C163" s="2"/>
      <c r="D163" s="2"/>
      <c r="E163" s="2"/>
      <c r="F163" s="2"/>
      <c r="G163" s="2"/>
      <c r="H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B164" s="2"/>
      <c r="C164" s="2"/>
      <c r="D164" s="2"/>
      <c r="E164" s="2"/>
      <c r="F164" s="2"/>
      <c r="G164" s="2"/>
      <c r="H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B165" s="2"/>
      <c r="C165" s="2"/>
      <c r="D165" s="2"/>
      <c r="E165" s="2"/>
      <c r="F165" s="2"/>
      <c r="G165" s="2"/>
      <c r="H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B166" s="2"/>
      <c r="C166" s="2"/>
      <c r="D166" s="2"/>
      <c r="E166" s="2"/>
      <c r="F166" s="2"/>
      <c r="G166" s="2"/>
      <c r="H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B167" s="2"/>
      <c r="C167" s="2"/>
      <c r="D167" s="2"/>
      <c r="E167" s="2"/>
      <c r="F167" s="2"/>
      <c r="G167" s="2"/>
      <c r="H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B168" s="2"/>
      <c r="C168" s="2"/>
      <c r="D168" s="2"/>
      <c r="E168" s="2"/>
      <c r="F168" s="2"/>
      <c r="G168" s="2"/>
      <c r="H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B169" s="2"/>
      <c r="C169" s="2"/>
      <c r="D169" s="2"/>
      <c r="E169" s="2"/>
      <c r="F169" s="2"/>
      <c r="G169" s="2"/>
      <c r="H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B170" s="2"/>
      <c r="C170" s="2"/>
      <c r="D170" s="2"/>
      <c r="E170" s="2"/>
      <c r="F170" s="2"/>
      <c r="G170" s="2"/>
      <c r="H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B171" s="2"/>
      <c r="C171" s="2"/>
      <c r="D171" s="2"/>
      <c r="E171" s="2"/>
      <c r="F171" s="2"/>
      <c r="G171" s="2"/>
      <c r="H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B172" s="2"/>
      <c r="C172" s="2"/>
      <c r="D172" s="2"/>
      <c r="E172" s="2"/>
      <c r="F172" s="2"/>
      <c r="G172" s="2"/>
      <c r="H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B173" s="2"/>
      <c r="C173" s="2"/>
      <c r="D173" s="2"/>
      <c r="E173" s="2"/>
      <c r="F173" s="2"/>
      <c r="G173" s="2"/>
      <c r="H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B174" s="2"/>
      <c r="C174" s="2"/>
      <c r="D174" s="2"/>
      <c r="E174" s="2"/>
      <c r="F174" s="2"/>
      <c r="G174" s="2"/>
      <c r="H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B175" s="2"/>
      <c r="C175" s="2"/>
      <c r="D175" s="2"/>
      <c r="E175" s="2"/>
      <c r="F175" s="2"/>
      <c r="G175" s="2"/>
      <c r="H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B176" s="2"/>
      <c r="C176" s="2"/>
      <c r="D176" s="2"/>
      <c r="E176" s="2"/>
      <c r="F176" s="2"/>
      <c r="G176" s="2"/>
      <c r="H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B177" s="2"/>
      <c r="C177" s="2"/>
      <c r="D177" s="2"/>
      <c r="E177" s="2"/>
      <c r="F177" s="2"/>
      <c r="G177" s="2"/>
      <c r="H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B178" s="2"/>
      <c r="C178" s="2"/>
      <c r="D178" s="2"/>
      <c r="E178" s="2"/>
      <c r="F178" s="2"/>
      <c r="G178" s="2"/>
      <c r="H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B179" s="2"/>
      <c r="C179" s="2"/>
      <c r="D179" s="2"/>
      <c r="E179" s="2"/>
      <c r="F179" s="2"/>
      <c r="G179" s="2"/>
      <c r="H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B180" s="2"/>
      <c r="C180" s="2"/>
      <c r="D180" s="2"/>
      <c r="E180" s="2"/>
      <c r="F180" s="2"/>
      <c r="G180" s="2"/>
      <c r="H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B181" s="2"/>
      <c r="C181" s="2"/>
      <c r="D181" s="2"/>
      <c r="E181" s="2"/>
      <c r="F181" s="2"/>
      <c r="G181" s="2"/>
      <c r="H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B182" s="2"/>
      <c r="C182" s="2"/>
      <c r="D182" s="2"/>
      <c r="E182" s="2"/>
      <c r="F182" s="2"/>
      <c r="G182" s="2"/>
      <c r="H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B183" s="2"/>
      <c r="C183" s="2"/>
      <c r="D183" s="2"/>
      <c r="E183" s="2"/>
      <c r="F183" s="2"/>
      <c r="G183" s="2"/>
      <c r="H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B184" s="2"/>
      <c r="C184" s="2"/>
      <c r="D184" s="2"/>
      <c r="E184" s="2"/>
      <c r="F184" s="2"/>
      <c r="G184" s="2"/>
      <c r="H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B185" s="2"/>
      <c r="C185" s="2"/>
      <c r="D185" s="2"/>
      <c r="E185" s="2"/>
      <c r="F185" s="2"/>
      <c r="G185" s="2"/>
      <c r="H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B186" s="2"/>
      <c r="C186" s="2"/>
      <c r="D186" s="2"/>
      <c r="E186" s="2"/>
      <c r="F186" s="2"/>
      <c r="G186" s="2"/>
      <c r="H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B187" s="2"/>
      <c r="C187" s="2"/>
      <c r="D187" s="2"/>
      <c r="E187" s="2"/>
      <c r="F187" s="2"/>
      <c r="G187" s="2"/>
      <c r="H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B188" s="2"/>
      <c r="C188" s="2"/>
      <c r="D188" s="2"/>
      <c r="E188" s="2"/>
      <c r="F188" s="2"/>
      <c r="G188" s="2"/>
      <c r="H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B189" s="2"/>
      <c r="C189" s="2"/>
      <c r="D189" s="2"/>
      <c r="E189" s="2"/>
      <c r="F189" s="2"/>
      <c r="G189" s="2"/>
      <c r="H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B190" s="2"/>
      <c r="C190" s="2"/>
      <c r="D190" s="2"/>
      <c r="E190" s="2"/>
      <c r="F190" s="2"/>
      <c r="G190" s="2"/>
      <c r="H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B191" s="2"/>
      <c r="C191" s="2"/>
      <c r="D191" s="2"/>
      <c r="E191" s="2"/>
      <c r="F191" s="2"/>
      <c r="G191" s="2"/>
      <c r="H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B192" s="2"/>
      <c r="C192" s="2"/>
      <c r="D192" s="2"/>
      <c r="E192" s="2"/>
      <c r="F192" s="2"/>
      <c r="G192" s="2"/>
      <c r="H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B193" s="2"/>
      <c r="C193" s="2"/>
      <c r="D193" s="2"/>
      <c r="E193" s="2"/>
      <c r="F193" s="2"/>
      <c r="G193" s="2"/>
      <c r="H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B194" s="2"/>
      <c r="C194" s="2"/>
      <c r="D194" s="2"/>
      <c r="E194" s="2"/>
      <c r="F194" s="2"/>
      <c r="G194" s="2"/>
      <c r="H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B195" s="2"/>
      <c r="C195" s="2"/>
      <c r="D195" s="2"/>
      <c r="E195" s="2"/>
      <c r="F195" s="2"/>
      <c r="G195" s="2"/>
      <c r="H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B196" s="2"/>
      <c r="C196" s="2"/>
      <c r="D196" s="2"/>
      <c r="E196" s="2"/>
      <c r="F196" s="2"/>
      <c r="G196" s="2"/>
      <c r="H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B197" s="2"/>
      <c r="C197" s="2"/>
      <c r="D197" s="2"/>
      <c r="E197" s="2"/>
      <c r="F197" s="2"/>
      <c r="G197" s="2"/>
      <c r="H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B198" s="2"/>
      <c r="C198" s="2"/>
      <c r="D198" s="2"/>
      <c r="E198" s="2"/>
      <c r="F198" s="2"/>
      <c r="G198" s="2"/>
      <c r="H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B199" s="2"/>
      <c r="C199" s="2"/>
      <c r="D199" s="2"/>
      <c r="E199" s="2"/>
      <c r="F199" s="2"/>
      <c r="G199" s="2"/>
      <c r="H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B200" s="2"/>
      <c r="C200" s="2"/>
      <c r="D200" s="2"/>
      <c r="E200" s="2"/>
      <c r="F200" s="2"/>
      <c r="G200" s="2"/>
      <c r="H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B201" s="2"/>
      <c r="C201" s="2"/>
      <c r="D201" s="2"/>
      <c r="E201" s="2"/>
      <c r="F201" s="2"/>
      <c r="G201" s="2"/>
      <c r="H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B202" s="2"/>
      <c r="C202" s="2"/>
      <c r="D202" s="2"/>
      <c r="E202" s="2"/>
      <c r="F202" s="2"/>
      <c r="G202" s="2"/>
      <c r="H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B203" s="2"/>
      <c r="C203" s="2"/>
      <c r="D203" s="2"/>
      <c r="E203" s="2"/>
      <c r="F203" s="2"/>
      <c r="G203" s="2"/>
      <c r="H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B204" s="2"/>
      <c r="C204" s="2"/>
      <c r="D204" s="2"/>
      <c r="E204" s="2"/>
      <c r="F204" s="2"/>
      <c r="G204" s="2"/>
      <c r="H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B205" s="2"/>
      <c r="C205" s="2"/>
      <c r="D205" s="2"/>
      <c r="E205" s="2"/>
      <c r="F205" s="2"/>
      <c r="G205" s="2"/>
      <c r="H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B206" s="2"/>
      <c r="C206" s="2"/>
      <c r="D206" s="2"/>
      <c r="E206" s="2"/>
      <c r="F206" s="2"/>
      <c r="G206" s="2"/>
      <c r="H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B207" s="2"/>
      <c r="C207" s="2"/>
      <c r="D207" s="2"/>
      <c r="E207" s="2"/>
      <c r="F207" s="2"/>
      <c r="G207" s="2"/>
      <c r="H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B208" s="2"/>
      <c r="C208" s="2"/>
      <c r="D208" s="2"/>
      <c r="E208" s="2"/>
      <c r="F208" s="2"/>
      <c r="G208" s="2"/>
      <c r="H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B209" s="2"/>
      <c r="C209" s="2"/>
      <c r="D209" s="2"/>
      <c r="E209" s="2"/>
      <c r="F209" s="2"/>
      <c r="G209" s="2"/>
      <c r="H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B210" s="2"/>
      <c r="C210" s="2"/>
      <c r="D210" s="2"/>
      <c r="E210" s="2"/>
      <c r="F210" s="2"/>
      <c r="G210" s="2"/>
      <c r="H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B211" s="2"/>
      <c r="C211" s="2"/>
      <c r="D211" s="2"/>
      <c r="E211" s="2"/>
      <c r="F211" s="2"/>
      <c r="G211" s="2"/>
      <c r="H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B212" s="2"/>
      <c r="C212" s="2"/>
      <c r="D212" s="2"/>
      <c r="E212" s="2"/>
      <c r="F212" s="2"/>
      <c r="G212" s="2"/>
      <c r="H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B213" s="2"/>
      <c r="C213" s="2"/>
      <c r="D213" s="2"/>
      <c r="E213" s="2"/>
      <c r="F213" s="2"/>
      <c r="G213" s="2"/>
      <c r="H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B214" s="2"/>
      <c r="C214" s="2"/>
      <c r="D214" s="2"/>
      <c r="E214" s="2"/>
      <c r="F214" s="2"/>
      <c r="G214" s="2"/>
      <c r="H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B215" s="2"/>
      <c r="C215" s="2"/>
      <c r="D215" s="2"/>
      <c r="E215" s="2"/>
      <c r="F215" s="2"/>
      <c r="G215" s="2"/>
      <c r="H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B216" s="2"/>
      <c r="C216" s="2"/>
      <c r="D216" s="2"/>
      <c r="E216" s="2"/>
      <c r="F216" s="2"/>
      <c r="G216" s="2"/>
      <c r="H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B217" s="2"/>
      <c r="C217" s="2"/>
      <c r="D217" s="2"/>
      <c r="E217" s="2"/>
      <c r="F217" s="2"/>
      <c r="G217" s="2"/>
      <c r="H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B218" s="2"/>
      <c r="C218" s="2"/>
      <c r="D218" s="2"/>
      <c r="E218" s="2"/>
      <c r="F218" s="2"/>
      <c r="G218" s="2"/>
      <c r="H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B219" s="2"/>
      <c r="C219" s="2"/>
      <c r="D219" s="2"/>
      <c r="E219" s="2"/>
      <c r="F219" s="2"/>
      <c r="G219" s="2"/>
      <c r="H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B220" s="2"/>
      <c r="C220" s="2"/>
      <c r="D220" s="2"/>
      <c r="E220" s="2"/>
      <c r="F220" s="2"/>
      <c r="G220" s="2"/>
      <c r="H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B221" s="2"/>
      <c r="C221" s="2"/>
      <c r="D221" s="2"/>
      <c r="E221" s="2"/>
      <c r="F221" s="2"/>
      <c r="G221" s="2"/>
      <c r="H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B222" s="2"/>
      <c r="C222" s="2"/>
      <c r="D222" s="2"/>
      <c r="E222" s="2"/>
      <c r="F222" s="2"/>
      <c r="G222" s="2"/>
      <c r="H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B223" s="2"/>
      <c r="C223" s="2"/>
      <c r="D223" s="2"/>
      <c r="E223" s="2"/>
      <c r="F223" s="2"/>
      <c r="G223" s="2"/>
      <c r="H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B224" s="2"/>
      <c r="C224" s="2"/>
      <c r="D224" s="2"/>
      <c r="E224" s="2"/>
      <c r="F224" s="2"/>
      <c r="G224" s="2"/>
      <c r="H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B225" s="2"/>
      <c r="C225" s="2"/>
      <c r="D225" s="2"/>
      <c r="E225" s="2"/>
      <c r="F225" s="2"/>
      <c r="G225" s="2"/>
      <c r="H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B226" s="2"/>
      <c r="C226" s="2"/>
      <c r="D226" s="2"/>
      <c r="E226" s="2"/>
      <c r="F226" s="2"/>
      <c r="G226" s="2"/>
      <c r="H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B227" s="2"/>
      <c r="C227" s="2"/>
      <c r="D227" s="2"/>
      <c r="E227" s="2"/>
      <c r="F227" s="2"/>
      <c r="G227" s="2"/>
      <c r="H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B228" s="2"/>
      <c r="C228" s="2"/>
      <c r="D228" s="2"/>
      <c r="E228" s="2"/>
      <c r="F228" s="2"/>
      <c r="G228" s="2"/>
      <c r="H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B229" s="2"/>
      <c r="C229" s="2"/>
      <c r="D229" s="2"/>
      <c r="E229" s="2"/>
      <c r="F229" s="2"/>
      <c r="G229" s="2"/>
      <c r="H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B230" s="2"/>
      <c r="C230" s="2"/>
      <c r="D230" s="2"/>
      <c r="E230" s="2"/>
      <c r="F230" s="2"/>
      <c r="G230" s="2"/>
      <c r="H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B231" s="2"/>
      <c r="C231" s="2"/>
      <c r="D231" s="2"/>
      <c r="E231" s="2"/>
      <c r="F231" s="2"/>
      <c r="G231" s="2"/>
      <c r="H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B232" s="2"/>
      <c r="C232" s="2"/>
      <c r="D232" s="2"/>
      <c r="E232" s="2"/>
      <c r="F232" s="2"/>
      <c r="G232" s="2"/>
      <c r="H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B233" s="2"/>
      <c r="C233" s="2"/>
      <c r="D233" s="2"/>
      <c r="E233" s="2"/>
      <c r="F233" s="2"/>
      <c r="G233" s="2"/>
      <c r="H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B234" s="2"/>
      <c r="C234" s="2"/>
      <c r="D234" s="2"/>
      <c r="E234" s="2"/>
      <c r="F234" s="2"/>
      <c r="G234" s="2"/>
      <c r="H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B235" s="2"/>
      <c r="C235" s="2"/>
      <c r="D235" s="2"/>
      <c r="E235" s="2"/>
      <c r="F235" s="2"/>
      <c r="G235" s="2"/>
      <c r="H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B236" s="2"/>
      <c r="C236" s="2"/>
      <c r="D236" s="2"/>
      <c r="E236" s="2"/>
      <c r="F236" s="2"/>
      <c r="G236" s="2"/>
      <c r="H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B237" s="2"/>
      <c r="C237" s="2"/>
      <c r="D237" s="2"/>
      <c r="E237" s="2"/>
      <c r="F237" s="2"/>
      <c r="G237" s="2"/>
      <c r="H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B238" s="2"/>
      <c r="C238" s="2"/>
      <c r="D238" s="2"/>
      <c r="E238" s="2"/>
      <c r="F238" s="2"/>
      <c r="G238" s="2"/>
      <c r="H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B239" s="2"/>
      <c r="C239" s="2"/>
      <c r="D239" s="2"/>
      <c r="E239" s="2"/>
      <c r="F239" s="2"/>
      <c r="G239" s="2"/>
      <c r="H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B240" s="2"/>
      <c r="C240" s="2"/>
      <c r="D240" s="2"/>
      <c r="E240" s="2"/>
      <c r="F240" s="2"/>
      <c r="G240" s="2"/>
      <c r="H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B241" s="2"/>
      <c r="C241" s="2"/>
      <c r="D241" s="2"/>
      <c r="E241" s="2"/>
      <c r="F241" s="2"/>
      <c r="G241" s="2"/>
      <c r="H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B242" s="2"/>
      <c r="C242" s="2"/>
      <c r="D242" s="2"/>
      <c r="E242" s="2"/>
      <c r="F242" s="2"/>
      <c r="G242" s="2"/>
      <c r="H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B243" s="2"/>
      <c r="C243" s="2"/>
      <c r="D243" s="2"/>
      <c r="E243" s="2"/>
      <c r="F243" s="2"/>
      <c r="G243" s="2"/>
      <c r="H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B244" s="2"/>
      <c r="C244" s="2"/>
      <c r="D244" s="2"/>
      <c r="E244" s="2"/>
      <c r="F244" s="2"/>
      <c r="G244" s="2"/>
      <c r="H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B245" s="2"/>
      <c r="C245" s="2"/>
      <c r="D245" s="2"/>
      <c r="E245" s="2"/>
      <c r="F245" s="2"/>
      <c r="G245" s="2"/>
      <c r="H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B246" s="2"/>
      <c r="C246" s="2"/>
      <c r="D246" s="2"/>
      <c r="E246" s="2"/>
      <c r="F246" s="2"/>
      <c r="G246" s="2"/>
      <c r="H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B247" s="2"/>
      <c r="C247" s="2"/>
      <c r="D247" s="2"/>
      <c r="E247" s="2"/>
      <c r="F247" s="2"/>
      <c r="G247" s="2"/>
      <c r="H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B248" s="2"/>
      <c r="C248" s="2"/>
      <c r="D248" s="2"/>
      <c r="E248" s="2"/>
      <c r="F248" s="2"/>
      <c r="G248" s="2"/>
      <c r="H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B249" s="2"/>
      <c r="C249" s="2"/>
      <c r="D249" s="2"/>
      <c r="E249" s="2"/>
      <c r="F249" s="2"/>
      <c r="G249" s="2"/>
      <c r="H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B250" s="2"/>
      <c r="C250" s="2"/>
      <c r="D250" s="2"/>
      <c r="E250" s="2"/>
      <c r="F250" s="2"/>
      <c r="G250" s="2"/>
      <c r="H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B251" s="2"/>
      <c r="C251" s="2"/>
      <c r="D251" s="2"/>
      <c r="E251" s="2"/>
      <c r="F251" s="2"/>
      <c r="G251" s="2"/>
      <c r="H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B252" s="2"/>
      <c r="C252" s="2"/>
      <c r="D252" s="2"/>
      <c r="E252" s="2"/>
      <c r="F252" s="2"/>
      <c r="G252" s="2"/>
      <c r="H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B253" s="2"/>
      <c r="C253" s="2"/>
      <c r="D253" s="2"/>
      <c r="E253" s="2"/>
      <c r="F253" s="2"/>
      <c r="G253" s="2"/>
      <c r="H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B254" s="2"/>
      <c r="C254" s="2"/>
      <c r="D254" s="2"/>
      <c r="E254" s="2"/>
      <c r="F254" s="2"/>
      <c r="G254" s="2"/>
      <c r="H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B255" s="2"/>
      <c r="C255" s="2"/>
      <c r="D255" s="2"/>
      <c r="E255" s="2"/>
      <c r="F255" s="2"/>
      <c r="G255" s="2"/>
      <c r="H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B256" s="2"/>
      <c r="C256" s="2"/>
      <c r="D256" s="2"/>
      <c r="E256" s="2"/>
      <c r="F256" s="2"/>
      <c r="G256" s="2"/>
      <c r="H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B257" s="2"/>
      <c r="C257" s="2"/>
      <c r="D257" s="2"/>
      <c r="E257" s="2"/>
      <c r="F257" s="2"/>
      <c r="G257" s="2"/>
      <c r="H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B258" s="2"/>
      <c r="C258" s="2"/>
      <c r="D258" s="2"/>
      <c r="E258" s="2"/>
      <c r="F258" s="2"/>
      <c r="G258" s="2"/>
      <c r="H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B259" s="2"/>
      <c r="C259" s="2"/>
      <c r="D259" s="2"/>
      <c r="E259" s="2"/>
      <c r="F259" s="2"/>
      <c r="G259" s="2"/>
      <c r="H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B260" s="2"/>
      <c r="C260" s="2"/>
      <c r="D260" s="2"/>
      <c r="E260" s="2"/>
      <c r="F260" s="2"/>
      <c r="G260" s="2"/>
      <c r="H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B261" s="2"/>
      <c r="C261" s="2"/>
      <c r="D261" s="2"/>
      <c r="E261" s="2"/>
      <c r="F261" s="2"/>
      <c r="G261" s="2"/>
      <c r="H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B262" s="2"/>
      <c r="C262" s="2"/>
      <c r="D262" s="2"/>
      <c r="E262" s="2"/>
      <c r="F262" s="2"/>
      <c r="G262" s="2"/>
      <c r="H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B263" s="2"/>
      <c r="C263" s="2"/>
      <c r="D263" s="2"/>
      <c r="E263" s="2"/>
      <c r="F263" s="2"/>
      <c r="G263" s="2"/>
      <c r="H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B264" s="2"/>
      <c r="C264" s="2"/>
      <c r="D264" s="2"/>
      <c r="E264" s="2"/>
      <c r="F264" s="2"/>
      <c r="G264" s="2"/>
      <c r="H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B265" s="2"/>
      <c r="C265" s="2"/>
      <c r="D265" s="2"/>
      <c r="E265" s="2"/>
      <c r="F265" s="2"/>
      <c r="G265" s="2"/>
      <c r="H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B266" s="2"/>
      <c r="C266" s="2"/>
      <c r="D266" s="2"/>
      <c r="E266" s="2"/>
      <c r="F266" s="2"/>
      <c r="G266" s="2"/>
      <c r="H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B267" s="2"/>
      <c r="C267" s="2"/>
      <c r="D267" s="2"/>
      <c r="E267" s="2"/>
      <c r="F267" s="2"/>
      <c r="G267" s="2"/>
      <c r="H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B268" s="2"/>
      <c r="C268" s="2"/>
      <c r="D268" s="2"/>
      <c r="E268" s="2"/>
      <c r="F268" s="2"/>
      <c r="G268" s="2"/>
      <c r="H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B269" s="2"/>
      <c r="C269" s="2"/>
      <c r="D269" s="2"/>
      <c r="E269" s="2"/>
      <c r="F269" s="2"/>
      <c r="G269" s="2"/>
      <c r="H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B270" s="2"/>
      <c r="C270" s="2"/>
      <c r="D270" s="2"/>
      <c r="E270" s="2"/>
      <c r="F270" s="2"/>
      <c r="G270" s="2"/>
      <c r="H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B271" s="2"/>
      <c r="C271" s="2"/>
      <c r="D271" s="2"/>
      <c r="E271" s="2"/>
      <c r="F271" s="2"/>
      <c r="G271" s="2"/>
      <c r="H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B272" s="2"/>
      <c r="C272" s="2"/>
      <c r="D272" s="2"/>
      <c r="E272" s="2"/>
      <c r="F272" s="2"/>
      <c r="G272" s="2"/>
      <c r="H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B273" s="2"/>
      <c r="C273" s="2"/>
      <c r="D273" s="2"/>
      <c r="E273" s="2"/>
      <c r="F273" s="2"/>
      <c r="G273" s="2"/>
      <c r="H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B274" s="2"/>
      <c r="C274" s="2"/>
      <c r="D274" s="2"/>
      <c r="E274" s="2"/>
      <c r="F274" s="2"/>
      <c r="G274" s="2"/>
      <c r="H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B275" s="2"/>
      <c r="C275" s="2"/>
      <c r="D275" s="2"/>
      <c r="E275" s="2"/>
      <c r="F275" s="2"/>
      <c r="G275" s="2"/>
      <c r="H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B276" s="2"/>
      <c r="C276" s="2"/>
      <c r="D276" s="2"/>
      <c r="E276" s="2"/>
      <c r="F276" s="2"/>
      <c r="G276" s="2"/>
      <c r="H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B277" s="2"/>
      <c r="C277" s="2"/>
      <c r="D277" s="2"/>
      <c r="E277" s="2"/>
      <c r="F277" s="2"/>
      <c r="G277" s="2"/>
      <c r="H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B278" s="2"/>
      <c r="C278" s="2"/>
      <c r="D278" s="2"/>
      <c r="E278" s="2"/>
      <c r="F278" s="2"/>
      <c r="G278" s="2"/>
      <c r="H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B279" s="2"/>
      <c r="C279" s="2"/>
      <c r="D279" s="2"/>
      <c r="E279" s="2"/>
      <c r="F279" s="2"/>
      <c r="G279" s="2"/>
      <c r="H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B280" s="2"/>
      <c r="C280" s="2"/>
      <c r="D280" s="2"/>
      <c r="E280" s="2"/>
      <c r="F280" s="2"/>
      <c r="G280" s="2"/>
      <c r="H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B281" s="2"/>
      <c r="C281" s="2"/>
      <c r="D281" s="2"/>
      <c r="E281" s="2"/>
      <c r="F281" s="2"/>
      <c r="G281" s="2"/>
      <c r="H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B282" s="2"/>
      <c r="C282" s="2"/>
      <c r="D282" s="2"/>
      <c r="E282" s="2"/>
      <c r="F282" s="2"/>
      <c r="G282" s="2"/>
      <c r="H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B283" s="2"/>
      <c r="C283" s="2"/>
      <c r="D283" s="2"/>
      <c r="E283" s="2"/>
      <c r="F283" s="2"/>
      <c r="G283" s="2"/>
      <c r="H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B284" s="2"/>
      <c r="C284" s="2"/>
      <c r="D284" s="2"/>
      <c r="E284" s="2"/>
      <c r="F284" s="2"/>
      <c r="G284" s="2"/>
      <c r="H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B285" s="2"/>
      <c r="C285" s="2"/>
      <c r="D285" s="2"/>
      <c r="E285" s="2"/>
      <c r="F285" s="2"/>
      <c r="G285" s="2"/>
      <c r="H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B286" s="2"/>
      <c r="C286" s="2"/>
      <c r="D286" s="2"/>
      <c r="E286" s="2"/>
      <c r="F286" s="2"/>
      <c r="G286" s="2"/>
      <c r="H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B287" s="2"/>
      <c r="C287" s="2"/>
      <c r="D287" s="2"/>
      <c r="E287" s="2"/>
      <c r="F287" s="2"/>
      <c r="G287" s="2"/>
      <c r="H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B288" s="2"/>
      <c r="C288" s="2"/>
      <c r="D288" s="2"/>
      <c r="E288" s="2"/>
      <c r="F288" s="2"/>
      <c r="G288" s="2"/>
      <c r="H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B289" s="2"/>
      <c r="C289" s="2"/>
      <c r="D289" s="2"/>
      <c r="E289" s="2"/>
      <c r="F289" s="2"/>
      <c r="G289" s="2"/>
      <c r="H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B290" s="2"/>
      <c r="C290" s="2"/>
      <c r="D290" s="2"/>
      <c r="E290" s="2"/>
      <c r="F290" s="2"/>
      <c r="G290" s="2"/>
      <c r="H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B291" s="2"/>
      <c r="C291" s="2"/>
      <c r="D291" s="2"/>
      <c r="E291" s="2"/>
      <c r="F291" s="2"/>
      <c r="G291" s="2"/>
      <c r="H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B292" s="2"/>
      <c r="C292" s="2"/>
      <c r="D292" s="2"/>
      <c r="E292" s="2"/>
      <c r="F292" s="2"/>
      <c r="G292" s="2"/>
      <c r="H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B293" s="2"/>
      <c r="C293" s="2"/>
      <c r="D293" s="2"/>
      <c r="E293" s="2"/>
      <c r="F293" s="2"/>
      <c r="G293" s="2"/>
      <c r="H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B294" s="2"/>
      <c r="C294" s="2"/>
      <c r="D294" s="2"/>
      <c r="E294" s="2"/>
      <c r="F294" s="2"/>
      <c r="G294" s="2"/>
      <c r="H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B295" s="2"/>
      <c r="C295" s="2"/>
      <c r="D295" s="2"/>
      <c r="E295" s="2"/>
      <c r="F295" s="2"/>
      <c r="G295" s="2"/>
      <c r="H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B296" s="2"/>
      <c r="C296" s="2"/>
      <c r="D296" s="2"/>
      <c r="E296" s="2"/>
      <c r="F296" s="2"/>
      <c r="G296" s="2"/>
      <c r="H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B297" s="2"/>
      <c r="C297" s="2"/>
      <c r="D297" s="2"/>
      <c r="E297" s="2"/>
      <c r="F297" s="2"/>
      <c r="G297" s="2"/>
      <c r="H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B298" s="2"/>
      <c r="C298" s="2"/>
      <c r="D298" s="2"/>
      <c r="E298" s="2"/>
      <c r="F298" s="2"/>
      <c r="G298" s="2"/>
      <c r="H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B299" s="2"/>
      <c r="C299" s="2"/>
      <c r="D299" s="2"/>
      <c r="E299" s="2"/>
      <c r="F299" s="2"/>
      <c r="G299" s="2"/>
      <c r="H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B300" s="2"/>
      <c r="C300" s="2"/>
      <c r="D300" s="2"/>
      <c r="E300" s="2"/>
      <c r="F300" s="2"/>
      <c r="G300" s="2"/>
      <c r="H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B301" s="2"/>
      <c r="C301" s="2"/>
      <c r="D301" s="2"/>
      <c r="E301" s="2"/>
      <c r="F301" s="2"/>
      <c r="G301" s="2"/>
      <c r="H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B302" s="2"/>
      <c r="C302" s="2"/>
      <c r="D302" s="2"/>
      <c r="E302" s="2"/>
      <c r="F302" s="2"/>
      <c r="G302" s="2"/>
      <c r="H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B303" s="2"/>
      <c r="C303" s="2"/>
      <c r="D303" s="2"/>
      <c r="E303" s="2"/>
      <c r="F303" s="2"/>
      <c r="G303" s="2"/>
      <c r="H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B304" s="2"/>
      <c r="C304" s="2"/>
      <c r="D304" s="2"/>
      <c r="E304" s="2"/>
      <c r="F304" s="2"/>
      <c r="G304" s="2"/>
      <c r="H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B305" s="2"/>
      <c r="C305" s="2"/>
      <c r="D305" s="2"/>
      <c r="E305" s="2"/>
      <c r="F305" s="2"/>
      <c r="G305" s="2"/>
      <c r="H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B306" s="2"/>
      <c r="C306" s="2"/>
      <c r="D306" s="2"/>
      <c r="E306" s="2"/>
      <c r="F306" s="2"/>
      <c r="G306" s="2"/>
      <c r="H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B307" s="2"/>
      <c r="C307" s="2"/>
      <c r="D307" s="2"/>
      <c r="E307" s="2"/>
      <c r="F307" s="2"/>
      <c r="G307" s="2"/>
      <c r="H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B308" s="2"/>
      <c r="C308" s="2"/>
      <c r="D308" s="2"/>
      <c r="E308" s="2"/>
      <c r="F308" s="2"/>
      <c r="G308" s="2"/>
      <c r="H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B309" s="2"/>
      <c r="C309" s="2"/>
      <c r="D309" s="2"/>
      <c r="E309" s="2"/>
      <c r="F309" s="2"/>
      <c r="G309" s="2"/>
      <c r="H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B310" s="2"/>
      <c r="C310" s="2"/>
      <c r="D310" s="2"/>
      <c r="E310" s="2"/>
      <c r="F310" s="2"/>
      <c r="G310" s="2"/>
      <c r="H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B311" s="2"/>
      <c r="C311" s="2"/>
      <c r="D311" s="2"/>
      <c r="E311" s="2"/>
      <c r="F311" s="2"/>
      <c r="G311" s="2"/>
      <c r="H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B312" s="2"/>
      <c r="C312" s="2"/>
      <c r="D312" s="2"/>
      <c r="E312" s="2"/>
      <c r="F312" s="2"/>
      <c r="G312" s="2"/>
      <c r="H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B313" s="2"/>
      <c r="C313" s="2"/>
      <c r="D313" s="2"/>
      <c r="E313" s="2"/>
      <c r="F313" s="2"/>
      <c r="G313" s="2"/>
      <c r="H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B314" s="2"/>
      <c r="C314" s="2"/>
      <c r="D314" s="2"/>
      <c r="E314" s="2"/>
      <c r="F314" s="2"/>
      <c r="G314" s="2"/>
      <c r="H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B315" s="2"/>
      <c r="C315" s="2"/>
      <c r="D315" s="2"/>
      <c r="E315" s="2"/>
      <c r="F315" s="2"/>
      <c r="G315" s="2"/>
      <c r="H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B316" s="2"/>
      <c r="C316" s="2"/>
      <c r="D316" s="2"/>
      <c r="E316" s="2"/>
      <c r="F316" s="2"/>
      <c r="G316" s="2"/>
      <c r="H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B317" s="2"/>
      <c r="C317" s="2"/>
      <c r="D317" s="2"/>
      <c r="E317" s="2"/>
      <c r="F317" s="2"/>
      <c r="G317" s="2"/>
      <c r="H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B318" s="2"/>
      <c r="C318" s="2"/>
      <c r="D318" s="2"/>
      <c r="E318" s="2"/>
      <c r="F318" s="2"/>
      <c r="G318" s="2"/>
      <c r="H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B319" s="2"/>
      <c r="C319" s="2"/>
      <c r="D319" s="2"/>
      <c r="E319" s="2"/>
      <c r="F319" s="2"/>
      <c r="G319" s="2"/>
      <c r="H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B320" s="2"/>
      <c r="C320" s="2"/>
      <c r="D320" s="2"/>
      <c r="E320" s="2"/>
      <c r="F320" s="2"/>
      <c r="G320" s="2"/>
      <c r="H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B321" s="2"/>
      <c r="C321" s="2"/>
      <c r="D321" s="2"/>
      <c r="E321" s="2"/>
      <c r="F321" s="2"/>
      <c r="G321" s="2"/>
      <c r="H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B322" s="2"/>
      <c r="C322" s="2"/>
      <c r="D322" s="2"/>
      <c r="E322" s="2"/>
      <c r="F322" s="2"/>
      <c r="G322" s="2"/>
      <c r="H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B323" s="2"/>
      <c r="C323" s="2"/>
      <c r="D323" s="2"/>
      <c r="E323" s="2"/>
      <c r="F323" s="2"/>
      <c r="G323" s="2"/>
      <c r="H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B324" s="2"/>
      <c r="C324" s="2"/>
      <c r="D324" s="2"/>
      <c r="E324" s="2"/>
      <c r="F324" s="2"/>
      <c r="G324" s="2"/>
      <c r="H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B325" s="2"/>
      <c r="C325" s="2"/>
      <c r="D325" s="2"/>
      <c r="E325" s="2"/>
      <c r="F325" s="2"/>
      <c r="G325" s="2"/>
      <c r="H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B326" s="2"/>
      <c r="C326" s="2"/>
      <c r="D326" s="2"/>
      <c r="E326" s="2"/>
      <c r="F326" s="2"/>
      <c r="G326" s="2"/>
      <c r="H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B327" s="2"/>
      <c r="C327" s="2"/>
      <c r="D327" s="2"/>
      <c r="E327" s="2"/>
      <c r="F327" s="2"/>
      <c r="G327" s="2"/>
      <c r="H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B328" s="2"/>
      <c r="C328" s="2"/>
      <c r="D328" s="2"/>
      <c r="E328" s="2"/>
      <c r="F328" s="2"/>
      <c r="G328" s="2"/>
      <c r="H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B329" s="2"/>
      <c r="C329" s="2"/>
      <c r="D329" s="2"/>
      <c r="E329" s="2"/>
      <c r="F329" s="2"/>
      <c r="G329" s="2"/>
      <c r="H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B330" s="2"/>
      <c r="C330" s="2"/>
      <c r="D330" s="2"/>
      <c r="E330" s="2"/>
      <c r="F330" s="2"/>
      <c r="G330" s="2"/>
      <c r="H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B331" s="2"/>
      <c r="C331" s="2"/>
      <c r="D331" s="2"/>
      <c r="E331" s="2"/>
      <c r="F331" s="2"/>
      <c r="G331" s="2"/>
      <c r="H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B332" s="2"/>
      <c r="C332" s="2"/>
      <c r="D332" s="2"/>
      <c r="E332" s="2"/>
      <c r="F332" s="2"/>
      <c r="G332" s="2"/>
      <c r="H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B333" s="2"/>
      <c r="C333" s="2"/>
      <c r="D333" s="2"/>
      <c r="E333" s="2"/>
      <c r="F333" s="2"/>
      <c r="G333" s="2"/>
      <c r="H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B334" s="2"/>
      <c r="C334" s="2"/>
      <c r="D334" s="2"/>
      <c r="E334" s="2"/>
      <c r="F334" s="2"/>
      <c r="G334" s="2"/>
      <c r="H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B335" s="2"/>
      <c r="C335" s="2"/>
      <c r="D335" s="2"/>
      <c r="E335" s="2"/>
      <c r="F335" s="2"/>
      <c r="G335" s="2"/>
      <c r="H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B336" s="2"/>
      <c r="C336" s="2"/>
      <c r="D336" s="2"/>
      <c r="E336" s="2"/>
      <c r="F336" s="2"/>
      <c r="G336" s="2"/>
      <c r="H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B337" s="2"/>
      <c r="C337" s="2"/>
      <c r="D337" s="2"/>
      <c r="E337" s="2"/>
      <c r="F337" s="2"/>
      <c r="G337" s="2"/>
      <c r="H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B338" s="2"/>
      <c r="C338" s="2"/>
      <c r="D338" s="2"/>
      <c r="E338" s="2"/>
      <c r="F338" s="2"/>
      <c r="G338" s="2"/>
      <c r="H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B339" s="2"/>
      <c r="C339" s="2"/>
      <c r="D339" s="2"/>
      <c r="E339" s="2"/>
      <c r="F339" s="2"/>
      <c r="G339" s="2"/>
      <c r="H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B340" s="2"/>
      <c r="C340" s="2"/>
      <c r="D340" s="2"/>
      <c r="E340" s="2"/>
      <c r="F340" s="2"/>
      <c r="G340" s="2"/>
      <c r="H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B341" s="2"/>
      <c r="C341" s="2"/>
      <c r="D341" s="2"/>
      <c r="E341" s="2"/>
      <c r="F341" s="2"/>
      <c r="G341" s="2"/>
      <c r="H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B342" s="2"/>
      <c r="C342" s="2"/>
      <c r="D342" s="2"/>
      <c r="E342" s="2"/>
      <c r="F342" s="2"/>
      <c r="G342" s="2"/>
      <c r="H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B343" s="2"/>
      <c r="C343" s="2"/>
      <c r="D343" s="2"/>
      <c r="E343" s="2"/>
      <c r="F343" s="2"/>
      <c r="G343" s="2"/>
      <c r="H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B344" s="2"/>
      <c r="C344" s="2"/>
      <c r="D344" s="2"/>
      <c r="E344" s="2"/>
      <c r="F344" s="2"/>
      <c r="G344" s="2"/>
      <c r="H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B345" s="2"/>
      <c r="C345" s="2"/>
      <c r="D345" s="2"/>
      <c r="E345" s="2"/>
      <c r="F345" s="2"/>
      <c r="G345" s="2"/>
      <c r="H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B346" s="2"/>
      <c r="C346" s="2"/>
      <c r="D346" s="2"/>
      <c r="E346" s="2"/>
      <c r="F346" s="2"/>
      <c r="G346" s="2"/>
      <c r="H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B347" s="2"/>
      <c r="C347" s="2"/>
      <c r="D347" s="2"/>
      <c r="E347" s="2"/>
      <c r="F347" s="2"/>
      <c r="G347" s="2"/>
      <c r="H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B348" s="2"/>
      <c r="C348" s="2"/>
      <c r="D348" s="2"/>
      <c r="E348" s="2"/>
      <c r="F348" s="2"/>
      <c r="G348" s="2"/>
      <c r="H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B349" s="2"/>
      <c r="C349" s="2"/>
      <c r="D349" s="2"/>
      <c r="E349" s="2"/>
      <c r="F349" s="2"/>
      <c r="G349" s="2"/>
      <c r="H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B350" s="2"/>
      <c r="C350" s="2"/>
      <c r="D350" s="2"/>
      <c r="E350" s="2"/>
      <c r="F350" s="2"/>
      <c r="G350" s="2"/>
      <c r="H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B351" s="2"/>
      <c r="C351" s="2"/>
      <c r="D351" s="2"/>
      <c r="E351" s="2"/>
      <c r="F351" s="2"/>
      <c r="G351" s="2"/>
      <c r="H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B352" s="2"/>
      <c r="C352" s="2"/>
      <c r="D352" s="2"/>
      <c r="E352" s="2"/>
      <c r="F352" s="2"/>
      <c r="G352" s="2"/>
      <c r="H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B353" s="2"/>
      <c r="C353" s="2"/>
      <c r="D353" s="2"/>
      <c r="E353" s="2"/>
      <c r="F353" s="2"/>
      <c r="G353" s="2"/>
      <c r="H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B354" s="2"/>
      <c r="C354" s="2"/>
      <c r="D354" s="2"/>
      <c r="E354" s="2"/>
      <c r="F354" s="2"/>
      <c r="G354" s="2"/>
      <c r="H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B355" s="2"/>
      <c r="C355" s="2"/>
      <c r="D355" s="2"/>
      <c r="E355" s="2"/>
      <c r="F355" s="2"/>
      <c r="G355" s="2"/>
      <c r="H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B356" s="2"/>
      <c r="C356" s="2"/>
      <c r="D356" s="2"/>
      <c r="E356" s="2"/>
      <c r="F356" s="2"/>
      <c r="G356" s="2"/>
      <c r="H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B357" s="2"/>
      <c r="C357" s="2"/>
      <c r="D357" s="2"/>
      <c r="E357" s="2"/>
      <c r="F357" s="2"/>
      <c r="G357" s="2"/>
      <c r="H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B358" s="2"/>
      <c r="C358" s="2"/>
      <c r="D358" s="2"/>
      <c r="E358" s="2"/>
      <c r="F358" s="2"/>
      <c r="G358" s="2"/>
      <c r="H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B359" s="2"/>
      <c r="C359" s="2"/>
      <c r="D359" s="2"/>
      <c r="E359" s="2"/>
      <c r="F359" s="2"/>
      <c r="G359" s="2"/>
      <c r="H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B360" s="2"/>
      <c r="C360" s="2"/>
      <c r="D360" s="2"/>
      <c r="E360" s="2"/>
      <c r="F360" s="2"/>
      <c r="G360" s="2"/>
      <c r="H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B361" s="2"/>
      <c r="C361" s="2"/>
      <c r="D361" s="2"/>
      <c r="E361" s="2"/>
      <c r="F361" s="2"/>
      <c r="G361" s="2"/>
      <c r="H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B362" s="2"/>
      <c r="C362" s="2"/>
      <c r="D362" s="2"/>
      <c r="E362" s="2"/>
      <c r="F362" s="2"/>
      <c r="G362" s="2"/>
      <c r="H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B363" s="2"/>
      <c r="C363" s="2"/>
      <c r="D363" s="2"/>
      <c r="E363" s="2"/>
      <c r="F363" s="2"/>
      <c r="G363" s="2"/>
      <c r="H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B364" s="2"/>
      <c r="C364" s="2"/>
      <c r="D364" s="2"/>
      <c r="E364" s="2"/>
      <c r="F364" s="2"/>
      <c r="G364" s="2"/>
      <c r="H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B365" s="2"/>
      <c r="C365" s="2"/>
      <c r="D365" s="2"/>
      <c r="E365" s="2"/>
      <c r="F365" s="2"/>
      <c r="G365" s="2"/>
      <c r="H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B366" s="2"/>
      <c r="C366" s="2"/>
      <c r="D366" s="2"/>
      <c r="E366" s="2"/>
      <c r="F366" s="2"/>
      <c r="G366" s="2"/>
      <c r="H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B367" s="2"/>
      <c r="C367" s="2"/>
      <c r="D367" s="2"/>
      <c r="E367" s="2"/>
      <c r="F367" s="2"/>
      <c r="G367" s="2"/>
      <c r="H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B368" s="2"/>
      <c r="C368" s="2"/>
      <c r="D368" s="2"/>
      <c r="E368" s="2"/>
      <c r="F368" s="2"/>
      <c r="G368" s="2"/>
      <c r="H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B369" s="2"/>
      <c r="C369" s="2"/>
      <c r="D369" s="2"/>
      <c r="E369" s="2"/>
      <c r="F369" s="2"/>
      <c r="G369" s="2"/>
      <c r="H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B370" s="2"/>
      <c r="C370" s="2"/>
      <c r="D370" s="2"/>
      <c r="E370" s="2"/>
      <c r="F370" s="2"/>
      <c r="G370" s="2"/>
      <c r="H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B371" s="2"/>
      <c r="C371" s="2"/>
      <c r="D371" s="2"/>
      <c r="E371" s="2"/>
      <c r="F371" s="2"/>
      <c r="G371" s="2"/>
      <c r="H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B372" s="2"/>
      <c r="C372" s="2"/>
      <c r="D372" s="2"/>
      <c r="E372" s="2"/>
      <c r="F372" s="2"/>
      <c r="G372" s="2"/>
      <c r="H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B373" s="2"/>
      <c r="C373" s="2"/>
      <c r="D373" s="2"/>
      <c r="E373" s="2"/>
      <c r="F373" s="2"/>
      <c r="G373" s="2"/>
      <c r="H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B374" s="2"/>
      <c r="C374" s="2"/>
      <c r="D374" s="2"/>
      <c r="E374" s="2"/>
      <c r="F374" s="2"/>
      <c r="G374" s="2"/>
      <c r="H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B375" s="2"/>
      <c r="C375" s="2"/>
      <c r="D375" s="2"/>
      <c r="E375" s="2"/>
      <c r="F375" s="2"/>
      <c r="G375" s="2"/>
      <c r="H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B376" s="2"/>
      <c r="C376" s="2"/>
      <c r="D376" s="2"/>
      <c r="E376" s="2"/>
      <c r="F376" s="2"/>
      <c r="G376" s="2"/>
      <c r="H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B377" s="2"/>
      <c r="C377" s="2"/>
      <c r="D377" s="2"/>
      <c r="E377" s="2"/>
      <c r="F377" s="2"/>
      <c r="G377" s="2"/>
      <c r="H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B378" s="2"/>
      <c r="C378" s="2"/>
      <c r="D378" s="2"/>
      <c r="E378" s="2"/>
      <c r="F378" s="2"/>
      <c r="G378" s="2"/>
      <c r="H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B379" s="2"/>
      <c r="C379" s="2"/>
      <c r="D379" s="2"/>
      <c r="E379" s="2"/>
      <c r="F379" s="2"/>
      <c r="G379" s="2"/>
      <c r="H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B380" s="2"/>
      <c r="C380" s="2"/>
      <c r="D380" s="2"/>
      <c r="E380" s="2"/>
      <c r="F380" s="2"/>
      <c r="G380" s="2"/>
      <c r="H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B381" s="2"/>
      <c r="C381" s="2"/>
      <c r="D381" s="2"/>
      <c r="E381" s="2"/>
      <c r="F381" s="2"/>
      <c r="G381" s="2"/>
      <c r="H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B382" s="2"/>
      <c r="C382" s="2"/>
      <c r="D382" s="2"/>
      <c r="E382" s="2"/>
      <c r="F382" s="2"/>
      <c r="G382" s="2"/>
      <c r="H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B383" s="2"/>
      <c r="C383" s="2"/>
      <c r="D383" s="2"/>
      <c r="E383" s="2"/>
      <c r="F383" s="2"/>
      <c r="G383" s="2"/>
      <c r="H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B384" s="2"/>
      <c r="C384" s="2"/>
      <c r="D384" s="2"/>
      <c r="E384" s="2"/>
      <c r="F384" s="2"/>
      <c r="G384" s="2"/>
      <c r="H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B385" s="2"/>
      <c r="C385" s="2"/>
      <c r="D385" s="2"/>
      <c r="E385" s="2"/>
      <c r="F385" s="2"/>
      <c r="G385" s="2"/>
      <c r="H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B386" s="2"/>
      <c r="C386" s="2"/>
      <c r="D386" s="2"/>
      <c r="E386" s="2"/>
      <c r="F386" s="2"/>
      <c r="G386" s="2"/>
      <c r="H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B387" s="2"/>
      <c r="C387" s="2"/>
      <c r="D387" s="2"/>
      <c r="E387" s="2"/>
      <c r="F387" s="2"/>
      <c r="G387" s="2"/>
      <c r="H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B388" s="2"/>
      <c r="C388" s="2"/>
      <c r="D388" s="2"/>
      <c r="E388" s="2"/>
      <c r="F388" s="2"/>
      <c r="G388" s="2"/>
      <c r="H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B389" s="2"/>
      <c r="C389" s="2"/>
      <c r="D389" s="2"/>
      <c r="E389" s="2"/>
      <c r="F389" s="2"/>
      <c r="G389" s="2"/>
      <c r="H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B390" s="2"/>
      <c r="C390" s="2"/>
      <c r="D390" s="2"/>
      <c r="E390" s="2"/>
      <c r="F390" s="2"/>
      <c r="G390" s="2"/>
      <c r="H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B391" s="2"/>
      <c r="C391" s="2"/>
      <c r="D391" s="2"/>
      <c r="E391" s="2"/>
      <c r="F391" s="2"/>
      <c r="G391" s="2"/>
      <c r="H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B392" s="2"/>
      <c r="C392" s="2"/>
      <c r="D392" s="2"/>
      <c r="E392" s="2"/>
      <c r="F392" s="2"/>
      <c r="G392" s="2"/>
      <c r="H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B393" s="2"/>
      <c r="C393" s="2"/>
      <c r="D393" s="2"/>
      <c r="E393" s="2"/>
      <c r="F393" s="2"/>
      <c r="G393" s="2"/>
      <c r="H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B394" s="2"/>
      <c r="C394" s="2"/>
      <c r="D394" s="2"/>
      <c r="E394" s="2"/>
      <c r="F394" s="2"/>
      <c r="G394" s="2"/>
      <c r="H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B395" s="2"/>
      <c r="C395" s="2"/>
      <c r="D395" s="2"/>
      <c r="E395" s="2"/>
      <c r="F395" s="2"/>
      <c r="G395" s="2"/>
      <c r="H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B396" s="2"/>
      <c r="C396" s="2"/>
      <c r="D396" s="2"/>
      <c r="E396" s="2"/>
      <c r="F396" s="2"/>
      <c r="G396" s="2"/>
      <c r="H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B397" s="2"/>
      <c r="C397" s="2"/>
      <c r="D397" s="2"/>
      <c r="E397" s="2"/>
      <c r="F397" s="2"/>
      <c r="G397" s="2"/>
      <c r="H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B398" s="2"/>
      <c r="C398" s="2"/>
      <c r="D398" s="2"/>
      <c r="E398" s="2"/>
      <c r="F398" s="2"/>
      <c r="G398" s="2"/>
      <c r="H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B399" s="2"/>
      <c r="C399" s="2"/>
      <c r="D399" s="2"/>
      <c r="E399" s="2"/>
      <c r="F399" s="2"/>
      <c r="G399" s="2"/>
      <c r="H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B400" s="2"/>
      <c r="C400" s="2"/>
      <c r="D400" s="2"/>
      <c r="E400" s="2"/>
      <c r="F400" s="2"/>
      <c r="G400" s="2"/>
      <c r="H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B401" s="2"/>
      <c r="C401" s="2"/>
      <c r="D401" s="2"/>
      <c r="E401" s="2"/>
      <c r="F401" s="2"/>
      <c r="G401" s="2"/>
      <c r="H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B402" s="2"/>
      <c r="C402" s="2"/>
      <c r="D402" s="2"/>
      <c r="E402" s="2"/>
      <c r="F402" s="2"/>
      <c r="G402" s="2"/>
      <c r="H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B403" s="2"/>
      <c r="C403" s="2"/>
      <c r="D403" s="2"/>
      <c r="E403" s="2"/>
      <c r="F403" s="2"/>
      <c r="G403" s="2"/>
      <c r="H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B404" s="2"/>
      <c r="C404" s="2"/>
      <c r="D404" s="2"/>
      <c r="E404" s="2"/>
      <c r="F404" s="2"/>
      <c r="G404" s="2"/>
      <c r="H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B405" s="2"/>
      <c r="C405" s="2"/>
      <c r="D405" s="2"/>
      <c r="E405" s="2"/>
      <c r="F405" s="2"/>
      <c r="G405" s="2"/>
      <c r="H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B406" s="2"/>
      <c r="C406" s="2"/>
      <c r="D406" s="2"/>
      <c r="E406" s="2"/>
      <c r="F406" s="2"/>
      <c r="G406" s="2"/>
      <c r="H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B407" s="2"/>
      <c r="C407" s="2"/>
      <c r="D407" s="2"/>
      <c r="E407" s="2"/>
      <c r="F407" s="2"/>
      <c r="G407" s="2"/>
      <c r="H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B408" s="2"/>
      <c r="C408" s="2"/>
      <c r="D408" s="2"/>
      <c r="E408" s="2"/>
      <c r="F408" s="2"/>
      <c r="G408" s="2"/>
      <c r="H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B409" s="2"/>
      <c r="C409" s="2"/>
      <c r="D409" s="2"/>
      <c r="E409" s="2"/>
      <c r="F409" s="2"/>
      <c r="G409" s="2"/>
      <c r="H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B410" s="2"/>
      <c r="C410" s="2"/>
      <c r="D410" s="2"/>
      <c r="E410" s="2"/>
      <c r="F410" s="2"/>
      <c r="G410" s="2"/>
      <c r="H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B411" s="2"/>
      <c r="C411" s="2"/>
      <c r="D411" s="2"/>
      <c r="E411" s="2"/>
      <c r="F411" s="2"/>
      <c r="G411" s="2"/>
      <c r="H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B412" s="2"/>
      <c r="C412" s="2"/>
      <c r="D412" s="2"/>
      <c r="E412" s="2"/>
      <c r="F412" s="2"/>
      <c r="G412" s="2"/>
      <c r="H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B413" s="2"/>
      <c r="C413" s="2"/>
      <c r="D413" s="2"/>
      <c r="E413" s="2"/>
      <c r="F413" s="2"/>
      <c r="G413" s="2"/>
      <c r="H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B414" s="2"/>
      <c r="C414" s="2"/>
      <c r="D414" s="2"/>
      <c r="E414" s="2"/>
      <c r="F414" s="2"/>
      <c r="G414" s="2"/>
      <c r="H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B415" s="2"/>
      <c r="C415" s="2"/>
      <c r="D415" s="2"/>
      <c r="E415" s="2"/>
      <c r="F415" s="2"/>
      <c r="G415" s="2"/>
      <c r="H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B416" s="2"/>
      <c r="C416" s="2"/>
      <c r="D416" s="2"/>
      <c r="E416" s="2"/>
      <c r="F416" s="2"/>
      <c r="G416" s="2"/>
      <c r="H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B417" s="2"/>
      <c r="C417" s="2"/>
      <c r="D417" s="2"/>
      <c r="E417" s="2"/>
      <c r="F417" s="2"/>
      <c r="G417" s="2"/>
      <c r="H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B418" s="2"/>
      <c r="C418" s="2"/>
      <c r="D418" s="2"/>
      <c r="E418" s="2"/>
      <c r="F418" s="2"/>
      <c r="G418" s="2"/>
      <c r="H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B419" s="2"/>
      <c r="C419" s="2"/>
      <c r="D419" s="2"/>
      <c r="E419" s="2"/>
      <c r="F419" s="2"/>
      <c r="G419" s="2"/>
      <c r="H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B420" s="2"/>
      <c r="C420" s="2"/>
      <c r="D420" s="2"/>
      <c r="E420" s="2"/>
      <c r="F420" s="2"/>
      <c r="G420" s="2"/>
      <c r="H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B421" s="2"/>
      <c r="C421" s="2"/>
      <c r="D421" s="2"/>
      <c r="E421" s="2"/>
      <c r="F421" s="2"/>
      <c r="G421" s="2"/>
      <c r="H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B422" s="2"/>
      <c r="C422" s="2"/>
      <c r="D422" s="2"/>
      <c r="E422" s="2"/>
      <c r="F422" s="2"/>
      <c r="G422" s="2"/>
      <c r="H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B423" s="2"/>
      <c r="C423" s="2"/>
      <c r="D423" s="2"/>
      <c r="E423" s="2"/>
      <c r="F423" s="2"/>
      <c r="G423" s="2"/>
      <c r="H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B424" s="2"/>
      <c r="C424" s="2"/>
      <c r="D424" s="2"/>
      <c r="E424" s="2"/>
      <c r="F424" s="2"/>
      <c r="G424" s="2"/>
      <c r="H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B425" s="2"/>
      <c r="C425" s="2"/>
      <c r="D425" s="2"/>
      <c r="E425" s="2"/>
      <c r="F425" s="2"/>
      <c r="G425" s="2"/>
      <c r="H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B426" s="2"/>
      <c r="C426" s="2"/>
      <c r="D426" s="2"/>
      <c r="E426" s="2"/>
      <c r="F426" s="2"/>
      <c r="G426" s="2"/>
      <c r="H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B427" s="2"/>
      <c r="C427" s="2"/>
      <c r="D427" s="2"/>
      <c r="E427" s="2"/>
      <c r="F427" s="2"/>
      <c r="G427" s="2"/>
      <c r="H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B428" s="2"/>
      <c r="C428" s="2"/>
      <c r="D428" s="2"/>
      <c r="E428" s="2"/>
      <c r="F428" s="2"/>
      <c r="G428" s="2"/>
      <c r="H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B429" s="2"/>
      <c r="C429" s="2"/>
      <c r="D429" s="2"/>
      <c r="E429" s="2"/>
      <c r="F429" s="2"/>
      <c r="G429" s="2"/>
      <c r="H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B430" s="2"/>
      <c r="C430" s="2"/>
      <c r="D430" s="2"/>
      <c r="E430" s="2"/>
      <c r="F430" s="2"/>
      <c r="G430" s="2"/>
      <c r="H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B431" s="2"/>
      <c r="C431" s="2"/>
      <c r="D431" s="2"/>
      <c r="E431" s="2"/>
      <c r="F431" s="2"/>
      <c r="G431" s="2"/>
      <c r="H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B432" s="2"/>
      <c r="C432" s="2"/>
      <c r="D432" s="2"/>
      <c r="E432" s="2"/>
      <c r="F432" s="2"/>
      <c r="G432" s="2"/>
      <c r="H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B433" s="2"/>
      <c r="C433" s="2"/>
      <c r="D433" s="2"/>
      <c r="E433" s="2"/>
      <c r="F433" s="2"/>
      <c r="G433" s="2"/>
      <c r="H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B434" s="2"/>
      <c r="C434" s="2"/>
      <c r="D434" s="2"/>
      <c r="E434" s="2"/>
      <c r="F434" s="2"/>
      <c r="G434" s="2"/>
      <c r="H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B435" s="2"/>
      <c r="C435" s="2"/>
      <c r="D435" s="2"/>
      <c r="E435" s="2"/>
      <c r="F435" s="2"/>
      <c r="G435" s="2"/>
      <c r="H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B436" s="2"/>
      <c r="C436" s="2"/>
      <c r="D436" s="2"/>
      <c r="E436" s="2"/>
      <c r="F436" s="2"/>
      <c r="G436" s="2"/>
      <c r="H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B437" s="2"/>
      <c r="C437" s="2"/>
      <c r="D437" s="2"/>
      <c r="E437" s="2"/>
      <c r="F437" s="2"/>
      <c r="G437" s="2"/>
      <c r="H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B438" s="2"/>
      <c r="C438" s="2"/>
      <c r="D438" s="2"/>
      <c r="E438" s="2"/>
      <c r="F438" s="2"/>
      <c r="G438" s="2"/>
      <c r="H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B439" s="2"/>
      <c r="C439" s="2"/>
      <c r="D439" s="2"/>
      <c r="E439" s="2"/>
      <c r="F439" s="2"/>
      <c r="G439" s="2"/>
      <c r="H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B440" s="2"/>
      <c r="C440" s="2"/>
      <c r="D440" s="2"/>
      <c r="E440" s="2"/>
      <c r="F440" s="2"/>
      <c r="G440" s="2"/>
      <c r="H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B441" s="2"/>
      <c r="C441" s="2"/>
      <c r="D441" s="2"/>
      <c r="E441" s="2"/>
      <c r="F441" s="2"/>
      <c r="G441" s="2"/>
      <c r="H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B442" s="2"/>
      <c r="C442" s="2"/>
      <c r="D442" s="2"/>
      <c r="E442" s="2"/>
      <c r="F442" s="2"/>
      <c r="G442" s="2"/>
      <c r="H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B443" s="2"/>
      <c r="C443" s="2"/>
      <c r="D443" s="2"/>
      <c r="E443" s="2"/>
      <c r="F443" s="2"/>
      <c r="G443" s="2"/>
      <c r="H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B444" s="2"/>
      <c r="C444" s="2"/>
      <c r="D444" s="2"/>
      <c r="E444" s="2"/>
      <c r="F444" s="2"/>
      <c r="G444" s="2"/>
      <c r="H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B445" s="2"/>
      <c r="C445" s="2"/>
      <c r="D445" s="2"/>
      <c r="E445" s="2"/>
      <c r="F445" s="2"/>
      <c r="G445" s="2"/>
      <c r="H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B446" s="2"/>
      <c r="C446" s="2"/>
      <c r="D446" s="2"/>
      <c r="E446" s="2"/>
      <c r="F446" s="2"/>
      <c r="G446" s="2"/>
      <c r="H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B447" s="2"/>
      <c r="C447" s="2"/>
      <c r="D447" s="2"/>
      <c r="E447" s="2"/>
      <c r="F447" s="2"/>
      <c r="G447" s="2"/>
      <c r="H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B448" s="2"/>
      <c r="C448" s="2"/>
      <c r="D448" s="2"/>
      <c r="E448" s="2"/>
      <c r="F448" s="2"/>
      <c r="G448" s="2"/>
      <c r="H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B449" s="2"/>
      <c r="C449" s="2"/>
      <c r="D449" s="2"/>
      <c r="E449" s="2"/>
      <c r="F449" s="2"/>
      <c r="G449" s="2"/>
      <c r="H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B450" s="2"/>
      <c r="C450" s="2"/>
      <c r="D450" s="2"/>
      <c r="E450" s="2"/>
      <c r="F450" s="2"/>
      <c r="G450" s="2"/>
      <c r="H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B451" s="2"/>
      <c r="C451" s="2"/>
      <c r="D451" s="2"/>
      <c r="E451" s="2"/>
      <c r="F451" s="2"/>
      <c r="G451" s="2"/>
      <c r="H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B452" s="2"/>
      <c r="C452" s="2"/>
      <c r="D452" s="2"/>
      <c r="E452" s="2"/>
      <c r="F452" s="2"/>
      <c r="G452" s="2"/>
      <c r="H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B453" s="2"/>
      <c r="C453" s="2"/>
      <c r="D453" s="2"/>
      <c r="E453" s="2"/>
      <c r="F453" s="2"/>
      <c r="G453" s="2"/>
      <c r="H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B454" s="2"/>
      <c r="C454" s="2"/>
      <c r="D454" s="2"/>
      <c r="E454" s="2"/>
      <c r="F454" s="2"/>
      <c r="G454" s="2"/>
      <c r="H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B455" s="2"/>
      <c r="C455" s="2"/>
      <c r="D455" s="2"/>
      <c r="E455" s="2"/>
      <c r="F455" s="2"/>
      <c r="G455" s="2"/>
      <c r="H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B456" s="2"/>
      <c r="C456" s="2"/>
      <c r="D456" s="2"/>
      <c r="E456" s="2"/>
      <c r="F456" s="2"/>
      <c r="G456" s="2"/>
      <c r="H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B457" s="2"/>
      <c r="C457" s="2"/>
      <c r="D457" s="2"/>
      <c r="E457" s="2"/>
      <c r="F457" s="2"/>
      <c r="G457" s="2"/>
      <c r="H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B458" s="2"/>
      <c r="C458" s="2"/>
      <c r="D458" s="2"/>
      <c r="E458" s="2"/>
      <c r="F458" s="2"/>
      <c r="G458" s="2"/>
      <c r="H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B459" s="2"/>
      <c r="C459" s="2"/>
      <c r="D459" s="2"/>
      <c r="E459" s="2"/>
      <c r="F459" s="2"/>
      <c r="G459" s="2"/>
      <c r="H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B460" s="2"/>
      <c r="C460" s="2"/>
      <c r="D460" s="2"/>
      <c r="E460" s="2"/>
      <c r="F460" s="2"/>
      <c r="G460" s="2"/>
      <c r="H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B461" s="2"/>
      <c r="C461" s="2"/>
      <c r="D461" s="2"/>
      <c r="E461" s="2"/>
      <c r="F461" s="2"/>
      <c r="G461" s="2"/>
      <c r="H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B462" s="2"/>
      <c r="C462" s="2"/>
      <c r="D462" s="2"/>
      <c r="E462" s="2"/>
      <c r="F462" s="2"/>
      <c r="G462" s="2"/>
      <c r="H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2022-01-11T22:47:34Z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