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<sst xmlns="http://schemas.openxmlformats.org/spreadsheetml/2006/main" count="43">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</sst>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2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33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5" borderId="5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-0.196428571428571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6" sqref="B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 t="s">
        <v>2</v>
      </c>
      <c r="O1" s="14"/>
      <c r="P1" s="14"/>
      <c r="Q1" s="14"/>
      <c r="R1" s="14"/>
      <c r="S1" s="14"/>
      <c r="T1" s="14"/>
      <c r="U1" s="20" t="s">
        <v>3</v>
      </c>
      <c r="V1" s="21" t="s">
        <v>4</v>
      </c>
      <c r="W1" s="21"/>
      <c r="X1" s="21"/>
      <c r="Y1" s="21"/>
      <c r="Z1" s="21"/>
      <c r="AA1" s="21"/>
      <c r="AB1" s="21"/>
      <c r="AC1" s="21"/>
      <c r="AD1" s="21"/>
      <c r="AE1" s="21"/>
      <c r="AF1" s="27" t="s">
        <v>5</v>
      </c>
      <c r="AG1" s="3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4"/>
      <c r="O2" s="14"/>
      <c r="P2" s="14"/>
      <c r="Q2" s="14"/>
      <c r="R2" s="14"/>
      <c r="S2" s="14"/>
      <c r="T2" s="14"/>
      <c r="U2" s="22"/>
      <c r="V2" s="23" t="s">
        <v>7</v>
      </c>
      <c r="W2" s="23"/>
      <c r="X2" s="23"/>
      <c r="Y2" s="23"/>
      <c r="Z2" s="23"/>
      <c r="AA2" s="23"/>
      <c r="AB2" s="23"/>
      <c r="AC2" s="23"/>
      <c r="AD2" s="28" t="s">
        <v>8</v>
      </c>
      <c r="AE2" s="28"/>
      <c r="AF2" s="27"/>
      <c r="AG2" s="3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5" t="s">
        <v>9</v>
      </c>
      <c r="O3" s="15"/>
      <c r="P3" s="15"/>
      <c r="Q3" s="17" t="s">
        <v>10</v>
      </c>
      <c r="R3" s="17"/>
      <c r="S3" s="17"/>
      <c r="T3" s="17"/>
      <c r="U3" s="22"/>
      <c r="V3" s="23"/>
      <c r="W3" s="23"/>
      <c r="X3" s="23"/>
      <c r="Y3" s="23"/>
      <c r="Z3" s="23"/>
      <c r="AA3" s="23"/>
      <c r="AB3" s="23"/>
      <c r="AC3" s="23"/>
      <c r="AD3" s="28"/>
      <c r="AE3" s="28"/>
      <c r="AF3" s="27"/>
      <c r="AG3" s="3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16" t="s">
        <v>23</v>
      </c>
      <c r="O4" s="16" t="s">
        <v>24</v>
      </c>
      <c r="P4" s="16" t="s">
        <v>25</v>
      </c>
      <c r="Q4" s="18" t="s">
        <v>26</v>
      </c>
      <c r="R4" s="18" t="s">
        <v>27</v>
      </c>
      <c r="S4" s="18" t="s">
        <v>28</v>
      </c>
      <c r="T4" s="18" t="s">
        <v>29</v>
      </c>
      <c r="U4" s="22"/>
      <c r="V4" s="24" t="s">
        <v>30</v>
      </c>
      <c r="W4" s="24" t="s">
        <v>31</v>
      </c>
      <c r="X4" s="23" t="s">
        <v>32</v>
      </c>
      <c r="Y4" s="23"/>
      <c r="Z4" s="26" t="s">
        <v>33</v>
      </c>
      <c r="AA4" s="23" t="s">
        <v>34</v>
      </c>
      <c r="AB4" s="26" t="s">
        <v>35</v>
      </c>
      <c r="AC4" s="26" t="s">
        <v>36</v>
      </c>
      <c r="AD4" s="28" t="s">
        <v>37</v>
      </c>
      <c r="AE4" s="29" t="s">
        <v>38</v>
      </c>
      <c r="AF4" s="27"/>
      <c r="AG4" s="31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16"/>
      <c r="O5" s="16"/>
      <c r="P5" s="16"/>
      <c r="Q5" s="18"/>
      <c r="R5" s="18"/>
      <c r="S5" s="18"/>
      <c r="T5" s="18"/>
      <c r="U5" s="22"/>
      <c r="V5" s="24"/>
      <c r="W5" s="24"/>
      <c r="X5" s="25" t="s">
        <v>39</v>
      </c>
      <c r="Y5" s="25" t="s">
        <v>40</v>
      </c>
      <c r="Z5" s="23"/>
      <c r="AA5" s="23"/>
      <c r="AB5" s="23"/>
      <c r="AC5" s="23"/>
      <c r="AD5" s="28"/>
      <c r="AE5" s="28"/>
      <c r="AF5" s="27"/>
      <c r="AG5" s="31"/>
    </row>
    <row r="6" spans="1:33">
      <c r="A6" s="6">
        <v>44536</v>
      </c>
      <c r="B6" s="7">
        <v>27.9</v>
      </c>
      <c r="C6" s="7">
        <v>28.84</v>
      </c>
      <c r="D6" s="7">
        <v>29.7</v>
      </c>
      <c r="E6" s="7">
        <v>27.69</v>
      </c>
      <c r="F6" s="7">
        <v>26.78</v>
      </c>
      <c r="G6" s="7">
        <v>25.93</v>
      </c>
      <c r="H6" s="7">
        <v>25.15</v>
      </c>
      <c r="I6" s="8">
        <v>1</v>
      </c>
      <c r="J6" s="8">
        <v>3.14</v>
      </c>
      <c r="K6" s="13">
        <f>(B6-VLOOKUP([1]交易计划及执行表!$A$11,[1]交易计划及执行表!$A$4:$BL10004,5,FALSE))/VLOOKUP([1]交易计划及执行表!$A$11,[1]交易计划及执行表!$A$4:$BL10004,5,FALSE)</f>
        <v>-0.0165667959111739</v>
      </c>
      <c r="L6" s="7">
        <v>1</v>
      </c>
      <c r="M6" s="8">
        <f>IF(B6&gt;(D6-(D6-E6)/2),1,-1)</f>
        <v>-1</v>
      </c>
      <c r="N6" s="8" t="str">
        <f>IF(A6&lt;E6,"是","否")</f>
        <v>否</v>
      </c>
      <c r="O6" s="8" t="s">
        <v>41</v>
      </c>
      <c r="P6" s="8" t="s">
        <v>41</v>
      </c>
      <c r="Q6" s="8" t="s">
        <v>41</v>
      </c>
      <c r="R6" s="8" t="s">
        <v>41</v>
      </c>
      <c r="S6" s="19" t="str">
        <f>IF(I6/(ROW()-5)&gt;0.5,"是","否")</f>
        <v>是</v>
      </c>
      <c r="T6" s="8" t="str">
        <f>IF(SUM($M$6:$M6)&gt;0,"是","否")</f>
        <v>否</v>
      </c>
      <c r="U6" s="8" t="s">
        <v>42</v>
      </c>
      <c r="V6" s="8"/>
      <c r="W6" s="7"/>
      <c r="X6" s="2"/>
      <c r="Y6" s="2"/>
      <c r="Z6" s="2"/>
      <c r="AA6" s="2"/>
      <c r="AB6" s="2"/>
      <c r="AC6" s="2"/>
      <c r="AD6" s="2"/>
      <c r="AE6" s="2"/>
      <c r="AF6" s="30">
        <v>26.31</v>
      </c>
      <c r="AG6" s="2">
        <f>AF6-VLOOKUP([1]交易计划及执行表!$A$7,[1]交易计划及执行表!$A$4:$BL10005,48,FALSE)</f>
        <v>26.31</v>
      </c>
    </row>
    <row r="7" spans="1:32">
      <c r="A7" s="6">
        <v>44537</v>
      </c>
      <c r="B7" s="7"/>
      <c r="C7" s="7"/>
      <c r="D7" s="7"/>
      <c r="E7" s="7"/>
      <c r="F7" s="7"/>
      <c r="G7" s="7"/>
      <c r="H7" s="7"/>
      <c r="I7" s="8"/>
      <c r="J7" s="8"/>
      <c r="K7" s="8"/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7"/>
      <c r="X7" s="2"/>
      <c r="Y7" s="2"/>
      <c r="Z7" s="2"/>
      <c r="AA7" s="2"/>
      <c r="AB7" s="2"/>
      <c r="AC7" s="2"/>
      <c r="AD7" s="2"/>
      <c r="AE7" s="2"/>
      <c r="AF7" s="30"/>
    </row>
    <row r="8" spans="1:32">
      <c r="A8" s="6">
        <v>44538</v>
      </c>
      <c r="B8" s="7"/>
      <c r="C8" s="7"/>
      <c r="D8" s="7"/>
      <c r="E8" s="7"/>
      <c r="F8" s="7"/>
      <c r="G8" s="7"/>
      <c r="H8" s="7"/>
      <c r="I8" s="8"/>
      <c r="J8" s="8"/>
      <c r="K8" s="8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7"/>
      <c r="X8" s="2"/>
      <c r="Y8" s="2"/>
      <c r="Z8" s="2"/>
      <c r="AA8" s="2"/>
      <c r="AB8" s="2"/>
      <c r="AC8" s="2"/>
      <c r="AD8" s="2"/>
      <c r="AE8" s="2"/>
      <c r="AF8" s="30"/>
    </row>
    <row r="9" spans="1:32">
      <c r="A9" s="6">
        <v>44539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7"/>
      <c r="X9" s="2"/>
      <c r="Y9" s="2"/>
      <c r="Z9" s="2"/>
      <c r="AA9" s="2"/>
      <c r="AB9" s="2"/>
      <c r="AC9" s="2"/>
      <c r="AD9" s="2"/>
      <c r="AE9" s="2"/>
      <c r="AF9" s="30"/>
    </row>
    <row r="10" spans="1:32">
      <c r="A10" s="6">
        <v>44540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  <c r="X10" s="2"/>
      <c r="Y10" s="2"/>
      <c r="Z10" s="2"/>
      <c r="AA10" s="2"/>
      <c r="AB10" s="2"/>
      <c r="AC10" s="2"/>
      <c r="AD10" s="2"/>
      <c r="AE10" s="2"/>
      <c r="AF10" s="30"/>
    </row>
    <row r="11" spans="1:32">
      <c r="A11" s="6">
        <v>44541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  <c r="X11" s="2"/>
      <c r="Y11" s="2"/>
      <c r="Z11" s="2"/>
      <c r="AA11" s="2"/>
      <c r="AB11" s="2"/>
      <c r="AC11" s="2"/>
      <c r="AD11" s="2"/>
      <c r="AE11" s="2"/>
      <c r="AF11" s="30"/>
    </row>
    <row r="12" spans="1:32">
      <c r="A12" s="6">
        <v>44542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"/>
      <c r="Y12" s="2"/>
      <c r="Z12" s="2"/>
      <c r="AA12" s="2"/>
      <c r="AB12" s="2"/>
      <c r="AC12" s="2"/>
      <c r="AD12" s="2"/>
      <c r="AE12" s="2"/>
      <c r="AF12" s="30"/>
    </row>
    <row r="13" spans="1:32">
      <c r="A13" s="6">
        <v>44543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30"/>
    </row>
    <row r="14" spans="1:32">
      <c r="A14" s="6">
        <v>44544</v>
      </c>
      <c r="B14" s="7"/>
      <c r="C14" s="7"/>
      <c r="D14" s="7"/>
      <c r="E14" s="7"/>
      <c r="F14" s="7"/>
      <c r="G14" s="7"/>
      <c r="H14" s="8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30"/>
    </row>
    <row r="15" spans="1:32">
      <c r="A15" s="6">
        <v>44545</v>
      </c>
      <c r="B15" s="7"/>
      <c r="C15" s="7"/>
      <c r="D15" s="7"/>
      <c r="E15" s="7"/>
      <c r="F15" s="7"/>
      <c r="G15" s="7"/>
      <c r="H15" s="8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2"/>
      <c r="Y15" s="2"/>
      <c r="Z15" s="2"/>
      <c r="AA15" s="2"/>
      <c r="AB15" s="2"/>
      <c r="AC15" s="2"/>
      <c r="AD15" s="2"/>
      <c r="AE15" s="2"/>
      <c r="AF15" s="30"/>
    </row>
    <row r="16" spans="1:32">
      <c r="A16" s="6">
        <v>44546</v>
      </c>
      <c r="B16" s="7"/>
      <c r="C16" s="7"/>
      <c r="D16" s="7"/>
      <c r="E16" s="7"/>
      <c r="F16" s="7"/>
      <c r="G16" s="7"/>
      <c r="H16" s="8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2"/>
      <c r="Y16" s="2"/>
      <c r="Z16" s="2"/>
      <c r="AA16" s="2"/>
      <c r="AB16" s="2"/>
      <c r="AC16" s="2"/>
      <c r="AD16" s="2"/>
      <c r="AE16" s="2"/>
      <c r="AF16" s="30"/>
    </row>
    <row r="17" spans="1:32">
      <c r="A17" s="6">
        <v>44547</v>
      </c>
      <c r="B17" s="7"/>
      <c r="C17" s="7"/>
      <c r="D17" s="7"/>
      <c r="E17" s="7"/>
      <c r="F17" s="7"/>
      <c r="G17" s="7"/>
      <c r="H17" s="8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2"/>
      <c r="Y17" s="2"/>
      <c r="Z17" s="2"/>
      <c r="AA17" s="2"/>
      <c r="AB17" s="2"/>
      <c r="AC17" s="2"/>
      <c r="AD17" s="2"/>
      <c r="AE17" s="2"/>
      <c r="AF17" s="30"/>
    </row>
    <row r="18" spans="1:32">
      <c r="A18" s="6">
        <v>44548</v>
      </c>
      <c r="B18" s="7"/>
      <c r="C18" s="7"/>
      <c r="D18" s="7"/>
      <c r="E18" s="7"/>
      <c r="F18" s="7"/>
      <c r="G18" s="7"/>
      <c r="H18" s="8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2"/>
      <c r="Z18" s="2"/>
      <c r="AA18" s="2"/>
      <c r="AB18" s="2"/>
      <c r="AC18" s="2"/>
      <c r="AD18" s="2"/>
      <c r="AE18" s="2"/>
      <c r="AF18" s="30"/>
    </row>
    <row r="19" spans="1:32">
      <c r="A19" s="6">
        <v>44549</v>
      </c>
      <c r="B19" s="7"/>
      <c r="C19" s="7"/>
      <c r="D19" s="7"/>
      <c r="E19" s="7"/>
      <c r="F19" s="7"/>
      <c r="G19" s="7"/>
      <c r="H19" s="8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2"/>
      <c r="Y19" s="2"/>
      <c r="Z19" s="2"/>
      <c r="AA19" s="2"/>
      <c r="AB19" s="2"/>
      <c r="AC19" s="2"/>
      <c r="AD19" s="2"/>
      <c r="AE19" s="2"/>
      <c r="AF19" s="30"/>
    </row>
    <row r="20" spans="1:32">
      <c r="A20" s="6">
        <v>44550</v>
      </c>
      <c r="B20" s="7"/>
      <c r="C20" s="7"/>
      <c r="D20" s="7"/>
      <c r="E20" s="7"/>
      <c r="F20" s="7"/>
      <c r="G20" s="7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2"/>
      <c r="Y20" s="2"/>
      <c r="Z20" s="2"/>
      <c r="AA20" s="2"/>
      <c r="AB20" s="2"/>
      <c r="AC20" s="2"/>
      <c r="AD20" s="2"/>
      <c r="AE20" s="2"/>
      <c r="AF20" s="30"/>
    </row>
    <row r="21" spans="1:32">
      <c r="A21" s="6">
        <v>44551</v>
      </c>
      <c r="B21" s="7"/>
      <c r="C21" s="7"/>
      <c r="D21" s="7"/>
      <c r="E21" s="7"/>
      <c r="F21" s="7"/>
      <c r="G21" s="7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"/>
      <c r="Y21" s="2"/>
      <c r="Z21" s="2"/>
      <c r="AA21" s="2"/>
      <c r="AB21" s="2"/>
      <c r="AC21" s="2"/>
      <c r="AD21" s="2"/>
      <c r="AE21" s="2"/>
      <c r="AF21" s="30"/>
    </row>
    <row r="22" spans="1:32">
      <c r="A22" s="6">
        <v>44552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2"/>
      <c r="Y22" s="2"/>
      <c r="Z22" s="2"/>
      <c r="AA22" s="2"/>
      <c r="AB22" s="2"/>
      <c r="AC22" s="2"/>
      <c r="AD22" s="2"/>
      <c r="AE22" s="2"/>
      <c r="AF22" s="30"/>
    </row>
    <row r="23" spans="1:32">
      <c r="A23" s="6">
        <v>44553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30"/>
    </row>
    <row r="24" spans="1:32">
      <c r="A24" s="6">
        <v>44554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30"/>
    </row>
    <row r="25" spans="1:32">
      <c r="A25" s="6">
        <v>44555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30"/>
    </row>
    <row r="26" spans="1:32">
      <c r="A26" s="6">
        <v>44556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30"/>
    </row>
    <row r="27" spans="1:32">
      <c r="A27" s="6">
        <v>44557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30"/>
    </row>
    <row r="28" spans="1:32">
      <c r="A28" s="6">
        <v>44558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30"/>
    </row>
    <row r="29" spans="1:32">
      <c r="A29" s="6">
        <v>44559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30"/>
    </row>
    <row r="30" spans="1:32">
      <c r="A30" s="6">
        <v>44560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30"/>
    </row>
    <row r="31" spans="1:32">
      <c r="A31" s="6">
        <v>44561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30"/>
    </row>
    <row r="32" spans="1:32">
      <c r="A32" s="6">
        <v>44562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30"/>
    </row>
    <row r="33" spans="1:32">
      <c r="A33" s="6">
        <v>44563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30"/>
    </row>
    <row r="34" spans="1:32">
      <c r="A34" s="6">
        <v>44564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30"/>
    </row>
    <row r="35" spans="1:32">
      <c r="A35" s="6">
        <v>44565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30"/>
    </row>
    <row r="36" spans="1:32">
      <c r="A36" s="6">
        <v>44566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30"/>
    </row>
    <row r="37" spans="1:32">
      <c r="A37" s="6">
        <v>44567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30"/>
    </row>
    <row r="38" spans="1:32">
      <c r="A38" s="6">
        <v>44568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30"/>
    </row>
    <row r="39" spans="1:32">
      <c r="A39" s="6">
        <v>44569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30"/>
    </row>
    <row r="40" spans="1:32">
      <c r="A40" s="6">
        <v>44570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30"/>
    </row>
    <row r="41" spans="1:32">
      <c r="A41" s="6">
        <v>44571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30"/>
    </row>
    <row r="42" spans="1:32">
      <c r="A42" s="6">
        <v>44572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30"/>
    </row>
    <row r="43" spans="1:32">
      <c r="A43" s="6">
        <v>44573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30"/>
    </row>
    <row r="44" spans="1:32">
      <c r="A44" s="6">
        <v>44574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30"/>
    </row>
    <row r="45" spans="1:32">
      <c r="A45" s="6">
        <v>44575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30"/>
    </row>
    <row r="46" spans="1:32">
      <c r="A46" s="6">
        <v>44576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30"/>
    </row>
    <row r="47" spans="1:32">
      <c r="A47" s="6">
        <v>44577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30"/>
    </row>
    <row r="48" spans="1:32">
      <c r="A48" s="6">
        <v>44578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30"/>
    </row>
    <row r="49" spans="1:32">
      <c r="A49" s="6">
        <v>44579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30"/>
    </row>
    <row r="50" spans="1:32">
      <c r="A50" s="6">
        <v>44580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30"/>
    </row>
    <row r="51" spans="1:32">
      <c r="A51" s="6">
        <v>44581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30"/>
    </row>
    <row r="52" spans="1:32">
      <c r="A52" s="6">
        <v>44582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30"/>
    </row>
    <row r="53" spans="1:32">
      <c r="A53" s="6">
        <v>44583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30"/>
    </row>
    <row r="54" spans="1:32">
      <c r="A54" s="6">
        <v>44584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30"/>
    </row>
    <row r="55" spans="1:32">
      <c r="A55" s="6">
        <v>44585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30"/>
    </row>
    <row r="56" spans="1:32">
      <c r="A56" s="6">
        <v>44586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30"/>
    </row>
    <row r="57" spans="1:32">
      <c r="A57" s="6">
        <v>44587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30"/>
    </row>
    <row r="58" spans="1:32">
      <c r="A58" s="6">
        <v>44588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30"/>
    </row>
    <row r="59" spans="1:32">
      <c r="A59" s="6">
        <v>44589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30"/>
    </row>
    <row r="60" spans="1:32">
      <c r="A60" s="6">
        <v>44590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30"/>
    </row>
    <row r="61" spans="1:32">
      <c r="A61" s="6">
        <v>44591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30"/>
    </row>
    <row r="62" spans="1:32">
      <c r="A62" s="6">
        <v>44592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30"/>
    </row>
    <row r="63" spans="1:32">
      <c r="A63" s="6">
        <v>44593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30"/>
    </row>
    <row r="64" spans="1:32">
      <c r="A64" s="6">
        <v>44594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30"/>
    </row>
    <row r="65" spans="1:32">
      <c r="A65" s="6">
        <v>44595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30"/>
    </row>
    <row r="66" spans="1:32">
      <c r="A66" s="6">
        <v>44596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30"/>
    </row>
    <row r="67" spans="1:32">
      <c r="A67" s="6">
        <v>44597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30"/>
    </row>
    <row r="68" spans="1:32">
      <c r="A68" s="6">
        <v>44598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30"/>
    </row>
    <row r="69" spans="1:32">
      <c r="A69" s="6">
        <v>44599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30"/>
    </row>
    <row r="70" spans="1:32">
      <c r="A70" s="6">
        <v>44600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30"/>
    </row>
    <row r="71" spans="1:32">
      <c r="A71" s="6">
        <v>44601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30"/>
    </row>
    <row r="72" spans="1:32">
      <c r="A72" s="6">
        <v>44602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30"/>
    </row>
    <row r="73" spans="1:32">
      <c r="A73" s="6">
        <v>44603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30"/>
    </row>
    <row r="74" spans="1:32">
      <c r="A74" s="6">
        <v>44604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30"/>
    </row>
    <row r="75" spans="1:32">
      <c r="A75" s="6">
        <v>44605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30"/>
    </row>
    <row r="76" spans="1:32">
      <c r="A76" s="6">
        <v>44606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30"/>
    </row>
    <row r="77" spans="1:32">
      <c r="A77" s="6">
        <v>44607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30"/>
    </row>
    <row r="78" spans="1:32">
      <c r="A78" s="6">
        <v>44608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30"/>
    </row>
    <row r="79" spans="1:32">
      <c r="A79" s="6">
        <v>44609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30"/>
    </row>
    <row r="80" spans="1:32">
      <c r="A80" s="6">
        <v>44610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30"/>
    </row>
    <row r="81" spans="1:32">
      <c r="A81" s="6">
        <v>44611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30"/>
    </row>
    <row r="82" spans="1:32">
      <c r="A82" s="6">
        <v>44612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30"/>
    </row>
    <row r="83" spans="1:32">
      <c r="A83" s="6">
        <v>44613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30"/>
    </row>
    <row r="84" spans="1:32">
      <c r="A84" s="6">
        <v>44614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30"/>
    </row>
    <row r="85" spans="1:32">
      <c r="A85" s="6">
        <v>44615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30"/>
    </row>
    <row r="86" spans="1:32">
      <c r="A86" s="6">
        <v>44616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30"/>
    </row>
    <row r="87" spans="1:32">
      <c r="A87" s="6">
        <v>44617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30"/>
    </row>
    <row r="88" spans="1:32">
      <c r="A88" s="6">
        <v>44618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30"/>
    </row>
    <row r="89" spans="1:32">
      <c r="A89" s="6">
        <v>44619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30"/>
    </row>
    <row r="90" spans="1:32">
      <c r="A90" s="6">
        <v>44620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30"/>
    </row>
    <row r="91" spans="1:32">
      <c r="A91" s="6">
        <v>44621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30"/>
    </row>
    <row r="92" spans="1:32">
      <c r="A92" s="6">
        <v>44622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30"/>
    </row>
    <row r="93" spans="1:32">
      <c r="A93" s="6">
        <v>44623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30"/>
    </row>
    <row r="94" spans="1:32">
      <c r="A94" s="6">
        <v>44624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30"/>
    </row>
    <row r="95" spans="1:32">
      <c r="A95" s="6">
        <v>44625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30"/>
    </row>
    <row r="96" spans="1:32">
      <c r="A96" s="6">
        <v>44626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30"/>
    </row>
    <row r="97" spans="1:32">
      <c r="A97" s="6">
        <v>44627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30"/>
    </row>
    <row r="98" spans="1:32">
      <c r="A98" s="6">
        <v>44628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30"/>
    </row>
    <row r="99" spans="1:32">
      <c r="A99" s="6">
        <v>44629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30"/>
    </row>
    <row r="100" spans="1:32">
      <c r="A100" s="6">
        <v>44630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30"/>
    </row>
    <row r="101" spans="1:32">
      <c r="A101" s="6">
        <v>44631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30"/>
    </row>
    <row r="102" spans="1:32">
      <c r="A102" s="6">
        <v>44632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30"/>
    </row>
    <row r="103" spans="1:32">
      <c r="A103" s="6">
        <v>44633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30"/>
    </row>
    <row r="104" spans="1:32">
      <c r="A104" s="6">
        <v>44634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30"/>
    </row>
    <row r="105" spans="1:32">
      <c r="A105" s="6">
        <v>44635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30"/>
    </row>
    <row r="106" spans="1:32">
      <c r="A106" s="6">
        <v>44636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30"/>
    </row>
    <row r="107" spans="1:32">
      <c r="A107" s="6">
        <v>44637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30"/>
    </row>
    <row r="108" spans="1:32">
      <c r="A108" s="6">
        <v>44638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30"/>
    </row>
    <row r="109" spans="1:32">
      <c r="A109" s="6">
        <v>44639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30"/>
    </row>
    <row r="110" spans="1:32">
      <c r="A110" s="6">
        <v>44640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30"/>
    </row>
    <row r="111" spans="1:32">
      <c r="A111" s="6">
        <v>44641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30"/>
    </row>
    <row r="112" spans="1:32">
      <c r="A112" s="6">
        <v>44642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30"/>
    </row>
    <row r="113" spans="1:32">
      <c r="A113" s="6">
        <v>44643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30"/>
    </row>
    <row r="114" spans="1:32">
      <c r="A114" s="6">
        <v>44644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30"/>
    </row>
    <row r="115" spans="1:32">
      <c r="A115" s="6">
        <v>44645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30"/>
    </row>
    <row r="116" spans="1:32">
      <c r="A116" s="6">
        <v>44646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30"/>
    </row>
    <row r="117" spans="1:32">
      <c r="A117" s="6">
        <v>44647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30"/>
    </row>
    <row r="118" spans="1:32">
      <c r="A118" s="6">
        <v>44648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30"/>
    </row>
    <row r="119" spans="1:32">
      <c r="A119" s="6">
        <v>44649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30"/>
    </row>
    <row r="120" spans="1:2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2021-12-06T17:25:40Z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