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60"/>
  </bookViews>
  <sheets>
    <sheet name="股份变动情况" sheetId="1" r:id="rId1"/>
    <sheet name="管理人股份" sheetId="2" r:id="rId2"/>
  </sheets>
  <calcPr calcId="144525"/>
</workbook>
</file>

<file path=xl/sharedStrings.xml><?xml version="1.0" encoding="utf-8"?>
<sst xmlns="http://schemas.openxmlformats.org/spreadsheetml/2006/main" count="33" uniqueCount="31">
  <si>
    <t>时间</t>
  </si>
  <si>
    <t>股份</t>
  </si>
  <si>
    <t>变动原因</t>
  </si>
  <si>
    <t>利润</t>
  </si>
  <si>
    <t>分红</t>
  </si>
  <si>
    <t>股价</t>
  </si>
  <si>
    <t>资本公积金</t>
  </si>
  <si>
    <t>资本溢价</t>
  </si>
  <si>
    <t>其他资本公积</t>
  </si>
  <si>
    <t>公开发行 A 股新股</t>
  </si>
  <si>
    <t>定向发行限制性股票</t>
  </si>
  <si>
    <t>股份支付计入股东权
 益的金额</t>
  </si>
  <si>
    <t>购买少数股东权益</t>
  </si>
  <si>
    <t>资本公积转增股本</t>
  </si>
  <si>
    <t>回购注销未解锁的限
 制性股票</t>
  </si>
  <si>
    <t>股份支付计入股东权 
 益的金额</t>
  </si>
  <si>
    <t>1.利润分配：每股送0.1红股,即增加4212576170*0.1</t>
  </si>
  <si>
    <t>1.利润分配：每股送0.1红股,即增加3240443208*0.1
2.资本公积金转增：资本公积金转增0.2 股，即增加3240443208*0.2</t>
  </si>
  <si>
    <t>1.资本公积金转增股本：每 10 股转增 2 股</t>
  </si>
  <si>
    <t>未发生变化</t>
  </si>
  <si>
    <t>1.回购并注销股权激励中的限制性股票：837,360
2.股权激励中的限制性股票上市流通：3,482,640</t>
  </si>
  <si>
    <t>1.发行限售股：2,425,140,000
2.回购并注销股权激励中的限制性股票：3,744,000</t>
  </si>
  <si>
    <t>1.回购并注销股权激励中的限制性股票：1,295,300</t>
  </si>
  <si>
    <t>1.资本公积金转增股本: 每 10 股转增 8 股，即增加1,202,864,000
2.回购并注销股权激励中的限制性股票：198,000</t>
  </si>
  <si>
    <t>1.股票发行：37,500,000
2.利润分配及资本公积金转增股本: 每10股转增10股,，即增加748,500,000
3.股权激励：6580000</t>
  </si>
  <si>
    <t>资本溢价和其他资本公积</t>
  </si>
  <si>
    <t>管理人</t>
  </si>
  <si>
    <t>报酬（万）</t>
  </si>
  <si>
    <t>股份变动</t>
  </si>
  <si>
    <t>报酬变动</t>
  </si>
  <si>
    <t>庞康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</si>
</sst>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44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topLeftCell="B1" workbookViewId="0">
      <selection activeCell="G4" sqref="G4"/>
    </sheetView>
  </sheetViews>
  <sheetFormatPr defaultColWidth="9.23076923076923" defaultRowHeight="16.8"/>
  <cols>
    <col min="1" max="1" width="9.23076923076923" style="1"/>
    <col min="2" max="2" width="19.8461538461538" style="2"/>
    <col min="3" max="3" width="50.6923076923077" style="1" customWidth="1"/>
    <col min="4" max="5" width="18.1538461538462" style="1" customWidth="1"/>
    <col min="6" max="6" width="9.23076923076923" style="1"/>
    <col min="7" max="7" width="16.2307692307692" customWidth="1"/>
    <col min="8" max="8" width="27.3076923076923" customWidth="1"/>
    <col min="9" max="9" width="19.8461538461538" style="4"/>
    <col min="10" max="10" width="15.1538461538462" customWidth="1"/>
    <col min="11" max="11" width="20" customWidth="1"/>
    <col min="12" max="13" width="15.1538461538462" customWidth="1"/>
    <col min="14" max="14" width="15.1538461538462" customWidth="1"/>
  </cols>
  <sheetData>
    <row r="1" spans="1:1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9" t="s">
        <v>7</v>
      </c>
      <c r="I1" s="9"/>
      <c r="J1" s="9"/>
      <c r="K1" s="9"/>
      <c r="L1" s="9"/>
      <c r="M1" s="9"/>
      <c r="N1" t="s">
        <v>8</v>
      </c>
    </row>
    <row r="2" ht="51" spans="7:14">
      <c r="G2" s="8"/>
      <c r="H2" s="10" t="s">
        <v>9</v>
      </c>
      <c r="I2" s="4" t="s">
        <v>10</v>
      </c>
      <c r="J2" s="12" t="s">
        <v>11</v>
      </c>
      <c r="K2" t="s">
        <v>12</v>
      </c>
      <c r="L2" t="s">
        <v>13</v>
      </c>
      <c r="M2" s="12" t="s">
        <v>14</v>
      </c>
      <c r="N2" s="12" t="s">
        <v>15</v>
      </c>
    </row>
    <row r="3" ht="17" spans="1:7">
      <c r="A3" s="1">
        <v>2022</v>
      </c>
      <c r="B3" s="2">
        <v>4633833787</v>
      </c>
      <c r="C3" s="5" t="s">
        <v>16</v>
      </c>
      <c r="G3" s="11">
        <v>142498802.39</v>
      </c>
    </row>
    <row r="4" ht="51" spans="1:7">
      <c r="A4" s="1">
        <v>2021</v>
      </c>
      <c r="B4" s="2">
        <v>4212576170</v>
      </c>
      <c r="C4" s="5" t="s">
        <v>17</v>
      </c>
      <c r="D4" s="2"/>
      <c r="E4" s="2"/>
      <c r="G4" s="11">
        <v>142498802.39</v>
      </c>
    </row>
    <row r="5" ht="17" spans="1:7">
      <c r="A5" s="1">
        <v>2020</v>
      </c>
      <c r="B5" s="2">
        <v>3240443208</v>
      </c>
      <c r="C5" s="5" t="s">
        <v>18</v>
      </c>
      <c r="G5" s="11">
        <v>790587443.39</v>
      </c>
    </row>
    <row r="6" spans="1:7">
      <c r="A6" s="1">
        <v>2019</v>
      </c>
      <c r="B6" s="2">
        <v>2700369340</v>
      </c>
      <c r="C6" s="6" t="s">
        <v>19</v>
      </c>
      <c r="G6" s="11">
        <v>1330661311.39</v>
      </c>
    </row>
    <row r="7" ht="34" spans="1:7">
      <c r="A7" s="1">
        <v>2018</v>
      </c>
      <c r="B7" s="2">
        <v>2700369340</v>
      </c>
      <c r="C7" s="5" t="s">
        <v>20</v>
      </c>
      <c r="G7" s="11">
        <v>1330661311.39</v>
      </c>
    </row>
    <row r="8" ht="34" spans="1:7">
      <c r="A8" s="1">
        <v>2017</v>
      </c>
      <c r="B8" s="2">
        <v>2701206700</v>
      </c>
      <c r="C8" s="5" t="s">
        <v>21</v>
      </c>
      <c r="G8" s="11">
        <v>1291572608.6</v>
      </c>
    </row>
    <row r="9" spans="1:7">
      <c r="A9" s="1">
        <v>2016</v>
      </c>
      <c r="B9" s="2">
        <v>2704950700</v>
      </c>
      <c r="C9" s="6" t="s">
        <v>22</v>
      </c>
      <c r="G9" s="11">
        <v>1320136410.56</v>
      </c>
    </row>
    <row r="10" ht="51" spans="1:14">
      <c r="A10" s="1">
        <v>2015</v>
      </c>
      <c r="B10" s="2">
        <v>2706246000</v>
      </c>
      <c r="C10" s="5" t="s">
        <v>23</v>
      </c>
      <c r="G10" s="11">
        <v>1333875444.15</v>
      </c>
      <c r="J10" s="11"/>
      <c r="K10" s="11"/>
      <c r="L10" s="11">
        <v>-1202864000</v>
      </c>
      <c r="M10" s="11">
        <v>-1739100</v>
      </c>
      <c r="N10" s="11">
        <v>34523561.88</v>
      </c>
    </row>
    <row r="11" ht="68" spans="1:14">
      <c r="A11" s="1">
        <v>2014</v>
      </c>
      <c r="B11" s="2">
        <v>1503580000</v>
      </c>
      <c r="C11" s="5" t="s">
        <v>24</v>
      </c>
      <c r="G11" s="11">
        <v>2503954982.27</v>
      </c>
      <c r="H11" s="11" t="s">
        <v>25</v>
      </c>
      <c r="I11" s="4">
        <v>1336719988.55</v>
      </c>
      <c r="J11" s="11"/>
      <c r="K11" s="11">
        <v>-369640.76</v>
      </c>
      <c r="L11" s="11">
        <v>-748500000</v>
      </c>
      <c r="M11" s="11"/>
      <c r="N11" s="11">
        <v>6394720.66</v>
      </c>
    </row>
    <row r="12" spans="1:7">
      <c r="A12" s="1">
        <v>2013</v>
      </c>
      <c r="B12" s="2">
        <f>71100*10000</f>
        <v>711000000</v>
      </c>
      <c r="C12" s="7"/>
      <c r="G12" s="11">
        <v>1336719988.55</v>
      </c>
    </row>
    <row r="13" spans="1:7">
      <c r="A13" s="1">
        <v>2012</v>
      </c>
      <c r="B13" s="2">
        <f>71100*10000</f>
        <v>711000000</v>
      </c>
      <c r="G13" s="11">
        <v>1336719988.55</v>
      </c>
    </row>
  </sheetData>
  <mergeCells count="8">
    <mergeCell ref="H1:M1"/>
    <mergeCell ref="A1:A2"/>
    <mergeCell ref="B1:B2"/>
    <mergeCell ref="C1:C2"/>
    <mergeCell ref="D1:D2"/>
    <mergeCell ref="E1:E2"/>
    <mergeCell ref="F1:F2"/>
    <mergeCell ref="G1:G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1" sqref="G1"/>
    </sheetView>
  </sheetViews>
  <sheetFormatPr defaultColWidth="9.23076923076923" defaultRowHeight="16.8" outlineLevelCol="5"/>
  <cols>
    <col min="1" max="2" width="9.23076923076923" style="1"/>
    <col min="3" max="3" width="18.1538461538462" style="2"/>
    <col min="4" max="4" width="12.7692307692308" style="1" customWidth="1"/>
    <col min="5" max="5" width="9.23076923076923" style="3"/>
    <col min="6" max="6" width="12.9230769230769" style="3"/>
    <col min="7" max="7" width="12.7692307692308" customWidth="1"/>
  </cols>
  <sheetData>
    <row r="1" spans="1:6">
      <c r="A1" s="1" t="s">
        <v>0</v>
      </c>
      <c r="B1" s="1" t="s">
        <v>26</v>
      </c>
      <c r="C1" s="2" t="s">
        <v>1</v>
      </c>
      <c r="D1" s="1" t="s">
        <v>27</v>
      </c>
      <c r="E1" s="3" t="s">
        <v>28</v>
      </c>
      <c r="F1" s="3" t="s">
        <v>29</v>
      </c>
    </row>
    <row r="2" spans="1:6">
      <c r="A2" s="1">
        <v>2022</v>
      </c>
      <c r="B2" s="1" t="s">
        <v>30</v>
      </c>
      <c r="C2" s="2">
        <v>443429314</v>
      </c>
      <c r="D2" s="1">
        <v>700.81</v>
      </c>
      <c r="E2" s="3">
        <f t="shared" ref="E2:E11" si="0">(C2-C3)/C3</f>
        <v>0.100000000496133</v>
      </c>
      <c r="F2" s="3">
        <f t="shared" ref="F2:F10" si="1">(D2-D3)/D3</f>
        <v>0.40603494974219</v>
      </c>
    </row>
    <row r="3" spans="1:6">
      <c r="A3" s="1">
        <v>2021</v>
      </c>
      <c r="C3" s="2">
        <v>403117558</v>
      </c>
      <c r="D3" s="1">
        <v>498.43</v>
      </c>
      <c r="E3" s="3">
        <f t="shared" si="0"/>
        <v>0.30000000096746</v>
      </c>
      <c r="F3" s="3">
        <f t="shared" si="1"/>
        <v>-0.269785226640101</v>
      </c>
    </row>
    <row r="4" spans="1:6">
      <c r="A4" s="1">
        <v>2020</v>
      </c>
      <c r="C4" s="2">
        <v>310090429</v>
      </c>
      <c r="D4" s="1">
        <v>682.58</v>
      </c>
      <c r="E4" s="3">
        <f t="shared" si="0"/>
        <v>0.199999999226032</v>
      </c>
      <c r="F4" s="3">
        <f t="shared" si="1"/>
        <v>0.221947726459005</v>
      </c>
    </row>
    <row r="5" spans="1:6">
      <c r="A5" s="1">
        <v>2019</v>
      </c>
      <c r="C5" s="2">
        <v>258408691</v>
      </c>
      <c r="D5" s="1">
        <v>558.6</v>
      </c>
      <c r="E5" s="3">
        <f t="shared" si="0"/>
        <v>0</v>
      </c>
      <c r="F5" s="3">
        <f t="shared" si="1"/>
        <v>0.151847575057737</v>
      </c>
    </row>
    <row r="6" spans="1:6">
      <c r="A6" s="1">
        <v>2018</v>
      </c>
      <c r="C6" s="2">
        <v>258408691</v>
      </c>
      <c r="D6" s="1">
        <v>484.96</v>
      </c>
      <c r="E6" s="3">
        <f t="shared" si="0"/>
        <v>0</v>
      </c>
      <c r="F6" s="3">
        <f t="shared" si="1"/>
        <v>0.105246364920917</v>
      </c>
    </row>
    <row r="7" spans="1:6">
      <c r="A7" s="1">
        <v>2017</v>
      </c>
      <c r="C7" s="2">
        <v>258408691</v>
      </c>
      <c r="D7" s="1">
        <v>438.78</v>
      </c>
      <c r="E7" s="3">
        <f t="shared" si="0"/>
        <v>0</v>
      </c>
      <c r="F7" s="3">
        <f t="shared" si="1"/>
        <v>0.0694647557765428</v>
      </c>
    </row>
    <row r="8" spans="1:6">
      <c r="A8" s="1">
        <v>2016</v>
      </c>
      <c r="C8" s="2">
        <v>258408691</v>
      </c>
      <c r="D8" s="1">
        <v>410.28</v>
      </c>
      <c r="E8" s="3">
        <f t="shared" si="0"/>
        <v>0</v>
      </c>
      <c r="F8" s="3">
        <f t="shared" si="1"/>
        <v>0.0134123749536864</v>
      </c>
    </row>
    <row r="9" spans="1:6">
      <c r="A9" s="1">
        <v>2015</v>
      </c>
      <c r="C9" s="2">
        <v>258408691</v>
      </c>
      <c r="D9" s="1">
        <v>404.85</v>
      </c>
      <c r="E9" s="3">
        <f t="shared" si="0"/>
        <v>0.799999998606858</v>
      </c>
      <c r="F9" s="3">
        <f t="shared" si="1"/>
        <v>0.0112654243892692</v>
      </c>
    </row>
    <row r="10" spans="1:6">
      <c r="A10" s="1">
        <v>2014</v>
      </c>
      <c r="C10" s="2">
        <v>143560384</v>
      </c>
      <c r="D10" s="1">
        <v>400.34</v>
      </c>
      <c r="E10" s="3">
        <f t="shared" si="0"/>
        <v>0.894936730982587</v>
      </c>
      <c r="F10" s="3">
        <f t="shared" si="1"/>
        <v>0.0443198121820789</v>
      </c>
    </row>
    <row r="11" spans="1:5">
      <c r="A11" s="1">
        <v>2013</v>
      </c>
      <c r="C11" s="2">
        <v>75759988</v>
      </c>
      <c r="D11" s="1">
        <v>383.35</v>
      </c>
      <c r="E11" s="3">
        <f t="shared" si="0"/>
        <v>0</v>
      </c>
    </row>
    <row r="12" spans="1:3">
      <c r="A12" s="1">
        <v>2012</v>
      </c>
      <c r="C12" s="2">
        <v>75759988</v>
      </c>
    </row>
  </sheetData>
  <mergeCells count="1">
    <mergeCell ref="B2:B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股份变动情况</vt:lpstr>
      <vt:lpstr>管理人股份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2023-05-20T14:30:00Z</dcterms:created>
  <dcterms:modified xsi:type="dcterms:W3CDTF">2023-05-25T21:35:55Z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5AFB7DD9CC42472A10A766648E1310E3</vt:lpwstr>
  </property>
  <property fmtid="{D5CDD505-2E9C-101B-9397-08002B2CF9AE}" pid="3" name="KSOProductBuildVer">
    <vt:lpwstr>2052-5.1.1.7662</vt:lpwstr>
  </property>
</Properties>
</file>