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<sst xmlns="http://schemas.openxmlformats.org/spreadsheetml/2006/main" count="121">
  <si>
    <t>股票代码</t>
  </si>
  <si>
    <t>股票简称</t>
  </si>
  <si>
    <t>营业收入(元)</t>
  </si>
  <si>
    <t>undefined</t>
  </si>
  <si>
    <t>净利润</t>
  </si>
  <si>
    <t>所有者权益合计(元)</t>
  </si>
  <si>
    <t>毛利(元)</t>
  </si>
  <si>
    <t>回报率
(回报率=净利润/平均所有者权益)</t>
  </si>
  <si>
    <t>净利润率</t>
  </si>
  <si>
    <t>毛利润率</t>
  </si>
  <si>
    <t>2021.12.31</t>
  </si>
  <si>
    <t>2020.12.31</t>
  </si>
  <si>
    <t>2019.12.31</t>
  </si>
  <si>
    <t>2018.12.31</t>
  </si>
  <si>
    <t>000821.SZ</t>
  </si>
  <si>
    <t>京山轻机</t>
  </si>
  <si>
    <t>002129.SZ</t>
  </si>
  <si>
    <t>TCL中环</t>
  </si>
  <si>
    <t>002218.SZ</t>
  </si>
  <si>
    <t>拓日新能</t>
  </si>
  <si>
    <t>002459.SZ</t>
  </si>
  <si>
    <t>晶澳科技</t>
  </si>
  <si>
    <t>002506.SZ</t>
  </si>
  <si>
    <t>协鑫集成</t>
  </si>
  <si>
    <t>002610.SZ</t>
  </si>
  <si>
    <t>爱康科技</t>
  </si>
  <si>
    <t>002623.SZ</t>
  </si>
  <si>
    <t>亚玛顿</t>
  </si>
  <si>
    <t>002865.SZ</t>
  </si>
  <si>
    <t>钧达股份</t>
  </si>
  <si>
    <t>300080.SZ</t>
  </si>
  <si>
    <t>易成新能</t>
  </si>
  <si>
    <t>300118.SZ</t>
  </si>
  <si>
    <t>东方日升</t>
  </si>
  <si>
    <t>300125.SZ</t>
  </si>
  <si>
    <t>聆达股份</t>
  </si>
  <si>
    <t>300274.SZ</t>
  </si>
  <si>
    <t>阳光电源</t>
  </si>
  <si>
    <t>300316.SZ</t>
  </si>
  <si>
    <t>晶盛机电</t>
  </si>
  <si>
    <t>300393.SZ</t>
  </si>
  <si>
    <t>中来股份</t>
  </si>
  <si>
    <t>600151.SH</t>
  </si>
  <si>
    <t>航天机电</t>
  </si>
  <si>
    <t>600207.SH</t>
  </si>
  <si>
    <t>安彩高科</t>
  </si>
  <si>
    <t>600438.SH</t>
  </si>
  <si>
    <t>通威股份</t>
  </si>
  <si>
    <t>600537.SH</t>
  </si>
  <si>
    <t>亿晶光电</t>
  </si>
  <si>
    <t>600732.SH</t>
  </si>
  <si>
    <t>爱旭股份</t>
  </si>
  <si>
    <t>600876.SH</t>
  </si>
  <si>
    <t>洛阳玻璃</t>
  </si>
  <si>
    <t>601012.SH</t>
  </si>
  <si>
    <t>隆基绿能</t>
  </si>
  <si>
    <t>603628.SH</t>
  </si>
  <si>
    <t>清源股份</t>
  </si>
  <si>
    <t>603806.SH</t>
  </si>
  <si>
    <t>福斯特</t>
  </si>
  <si>
    <t>603396.SH</t>
  </si>
  <si>
    <t>金辰股份</t>
  </si>
  <si>
    <t>300724.SZ</t>
  </si>
  <si>
    <t>捷佳伟创</t>
  </si>
  <si>
    <t>300751.SZ</t>
  </si>
  <si>
    <t>迈为股份</t>
  </si>
  <si>
    <t>603185.SH</t>
  </si>
  <si>
    <t>上机数控</t>
  </si>
  <si>
    <t>601865.SH</t>
  </si>
  <si>
    <t>福莱特</t>
  </si>
  <si>
    <t>300763.SZ</t>
  </si>
  <si>
    <t>锦浪科技</t>
  </si>
  <si>
    <t>300776.SZ</t>
  </si>
  <si>
    <t>帝尔激光</t>
  </si>
  <si>
    <t>300827.SZ</t>
  </si>
  <si>
    <t>上能电气</t>
  </si>
  <si>
    <t>--</t>
  </si>
  <si>
    <t>603212.SH</t>
  </si>
  <si>
    <t>赛伍技术</t>
  </si>
  <si>
    <t>688598.SH</t>
  </si>
  <si>
    <t>金博股份</t>
  </si>
  <si>
    <t>688516.SH</t>
  </si>
  <si>
    <t>奥特维</t>
  </si>
  <si>
    <t>688599.SH</t>
  </si>
  <si>
    <t>天合光能</t>
  </si>
  <si>
    <t>300842.SZ</t>
  </si>
  <si>
    <t>帝科股份</t>
  </si>
  <si>
    <t>688556.SH</t>
  </si>
  <si>
    <t>高测股份</t>
  </si>
  <si>
    <t>688408.SH</t>
  </si>
  <si>
    <t>中信博</t>
  </si>
  <si>
    <t>688390.SH</t>
  </si>
  <si>
    <t>固德威</t>
  </si>
  <si>
    <t>003022.SZ</t>
  </si>
  <si>
    <t>联泓新科</t>
  </si>
  <si>
    <t>688560.SH</t>
  </si>
  <si>
    <t>明冠新材</t>
  </si>
  <si>
    <t>688680.SH</t>
  </si>
  <si>
    <t>海优新材</t>
  </si>
  <si>
    <t>688303.SH</t>
  </si>
  <si>
    <t>大全能源</t>
  </si>
  <si>
    <t>835368.BJ</t>
  </si>
  <si>
    <t>连城数控</t>
  </si>
  <si>
    <t>839167.BJ</t>
  </si>
  <si>
    <t>同享科技</t>
  </si>
  <si>
    <t>301168.SZ</t>
  </si>
  <si>
    <t>通灵股份</t>
  </si>
  <si>
    <t>688032.SH</t>
  </si>
  <si>
    <t>禾迈股份</t>
  </si>
  <si>
    <t>688223.SH</t>
  </si>
  <si>
    <t>晶科能源</t>
  </si>
  <si>
    <t>301266.SZ</t>
  </si>
  <si>
    <t>宇邦新材</t>
  </si>
  <si>
    <t>688348.SH</t>
  </si>
  <si>
    <t>昱能科技</t>
  </si>
  <si>
    <t>835985.BJ</t>
  </si>
  <si>
    <t>海泰新能</t>
  </si>
  <si>
    <t>301278.SZ</t>
  </si>
  <si>
    <t>快可电子</t>
  </si>
  <si>
    <t>001269.SZ</t>
  </si>
  <si>
    <t>欧晶科技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</si>
</sst>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color theme="0"/>
      <name val="方正书宋_GBK"/>
      <charset val="134"/>
    </font>
    <font>
      <sz val="9"/>
      <color theme="0"/>
      <name val="Calibri"/>
      <charset val="134"/>
    </font>
    <font>
      <sz val="9"/>
      <name val="方正书宋_GBK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958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6" fillId="24" borderId="9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3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44" fontId="0" fillId="0" borderId="0" xfId="0" applyNumberFormat="1"/>
    <xf numFmtId="0" fontId="1" fillId="5" borderId="1" xfId="0" applyFont="1" applyFill="1" applyBorder="1" applyAlignment="1">
      <alignment horizontal="center" vertical="center" wrapText="1"/>
    </xf>
    <xf numFmtId="44" fontId="1" fillId="5" borderId="1" xfId="0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1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4" fontId="2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4" fontId="2" fillId="0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/>
    </xf>
    <xf numFmtId="44" fontId="4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0" fillId="0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55"/>
  <sheetViews>
    <sheetView tabSelected="1" topLeftCell="M1" workbookViewId="0">
      <selection activeCell="S15" sqref="S15"/>
    </sheetView>
  </sheetViews>
  <sheetFormatPr defaultColWidth="7.94117647058824" defaultRowHeight="14.8"/>
  <cols>
    <col min="1" max="1" width="6.47058823529412" customWidth="1"/>
    <col min="2" max="2" width="6.02941176470588" customWidth="1"/>
    <col min="3" max="6" width="13.1176470588235" style="5" customWidth="1"/>
    <col min="7" max="9" width="12.8823529411765" style="5" customWidth="1"/>
    <col min="10" max="10" width="12.4117647058824" style="5" customWidth="1"/>
    <col min="11" max="16" width="13.1176470588235" style="5" customWidth="1"/>
    <col min="17" max="18" width="12.4117647058824" style="5" customWidth="1"/>
    <col min="19" max="21" width="8.41176470588235"/>
    <col min="22" max="24" width="8.35294117647059"/>
  </cols>
  <sheetData>
    <row r="1" spans="1:27">
      <c r="A1" s="6" t="s">
        <v>0</v>
      </c>
      <c r="B1" s="6" t="s">
        <v>1</v>
      </c>
      <c r="C1" s="7" t="s">
        <v>2</v>
      </c>
      <c r="D1" s="8" t="s">
        <v>3</v>
      </c>
      <c r="E1" s="8" t="s">
        <v>3</v>
      </c>
      <c r="F1" s="8" t="s">
        <v>3</v>
      </c>
      <c r="G1" s="21" t="s">
        <v>4</v>
      </c>
      <c r="H1" s="22" t="s">
        <v>3</v>
      </c>
      <c r="I1" s="22" t="s">
        <v>3</v>
      </c>
      <c r="J1" s="22" t="s">
        <v>3</v>
      </c>
      <c r="K1" s="7" t="s">
        <v>5</v>
      </c>
      <c r="L1" s="8" t="s">
        <v>3</v>
      </c>
      <c r="M1" s="8" t="s">
        <v>3</v>
      </c>
      <c r="N1" s="8" t="s">
        <v>3</v>
      </c>
      <c r="O1" s="7" t="s">
        <v>6</v>
      </c>
      <c r="P1" s="8" t="s">
        <v>3</v>
      </c>
      <c r="Q1" s="8" t="s">
        <v>3</v>
      </c>
      <c r="R1" s="8" t="s">
        <v>3</v>
      </c>
      <c r="S1" s="23" t="s">
        <v>7</v>
      </c>
      <c r="T1" s="23"/>
      <c r="U1" s="23"/>
      <c r="V1" s="28" t="s">
        <v>8</v>
      </c>
      <c r="W1" s="28"/>
      <c r="X1" s="28"/>
      <c r="Y1" s="29" t="s">
        <v>9</v>
      </c>
      <c r="Z1" s="29"/>
      <c r="AA1" s="29"/>
    </row>
    <row r="2" spans="1:27">
      <c r="A2" s="9" t="s">
        <v>3</v>
      </c>
      <c r="B2" s="9" t="s">
        <v>3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10</v>
      </c>
      <c r="P2" s="10" t="s">
        <v>11</v>
      </c>
      <c r="Q2" s="10" t="s">
        <v>12</v>
      </c>
      <c r="R2" s="10" t="s">
        <v>13</v>
      </c>
      <c r="S2" s="23"/>
      <c r="T2" s="23"/>
      <c r="U2" s="23"/>
      <c r="V2" s="28"/>
      <c r="W2" s="28"/>
      <c r="X2" s="28"/>
      <c r="Y2" s="29"/>
      <c r="Z2" s="29"/>
      <c r="AA2" s="29"/>
    </row>
    <row r="3" spans="1:27">
      <c r="A3" s="11" t="s">
        <v>14</v>
      </c>
      <c r="B3" s="11" t="s">
        <v>15</v>
      </c>
      <c r="C3" s="12">
        <v>4085657012.95</v>
      </c>
      <c r="D3" s="12">
        <v>3059873922.08</v>
      </c>
      <c r="E3" s="12">
        <v>2264150059.12</v>
      </c>
      <c r="F3" s="12">
        <v>2190691988.42</v>
      </c>
      <c r="G3" s="12">
        <v>145832530.09</v>
      </c>
      <c r="H3" s="12">
        <v>53805660.58</v>
      </c>
      <c r="I3" s="12">
        <v>-515147498.54</v>
      </c>
      <c r="J3" s="12">
        <v>124207310.41</v>
      </c>
      <c r="K3" s="12">
        <v>2987974832.56</v>
      </c>
      <c r="L3" s="12">
        <v>2438042748.56</v>
      </c>
      <c r="M3" s="12">
        <v>2387503490.35</v>
      </c>
      <c r="N3" s="12">
        <v>2953410587.3</v>
      </c>
      <c r="O3" s="12">
        <v>801935893</v>
      </c>
      <c r="P3" s="12">
        <v>613443763</v>
      </c>
      <c r="Q3" s="12">
        <v>533440443</v>
      </c>
      <c r="R3" s="12">
        <v>515027968</v>
      </c>
      <c r="S3" s="24">
        <f t="shared" ref="S3:U3" si="0">G3/((K3+L3)/2)</f>
        <v>0.0537530621343465</v>
      </c>
      <c r="T3" s="24">
        <f t="shared" si="0"/>
        <v>0.0223003398645927</v>
      </c>
      <c r="U3" s="24">
        <f t="shared" si="0"/>
        <v>-0.192906117211556</v>
      </c>
      <c r="V3" s="24">
        <f>G3/C3</f>
        <v>0.035693776944018</v>
      </c>
      <c r="W3" s="24">
        <f>H3/D3</f>
        <v>0.0175842737152466</v>
      </c>
      <c r="X3" s="24">
        <f>I3/E3</f>
        <v>-0.227523567382376</v>
      </c>
      <c r="Y3" s="24">
        <f>O3/C3</f>
        <v>0.196280767195622</v>
      </c>
      <c r="Z3" s="24">
        <f>P3/D3</f>
        <v>0.200480078140932</v>
      </c>
      <c r="AA3" s="24">
        <f>Q3/E3</f>
        <v>0.23560295434099</v>
      </c>
    </row>
    <row r="4" spans="1:27">
      <c r="A4" s="11" t="s">
        <v>16</v>
      </c>
      <c r="B4" s="11" t="s">
        <v>17</v>
      </c>
      <c r="C4" s="12">
        <v>41104685048.73</v>
      </c>
      <c r="D4" s="12">
        <v>19056776100.59</v>
      </c>
      <c r="E4" s="12">
        <v>16886971336.01</v>
      </c>
      <c r="F4" s="12">
        <v>13755716442.85</v>
      </c>
      <c r="G4" s="12">
        <v>4029617597.1</v>
      </c>
      <c r="H4" s="12">
        <v>1088995378.47</v>
      </c>
      <c r="I4" s="12">
        <v>903661419.12</v>
      </c>
      <c r="J4" s="12">
        <v>632256816.92</v>
      </c>
      <c r="K4" s="12">
        <v>41908054073.75</v>
      </c>
      <c r="L4" s="12">
        <v>28081393375.59</v>
      </c>
      <c r="M4" s="12">
        <v>20548518304.25</v>
      </c>
      <c r="N4" s="12">
        <v>15723967697.95</v>
      </c>
      <c r="O4" s="12">
        <v>8914287910</v>
      </c>
      <c r="P4" s="12">
        <v>3592909830</v>
      </c>
      <c r="Q4" s="12">
        <v>3291256490</v>
      </c>
      <c r="R4" s="12">
        <v>2386916040</v>
      </c>
      <c r="S4" s="24">
        <f t="shared" ref="S4:S35" si="1">G4/((K4+L4)/2)</f>
        <v>0.115149290184545</v>
      </c>
      <c r="T4" s="24">
        <f t="shared" ref="T4:T35" si="2">H4/((L4+M4)/2)</f>
        <v>0.0447870596862076</v>
      </c>
      <c r="U4" s="24">
        <f t="shared" ref="U4:U35" si="3">I4/((M4+N4)/2)</f>
        <v>0.0498262743317451</v>
      </c>
      <c r="V4" s="24">
        <f t="shared" ref="V4:V35" si="4">G4/C4</f>
        <v>0.098033048844015</v>
      </c>
      <c r="W4" s="24">
        <f t="shared" ref="W4:W35" si="5">H4/D4</f>
        <v>0.0571447852838175</v>
      </c>
      <c r="X4" s="24">
        <f t="shared" ref="X4:X35" si="6">I4/E4</f>
        <v>0.0535123439922599</v>
      </c>
      <c r="Y4" s="24">
        <f t="shared" ref="Y4:Y35" si="7">O4/C4</f>
        <v>0.216867928787972</v>
      </c>
      <c r="Z4" s="24">
        <f t="shared" ref="Z4:Z35" si="8">P4/D4</f>
        <v>0.18853712774055</v>
      </c>
      <c r="AA4" s="24">
        <f t="shared" ref="AA4:AA35" si="9">Q4/E4</f>
        <v>0.194899157730059</v>
      </c>
    </row>
    <row r="5" spans="1:27">
      <c r="A5" s="11" t="s">
        <v>18</v>
      </c>
      <c r="B5" s="11" t="s">
        <v>19</v>
      </c>
      <c r="C5" s="12">
        <v>1423655546.46</v>
      </c>
      <c r="D5" s="12">
        <v>1360533506.75</v>
      </c>
      <c r="E5" s="12">
        <v>1053891907.66</v>
      </c>
      <c r="F5" s="12">
        <v>1120744645.68</v>
      </c>
      <c r="G5" s="12">
        <v>195445162.98</v>
      </c>
      <c r="H5" s="12">
        <v>165745910.95</v>
      </c>
      <c r="I5" s="12">
        <v>77942256.81</v>
      </c>
      <c r="J5" s="12">
        <v>88912412.61</v>
      </c>
      <c r="K5" s="12">
        <v>4231445222.24</v>
      </c>
      <c r="L5" s="12">
        <v>3093778937.66</v>
      </c>
      <c r="M5" s="12">
        <v>2961358294.99</v>
      </c>
      <c r="N5" s="12">
        <v>2883271914.62</v>
      </c>
      <c r="O5" s="12">
        <v>477469750</v>
      </c>
      <c r="P5" s="12">
        <v>411849286</v>
      </c>
      <c r="Q5" s="12">
        <v>319293152</v>
      </c>
      <c r="R5" s="12">
        <v>311876406</v>
      </c>
      <c r="S5" s="24">
        <f t="shared" si="1"/>
        <v>0.0533622340323489</v>
      </c>
      <c r="T5" s="24">
        <f t="shared" si="2"/>
        <v>0.0547455506231234</v>
      </c>
      <c r="U5" s="24">
        <f t="shared" si="3"/>
        <v>0.0266714074337308</v>
      </c>
      <c r="V5" s="24">
        <f t="shared" si="4"/>
        <v>0.137284024542303</v>
      </c>
      <c r="W5" s="24">
        <f t="shared" si="5"/>
        <v>0.121824203614014</v>
      </c>
      <c r="X5" s="24">
        <f t="shared" si="6"/>
        <v>0.0739565948305443</v>
      </c>
      <c r="Y5" s="24">
        <f t="shared" si="7"/>
        <v>0.335382917017572</v>
      </c>
      <c r="Z5" s="24">
        <f t="shared" si="8"/>
        <v>0.302711608318867</v>
      </c>
      <c r="AA5" s="24">
        <f t="shared" si="9"/>
        <v>0.302965749788268</v>
      </c>
    </row>
    <row r="6" s="1" customFormat="1" spans="1:27">
      <c r="A6" s="13" t="s">
        <v>20</v>
      </c>
      <c r="B6" s="13" t="s">
        <v>21</v>
      </c>
      <c r="C6" s="14">
        <v>41301753627.9</v>
      </c>
      <c r="D6" s="14">
        <v>25846520912.72</v>
      </c>
      <c r="E6" s="14">
        <v>21155479989.81</v>
      </c>
      <c r="F6" s="14">
        <v>19648949042.76</v>
      </c>
      <c r="G6" s="14">
        <v>2038628714.36</v>
      </c>
      <c r="H6" s="14">
        <v>1506583627.15</v>
      </c>
      <c r="I6" s="14">
        <v>1251958039.01</v>
      </c>
      <c r="J6" s="14">
        <v>719138789.1</v>
      </c>
      <c r="K6" s="14">
        <v>16717515964.89</v>
      </c>
      <c r="L6" s="14">
        <v>14839688584.26</v>
      </c>
      <c r="M6" s="14">
        <v>8294777727.11</v>
      </c>
      <c r="N6" s="14">
        <v>1271336890.21</v>
      </c>
      <c r="O6" s="14">
        <v>6041988100</v>
      </c>
      <c r="P6" s="14">
        <v>4229397630</v>
      </c>
      <c r="Q6" s="14">
        <v>4497950820</v>
      </c>
      <c r="R6" s="14">
        <v>67602881.3</v>
      </c>
      <c r="S6" s="25">
        <f t="shared" si="1"/>
        <v>0.129202110483827</v>
      </c>
      <c r="T6" s="25">
        <f t="shared" si="2"/>
        <v>0.130245807867161</v>
      </c>
      <c r="U6" s="25">
        <f t="shared" si="3"/>
        <v>0.261748492275695</v>
      </c>
      <c r="V6" s="25">
        <f t="shared" si="4"/>
        <v>0.0493593742465907</v>
      </c>
      <c r="W6" s="25">
        <f t="shared" si="5"/>
        <v>0.0582896101273172</v>
      </c>
      <c r="X6" s="25">
        <f t="shared" si="6"/>
        <v>0.0591789002004697</v>
      </c>
      <c r="Y6" s="25">
        <f t="shared" si="7"/>
        <v>0.146288899847549</v>
      </c>
      <c r="Z6" s="25">
        <f t="shared" si="8"/>
        <v>0.163635084361337</v>
      </c>
      <c r="AA6" s="25">
        <f t="shared" si="9"/>
        <v>0.21261398097167</v>
      </c>
    </row>
    <row r="7" spans="1:27">
      <c r="A7" s="11" t="s">
        <v>22</v>
      </c>
      <c r="B7" s="11" t="s">
        <v>23</v>
      </c>
      <c r="C7" s="12">
        <v>4701460512.87</v>
      </c>
      <c r="D7" s="12">
        <v>5956766051.53</v>
      </c>
      <c r="E7" s="12">
        <v>8683590787.61</v>
      </c>
      <c r="F7" s="12">
        <v>11191136526.57</v>
      </c>
      <c r="G7" s="12">
        <v>-1982880721.38</v>
      </c>
      <c r="H7" s="12">
        <v>-2638474562.54</v>
      </c>
      <c r="I7" s="12">
        <v>55556438.69</v>
      </c>
      <c r="J7" s="12">
        <v>45120733.11</v>
      </c>
      <c r="K7" s="12">
        <v>2352251258.39</v>
      </c>
      <c r="L7" s="12">
        <v>4315693706.16</v>
      </c>
      <c r="M7" s="12">
        <v>4442406318.58</v>
      </c>
      <c r="N7" s="12">
        <v>4287665534.11</v>
      </c>
      <c r="O7" s="12">
        <v>342584491</v>
      </c>
      <c r="P7" s="12">
        <v>553480200</v>
      </c>
      <c r="Q7" s="12">
        <v>867338206</v>
      </c>
      <c r="R7" s="12">
        <v>1467935210</v>
      </c>
      <c r="S7" s="24">
        <f t="shared" si="1"/>
        <v>-0.594750176230292</v>
      </c>
      <c r="T7" s="24">
        <f t="shared" si="2"/>
        <v>-0.602522134957765</v>
      </c>
      <c r="U7" s="24">
        <f t="shared" si="3"/>
        <v>0.0127276017030447</v>
      </c>
      <c r="V7" s="24">
        <f t="shared" si="4"/>
        <v>-0.42175845483589</v>
      </c>
      <c r="W7" s="24">
        <f t="shared" si="5"/>
        <v>-0.44293741599308</v>
      </c>
      <c r="X7" s="24">
        <f t="shared" si="6"/>
        <v>0.00639786466783644</v>
      </c>
      <c r="Y7" s="24">
        <f t="shared" si="7"/>
        <v>0.0728676737924722</v>
      </c>
      <c r="Z7" s="24">
        <f t="shared" si="8"/>
        <v>0.0929162225294778</v>
      </c>
      <c r="AA7" s="24">
        <f t="shared" si="9"/>
        <v>0.0998824365650145</v>
      </c>
    </row>
    <row r="8" spans="1:27">
      <c r="A8" s="11" t="s">
        <v>24</v>
      </c>
      <c r="B8" s="11" t="s">
        <v>25</v>
      </c>
      <c r="C8" s="12">
        <v>2531045711.81</v>
      </c>
      <c r="D8" s="12">
        <v>3018864979.5</v>
      </c>
      <c r="E8" s="12">
        <v>5126010313.44</v>
      </c>
      <c r="F8" s="12">
        <v>4852021657.9</v>
      </c>
      <c r="G8" s="12">
        <v>-406044783.9</v>
      </c>
      <c r="H8" s="12">
        <v>17154776.21</v>
      </c>
      <c r="I8" s="12">
        <v>-1611705676.59</v>
      </c>
      <c r="J8" s="12">
        <v>115537586.77</v>
      </c>
      <c r="K8" s="12">
        <v>3759501680.74</v>
      </c>
      <c r="L8" s="12">
        <v>4097326926.48</v>
      </c>
      <c r="M8" s="12">
        <v>4110615531.83</v>
      </c>
      <c r="N8" s="12">
        <v>5942641689.34</v>
      </c>
      <c r="O8" s="12">
        <v>61599707.8</v>
      </c>
      <c r="P8" s="12">
        <v>448746866</v>
      </c>
      <c r="Q8" s="12">
        <v>742273781</v>
      </c>
      <c r="R8" s="12">
        <v>871284819</v>
      </c>
      <c r="S8" s="24">
        <f t="shared" si="1"/>
        <v>-0.103360988052321</v>
      </c>
      <c r="T8" s="24">
        <f t="shared" si="2"/>
        <v>0.00418004300033364</v>
      </c>
      <c r="U8" s="24">
        <f t="shared" si="3"/>
        <v>-0.320633530234578</v>
      </c>
      <c r="V8" s="24">
        <f t="shared" si="4"/>
        <v>-0.160425701521459</v>
      </c>
      <c r="W8" s="24">
        <f t="shared" si="5"/>
        <v>0.00568252516309665</v>
      </c>
      <c r="X8" s="24">
        <f t="shared" si="6"/>
        <v>-0.314417173988947</v>
      </c>
      <c r="Y8" s="24">
        <f t="shared" si="7"/>
        <v>0.0243376512374203</v>
      </c>
      <c r="Z8" s="24">
        <f t="shared" si="8"/>
        <v>0.148647544374218</v>
      </c>
      <c r="AA8" s="24">
        <f t="shared" si="9"/>
        <v>0.144805362379747</v>
      </c>
    </row>
    <row r="9" spans="1:27">
      <c r="A9" s="11" t="s">
        <v>26</v>
      </c>
      <c r="B9" s="11" t="s">
        <v>27</v>
      </c>
      <c r="C9" s="12">
        <v>2031982715.82</v>
      </c>
      <c r="D9" s="12">
        <v>1802858274.43</v>
      </c>
      <c r="E9" s="12">
        <v>1184367791.28</v>
      </c>
      <c r="F9" s="12">
        <v>1530350704.07</v>
      </c>
      <c r="G9" s="12">
        <v>53998951.97</v>
      </c>
      <c r="H9" s="12">
        <v>137748160.84</v>
      </c>
      <c r="I9" s="12">
        <v>-97053678.13</v>
      </c>
      <c r="J9" s="12">
        <v>79231880.35</v>
      </c>
      <c r="K9" s="12">
        <v>3291829596.95</v>
      </c>
      <c r="L9" s="12">
        <v>2357542662.31</v>
      </c>
      <c r="M9" s="12">
        <v>2106676462.65</v>
      </c>
      <c r="N9" s="12">
        <v>2222675395.98</v>
      </c>
      <c r="O9" s="12">
        <v>168855457</v>
      </c>
      <c r="P9" s="12">
        <v>287719979</v>
      </c>
      <c r="Q9" s="12">
        <v>165578510</v>
      </c>
      <c r="R9" s="12">
        <v>162179976</v>
      </c>
      <c r="S9" s="24">
        <f t="shared" si="1"/>
        <v>0.0191167972269801</v>
      </c>
      <c r="T9" s="24">
        <f t="shared" si="2"/>
        <v>0.0617120965545052</v>
      </c>
      <c r="U9" s="24">
        <f t="shared" si="3"/>
        <v>-0.0448351999556405</v>
      </c>
      <c r="V9" s="24">
        <f t="shared" si="4"/>
        <v>0.0265745134294653</v>
      </c>
      <c r="W9" s="24">
        <f t="shared" si="5"/>
        <v>0.0764054295302558</v>
      </c>
      <c r="X9" s="24">
        <f t="shared" si="6"/>
        <v>-0.0819455568148385</v>
      </c>
      <c r="Y9" s="24">
        <f t="shared" si="7"/>
        <v>0.0830988648108943</v>
      </c>
      <c r="Z9" s="24">
        <f t="shared" si="8"/>
        <v>0.159591013381774</v>
      </c>
      <c r="AA9" s="24">
        <f t="shared" si="9"/>
        <v>0.139803286799155</v>
      </c>
    </row>
    <row r="10" s="2" customFormat="1" spans="1:27">
      <c r="A10" s="15" t="s">
        <v>28</v>
      </c>
      <c r="B10" s="15" t="s">
        <v>29</v>
      </c>
      <c r="C10" s="16">
        <v>2863387814.89</v>
      </c>
      <c r="D10" s="16">
        <v>858474941.7</v>
      </c>
      <c r="E10" s="16">
        <v>826734130.9</v>
      </c>
      <c r="F10" s="16">
        <v>902434015.54</v>
      </c>
      <c r="G10" s="16">
        <v>-178635689.37</v>
      </c>
      <c r="H10" s="16">
        <v>13546420.99</v>
      </c>
      <c r="I10" s="16">
        <v>17227122.44</v>
      </c>
      <c r="J10" s="16">
        <v>41831683.06</v>
      </c>
      <c r="K10" s="16">
        <v>1604269267.29</v>
      </c>
      <c r="L10" s="16">
        <v>1047855068.64</v>
      </c>
      <c r="M10" s="16">
        <v>919780065.51</v>
      </c>
      <c r="N10" s="16">
        <v>920450858.47</v>
      </c>
      <c r="O10" s="16">
        <v>342725173</v>
      </c>
      <c r="P10" s="16">
        <v>210785879</v>
      </c>
      <c r="Q10" s="16">
        <v>238042365</v>
      </c>
      <c r="R10" s="16">
        <v>237768151</v>
      </c>
      <c r="S10" s="26">
        <f t="shared" si="1"/>
        <v>-0.134711398670047</v>
      </c>
      <c r="T10" s="26">
        <f t="shared" si="2"/>
        <v>0.0137692408057675</v>
      </c>
      <c r="U10" s="26">
        <f t="shared" si="3"/>
        <v>0.0187227833371495</v>
      </c>
      <c r="V10" s="26">
        <f t="shared" si="4"/>
        <v>-0.0623861317147019</v>
      </c>
      <c r="W10" s="26">
        <f t="shared" si="5"/>
        <v>0.0157796347126622</v>
      </c>
      <c r="X10" s="26">
        <f t="shared" si="6"/>
        <v>0.0208375604636598</v>
      </c>
      <c r="Y10" s="26">
        <f t="shared" si="7"/>
        <v>0.119692195104618</v>
      </c>
      <c r="Z10" s="26">
        <f t="shared" si="8"/>
        <v>0.245535272797352</v>
      </c>
      <c r="AA10" s="26">
        <f t="shared" si="9"/>
        <v>0.287930975755001</v>
      </c>
    </row>
    <row r="11" spans="1:27">
      <c r="A11" s="11" t="s">
        <v>30</v>
      </c>
      <c r="B11" s="11" t="s">
        <v>31</v>
      </c>
      <c r="C11" s="12">
        <v>5777829210.48</v>
      </c>
      <c r="D11" s="12">
        <v>3973651785.84</v>
      </c>
      <c r="E11" s="12">
        <v>5982139363.49</v>
      </c>
      <c r="F11" s="12">
        <v>7075045030.48</v>
      </c>
      <c r="G11" s="12">
        <v>-185266807.92</v>
      </c>
      <c r="H11" s="12">
        <v>-51784072.48</v>
      </c>
      <c r="I11" s="12">
        <v>602094413.39</v>
      </c>
      <c r="J11" s="12">
        <v>1728022840.04</v>
      </c>
      <c r="K11" s="12">
        <v>5483242061.01</v>
      </c>
      <c r="L11" s="12">
        <v>5266243469.47</v>
      </c>
      <c r="M11" s="12">
        <v>5466505012.71</v>
      </c>
      <c r="N11" s="12">
        <v>4748629123.64</v>
      </c>
      <c r="O11" s="12">
        <v>329796232</v>
      </c>
      <c r="P11" s="12">
        <v>290513910</v>
      </c>
      <c r="Q11" s="12">
        <v>2132632220</v>
      </c>
      <c r="R11" s="12">
        <v>393649293</v>
      </c>
      <c r="S11" s="24">
        <f t="shared" si="1"/>
        <v>-0.0344698929813299</v>
      </c>
      <c r="T11" s="24">
        <f t="shared" si="2"/>
        <v>-0.00964973185870872</v>
      </c>
      <c r="U11" s="24">
        <f t="shared" si="3"/>
        <v>0.117882820793802</v>
      </c>
      <c r="V11" s="24">
        <f t="shared" si="4"/>
        <v>-0.0320651236253155</v>
      </c>
      <c r="W11" s="24">
        <f t="shared" si="5"/>
        <v>-0.0130318596774209</v>
      </c>
      <c r="X11" s="24">
        <f t="shared" si="6"/>
        <v>0.100648677137929</v>
      </c>
      <c r="Y11" s="24">
        <f t="shared" si="7"/>
        <v>0.0570796089648697</v>
      </c>
      <c r="Z11" s="24">
        <f t="shared" si="8"/>
        <v>0.073110057362157</v>
      </c>
      <c r="AA11" s="24">
        <f t="shared" si="9"/>
        <v>0.356499922588867</v>
      </c>
    </row>
    <row r="12" spans="1:27">
      <c r="A12" s="11" t="s">
        <v>32</v>
      </c>
      <c r="B12" s="11" t="s">
        <v>33</v>
      </c>
      <c r="C12" s="12">
        <v>18830724181.12</v>
      </c>
      <c r="D12" s="12">
        <v>16063492270.89</v>
      </c>
      <c r="E12" s="12">
        <v>14404248251.42</v>
      </c>
      <c r="F12" s="12">
        <v>9752171142.05</v>
      </c>
      <c r="G12" s="12">
        <v>-42318677.35</v>
      </c>
      <c r="H12" s="12">
        <v>165342087.58</v>
      </c>
      <c r="I12" s="12">
        <v>973649385.59</v>
      </c>
      <c r="J12" s="12">
        <v>232368973.77</v>
      </c>
      <c r="K12" s="12">
        <v>9538319833.6</v>
      </c>
      <c r="L12" s="12">
        <v>9939760754.36</v>
      </c>
      <c r="M12" s="12">
        <v>9368066679.82</v>
      </c>
      <c r="N12" s="12">
        <v>8402974134.41</v>
      </c>
      <c r="O12" s="12">
        <v>1244450230</v>
      </c>
      <c r="P12" s="12">
        <v>2193402360</v>
      </c>
      <c r="Q12" s="12">
        <v>3013548020</v>
      </c>
      <c r="R12" s="12">
        <v>1766092850</v>
      </c>
      <c r="S12" s="24">
        <f t="shared" si="1"/>
        <v>-0.00434526155273826</v>
      </c>
      <c r="T12" s="24">
        <f t="shared" si="2"/>
        <v>0.0171269489686137</v>
      </c>
      <c r="U12" s="24">
        <f t="shared" si="3"/>
        <v>0.109577080573734</v>
      </c>
      <c r="V12" s="24">
        <f t="shared" si="4"/>
        <v>-0.00224732075850962</v>
      </c>
      <c r="W12" s="24">
        <f t="shared" si="5"/>
        <v>0.0102930349634886</v>
      </c>
      <c r="X12" s="24">
        <f t="shared" si="6"/>
        <v>0.067594599079061</v>
      </c>
      <c r="Y12" s="24">
        <f t="shared" si="7"/>
        <v>0.0660861588768693</v>
      </c>
      <c r="Z12" s="24">
        <f t="shared" si="8"/>
        <v>0.136545797327948</v>
      </c>
      <c r="AA12" s="24">
        <f t="shared" si="9"/>
        <v>0.209212446730979</v>
      </c>
    </row>
    <row r="13" spans="1:27">
      <c r="A13" s="11" t="s">
        <v>34</v>
      </c>
      <c r="B13" s="11" t="s">
        <v>35</v>
      </c>
      <c r="C13" s="12">
        <v>1051376254.73</v>
      </c>
      <c r="D13" s="12">
        <v>282327984.92</v>
      </c>
      <c r="E13" s="12">
        <v>110927501.98</v>
      </c>
      <c r="F13" s="12">
        <v>152256568.07</v>
      </c>
      <c r="G13" s="12">
        <v>-72696726.86</v>
      </c>
      <c r="H13" s="12">
        <v>-56016653.76</v>
      </c>
      <c r="I13" s="12">
        <v>16139653.56</v>
      </c>
      <c r="J13" s="12">
        <v>36688474.98</v>
      </c>
      <c r="K13" s="12">
        <v>665028412.16</v>
      </c>
      <c r="L13" s="12">
        <v>884617618.86</v>
      </c>
      <c r="M13" s="12">
        <v>814652106.1</v>
      </c>
      <c r="N13" s="12">
        <v>771018254.51</v>
      </c>
      <c r="O13" s="12">
        <v>29425023.2</v>
      </c>
      <c r="P13" s="12">
        <v>92570546.3</v>
      </c>
      <c r="Q13" s="12">
        <v>60191189.8</v>
      </c>
      <c r="R13" s="12">
        <v>44061381.6</v>
      </c>
      <c r="S13" s="24">
        <f t="shared" si="1"/>
        <v>-0.0938236544408144</v>
      </c>
      <c r="T13" s="24">
        <f t="shared" si="2"/>
        <v>-0.065930267499256</v>
      </c>
      <c r="U13" s="24">
        <f t="shared" si="3"/>
        <v>0.0203568837015925</v>
      </c>
      <c r="V13" s="24">
        <f t="shared" si="4"/>
        <v>-0.0691443491642</v>
      </c>
      <c r="W13" s="24">
        <f t="shared" si="5"/>
        <v>-0.198409852200351</v>
      </c>
      <c r="X13" s="24">
        <f t="shared" si="6"/>
        <v>0.145497313758223</v>
      </c>
      <c r="Y13" s="24">
        <f t="shared" si="7"/>
        <v>0.0279871483378294</v>
      </c>
      <c r="Z13" s="24">
        <f t="shared" si="8"/>
        <v>0.327882998655732</v>
      </c>
      <c r="AA13" s="24">
        <f t="shared" si="9"/>
        <v>0.542617373740665</v>
      </c>
    </row>
    <row r="14" s="1" customFormat="1" spans="1:27">
      <c r="A14" s="13" t="s">
        <v>36</v>
      </c>
      <c r="B14" s="13" t="s">
        <v>37</v>
      </c>
      <c r="C14" s="14">
        <v>24136598726.55</v>
      </c>
      <c r="D14" s="14">
        <v>19285641347.02</v>
      </c>
      <c r="E14" s="14">
        <v>13003331783.65</v>
      </c>
      <c r="F14" s="14">
        <v>10368931999.29</v>
      </c>
      <c r="G14" s="14">
        <v>1582707374.76</v>
      </c>
      <c r="H14" s="14">
        <v>1954308244.82</v>
      </c>
      <c r="I14" s="14">
        <v>892552821.2</v>
      </c>
      <c r="J14" s="14">
        <v>809628201.93</v>
      </c>
      <c r="K14" s="14">
        <v>16703678048.76</v>
      </c>
      <c r="L14" s="14">
        <v>10864697115.03</v>
      </c>
      <c r="M14" s="14">
        <v>8754811188.37</v>
      </c>
      <c r="N14" s="14">
        <v>7794824364.07</v>
      </c>
      <c r="O14" s="14">
        <v>5371363990</v>
      </c>
      <c r="P14" s="14">
        <v>4448872420</v>
      </c>
      <c r="Q14" s="14">
        <v>3096488470</v>
      </c>
      <c r="R14" s="14">
        <v>2577782060</v>
      </c>
      <c r="S14" s="25">
        <f t="shared" si="1"/>
        <v>0.11482050468022</v>
      </c>
      <c r="T14" s="25">
        <f t="shared" si="2"/>
        <v>0.199220919770076</v>
      </c>
      <c r="U14" s="25">
        <f t="shared" si="3"/>
        <v>0.107863743388404</v>
      </c>
      <c r="V14" s="25">
        <f t="shared" si="4"/>
        <v>0.0655729248636445</v>
      </c>
      <c r="W14" s="25">
        <f t="shared" si="5"/>
        <v>0.101334884832439</v>
      </c>
      <c r="X14" s="25">
        <f t="shared" si="6"/>
        <v>0.068640317424052</v>
      </c>
      <c r="Y14" s="25">
        <f t="shared" si="7"/>
        <v>0.222540219972732</v>
      </c>
      <c r="Z14" s="25">
        <f t="shared" si="8"/>
        <v>0.230683146074758</v>
      </c>
      <c r="AA14" s="25">
        <f t="shared" si="9"/>
        <v>0.23813039008152</v>
      </c>
    </row>
    <row r="15" s="3" customFormat="1" spans="1:27">
      <c r="A15" s="17" t="s">
        <v>38</v>
      </c>
      <c r="B15" s="17" t="s">
        <v>39</v>
      </c>
      <c r="C15" s="18">
        <v>5961359500.88</v>
      </c>
      <c r="D15" s="18">
        <v>3810679670.46</v>
      </c>
      <c r="E15" s="18">
        <v>3109742819.15</v>
      </c>
      <c r="F15" s="18">
        <v>2535711475.03</v>
      </c>
      <c r="G15" s="18">
        <v>1711717145.99</v>
      </c>
      <c r="H15" s="18">
        <v>858159934.64</v>
      </c>
      <c r="I15" s="18">
        <v>637395087.11</v>
      </c>
      <c r="J15" s="18">
        <v>582151146.83</v>
      </c>
      <c r="K15" s="18">
        <v>7116460551.17</v>
      </c>
      <c r="L15" s="18">
        <v>5251338621.46</v>
      </c>
      <c r="M15" s="18">
        <v>4716403450.65</v>
      </c>
      <c r="N15" s="18">
        <v>4230778163.01</v>
      </c>
      <c r="O15" s="18">
        <v>2368239660</v>
      </c>
      <c r="P15" s="18">
        <v>1394891370</v>
      </c>
      <c r="Q15" s="18">
        <v>1105408860</v>
      </c>
      <c r="R15" s="18">
        <v>1001799410</v>
      </c>
      <c r="S15" s="27">
        <f t="shared" si="1"/>
        <v>0.276802221979483</v>
      </c>
      <c r="T15" s="27">
        <f t="shared" si="2"/>
        <v>0.172187427891248</v>
      </c>
      <c r="U15" s="27">
        <f t="shared" si="3"/>
        <v>0.142479523638341</v>
      </c>
      <c r="V15" s="27">
        <f t="shared" si="4"/>
        <v>0.287135366645363</v>
      </c>
      <c r="W15" s="27">
        <f t="shared" si="5"/>
        <v>0.22519865453199</v>
      </c>
      <c r="X15" s="27">
        <f t="shared" si="6"/>
        <v>0.204967138499325</v>
      </c>
      <c r="Y15" s="27">
        <f t="shared" si="7"/>
        <v>0.397265029839319</v>
      </c>
      <c r="Z15" s="27">
        <f t="shared" si="8"/>
        <v>0.366047920745754</v>
      </c>
      <c r="AA15" s="27">
        <f t="shared" si="9"/>
        <v>0.355466327695274</v>
      </c>
    </row>
    <row r="16" spans="1:27">
      <c r="A16" s="11" t="s">
        <v>40</v>
      </c>
      <c r="B16" s="11" t="s">
        <v>41</v>
      </c>
      <c r="C16" s="12">
        <v>5819537415.34</v>
      </c>
      <c r="D16" s="12">
        <v>5084945898.24</v>
      </c>
      <c r="E16" s="12">
        <v>3477899159.04</v>
      </c>
      <c r="F16" s="12">
        <v>2691837885.37</v>
      </c>
      <c r="G16" s="12">
        <v>-313361310.51</v>
      </c>
      <c r="H16" s="12">
        <v>96658413.45</v>
      </c>
      <c r="I16" s="12">
        <v>243204564.81</v>
      </c>
      <c r="J16" s="12">
        <v>125743795.76</v>
      </c>
      <c r="K16" s="12">
        <v>4067005410.98</v>
      </c>
      <c r="L16" s="12">
        <v>4440101325.95</v>
      </c>
      <c r="M16" s="12">
        <v>3500621700.71</v>
      </c>
      <c r="N16" s="12">
        <v>2567796116.69</v>
      </c>
      <c r="O16" s="12">
        <v>670208824</v>
      </c>
      <c r="P16" s="12">
        <v>920364794</v>
      </c>
      <c r="Q16" s="12">
        <v>935406079</v>
      </c>
      <c r="R16" s="12">
        <v>565484691</v>
      </c>
      <c r="S16" s="24">
        <f t="shared" si="1"/>
        <v>-0.0736704781543823</v>
      </c>
      <c r="T16" s="24">
        <f t="shared" si="2"/>
        <v>0.0243449905318398</v>
      </c>
      <c r="U16" s="24">
        <f t="shared" si="3"/>
        <v>0.0801541924528198</v>
      </c>
      <c r="V16" s="24">
        <f t="shared" si="4"/>
        <v>-0.0538464293886995</v>
      </c>
      <c r="W16" s="24">
        <f t="shared" si="5"/>
        <v>0.019008739794745</v>
      </c>
      <c r="X16" s="24">
        <f t="shared" si="6"/>
        <v>0.0699285843805579</v>
      </c>
      <c r="Y16" s="24">
        <f t="shared" si="7"/>
        <v>0.115165308884064</v>
      </c>
      <c r="Z16" s="24">
        <f t="shared" si="8"/>
        <v>0.180997952076256</v>
      </c>
      <c r="AA16" s="24">
        <f t="shared" si="9"/>
        <v>0.268957217051169</v>
      </c>
    </row>
    <row r="17" spans="1:27">
      <c r="A17" s="11" t="s">
        <v>42</v>
      </c>
      <c r="B17" s="11" t="s">
        <v>43</v>
      </c>
      <c r="C17" s="12">
        <v>6292981645.6</v>
      </c>
      <c r="D17" s="12">
        <v>6093302324.46</v>
      </c>
      <c r="E17" s="12">
        <v>6909895395</v>
      </c>
      <c r="F17" s="12">
        <v>6700888578.01</v>
      </c>
      <c r="G17" s="12">
        <v>59990004.2</v>
      </c>
      <c r="H17" s="12">
        <v>171500525.74</v>
      </c>
      <c r="I17" s="12">
        <v>-752194457.72</v>
      </c>
      <c r="J17" s="12">
        <v>38532002.83</v>
      </c>
      <c r="K17" s="12">
        <v>5853161061.02</v>
      </c>
      <c r="L17" s="12">
        <v>5945991180.59</v>
      </c>
      <c r="M17" s="12">
        <v>5793318574.36</v>
      </c>
      <c r="N17" s="12">
        <v>6697977918.5</v>
      </c>
      <c r="O17" s="12">
        <v>567766355</v>
      </c>
      <c r="P17" s="12">
        <v>627337848</v>
      </c>
      <c r="Q17" s="12">
        <v>905068656</v>
      </c>
      <c r="R17" s="12">
        <v>800085112</v>
      </c>
      <c r="S17" s="24">
        <f t="shared" si="1"/>
        <v>0.0101685278690521</v>
      </c>
      <c r="T17" s="24">
        <f t="shared" si="2"/>
        <v>0.0292181617692957</v>
      </c>
      <c r="U17" s="24">
        <f t="shared" si="3"/>
        <v>-0.12043496976474</v>
      </c>
      <c r="V17" s="24">
        <f t="shared" si="4"/>
        <v>0.00953284270929735</v>
      </c>
      <c r="W17" s="24">
        <f t="shared" si="5"/>
        <v>0.0281457437376043</v>
      </c>
      <c r="X17" s="24">
        <f t="shared" si="6"/>
        <v>-0.108857575219487</v>
      </c>
      <c r="Y17" s="24">
        <f t="shared" si="7"/>
        <v>0.0902221533407741</v>
      </c>
      <c r="Z17" s="24">
        <f t="shared" si="8"/>
        <v>0.102955312996979</v>
      </c>
      <c r="AA17" s="24">
        <f t="shared" si="9"/>
        <v>0.130981527832521</v>
      </c>
    </row>
    <row r="18" spans="1:27">
      <c r="A18" s="11" t="s">
        <v>44</v>
      </c>
      <c r="B18" s="11" t="s">
        <v>45</v>
      </c>
      <c r="C18" s="12">
        <v>3338522098.66</v>
      </c>
      <c r="D18" s="12">
        <v>2290768888.73</v>
      </c>
      <c r="E18" s="12">
        <v>2016359407.05</v>
      </c>
      <c r="F18" s="12">
        <v>2133931250.35</v>
      </c>
      <c r="G18" s="12">
        <v>209817635.25</v>
      </c>
      <c r="H18" s="12">
        <v>111089186.85</v>
      </c>
      <c r="I18" s="12">
        <v>19887043.96</v>
      </c>
      <c r="J18" s="12">
        <v>-332575958.29</v>
      </c>
      <c r="K18" s="12">
        <v>1949569356.06</v>
      </c>
      <c r="L18" s="12">
        <v>1732484249.42</v>
      </c>
      <c r="M18" s="12">
        <v>1620111750.3</v>
      </c>
      <c r="N18" s="12">
        <v>1599182633.17</v>
      </c>
      <c r="O18" s="12">
        <v>513628509</v>
      </c>
      <c r="P18" s="12">
        <v>371691760</v>
      </c>
      <c r="Q18" s="12">
        <v>175399190</v>
      </c>
      <c r="R18" s="12">
        <v>134831718</v>
      </c>
      <c r="S18" s="24">
        <f t="shared" si="1"/>
        <v>0.113967724390394</v>
      </c>
      <c r="T18" s="24">
        <f t="shared" si="2"/>
        <v>0.0662705478735152</v>
      </c>
      <c r="U18" s="24">
        <f t="shared" si="3"/>
        <v>0.0123549086173127</v>
      </c>
      <c r="V18" s="24">
        <f t="shared" si="4"/>
        <v>0.0628474603580475</v>
      </c>
      <c r="W18" s="24">
        <f t="shared" si="5"/>
        <v>0.0484942795392981</v>
      </c>
      <c r="X18" s="24">
        <f t="shared" si="6"/>
        <v>0.00986284681712344</v>
      </c>
      <c r="Y18" s="24">
        <f t="shared" si="7"/>
        <v>0.153849066689167</v>
      </c>
      <c r="Z18" s="24">
        <f t="shared" si="8"/>
        <v>0.162256333158979</v>
      </c>
      <c r="AA18" s="24">
        <f t="shared" si="9"/>
        <v>0.0869880584714879</v>
      </c>
    </row>
    <row r="19" s="1" customFormat="1" spans="1:27">
      <c r="A19" s="13" t="s">
        <v>46</v>
      </c>
      <c r="B19" s="13" t="s">
        <v>47</v>
      </c>
      <c r="C19" s="14">
        <v>63491070520.12</v>
      </c>
      <c r="D19" s="14">
        <v>44200270334.23</v>
      </c>
      <c r="E19" s="14">
        <v>37555118255.7</v>
      </c>
      <c r="F19" s="14">
        <v>27535170274.25</v>
      </c>
      <c r="G19" s="14">
        <v>8207920822.18</v>
      </c>
      <c r="H19" s="14">
        <v>3607923359.56</v>
      </c>
      <c r="I19" s="14">
        <v>2634568828.17</v>
      </c>
      <c r="J19" s="14">
        <v>2018746008.65</v>
      </c>
      <c r="K19" s="14">
        <v>41656600138.16</v>
      </c>
      <c r="L19" s="14">
        <v>31543946310.19</v>
      </c>
      <c r="M19" s="14">
        <v>18088190234.82</v>
      </c>
      <c r="N19" s="14">
        <v>15226638490.93</v>
      </c>
      <c r="O19" s="14">
        <v>17572969200</v>
      </c>
      <c r="P19" s="14">
        <v>7551865270</v>
      </c>
      <c r="Q19" s="14">
        <v>7019117140</v>
      </c>
      <c r="R19" s="14">
        <v>5208271870</v>
      </c>
      <c r="S19" s="25">
        <f t="shared" si="1"/>
        <v>0.224258457632457</v>
      </c>
      <c r="T19" s="25">
        <f t="shared" si="2"/>
        <v>0.145386582594045</v>
      </c>
      <c r="U19" s="25">
        <f t="shared" si="3"/>
        <v>0.158161931424469</v>
      </c>
      <c r="V19" s="25">
        <f t="shared" si="4"/>
        <v>0.129276774748647</v>
      </c>
      <c r="W19" s="25">
        <f t="shared" si="5"/>
        <v>0.0816267260873723</v>
      </c>
      <c r="X19" s="25">
        <f t="shared" si="6"/>
        <v>0.0701520578428783</v>
      </c>
      <c r="Y19" s="25">
        <f t="shared" si="7"/>
        <v>0.276778593525702</v>
      </c>
      <c r="Z19" s="25">
        <f t="shared" si="8"/>
        <v>0.170855635336502</v>
      </c>
      <c r="AA19" s="25">
        <f t="shared" si="9"/>
        <v>0.186901745115252</v>
      </c>
    </row>
    <row r="20" s="1" customFormat="1" spans="1:27">
      <c r="A20" s="13" t="s">
        <v>48</v>
      </c>
      <c r="B20" s="13" t="s">
        <v>49</v>
      </c>
      <c r="C20" s="14">
        <v>4083270415.1</v>
      </c>
      <c r="D20" s="14">
        <v>4098010992.51</v>
      </c>
      <c r="E20" s="14">
        <v>3559040092.73</v>
      </c>
      <c r="F20" s="14">
        <v>3550211299.99</v>
      </c>
      <c r="G20" s="14">
        <v>-602582107.61</v>
      </c>
      <c r="H20" s="14">
        <v>-652432006.55</v>
      </c>
      <c r="I20" s="14">
        <v>-303002844.2</v>
      </c>
      <c r="J20" s="14">
        <v>68601414.51</v>
      </c>
      <c r="K20" s="14">
        <v>2671282221.21</v>
      </c>
      <c r="L20" s="14">
        <v>2671138976.39</v>
      </c>
      <c r="M20" s="14">
        <v>3323585999.06</v>
      </c>
      <c r="N20" s="14">
        <v>3650124025.91</v>
      </c>
      <c r="O20" s="14">
        <v>34816177.9</v>
      </c>
      <c r="P20" s="14">
        <v>126213467</v>
      </c>
      <c r="Q20" s="14">
        <v>360610075</v>
      </c>
      <c r="R20" s="14">
        <v>499489238</v>
      </c>
      <c r="S20" s="25">
        <f t="shared" si="1"/>
        <v>-0.225583901127339</v>
      </c>
      <c r="T20" s="25">
        <f t="shared" si="2"/>
        <v>-0.217668703475767</v>
      </c>
      <c r="U20" s="25">
        <f t="shared" si="3"/>
        <v>-0.0868986072306049</v>
      </c>
      <c r="V20" s="25">
        <f t="shared" si="4"/>
        <v>-0.147573402285982</v>
      </c>
      <c r="W20" s="25">
        <f t="shared" si="5"/>
        <v>-0.159206992792957</v>
      </c>
      <c r="X20" s="25">
        <f t="shared" si="6"/>
        <v>-0.0851361143188411</v>
      </c>
      <c r="Y20" s="25">
        <f t="shared" si="7"/>
        <v>0.00852654229591291</v>
      </c>
      <c r="Z20" s="25">
        <f t="shared" si="8"/>
        <v>0.0307987136273383</v>
      </c>
      <c r="AA20" s="25">
        <f t="shared" si="9"/>
        <v>0.101322285111824</v>
      </c>
    </row>
    <row r="21" spans="1:27">
      <c r="A21" s="11" t="s">
        <v>50</v>
      </c>
      <c r="B21" s="11" t="s">
        <v>51</v>
      </c>
      <c r="C21" s="12">
        <v>15470502691.05</v>
      </c>
      <c r="D21" s="12">
        <v>9663743812.91</v>
      </c>
      <c r="E21" s="12">
        <v>6069237197.93</v>
      </c>
      <c r="F21" s="12">
        <v>4108185009.4</v>
      </c>
      <c r="G21" s="12">
        <v>-125555058.98</v>
      </c>
      <c r="H21" s="12">
        <v>805457574.43</v>
      </c>
      <c r="I21" s="12">
        <v>585242848.36</v>
      </c>
      <c r="J21" s="12">
        <v>345058250.24</v>
      </c>
      <c r="K21" s="12">
        <v>5582006496.61</v>
      </c>
      <c r="L21" s="12">
        <v>5833833863.83</v>
      </c>
      <c r="M21" s="12">
        <v>2565894301.28</v>
      </c>
      <c r="N21" s="12">
        <v>1530271781</v>
      </c>
      <c r="O21" s="12">
        <v>864964720</v>
      </c>
      <c r="P21" s="12">
        <v>1439466990</v>
      </c>
      <c r="Q21" s="12">
        <v>1096196920</v>
      </c>
      <c r="R21" s="12">
        <v>81368768.3</v>
      </c>
      <c r="S21" s="24">
        <f t="shared" si="1"/>
        <v>-0.0219966388834752</v>
      </c>
      <c r="T21" s="24">
        <f t="shared" si="2"/>
        <v>0.191781819267827</v>
      </c>
      <c r="U21" s="24">
        <f t="shared" si="3"/>
        <v>0.285751523060434</v>
      </c>
      <c r="V21" s="24">
        <f t="shared" si="4"/>
        <v>-0.00811577112181598</v>
      </c>
      <c r="W21" s="24">
        <f t="shared" si="5"/>
        <v>0.0833483989252666</v>
      </c>
      <c r="X21" s="24">
        <f t="shared" si="6"/>
        <v>0.0964277435984221</v>
      </c>
      <c r="Y21" s="24">
        <f t="shared" si="7"/>
        <v>0.0559105762284247</v>
      </c>
      <c r="Z21" s="24">
        <f t="shared" si="8"/>
        <v>0.148955417058654</v>
      </c>
      <c r="AA21" s="24">
        <f t="shared" si="9"/>
        <v>0.180615270791175</v>
      </c>
    </row>
    <row r="22" spans="1:27">
      <c r="A22" s="11" t="s">
        <v>52</v>
      </c>
      <c r="B22" s="11" t="s">
        <v>53</v>
      </c>
      <c r="C22" s="12">
        <v>3605601992.64</v>
      </c>
      <c r="D22" s="12">
        <v>3381105357.02</v>
      </c>
      <c r="E22" s="12">
        <v>1854842208.09</v>
      </c>
      <c r="F22" s="12">
        <v>1402748187.74</v>
      </c>
      <c r="G22" s="12">
        <v>264595142.78</v>
      </c>
      <c r="H22" s="12">
        <v>372861545.19</v>
      </c>
      <c r="I22" s="12">
        <v>53999883.71</v>
      </c>
      <c r="J22" s="12">
        <v>15645310.47</v>
      </c>
      <c r="K22" s="12">
        <v>4338877649.16</v>
      </c>
      <c r="L22" s="12">
        <v>1795281626.44</v>
      </c>
      <c r="M22" s="12">
        <v>1413942516.79</v>
      </c>
      <c r="N22" s="12">
        <v>1345341101.21</v>
      </c>
      <c r="O22" s="12">
        <v>868296860</v>
      </c>
      <c r="P22" s="12">
        <v>943974153</v>
      </c>
      <c r="Q22" s="12">
        <v>450567341</v>
      </c>
      <c r="R22" s="12">
        <v>305480328</v>
      </c>
      <c r="S22" s="24">
        <f t="shared" si="1"/>
        <v>0.0862694073929533</v>
      </c>
      <c r="T22" s="24">
        <f t="shared" si="2"/>
        <v>0.232368652701662</v>
      </c>
      <c r="U22" s="24">
        <f t="shared" si="3"/>
        <v>0.0391405097741569</v>
      </c>
      <c r="V22" s="24">
        <f t="shared" si="4"/>
        <v>0.0733844565540261</v>
      </c>
      <c r="W22" s="24">
        <f t="shared" si="5"/>
        <v>0.11027800255199</v>
      </c>
      <c r="X22" s="24">
        <f t="shared" si="6"/>
        <v>0.0291129258728729</v>
      </c>
      <c r="Y22" s="24">
        <f t="shared" si="7"/>
        <v>0.240818831854549</v>
      </c>
      <c r="Z22" s="24">
        <f t="shared" si="8"/>
        <v>0.27919099031921</v>
      </c>
      <c r="AA22" s="24">
        <f t="shared" si="9"/>
        <v>0.242914108291705</v>
      </c>
    </row>
    <row r="23" s="1" customFormat="1" spans="1:27">
      <c r="A23" s="13" t="s">
        <v>54</v>
      </c>
      <c r="B23" s="13" t="s">
        <v>55</v>
      </c>
      <c r="C23" s="14">
        <v>80932251148.68</v>
      </c>
      <c r="D23" s="14">
        <v>54583183588.46</v>
      </c>
      <c r="E23" s="14">
        <v>32897455384.24</v>
      </c>
      <c r="F23" s="14">
        <v>21987614949.84</v>
      </c>
      <c r="G23" s="14">
        <v>9085880513.3</v>
      </c>
      <c r="H23" s="14">
        <v>8552369160.81</v>
      </c>
      <c r="I23" s="14">
        <v>5279552073.55</v>
      </c>
      <c r="J23" s="14">
        <v>2557964089.73</v>
      </c>
      <c r="K23" s="14">
        <v>47586873024.1</v>
      </c>
      <c r="L23" s="14">
        <v>35598060993.45</v>
      </c>
      <c r="M23" s="14">
        <v>28294816677.55</v>
      </c>
      <c r="N23" s="14">
        <v>16824760229.9</v>
      </c>
      <c r="O23" s="14">
        <v>16342590900</v>
      </c>
      <c r="P23" s="14">
        <v>13437555100</v>
      </c>
      <c r="Q23" s="14">
        <v>9508090930</v>
      </c>
      <c r="R23" s="14">
        <v>4891920520</v>
      </c>
      <c r="S23" s="25">
        <f t="shared" si="1"/>
        <v>0.218450146546563</v>
      </c>
      <c r="T23" s="25">
        <f t="shared" si="2"/>
        <v>0.267709625002281</v>
      </c>
      <c r="U23" s="25">
        <f t="shared" si="3"/>
        <v>0.234024892759057</v>
      </c>
      <c r="V23" s="25">
        <f t="shared" si="4"/>
        <v>0.112265263653774</v>
      </c>
      <c r="W23" s="25">
        <f t="shared" si="5"/>
        <v>0.156685055699429</v>
      </c>
      <c r="X23" s="25">
        <f t="shared" si="6"/>
        <v>0.160485119954878</v>
      </c>
      <c r="Y23" s="25">
        <f t="shared" si="7"/>
        <v>0.20192927625326</v>
      </c>
      <c r="Z23" s="25">
        <f t="shared" si="8"/>
        <v>0.246184890960464</v>
      </c>
      <c r="AA23" s="25">
        <f t="shared" si="9"/>
        <v>0.289022078423579</v>
      </c>
    </row>
    <row r="24" spans="1:27">
      <c r="A24" s="11" t="s">
        <v>56</v>
      </c>
      <c r="B24" s="11" t="s">
        <v>57</v>
      </c>
      <c r="C24" s="12">
        <v>1017982061.36</v>
      </c>
      <c r="D24" s="12">
        <v>900474452.36</v>
      </c>
      <c r="E24" s="12">
        <v>1250053842.36</v>
      </c>
      <c r="F24" s="12">
        <v>961392116.1</v>
      </c>
      <c r="G24" s="12">
        <v>47369658.28</v>
      </c>
      <c r="H24" s="12">
        <v>68425164.33</v>
      </c>
      <c r="I24" s="12">
        <v>-56255263.69</v>
      </c>
      <c r="J24" s="12">
        <v>24868634.63</v>
      </c>
      <c r="K24" s="12">
        <v>999373758.85</v>
      </c>
      <c r="L24" s="12">
        <v>960303691.54</v>
      </c>
      <c r="M24" s="12">
        <v>943243659.84</v>
      </c>
      <c r="N24" s="12">
        <v>993449221.51</v>
      </c>
      <c r="O24" s="12">
        <v>248473983</v>
      </c>
      <c r="P24" s="12">
        <v>225723866</v>
      </c>
      <c r="Q24" s="12">
        <v>314879707</v>
      </c>
      <c r="R24" s="12">
        <v>247558536</v>
      </c>
      <c r="S24" s="24">
        <f t="shared" si="1"/>
        <v>0.0483443418411258</v>
      </c>
      <c r="T24" s="24">
        <f t="shared" si="2"/>
        <v>0.0718922639674756</v>
      </c>
      <c r="U24" s="24">
        <f t="shared" si="3"/>
        <v>-0.0580941503237069</v>
      </c>
      <c r="V24" s="24">
        <f t="shared" si="4"/>
        <v>0.0465329008025105</v>
      </c>
      <c r="W24" s="24">
        <f t="shared" si="5"/>
        <v>0.0759879018784692</v>
      </c>
      <c r="X24" s="24">
        <f t="shared" si="6"/>
        <v>-0.0450022725291533</v>
      </c>
      <c r="Y24" s="24">
        <f t="shared" si="7"/>
        <v>0.244084834528464</v>
      </c>
      <c r="Z24" s="24">
        <f t="shared" si="8"/>
        <v>0.250672148897077</v>
      </c>
      <c r="AA24" s="24">
        <f t="shared" si="9"/>
        <v>0.251892915592766</v>
      </c>
    </row>
    <row r="25" spans="1:27">
      <c r="A25" s="11" t="s">
        <v>58</v>
      </c>
      <c r="B25" s="11" t="s">
        <v>59</v>
      </c>
      <c r="C25" s="12">
        <v>12857893793.36</v>
      </c>
      <c r="D25" s="12">
        <v>8393142040.58</v>
      </c>
      <c r="E25" s="12">
        <v>6378151355.92</v>
      </c>
      <c r="F25" s="12">
        <v>4809736097.86</v>
      </c>
      <c r="G25" s="12">
        <v>2196549310.84</v>
      </c>
      <c r="H25" s="12">
        <v>1565006791.51</v>
      </c>
      <c r="I25" s="12">
        <v>957062795.31</v>
      </c>
      <c r="J25" s="12">
        <v>751257491.27</v>
      </c>
      <c r="K25" s="12">
        <v>12190084239.47</v>
      </c>
      <c r="L25" s="12">
        <v>9029220805.39</v>
      </c>
      <c r="M25" s="12">
        <v>6529243506.49</v>
      </c>
      <c r="N25" s="12">
        <v>5555724704.78</v>
      </c>
      <c r="O25" s="12">
        <v>3221551030</v>
      </c>
      <c r="P25" s="12">
        <v>2380167690</v>
      </c>
      <c r="Q25" s="12">
        <v>1298880820</v>
      </c>
      <c r="R25" s="12">
        <v>945948857</v>
      </c>
      <c r="S25" s="24">
        <f t="shared" si="1"/>
        <v>0.207033105579683</v>
      </c>
      <c r="T25" s="24">
        <f t="shared" si="2"/>
        <v>0.201177540422805</v>
      </c>
      <c r="U25" s="24">
        <f t="shared" si="3"/>
        <v>0.158388963641208</v>
      </c>
      <c r="V25" s="24">
        <f t="shared" si="4"/>
        <v>0.17083274649339</v>
      </c>
      <c r="W25" s="24">
        <f t="shared" si="5"/>
        <v>0.186462564787221</v>
      </c>
      <c r="X25" s="24">
        <f t="shared" si="6"/>
        <v>0.150053321394088</v>
      </c>
      <c r="Y25" s="24">
        <f t="shared" si="7"/>
        <v>0.250550446424099</v>
      </c>
      <c r="Z25" s="24">
        <f t="shared" si="8"/>
        <v>0.283584821809535</v>
      </c>
      <c r="AA25" s="24">
        <f t="shared" si="9"/>
        <v>0.203645342908713</v>
      </c>
    </row>
    <row r="26" spans="1:27">
      <c r="A26" s="11" t="s">
        <v>60</v>
      </c>
      <c r="B26" s="11" t="s">
        <v>61</v>
      </c>
      <c r="C26" s="12">
        <v>1609752690.26</v>
      </c>
      <c r="D26" s="12">
        <v>1060752735.27</v>
      </c>
      <c r="E26" s="12">
        <v>862017231.4</v>
      </c>
      <c r="F26" s="12">
        <v>756328033.16</v>
      </c>
      <c r="G26" s="12">
        <v>60811035.35</v>
      </c>
      <c r="H26" s="12">
        <v>82559578.11</v>
      </c>
      <c r="I26" s="12">
        <v>60138252.58</v>
      </c>
      <c r="J26" s="12">
        <v>84799245.29</v>
      </c>
      <c r="K26" s="12">
        <v>1447227607.31</v>
      </c>
      <c r="L26" s="12">
        <v>1026330165.83</v>
      </c>
      <c r="M26" s="12">
        <v>950120766.93</v>
      </c>
      <c r="N26" s="12">
        <v>902113360.38</v>
      </c>
      <c r="O26" s="12">
        <v>485514697</v>
      </c>
      <c r="P26" s="12">
        <v>371338252</v>
      </c>
      <c r="Q26" s="12">
        <v>328633094</v>
      </c>
      <c r="R26" s="12">
        <v>282520977</v>
      </c>
      <c r="S26" s="24">
        <f t="shared" si="1"/>
        <v>0.0491688821747671</v>
      </c>
      <c r="T26" s="24">
        <f t="shared" si="2"/>
        <v>0.0835432610459095</v>
      </c>
      <c r="U26" s="24">
        <f t="shared" si="3"/>
        <v>0.0649359081482197</v>
      </c>
      <c r="V26" s="24">
        <f t="shared" si="4"/>
        <v>0.0377766322230392</v>
      </c>
      <c r="W26" s="24">
        <f t="shared" si="5"/>
        <v>0.0778311244127837</v>
      </c>
      <c r="X26" s="24">
        <f t="shared" si="6"/>
        <v>0.069764559673975</v>
      </c>
      <c r="Y26" s="24">
        <f t="shared" si="7"/>
        <v>0.30160825320415</v>
      </c>
      <c r="Z26" s="24">
        <f t="shared" si="8"/>
        <v>0.350070510924001</v>
      </c>
      <c r="AA26" s="24">
        <f t="shared" si="9"/>
        <v>0.381237267689264</v>
      </c>
    </row>
    <row r="27" spans="1:27">
      <c r="A27" s="11" t="s">
        <v>62</v>
      </c>
      <c r="B27" s="11" t="s">
        <v>63</v>
      </c>
      <c r="C27" s="12">
        <v>5047209787.16</v>
      </c>
      <c r="D27" s="12">
        <v>4044249652.71</v>
      </c>
      <c r="E27" s="12">
        <v>2527163536.21</v>
      </c>
      <c r="F27" s="12">
        <v>1492740517.53</v>
      </c>
      <c r="G27" s="12">
        <v>717399875.37</v>
      </c>
      <c r="H27" s="12">
        <v>523027422.77</v>
      </c>
      <c r="I27" s="12">
        <v>381913420.05</v>
      </c>
      <c r="J27" s="12">
        <v>306191650.83</v>
      </c>
      <c r="K27" s="12">
        <v>6203591654.29</v>
      </c>
      <c r="L27" s="12">
        <v>3034975420</v>
      </c>
      <c r="M27" s="12">
        <v>2555641529.6</v>
      </c>
      <c r="N27" s="12">
        <v>2227435736.12</v>
      </c>
      <c r="O27" s="12">
        <v>1241440150</v>
      </c>
      <c r="P27" s="12">
        <v>1068697810</v>
      </c>
      <c r="Q27" s="12">
        <v>810191278</v>
      </c>
      <c r="R27" s="12">
        <v>598215761</v>
      </c>
      <c r="S27" s="24">
        <f t="shared" si="1"/>
        <v>0.155305442846532</v>
      </c>
      <c r="T27" s="24">
        <f t="shared" si="2"/>
        <v>0.187109017657674</v>
      </c>
      <c r="U27" s="24">
        <f t="shared" si="3"/>
        <v>0.159693602604812</v>
      </c>
      <c r="V27" s="24">
        <f t="shared" si="4"/>
        <v>0.142137914931741</v>
      </c>
      <c r="W27" s="24">
        <f t="shared" si="5"/>
        <v>0.129326195879012</v>
      </c>
      <c r="X27" s="24">
        <f t="shared" si="6"/>
        <v>0.151123350182061</v>
      </c>
      <c r="Y27" s="24">
        <f t="shared" si="7"/>
        <v>0.245965632963821</v>
      </c>
      <c r="Z27" s="24">
        <f t="shared" si="8"/>
        <v>0.264251196580775</v>
      </c>
      <c r="AA27" s="24">
        <f t="shared" si="9"/>
        <v>0.320593133919243</v>
      </c>
    </row>
    <row r="28" s="2" customFormat="1" spans="1:27">
      <c r="A28" s="15" t="s">
        <v>64</v>
      </c>
      <c r="B28" s="15" t="s">
        <v>65</v>
      </c>
      <c r="C28" s="16">
        <v>3095391234.37</v>
      </c>
      <c r="D28" s="16">
        <v>2285442723.89</v>
      </c>
      <c r="E28" s="16">
        <v>1437708963.01</v>
      </c>
      <c r="F28" s="16">
        <v>787861352.48</v>
      </c>
      <c r="G28" s="16">
        <v>642802185.94</v>
      </c>
      <c r="H28" s="16">
        <v>394433569.03</v>
      </c>
      <c r="I28" s="16">
        <v>247542923.1</v>
      </c>
      <c r="J28" s="16">
        <v>170927560.15</v>
      </c>
      <c r="K28" s="16">
        <v>5844897359.51</v>
      </c>
      <c r="L28" s="16">
        <v>1735273812.69</v>
      </c>
      <c r="M28" s="16">
        <v>1355308396.01</v>
      </c>
      <c r="N28" s="16">
        <v>1141252335.1</v>
      </c>
      <c r="O28" s="16">
        <v>1185623800</v>
      </c>
      <c r="P28" s="16">
        <v>777584084</v>
      </c>
      <c r="Q28" s="16">
        <v>486197204</v>
      </c>
      <c r="R28" s="16">
        <v>311596338</v>
      </c>
      <c r="S28" s="26">
        <f t="shared" si="1"/>
        <v>0.169600968457666</v>
      </c>
      <c r="T28" s="26">
        <f t="shared" si="2"/>
        <v>0.255248715222438</v>
      </c>
      <c r="U28" s="26">
        <f t="shared" si="3"/>
        <v>0.198307151126213</v>
      </c>
      <c r="V28" s="26">
        <f t="shared" si="4"/>
        <v>0.207664278041037</v>
      </c>
      <c r="W28" s="26">
        <f t="shared" si="5"/>
        <v>0.17258519100345</v>
      </c>
      <c r="X28" s="26">
        <f t="shared" si="6"/>
        <v>0.172178743729706</v>
      </c>
      <c r="Y28" s="26">
        <f t="shared" si="7"/>
        <v>0.383028738608323</v>
      </c>
      <c r="Z28" s="26">
        <f t="shared" si="8"/>
        <v>0.340233459308266</v>
      </c>
      <c r="AA28" s="26">
        <f t="shared" si="9"/>
        <v>0.338174982913157</v>
      </c>
    </row>
    <row r="29" s="4" customFormat="1" spans="1:27">
      <c r="A29" s="19" t="s">
        <v>66</v>
      </c>
      <c r="B29" s="19" t="s">
        <v>67</v>
      </c>
      <c r="C29" s="20">
        <v>10915317988.72</v>
      </c>
      <c r="D29" s="20">
        <v>3011005487.31</v>
      </c>
      <c r="E29" s="20">
        <v>806197720.49</v>
      </c>
      <c r="F29" s="20">
        <v>684124612.26</v>
      </c>
      <c r="G29" s="20">
        <v>1711409280.61</v>
      </c>
      <c r="H29" s="20">
        <v>531328189.35</v>
      </c>
      <c r="I29" s="20">
        <v>185313423.81</v>
      </c>
      <c r="J29" s="20">
        <v>200811445.9</v>
      </c>
      <c r="K29" s="20">
        <v>7441007750.69</v>
      </c>
      <c r="L29" s="20">
        <v>2662071712.75</v>
      </c>
      <c r="M29" s="20">
        <v>1707530231.96</v>
      </c>
      <c r="N29" s="20">
        <v>1542376808.15</v>
      </c>
      <c r="O29" s="20">
        <v>2155761030</v>
      </c>
      <c r="P29" s="20">
        <v>827161381</v>
      </c>
      <c r="Q29" s="20">
        <v>313989693</v>
      </c>
      <c r="R29" s="20">
        <v>324921728</v>
      </c>
      <c r="S29" s="24">
        <f t="shared" si="1"/>
        <v>0.338789630785955</v>
      </c>
      <c r="T29" s="24">
        <f t="shared" si="2"/>
        <v>0.243192948041066</v>
      </c>
      <c r="U29" s="24">
        <f t="shared" si="3"/>
        <v>0.114042291993514</v>
      </c>
      <c r="V29" s="24">
        <f t="shared" si="4"/>
        <v>0.156789686052077</v>
      </c>
      <c r="W29" s="24">
        <f t="shared" si="5"/>
        <v>0.176462046180023</v>
      </c>
      <c r="X29" s="24">
        <f t="shared" si="6"/>
        <v>0.229861011883497</v>
      </c>
      <c r="Y29" s="24">
        <f t="shared" si="7"/>
        <v>0.197498692408942</v>
      </c>
      <c r="Z29" s="24">
        <f t="shared" si="8"/>
        <v>0.274712678035993</v>
      </c>
      <c r="AA29" s="24">
        <f t="shared" si="9"/>
        <v>0.389469834780927</v>
      </c>
    </row>
    <row r="30" spans="1:27">
      <c r="A30" s="11" t="s">
        <v>68</v>
      </c>
      <c r="B30" s="11" t="s">
        <v>69</v>
      </c>
      <c r="C30" s="12">
        <v>8713228065.59</v>
      </c>
      <c r="D30" s="12">
        <v>6260417792.26</v>
      </c>
      <c r="E30" s="12">
        <v>4806804020.96</v>
      </c>
      <c r="F30" s="12">
        <v>3063802709.44</v>
      </c>
      <c r="G30" s="12">
        <v>2119919326.43</v>
      </c>
      <c r="H30" s="12">
        <v>1628783787.63</v>
      </c>
      <c r="I30" s="12">
        <v>717243708.67</v>
      </c>
      <c r="J30" s="12">
        <v>407314716.31</v>
      </c>
      <c r="K30" s="12">
        <v>11810169072.79</v>
      </c>
      <c r="L30" s="12">
        <v>7234742639.85</v>
      </c>
      <c r="M30" s="12">
        <v>4512888388</v>
      </c>
      <c r="N30" s="12">
        <v>3668653664.03</v>
      </c>
      <c r="O30" s="12">
        <v>3092836100</v>
      </c>
      <c r="P30" s="12">
        <v>2913776480</v>
      </c>
      <c r="Q30" s="12">
        <v>1517068510</v>
      </c>
      <c r="R30" s="12">
        <v>831040541</v>
      </c>
      <c r="S30" s="24">
        <f t="shared" si="1"/>
        <v>0.222623171838914</v>
      </c>
      <c r="T30" s="24">
        <f t="shared" si="2"/>
        <v>0.27729570051505</v>
      </c>
      <c r="U30" s="24">
        <f t="shared" si="3"/>
        <v>0.175332157216509</v>
      </c>
      <c r="V30" s="24">
        <f t="shared" si="4"/>
        <v>0.243298959980391</v>
      </c>
      <c r="W30" s="24">
        <f t="shared" si="5"/>
        <v>0.260171739599189</v>
      </c>
      <c r="X30" s="24">
        <f t="shared" si="6"/>
        <v>0.149214260773368</v>
      </c>
      <c r="Y30" s="24">
        <f t="shared" si="7"/>
        <v>0.354958699200602</v>
      </c>
      <c r="Z30" s="24">
        <f t="shared" si="8"/>
        <v>0.46542843891384</v>
      </c>
      <c r="AA30" s="24">
        <f t="shared" si="9"/>
        <v>0.315608563067028</v>
      </c>
    </row>
    <row r="31" spans="1:27">
      <c r="A31" s="11" t="s">
        <v>70</v>
      </c>
      <c r="B31" s="11" t="s">
        <v>71</v>
      </c>
      <c r="C31" s="12">
        <v>3312414694.92</v>
      </c>
      <c r="D31" s="12">
        <v>2084370708.11</v>
      </c>
      <c r="E31" s="12">
        <v>1139115438.18</v>
      </c>
      <c r="F31" s="12">
        <v>831384108.54</v>
      </c>
      <c r="G31" s="12">
        <v>473833499.69</v>
      </c>
      <c r="H31" s="12">
        <v>318104245.22</v>
      </c>
      <c r="I31" s="12">
        <v>126583766.25</v>
      </c>
      <c r="J31" s="12">
        <v>118064118.75</v>
      </c>
      <c r="K31" s="12">
        <v>2240258529.64</v>
      </c>
      <c r="L31" s="12">
        <v>1828826439.23</v>
      </c>
      <c r="M31" s="12">
        <v>869097557.68</v>
      </c>
      <c r="N31" s="12">
        <v>349827228.3</v>
      </c>
      <c r="O31" s="12">
        <v>951003499</v>
      </c>
      <c r="P31" s="12">
        <v>663260869</v>
      </c>
      <c r="Q31" s="12">
        <v>393745882</v>
      </c>
      <c r="R31" s="12">
        <v>283686566</v>
      </c>
      <c r="S31" s="24">
        <f t="shared" si="1"/>
        <v>0.232894374688659</v>
      </c>
      <c r="T31" s="24">
        <f t="shared" si="2"/>
        <v>0.23581408934005</v>
      </c>
      <c r="U31" s="24">
        <f t="shared" si="3"/>
        <v>0.207697419407594</v>
      </c>
      <c r="V31" s="24">
        <f t="shared" si="4"/>
        <v>0.14304775921224</v>
      </c>
      <c r="W31" s="24">
        <f t="shared" si="5"/>
        <v>0.152614045084351</v>
      </c>
      <c r="X31" s="24">
        <f t="shared" si="6"/>
        <v>0.111124616528986</v>
      </c>
      <c r="Y31" s="24">
        <f t="shared" si="7"/>
        <v>0.287102789532507</v>
      </c>
      <c r="Z31" s="24">
        <f t="shared" si="8"/>
        <v>0.318206769275419</v>
      </c>
      <c r="AA31" s="24">
        <f t="shared" si="9"/>
        <v>0.345659332498469</v>
      </c>
    </row>
    <row r="32" spans="1:27">
      <c r="A32" s="11" t="s">
        <v>72</v>
      </c>
      <c r="B32" s="11" t="s">
        <v>73</v>
      </c>
      <c r="C32" s="12">
        <v>1256791504.09</v>
      </c>
      <c r="D32" s="12">
        <v>1072283270.44</v>
      </c>
      <c r="E32" s="12">
        <v>699947911.93</v>
      </c>
      <c r="F32" s="12">
        <v>364884232.06</v>
      </c>
      <c r="G32" s="12">
        <v>381020267.65</v>
      </c>
      <c r="H32" s="12">
        <v>373154827.32</v>
      </c>
      <c r="I32" s="12">
        <v>305158611.98</v>
      </c>
      <c r="J32" s="12">
        <v>167906944.04</v>
      </c>
      <c r="K32" s="12">
        <v>2307354656.76</v>
      </c>
      <c r="L32" s="12">
        <v>1799875141.83</v>
      </c>
      <c r="M32" s="12">
        <v>1458154011.74</v>
      </c>
      <c r="N32" s="12">
        <v>319705354.88</v>
      </c>
      <c r="O32" s="12">
        <v>570820752</v>
      </c>
      <c r="P32" s="12">
        <v>499013182</v>
      </c>
      <c r="Q32" s="12">
        <v>391005515</v>
      </c>
      <c r="R32" s="12">
        <v>226475492</v>
      </c>
      <c r="S32" s="24">
        <f t="shared" si="1"/>
        <v>0.18553637674756</v>
      </c>
      <c r="T32" s="24">
        <f t="shared" si="2"/>
        <v>0.22906782581188</v>
      </c>
      <c r="U32" s="24">
        <f t="shared" si="3"/>
        <v>0.343287683727376</v>
      </c>
      <c r="V32" s="24">
        <f t="shared" si="4"/>
        <v>0.303169035126382</v>
      </c>
      <c r="W32" s="24">
        <f t="shared" si="5"/>
        <v>0.348000232407692</v>
      </c>
      <c r="X32" s="24">
        <f t="shared" si="6"/>
        <v>0.43597331569798</v>
      </c>
      <c r="Y32" s="24">
        <f t="shared" si="7"/>
        <v>0.454188900977105</v>
      </c>
      <c r="Z32" s="24">
        <f t="shared" si="8"/>
        <v>0.465374398497549</v>
      </c>
      <c r="AA32" s="24">
        <f t="shared" si="9"/>
        <v>0.558620874976056</v>
      </c>
    </row>
    <row r="33" spans="1:27">
      <c r="A33" s="11" t="s">
        <v>74</v>
      </c>
      <c r="B33" s="11" t="s">
        <v>75</v>
      </c>
      <c r="C33" s="12">
        <v>1092374265.79</v>
      </c>
      <c r="D33" s="12">
        <v>1004012686.06</v>
      </c>
      <c r="E33" s="12">
        <v>922648706.51</v>
      </c>
      <c r="F33" s="12">
        <v>846724454.65</v>
      </c>
      <c r="G33" s="12">
        <v>58909033.71</v>
      </c>
      <c r="H33" s="12">
        <v>77453569.54</v>
      </c>
      <c r="I33" s="12">
        <v>83842866.7</v>
      </c>
      <c r="J33" s="12">
        <v>70860370.57</v>
      </c>
      <c r="K33" s="12">
        <v>888453510.35</v>
      </c>
      <c r="L33" s="12">
        <v>844855993.43</v>
      </c>
      <c r="M33" s="12">
        <v>411193165.6</v>
      </c>
      <c r="N33" s="12" t="s">
        <v>76</v>
      </c>
      <c r="O33" s="12">
        <v>268790352</v>
      </c>
      <c r="P33" s="12">
        <v>258477933</v>
      </c>
      <c r="Q33" s="12">
        <v>275039159</v>
      </c>
      <c r="R33" s="12">
        <v>243398969</v>
      </c>
      <c r="S33" s="24">
        <f t="shared" si="1"/>
        <v>0.0679728964521699</v>
      </c>
      <c r="T33" s="24">
        <f t="shared" si="2"/>
        <v>0.123328882445675</v>
      </c>
      <c r="U33" s="24" t="e">
        <f t="shared" si="3"/>
        <v>#VALUE!</v>
      </c>
      <c r="V33" s="24">
        <f t="shared" si="4"/>
        <v>0.0539275187587811</v>
      </c>
      <c r="W33" s="24">
        <f t="shared" si="5"/>
        <v>0.0771440148270909</v>
      </c>
      <c r="X33" s="24">
        <f t="shared" si="6"/>
        <v>0.0908719278620603</v>
      </c>
      <c r="Y33" s="24">
        <f t="shared" si="7"/>
        <v>0.246060677569708</v>
      </c>
      <c r="Z33" s="24">
        <f t="shared" si="8"/>
        <v>0.257444887488756</v>
      </c>
      <c r="AA33" s="24">
        <f t="shared" si="9"/>
        <v>0.298097376671518</v>
      </c>
    </row>
    <row r="34" s="1" customFormat="1" spans="1:27">
      <c r="A34" s="13" t="s">
        <v>77</v>
      </c>
      <c r="B34" s="13" t="s">
        <v>78</v>
      </c>
      <c r="C34" s="14">
        <v>3017261003.66</v>
      </c>
      <c r="D34" s="14">
        <v>2182509678.96</v>
      </c>
      <c r="E34" s="14">
        <v>2135491647.33</v>
      </c>
      <c r="F34" s="14">
        <v>1931057166.47</v>
      </c>
      <c r="G34" s="14">
        <v>170092277.25</v>
      </c>
      <c r="H34" s="14">
        <v>194090190.41</v>
      </c>
      <c r="I34" s="14">
        <v>190273102.49</v>
      </c>
      <c r="J34" s="14">
        <v>187137164.52</v>
      </c>
      <c r="K34" s="14">
        <v>2227629209.37</v>
      </c>
      <c r="L34" s="14">
        <v>1872024830.64</v>
      </c>
      <c r="M34" s="14">
        <v>1306816803.63</v>
      </c>
      <c r="N34" s="14" t="s">
        <v>76</v>
      </c>
      <c r="O34" s="14">
        <v>441287744</v>
      </c>
      <c r="P34" s="14">
        <v>391900191</v>
      </c>
      <c r="Q34" s="14">
        <v>400437956</v>
      </c>
      <c r="R34" s="14">
        <v>387372545</v>
      </c>
      <c r="S34" s="25">
        <f t="shared" si="1"/>
        <v>0.0829788443561375</v>
      </c>
      <c r="T34" s="25">
        <f t="shared" si="2"/>
        <v>0.122113784038551</v>
      </c>
      <c r="U34" s="25" t="e">
        <f t="shared" si="3"/>
        <v>#VALUE!</v>
      </c>
      <c r="V34" s="25">
        <f t="shared" si="4"/>
        <v>0.0563730738055722</v>
      </c>
      <c r="W34" s="25">
        <f t="shared" si="5"/>
        <v>0.0889298188599498</v>
      </c>
      <c r="X34" s="25">
        <f t="shared" si="6"/>
        <v>0.0891003730817201</v>
      </c>
      <c r="Y34" s="25">
        <f t="shared" si="7"/>
        <v>0.146254415333877</v>
      </c>
      <c r="Z34" s="25">
        <f t="shared" si="8"/>
        <v>0.179564010541638</v>
      </c>
      <c r="AA34" s="25">
        <f t="shared" si="9"/>
        <v>0.187515580545898</v>
      </c>
    </row>
    <row r="35" spans="1:27">
      <c r="A35" s="11" t="s">
        <v>79</v>
      </c>
      <c r="B35" s="11" t="s">
        <v>80</v>
      </c>
      <c r="C35" s="12">
        <v>1337896699.16</v>
      </c>
      <c r="D35" s="12">
        <v>426468824.55</v>
      </c>
      <c r="E35" s="12">
        <v>239523034.35</v>
      </c>
      <c r="F35" s="12">
        <v>179545560.97</v>
      </c>
      <c r="G35" s="12">
        <v>501095974.05</v>
      </c>
      <c r="H35" s="12">
        <v>168575227.67</v>
      </c>
      <c r="I35" s="12">
        <v>77672465.99</v>
      </c>
      <c r="J35" s="12">
        <v>53913947.56</v>
      </c>
      <c r="K35" s="12">
        <v>1891085853.46</v>
      </c>
      <c r="L35" s="12">
        <v>1292670996.68</v>
      </c>
      <c r="M35" s="12">
        <v>269996128.54</v>
      </c>
      <c r="N35" s="12" t="s">
        <v>76</v>
      </c>
      <c r="O35" s="12">
        <v>766280018</v>
      </c>
      <c r="P35" s="12">
        <v>266912816</v>
      </c>
      <c r="Q35" s="12">
        <v>147734210</v>
      </c>
      <c r="R35" s="12">
        <v>121904740</v>
      </c>
      <c r="S35" s="24">
        <f t="shared" si="1"/>
        <v>0.314782816425171</v>
      </c>
      <c r="T35" s="24">
        <f t="shared" si="2"/>
        <v>0.215753214423407</v>
      </c>
      <c r="U35" s="24" t="e">
        <f t="shared" si="3"/>
        <v>#VALUE!</v>
      </c>
      <c r="V35" s="24">
        <f t="shared" si="4"/>
        <v>0.374540107890702</v>
      </c>
      <c r="W35" s="24">
        <f t="shared" si="5"/>
        <v>0.395281478893273</v>
      </c>
      <c r="X35" s="24">
        <f t="shared" si="6"/>
        <v>0.324279734518151</v>
      </c>
      <c r="Y35" s="24">
        <f t="shared" si="7"/>
        <v>0.57274976347659</v>
      </c>
      <c r="Z35" s="24">
        <f t="shared" si="8"/>
        <v>0.62586712236619</v>
      </c>
      <c r="AA35" s="24">
        <f t="shared" si="9"/>
        <v>0.616784980204139</v>
      </c>
    </row>
    <row r="36" s="3" customFormat="1" spans="1:27">
      <c r="A36" s="17" t="s">
        <v>81</v>
      </c>
      <c r="B36" s="17" t="s">
        <v>82</v>
      </c>
      <c r="C36" s="18">
        <v>2046727469.8</v>
      </c>
      <c r="D36" s="18">
        <v>1143873113.08</v>
      </c>
      <c r="E36" s="18">
        <v>754202135.49</v>
      </c>
      <c r="F36" s="18">
        <v>586002667.95</v>
      </c>
      <c r="G36" s="18">
        <v>370724612.47</v>
      </c>
      <c r="H36" s="18">
        <v>155357544.79</v>
      </c>
      <c r="I36" s="18">
        <v>73429945.39</v>
      </c>
      <c r="J36" s="18">
        <v>50515139.61</v>
      </c>
      <c r="K36" s="18">
        <v>1428006951.18</v>
      </c>
      <c r="L36" s="18">
        <v>1089597745.16</v>
      </c>
      <c r="M36" s="18">
        <v>451570647.75</v>
      </c>
      <c r="N36" s="18" t="s">
        <v>76</v>
      </c>
      <c r="O36" s="18">
        <v>770850972</v>
      </c>
      <c r="P36" s="18">
        <v>412488569</v>
      </c>
      <c r="Q36" s="18">
        <v>233440399</v>
      </c>
      <c r="R36" s="18">
        <v>199638737</v>
      </c>
      <c r="S36" s="27">
        <f t="shared" ref="S36:S55" si="10">G36/((K36+L36)/2)</f>
        <v>0.29450581579304</v>
      </c>
      <c r="T36" s="27">
        <f t="shared" ref="T36:T55" si="11">H36/((L36+M36)/2)</f>
        <v>0.201610084277238</v>
      </c>
      <c r="U36" s="27" t="e">
        <f t="shared" ref="U36:U55" si="12">I36/((M36+N36)/2)</f>
        <v>#VALUE!</v>
      </c>
      <c r="V36" s="27">
        <f t="shared" ref="V36:V55" si="13">G36/C36</f>
        <v>0.181130423048568</v>
      </c>
      <c r="W36" s="27">
        <f t="shared" ref="W36:W55" si="14">H36/D36</f>
        <v>0.135817113815783</v>
      </c>
      <c r="X36" s="27">
        <f t="shared" ref="X36:X55" si="15">I36/E36</f>
        <v>0.0973610945059086</v>
      </c>
      <c r="Y36" s="27">
        <f t="shared" ref="Y36:Y55" si="16">O36/C36</f>
        <v>0.376626093788307</v>
      </c>
      <c r="Z36" s="27">
        <f t="shared" ref="Z36:Z55" si="17">P36/D36</f>
        <v>0.360606927711878</v>
      </c>
      <c r="AA36" s="27">
        <f t="shared" ref="AA36:AA55" si="18">Q36/E36</f>
        <v>0.30951967385817</v>
      </c>
    </row>
    <row r="37" spans="1:27">
      <c r="A37" s="11" t="s">
        <v>83</v>
      </c>
      <c r="B37" s="11" t="s">
        <v>84</v>
      </c>
      <c r="C37" s="12">
        <v>44480390071.81</v>
      </c>
      <c r="D37" s="12">
        <v>29417973429.28</v>
      </c>
      <c r="E37" s="12">
        <v>23321695860.3</v>
      </c>
      <c r="F37" s="12">
        <v>25054037825.05</v>
      </c>
      <c r="G37" s="12">
        <v>1804231711.5</v>
      </c>
      <c r="H37" s="12">
        <v>1229276756.49</v>
      </c>
      <c r="I37" s="12">
        <v>640595151.46</v>
      </c>
      <c r="J37" s="12">
        <v>557908906.61</v>
      </c>
      <c r="K37" s="12">
        <v>18163597459.97</v>
      </c>
      <c r="L37" s="12">
        <v>15700778505.72</v>
      </c>
      <c r="M37" s="12">
        <v>12698423000</v>
      </c>
      <c r="N37" s="12" t="s">
        <v>76</v>
      </c>
      <c r="O37" s="12">
        <v>6289734220</v>
      </c>
      <c r="P37" s="12">
        <v>4698984520</v>
      </c>
      <c r="Q37" s="12">
        <v>4054779900</v>
      </c>
      <c r="R37" s="12">
        <v>3831893410</v>
      </c>
      <c r="S37" s="24">
        <f t="shared" si="10"/>
        <v>0.106556324163656</v>
      </c>
      <c r="T37" s="24">
        <f t="shared" si="11"/>
        <v>0.0865712197043573</v>
      </c>
      <c r="U37" s="24" t="e">
        <f t="shared" si="12"/>
        <v>#VALUE!</v>
      </c>
      <c r="V37" s="24">
        <f t="shared" si="13"/>
        <v>0.0405624075820202</v>
      </c>
      <c r="W37" s="24">
        <f t="shared" si="14"/>
        <v>0.0417865887140441</v>
      </c>
      <c r="X37" s="24">
        <f t="shared" si="15"/>
        <v>0.0274677774419686</v>
      </c>
      <c r="Y37" s="24">
        <f t="shared" si="16"/>
        <v>0.141404655171543</v>
      </c>
      <c r="Z37" s="24">
        <f t="shared" si="17"/>
        <v>0.159731754850355</v>
      </c>
      <c r="AA37" s="24">
        <f t="shared" si="18"/>
        <v>0.17386299539659</v>
      </c>
    </row>
    <row r="38" spans="1:27">
      <c r="A38" s="11" t="s">
        <v>85</v>
      </c>
      <c r="B38" s="11" t="s">
        <v>86</v>
      </c>
      <c r="C38" s="12">
        <v>2814456026.02</v>
      </c>
      <c r="D38" s="12">
        <v>1581544560.49</v>
      </c>
      <c r="E38" s="12">
        <v>1299421610.08</v>
      </c>
      <c r="F38" s="12">
        <v>831714741.6</v>
      </c>
      <c r="G38" s="12">
        <v>93935699.23</v>
      </c>
      <c r="H38" s="12">
        <v>82086519.78</v>
      </c>
      <c r="I38" s="12">
        <v>70704189.94</v>
      </c>
      <c r="J38" s="12">
        <v>55785054.45</v>
      </c>
      <c r="K38" s="12">
        <v>931922064.65</v>
      </c>
      <c r="L38" s="12">
        <v>834590153.02</v>
      </c>
      <c r="M38" s="12">
        <v>402672963.8</v>
      </c>
      <c r="N38" s="12" t="s">
        <v>76</v>
      </c>
      <c r="O38" s="12">
        <v>283129981</v>
      </c>
      <c r="P38" s="12">
        <v>210845586</v>
      </c>
      <c r="Q38" s="12">
        <v>220790056</v>
      </c>
      <c r="R38" s="12">
        <v>165421978</v>
      </c>
      <c r="S38" s="24">
        <f t="shared" si="10"/>
        <v>0.106351598693045</v>
      </c>
      <c r="T38" s="24">
        <f t="shared" si="11"/>
        <v>0.132690482184546</v>
      </c>
      <c r="U38" s="24" t="e">
        <f t="shared" si="12"/>
        <v>#VALUE!</v>
      </c>
      <c r="V38" s="24">
        <f t="shared" si="13"/>
        <v>0.033376147419449</v>
      </c>
      <c r="W38" s="24">
        <f t="shared" si="14"/>
        <v>0.0519027549590937</v>
      </c>
      <c r="X38" s="24">
        <f t="shared" si="15"/>
        <v>0.0544120471689301</v>
      </c>
      <c r="Y38" s="24">
        <f t="shared" si="16"/>
        <v>0.1005984738729</v>
      </c>
      <c r="Z38" s="24">
        <f t="shared" si="17"/>
        <v>0.133316247462971</v>
      </c>
      <c r="AA38" s="24">
        <f t="shared" si="18"/>
        <v>0.169914102002973</v>
      </c>
    </row>
    <row r="39" spans="1:27">
      <c r="A39" s="11" t="s">
        <v>87</v>
      </c>
      <c r="B39" s="11" t="s">
        <v>88</v>
      </c>
      <c r="C39" s="12">
        <v>1566596736.29</v>
      </c>
      <c r="D39" s="12">
        <v>746097434.36</v>
      </c>
      <c r="E39" s="12">
        <v>714240609.75</v>
      </c>
      <c r="F39" s="12">
        <v>606697605.84</v>
      </c>
      <c r="G39" s="12">
        <v>172692086.09</v>
      </c>
      <c r="H39" s="12">
        <v>58863899.38</v>
      </c>
      <c r="I39" s="12">
        <v>32021079.86</v>
      </c>
      <c r="J39" s="12">
        <v>53533110.83</v>
      </c>
      <c r="K39" s="12">
        <v>1154114381.1</v>
      </c>
      <c r="L39" s="12">
        <v>984399169.51</v>
      </c>
      <c r="M39" s="12" t="s">
        <v>76</v>
      </c>
      <c r="N39" s="12" t="s">
        <v>76</v>
      </c>
      <c r="O39" s="12">
        <v>528700875</v>
      </c>
      <c r="P39" s="12">
        <v>263737605</v>
      </c>
      <c r="Q39" s="12">
        <v>254526911</v>
      </c>
      <c r="R39" s="12">
        <v>233235085</v>
      </c>
      <c r="S39" s="24">
        <f t="shared" si="10"/>
        <v>0.16150665591129</v>
      </c>
      <c r="T39" s="24" t="e">
        <f t="shared" si="11"/>
        <v>#VALUE!</v>
      </c>
      <c r="U39" s="24" t="e">
        <f t="shared" si="12"/>
        <v>#VALUE!</v>
      </c>
      <c r="V39" s="24">
        <f t="shared" si="13"/>
        <v>0.11023391156742</v>
      </c>
      <c r="W39" s="24">
        <f t="shared" si="14"/>
        <v>0.0788957268436304</v>
      </c>
      <c r="X39" s="24">
        <f t="shared" si="15"/>
        <v>0.0448323428028099</v>
      </c>
      <c r="Y39" s="24">
        <f t="shared" si="16"/>
        <v>0.337483707678381</v>
      </c>
      <c r="Z39" s="24">
        <f t="shared" si="17"/>
        <v>0.353489494607676</v>
      </c>
      <c r="AA39" s="24">
        <f t="shared" si="18"/>
        <v>0.356360178244541</v>
      </c>
    </row>
    <row r="40" spans="1:27">
      <c r="A40" s="11" t="s">
        <v>89</v>
      </c>
      <c r="B40" s="11" t="s">
        <v>90</v>
      </c>
      <c r="C40" s="12">
        <v>2415358785.16</v>
      </c>
      <c r="D40" s="12">
        <v>3128604673.41</v>
      </c>
      <c r="E40" s="12">
        <v>2281771555.41</v>
      </c>
      <c r="F40" s="12">
        <v>2073504140.3</v>
      </c>
      <c r="G40" s="12">
        <v>15032252.95</v>
      </c>
      <c r="H40" s="12">
        <v>285491339.46</v>
      </c>
      <c r="I40" s="12">
        <v>162253446.41</v>
      </c>
      <c r="J40" s="12">
        <v>97242403.46</v>
      </c>
      <c r="K40" s="12">
        <v>2442719232.14</v>
      </c>
      <c r="L40" s="12">
        <v>2482286731.53</v>
      </c>
      <c r="M40" s="12" t="s">
        <v>76</v>
      </c>
      <c r="N40" s="12" t="s">
        <v>76</v>
      </c>
      <c r="O40" s="12">
        <v>283588477</v>
      </c>
      <c r="P40" s="12">
        <v>651560532</v>
      </c>
      <c r="Q40" s="12">
        <v>551709840</v>
      </c>
      <c r="R40" s="12">
        <v>425898902</v>
      </c>
      <c r="S40" s="24">
        <f t="shared" si="10"/>
        <v>0.00610446081116958</v>
      </c>
      <c r="T40" s="24" t="e">
        <f t="shared" si="11"/>
        <v>#VALUE!</v>
      </c>
      <c r="U40" s="24" t="e">
        <f t="shared" si="12"/>
        <v>#VALUE!</v>
      </c>
      <c r="V40" s="24">
        <f t="shared" si="13"/>
        <v>0.00622361077052336</v>
      </c>
      <c r="W40" s="24">
        <f t="shared" si="14"/>
        <v>0.0912519698913672</v>
      </c>
      <c r="X40" s="24">
        <f t="shared" si="15"/>
        <v>0.0711085410918121</v>
      </c>
      <c r="Y40" s="24">
        <f t="shared" si="16"/>
        <v>0.117410497662861</v>
      </c>
      <c r="Z40" s="24">
        <f t="shared" si="17"/>
        <v>0.208259144256099</v>
      </c>
      <c r="AA40" s="24">
        <f t="shared" si="18"/>
        <v>0.241790129556097</v>
      </c>
    </row>
    <row r="41" spans="1:27">
      <c r="A41" s="11" t="s">
        <v>91</v>
      </c>
      <c r="B41" s="11" t="s">
        <v>92</v>
      </c>
      <c r="C41" s="12">
        <v>2678113764.75</v>
      </c>
      <c r="D41" s="12">
        <v>1589084062.93</v>
      </c>
      <c r="E41" s="12">
        <v>945354024.96</v>
      </c>
      <c r="F41" s="12">
        <v>835451887.21</v>
      </c>
      <c r="G41" s="12">
        <v>279535000.04</v>
      </c>
      <c r="H41" s="12">
        <v>260285504.55</v>
      </c>
      <c r="I41" s="12">
        <v>102815144.05</v>
      </c>
      <c r="J41" s="12">
        <v>56040722.86</v>
      </c>
      <c r="K41" s="12">
        <v>1677786248.67</v>
      </c>
      <c r="L41" s="12">
        <v>1456653698.56</v>
      </c>
      <c r="M41" s="12" t="s">
        <v>76</v>
      </c>
      <c r="N41" s="12" t="s">
        <v>76</v>
      </c>
      <c r="O41" s="12">
        <v>847944593</v>
      </c>
      <c r="P41" s="12">
        <v>597544183</v>
      </c>
      <c r="Q41" s="12">
        <v>382900874</v>
      </c>
      <c r="R41" s="12">
        <v>272426990</v>
      </c>
      <c r="S41" s="24">
        <f t="shared" si="10"/>
        <v>0.178363602267789</v>
      </c>
      <c r="T41" s="24" t="e">
        <f t="shared" si="11"/>
        <v>#VALUE!</v>
      </c>
      <c r="U41" s="24" t="e">
        <f t="shared" si="12"/>
        <v>#VALUE!</v>
      </c>
      <c r="V41" s="24">
        <f t="shared" si="13"/>
        <v>0.104377567420514</v>
      </c>
      <c r="W41" s="24">
        <f t="shared" si="14"/>
        <v>0.1637959316451</v>
      </c>
      <c r="X41" s="24">
        <f t="shared" si="15"/>
        <v>0.108758350136977</v>
      </c>
      <c r="Y41" s="24">
        <f t="shared" si="16"/>
        <v>0.316620079460723</v>
      </c>
      <c r="Z41" s="24">
        <f t="shared" si="17"/>
        <v>0.376030568136358</v>
      </c>
      <c r="AA41" s="24">
        <f t="shared" si="18"/>
        <v>0.405034372193212</v>
      </c>
    </row>
    <row r="42" s="3" customFormat="1" spans="1:27">
      <c r="A42" s="17" t="s">
        <v>93</v>
      </c>
      <c r="B42" s="17" t="s">
        <v>94</v>
      </c>
      <c r="C42" s="18">
        <v>7580762837.68</v>
      </c>
      <c r="D42" s="18">
        <v>5931360208.63</v>
      </c>
      <c r="E42" s="18">
        <v>5674492427.06</v>
      </c>
      <c r="F42" s="18">
        <v>5794746405.65</v>
      </c>
      <c r="G42" s="18">
        <v>1090569755.94</v>
      </c>
      <c r="H42" s="18">
        <v>640608573.4</v>
      </c>
      <c r="I42" s="18">
        <v>531815703.61</v>
      </c>
      <c r="J42" s="18">
        <v>229490442.06</v>
      </c>
      <c r="K42" s="18">
        <v>6579598471.82</v>
      </c>
      <c r="L42" s="18">
        <v>5542789236.41</v>
      </c>
      <c r="M42" s="18" t="s">
        <v>76</v>
      </c>
      <c r="N42" s="18" t="s">
        <v>76</v>
      </c>
      <c r="O42" s="18">
        <v>1905450890</v>
      </c>
      <c r="P42" s="18">
        <v>1387638620</v>
      </c>
      <c r="Q42" s="18">
        <v>1186426060</v>
      </c>
      <c r="R42" s="18">
        <v>802249876</v>
      </c>
      <c r="S42" s="27">
        <f t="shared" si="10"/>
        <v>0.179926559385591</v>
      </c>
      <c r="T42" s="27" t="e">
        <f t="shared" si="11"/>
        <v>#VALUE!</v>
      </c>
      <c r="U42" s="27" t="e">
        <f t="shared" si="12"/>
        <v>#VALUE!</v>
      </c>
      <c r="V42" s="27">
        <f t="shared" si="13"/>
        <v>0.143860160156884</v>
      </c>
      <c r="W42" s="27">
        <f t="shared" si="14"/>
        <v>0.108003653608481</v>
      </c>
      <c r="X42" s="27">
        <f t="shared" si="15"/>
        <v>0.0937204006254244</v>
      </c>
      <c r="Y42" s="27">
        <f t="shared" si="16"/>
        <v>0.25135344961974</v>
      </c>
      <c r="Z42" s="27">
        <f t="shared" si="17"/>
        <v>0.233949477217893</v>
      </c>
      <c r="AA42" s="27">
        <f t="shared" si="18"/>
        <v>0.209080560992959</v>
      </c>
    </row>
    <row r="43" spans="1:27">
      <c r="A43" s="11" t="s">
        <v>95</v>
      </c>
      <c r="B43" s="11" t="s">
        <v>96</v>
      </c>
      <c r="C43" s="12">
        <v>1289068858.97</v>
      </c>
      <c r="D43" s="12">
        <v>918629999.98</v>
      </c>
      <c r="E43" s="12">
        <v>945745183.57</v>
      </c>
      <c r="F43" s="12">
        <v>866789625.92</v>
      </c>
      <c r="G43" s="12">
        <v>122924268.25</v>
      </c>
      <c r="H43" s="12">
        <v>105489244.29</v>
      </c>
      <c r="I43" s="12">
        <v>104905116.26</v>
      </c>
      <c r="J43" s="12">
        <v>88495114.03</v>
      </c>
      <c r="K43" s="12">
        <v>1426805094.12</v>
      </c>
      <c r="L43" s="12">
        <v>1325751208.84</v>
      </c>
      <c r="M43" s="12" t="s">
        <v>76</v>
      </c>
      <c r="N43" s="12" t="s">
        <v>76</v>
      </c>
      <c r="O43" s="12">
        <v>223992055</v>
      </c>
      <c r="P43" s="12">
        <v>186645929</v>
      </c>
      <c r="Q43" s="12">
        <v>231304695</v>
      </c>
      <c r="R43" s="12">
        <v>181640235</v>
      </c>
      <c r="S43" s="24">
        <f t="shared" si="10"/>
        <v>0.0893164424050557</v>
      </c>
      <c r="T43" s="24" t="e">
        <f t="shared" si="11"/>
        <v>#VALUE!</v>
      </c>
      <c r="U43" s="24" t="e">
        <f t="shared" si="12"/>
        <v>#VALUE!</v>
      </c>
      <c r="V43" s="24">
        <f t="shared" si="13"/>
        <v>0.0953589619318085</v>
      </c>
      <c r="W43" s="24">
        <f t="shared" si="14"/>
        <v>0.114833223705188</v>
      </c>
      <c r="X43" s="24">
        <f t="shared" si="15"/>
        <v>0.110923236070845</v>
      </c>
      <c r="Y43" s="24">
        <f t="shared" si="16"/>
        <v>0.173762676401147</v>
      </c>
      <c r="Z43" s="24">
        <f t="shared" si="17"/>
        <v>0.203178569178084</v>
      </c>
      <c r="AA43" s="24">
        <f t="shared" si="18"/>
        <v>0.244574013189124</v>
      </c>
    </row>
    <row r="44" spans="1:27">
      <c r="A44" s="11" t="s">
        <v>97</v>
      </c>
      <c r="B44" s="11" t="s">
        <v>98</v>
      </c>
      <c r="C44" s="12">
        <v>3105284071.95</v>
      </c>
      <c r="D44" s="12">
        <v>1481092401.48</v>
      </c>
      <c r="E44" s="12">
        <v>1063220037.18</v>
      </c>
      <c r="F44" s="12">
        <v>715432875.05</v>
      </c>
      <c r="G44" s="12">
        <v>252178402.41</v>
      </c>
      <c r="H44" s="12">
        <v>223232234.39</v>
      </c>
      <c r="I44" s="12">
        <v>66880501.97</v>
      </c>
      <c r="J44" s="12">
        <v>27616001.27</v>
      </c>
      <c r="K44" s="12">
        <v>2306384311.69</v>
      </c>
      <c r="L44" s="12">
        <v>752733058.33</v>
      </c>
      <c r="M44" s="12" t="s">
        <v>76</v>
      </c>
      <c r="N44" s="12" t="s">
        <v>76</v>
      </c>
      <c r="O44" s="12">
        <v>469262515</v>
      </c>
      <c r="P44" s="12">
        <v>358013075</v>
      </c>
      <c r="Q44" s="12">
        <v>158612902</v>
      </c>
      <c r="R44" s="12">
        <v>99440671.9</v>
      </c>
      <c r="S44" s="24">
        <f t="shared" si="10"/>
        <v>0.164870040542675</v>
      </c>
      <c r="T44" s="24" t="e">
        <f t="shared" si="11"/>
        <v>#VALUE!</v>
      </c>
      <c r="U44" s="24" t="e">
        <f t="shared" si="12"/>
        <v>#VALUE!</v>
      </c>
      <c r="V44" s="24">
        <f t="shared" si="13"/>
        <v>0.0812094470479931</v>
      </c>
      <c r="W44" s="24">
        <f t="shared" si="14"/>
        <v>0.150721342008731</v>
      </c>
      <c r="X44" s="24">
        <f t="shared" si="15"/>
        <v>0.0629037260691479</v>
      </c>
      <c r="Y44" s="24">
        <f t="shared" si="16"/>
        <v>0.151117419252829</v>
      </c>
      <c r="Z44" s="24">
        <f t="shared" si="17"/>
        <v>0.241722308913509</v>
      </c>
      <c r="AA44" s="24">
        <f t="shared" si="18"/>
        <v>0.149181633578589</v>
      </c>
    </row>
    <row r="45" s="3" customFormat="1" spans="1:27">
      <c r="A45" s="17" t="s">
        <v>99</v>
      </c>
      <c r="B45" s="17" t="s">
        <v>100</v>
      </c>
      <c r="C45" s="18">
        <v>10831866667.19</v>
      </c>
      <c r="D45" s="18">
        <v>4664256098.09</v>
      </c>
      <c r="E45" s="18">
        <v>2426085064.63</v>
      </c>
      <c r="F45" s="18">
        <v>1993708983.68</v>
      </c>
      <c r="G45" s="18">
        <v>5723842382.35</v>
      </c>
      <c r="H45" s="18">
        <v>1043432568.33</v>
      </c>
      <c r="I45" s="18">
        <v>247058837.71</v>
      </c>
      <c r="J45" s="18">
        <v>405119935.81</v>
      </c>
      <c r="K45" s="18">
        <v>16468596712.67</v>
      </c>
      <c r="L45" s="18" t="s">
        <v>76</v>
      </c>
      <c r="M45" s="18" t="s">
        <v>76</v>
      </c>
      <c r="N45" s="18" t="s">
        <v>76</v>
      </c>
      <c r="O45" s="18">
        <v>7111470920</v>
      </c>
      <c r="P45" s="18">
        <v>1568634910</v>
      </c>
      <c r="Q45" s="18">
        <v>540550583</v>
      </c>
      <c r="R45" s="18">
        <v>652742843</v>
      </c>
      <c r="S45" s="27" t="e">
        <f t="shared" si="10"/>
        <v>#VALUE!</v>
      </c>
      <c r="T45" s="27" t="e">
        <f t="shared" si="11"/>
        <v>#VALUE!</v>
      </c>
      <c r="U45" s="27" t="e">
        <f t="shared" si="12"/>
        <v>#VALUE!</v>
      </c>
      <c r="V45" s="27">
        <f t="shared" si="13"/>
        <v>0.528426222203017</v>
      </c>
      <c r="W45" s="27">
        <f t="shared" si="14"/>
        <v>0.223708249801567</v>
      </c>
      <c r="X45" s="27">
        <f t="shared" si="15"/>
        <v>0.101834367356644</v>
      </c>
      <c r="Y45" s="27">
        <f t="shared" si="16"/>
        <v>0.656532353886965</v>
      </c>
      <c r="Z45" s="27">
        <f t="shared" si="17"/>
        <v>0.336309773093796</v>
      </c>
      <c r="AA45" s="27">
        <f t="shared" si="18"/>
        <v>0.222807761723078</v>
      </c>
    </row>
    <row r="46" spans="1:27">
      <c r="A46" s="11" t="s">
        <v>101</v>
      </c>
      <c r="B46" s="11" t="s">
        <v>102</v>
      </c>
      <c r="C46" s="12">
        <v>2040122332.71</v>
      </c>
      <c r="D46" s="12">
        <v>1854999078.62</v>
      </c>
      <c r="E46" s="12">
        <v>972421117.86</v>
      </c>
      <c r="F46" s="12">
        <v>1053212312.26</v>
      </c>
      <c r="G46" s="12">
        <v>346144283.75</v>
      </c>
      <c r="H46" s="12">
        <v>379933415.58</v>
      </c>
      <c r="I46" s="12">
        <v>161165373.44</v>
      </c>
      <c r="J46" s="12">
        <v>164669830.79</v>
      </c>
      <c r="K46" s="12">
        <v>2535010097.99</v>
      </c>
      <c r="L46" s="12" t="s">
        <v>76</v>
      </c>
      <c r="M46" s="12" t="s">
        <v>76</v>
      </c>
      <c r="N46" s="12" t="s">
        <v>76</v>
      </c>
      <c r="O46" s="12">
        <v>649009617</v>
      </c>
      <c r="P46" s="12">
        <v>650096557</v>
      </c>
      <c r="Q46" s="12">
        <v>338120574</v>
      </c>
      <c r="R46" s="12">
        <v>416914110</v>
      </c>
      <c r="S46" s="24" t="e">
        <f t="shared" si="10"/>
        <v>#VALUE!</v>
      </c>
      <c r="T46" s="24" t="e">
        <f t="shared" si="11"/>
        <v>#VALUE!</v>
      </c>
      <c r="U46" s="24" t="e">
        <f t="shared" si="12"/>
        <v>#VALUE!</v>
      </c>
      <c r="V46" s="24">
        <f t="shared" si="13"/>
        <v>0.169668395958491</v>
      </c>
      <c r="W46" s="24">
        <f t="shared" si="14"/>
        <v>0.204815959187778</v>
      </c>
      <c r="X46" s="24">
        <f t="shared" si="15"/>
        <v>0.165736192355299</v>
      </c>
      <c r="Y46" s="24">
        <f t="shared" si="16"/>
        <v>0.31812289223749</v>
      </c>
      <c r="Z46" s="24">
        <f t="shared" si="17"/>
        <v>0.350456539031615</v>
      </c>
      <c r="AA46" s="24">
        <f t="shared" si="18"/>
        <v>0.347710027877736</v>
      </c>
    </row>
    <row r="47" spans="1:27">
      <c r="A47" s="11" t="s">
        <v>103</v>
      </c>
      <c r="B47" s="11" t="s">
        <v>104</v>
      </c>
      <c r="C47" s="12">
        <v>802624894.71</v>
      </c>
      <c r="D47" s="12">
        <v>624832620.95</v>
      </c>
      <c r="E47" s="12">
        <v>409082569.96</v>
      </c>
      <c r="F47" s="12">
        <v>348819656.83</v>
      </c>
      <c r="G47" s="12">
        <v>53976618.37</v>
      </c>
      <c r="H47" s="12">
        <v>60141950.32</v>
      </c>
      <c r="I47" s="12">
        <v>30475468.51</v>
      </c>
      <c r="J47" s="12">
        <v>16798606.5</v>
      </c>
      <c r="K47" s="12">
        <v>338886761.15</v>
      </c>
      <c r="L47" s="12" t="s">
        <v>76</v>
      </c>
      <c r="M47" s="12" t="s">
        <v>76</v>
      </c>
      <c r="N47" s="12" t="s">
        <v>76</v>
      </c>
      <c r="O47" s="12">
        <v>97367208</v>
      </c>
      <c r="P47" s="12">
        <v>110342534</v>
      </c>
      <c r="Q47" s="12">
        <v>68790304.1</v>
      </c>
      <c r="R47" s="12">
        <v>46303112.6</v>
      </c>
      <c r="S47" s="24" t="e">
        <f t="shared" si="10"/>
        <v>#VALUE!</v>
      </c>
      <c r="T47" s="24" t="e">
        <f t="shared" si="11"/>
        <v>#VALUE!</v>
      </c>
      <c r="U47" s="24" t="e">
        <f t="shared" si="12"/>
        <v>#VALUE!</v>
      </c>
      <c r="V47" s="24">
        <f t="shared" si="13"/>
        <v>0.0672501173658494</v>
      </c>
      <c r="W47" s="24">
        <f t="shared" si="14"/>
        <v>0.0962528976617126</v>
      </c>
      <c r="X47" s="24">
        <f t="shared" si="15"/>
        <v>0.0744971082805603</v>
      </c>
      <c r="Y47" s="24">
        <f t="shared" si="16"/>
        <v>0.121310974331515</v>
      </c>
      <c r="Z47" s="24">
        <f t="shared" si="17"/>
        <v>0.176595347778473</v>
      </c>
      <c r="AA47" s="24">
        <f t="shared" si="18"/>
        <v>0.168157504502639</v>
      </c>
    </row>
    <row r="48" spans="1:27">
      <c r="A48" s="11" t="s">
        <v>105</v>
      </c>
      <c r="B48" s="11" t="s">
        <v>106</v>
      </c>
      <c r="C48" s="12">
        <v>1132358124.86</v>
      </c>
      <c r="D48" s="12">
        <v>843345961.3</v>
      </c>
      <c r="E48" s="12">
        <v>825949832.95</v>
      </c>
      <c r="F48" s="12">
        <v>755473198.92</v>
      </c>
      <c r="G48" s="12">
        <v>79755416.52</v>
      </c>
      <c r="H48" s="12">
        <v>96380337.61</v>
      </c>
      <c r="I48" s="12">
        <v>108053467.46</v>
      </c>
      <c r="J48" s="12">
        <v>1864710.47</v>
      </c>
      <c r="K48" s="12">
        <v>1837471910.54</v>
      </c>
      <c r="L48" s="12" t="s">
        <v>76</v>
      </c>
      <c r="M48" s="12" t="s">
        <v>76</v>
      </c>
      <c r="N48" s="12" t="s">
        <v>76</v>
      </c>
      <c r="O48" s="12">
        <v>174435047</v>
      </c>
      <c r="P48" s="12">
        <v>197340889</v>
      </c>
      <c r="Q48" s="12">
        <v>199715628</v>
      </c>
      <c r="R48" s="12">
        <v>172737745</v>
      </c>
      <c r="S48" s="24" t="e">
        <f t="shared" si="10"/>
        <v>#VALUE!</v>
      </c>
      <c r="T48" s="24" t="e">
        <f t="shared" si="11"/>
        <v>#VALUE!</v>
      </c>
      <c r="U48" s="24" t="e">
        <f t="shared" si="12"/>
        <v>#VALUE!</v>
      </c>
      <c r="V48" s="24">
        <f t="shared" si="13"/>
        <v>0.0704330324206051</v>
      </c>
      <c r="W48" s="24">
        <f t="shared" si="14"/>
        <v>0.11428327404501</v>
      </c>
      <c r="X48" s="24">
        <f t="shared" si="15"/>
        <v>0.130823281450486</v>
      </c>
      <c r="Y48" s="24">
        <f t="shared" si="16"/>
        <v>0.154045829822227</v>
      </c>
      <c r="Z48" s="24">
        <f t="shared" si="17"/>
        <v>0.233997550300476</v>
      </c>
      <c r="AA48" s="24">
        <f t="shared" si="18"/>
        <v>0.241801160352181</v>
      </c>
    </row>
    <row r="49" s="3" customFormat="1" spans="1:27">
      <c r="A49" s="17" t="s">
        <v>107</v>
      </c>
      <c r="B49" s="17" t="s">
        <v>108</v>
      </c>
      <c r="C49" s="18">
        <v>795185561.41</v>
      </c>
      <c r="D49" s="18">
        <v>495015584.43</v>
      </c>
      <c r="E49" s="18">
        <v>460045189.38</v>
      </c>
      <c r="F49" s="18">
        <v>306875884.21</v>
      </c>
      <c r="G49" s="18">
        <v>201739845.07</v>
      </c>
      <c r="H49" s="18">
        <v>104105002.68</v>
      </c>
      <c r="I49" s="18">
        <v>80537978.1</v>
      </c>
      <c r="J49" s="18">
        <v>15860230.53</v>
      </c>
      <c r="K49" s="18">
        <v>5985278166.72</v>
      </c>
      <c r="L49" s="18" t="s">
        <v>76</v>
      </c>
      <c r="M49" s="18" t="s">
        <v>76</v>
      </c>
      <c r="N49" s="18" t="s">
        <v>76</v>
      </c>
      <c r="O49" s="18">
        <v>339940181</v>
      </c>
      <c r="P49" s="18">
        <v>208432353</v>
      </c>
      <c r="Q49" s="18">
        <v>193274001</v>
      </c>
      <c r="R49" s="18">
        <v>101353027</v>
      </c>
      <c r="S49" s="27" t="e">
        <f t="shared" si="10"/>
        <v>#VALUE!</v>
      </c>
      <c r="T49" s="27" t="e">
        <f t="shared" si="11"/>
        <v>#VALUE!</v>
      </c>
      <c r="U49" s="27" t="e">
        <f t="shared" si="12"/>
        <v>#VALUE!</v>
      </c>
      <c r="V49" s="27">
        <f t="shared" si="13"/>
        <v>0.253701594772773</v>
      </c>
      <c r="W49" s="27">
        <f t="shared" si="14"/>
        <v>0.210306515500668</v>
      </c>
      <c r="X49" s="27">
        <f t="shared" si="15"/>
        <v>0.175065363053879</v>
      </c>
      <c r="Y49" s="27">
        <f t="shared" si="16"/>
        <v>0.427497929410625</v>
      </c>
      <c r="Z49" s="27">
        <f t="shared" si="17"/>
        <v>0.421062204011224</v>
      </c>
      <c r="AA49" s="27">
        <f t="shared" si="18"/>
        <v>0.420119600121184</v>
      </c>
    </row>
    <row r="50" s="1" customFormat="1" spans="1:27">
      <c r="A50" s="13" t="s">
        <v>109</v>
      </c>
      <c r="B50" s="13" t="s">
        <v>110</v>
      </c>
      <c r="C50" s="14">
        <v>40569618325.47</v>
      </c>
      <c r="D50" s="14">
        <v>33659554248.26</v>
      </c>
      <c r="E50" s="14">
        <v>29489576245.11</v>
      </c>
      <c r="F50" s="14">
        <v>24508770859.73</v>
      </c>
      <c r="G50" s="14">
        <v>1141409888.21</v>
      </c>
      <c r="H50" s="14">
        <v>1041561740.41</v>
      </c>
      <c r="I50" s="14">
        <v>1380813203.39</v>
      </c>
      <c r="J50" s="14">
        <v>273690672.11</v>
      </c>
      <c r="K50" s="14">
        <v>13557160080.55</v>
      </c>
      <c r="L50" s="14" t="s">
        <v>76</v>
      </c>
      <c r="M50" s="14" t="s">
        <v>76</v>
      </c>
      <c r="N50" s="14" t="s">
        <v>76</v>
      </c>
      <c r="O50" s="14">
        <v>5434630760</v>
      </c>
      <c r="P50" s="14">
        <v>5030218010</v>
      </c>
      <c r="Q50" s="14">
        <v>5873162590</v>
      </c>
      <c r="R50" s="14" t="s">
        <v>76</v>
      </c>
      <c r="S50" s="25" t="e">
        <f t="shared" si="10"/>
        <v>#VALUE!</v>
      </c>
      <c r="T50" s="25" t="e">
        <f t="shared" si="11"/>
        <v>#VALUE!</v>
      </c>
      <c r="U50" s="25" t="e">
        <f t="shared" si="12"/>
        <v>#VALUE!</v>
      </c>
      <c r="V50" s="25">
        <f t="shared" si="13"/>
        <v>0.028134597645288</v>
      </c>
      <c r="W50" s="25">
        <f t="shared" si="14"/>
        <v>0.0309440146689953</v>
      </c>
      <c r="X50" s="25">
        <f t="shared" si="15"/>
        <v>0.0468237723022205</v>
      </c>
      <c r="Y50" s="25">
        <f t="shared" si="16"/>
        <v>0.133958143663089</v>
      </c>
      <c r="Z50" s="25">
        <f t="shared" si="17"/>
        <v>0.149443987668376</v>
      </c>
      <c r="AA50" s="25">
        <f t="shared" si="18"/>
        <v>0.199160630223498</v>
      </c>
    </row>
    <row r="51" spans="1:27">
      <c r="A51" s="11" t="s">
        <v>111</v>
      </c>
      <c r="B51" s="11" t="s">
        <v>112</v>
      </c>
      <c r="C51" s="12">
        <v>1239019246.92</v>
      </c>
      <c r="D51" s="12">
        <v>818521167.24</v>
      </c>
      <c r="E51" s="12">
        <v>602059915.21</v>
      </c>
      <c r="F51" s="12">
        <v>553278701.7</v>
      </c>
      <c r="G51" s="12">
        <v>77281456.53</v>
      </c>
      <c r="H51" s="12">
        <v>79048041.83</v>
      </c>
      <c r="I51" s="12">
        <v>49031118.25</v>
      </c>
      <c r="J51" s="12">
        <v>33256868</v>
      </c>
      <c r="K51" s="12">
        <v>668501877.75</v>
      </c>
      <c r="L51" s="12" t="s">
        <v>76</v>
      </c>
      <c r="M51" s="12" t="s">
        <v>76</v>
      </c>
      <c r="N51" s="12" t="s">
        <v>76</v>
      </c>
      <c r="O51" s="12">
        <v>168019687</v>
      </c>
      <c r="P51" s="12">
        <v>161349793</v>
      </c>
      <c r="Q51" s="12">
        <v>108011142</v>
      </c>
      <c r="R51" s="12" t="s">
        <v>76</v>
      </c>
      <c r="S51" s="24" t="e">
        <f t="shared" si="10"/>
        <v>#VALUE!</v>
      </c>
      <c r="T51" s="24" t="e">
        <f t="shared" si="11"/>
        <v>#VALUE!</v>
      </c>
      <c r="U51" s="24" t="e">
        <f t="shared" si="12"/>
        <v>#VALUE!</v>
      </c>
      <c r="V51" s="24">
        <f t="shared" si="13"/>
        <v>0.06237308800659</v>
      </c>
      <c r="W51" s="24">
        <f t="shared" si="14"/>
        <v>0.0965742182288881</v>
      </c>
      <c r="X51" s="24">
        <f t="shared" si="15"/>
        <v>0.081438934915469</v>
      </c>
      <c r="Y51" s="24">
        <f t="shared" si="16"/>
        <v>0.135607003214574</v>
      </c>
      <c r="Z51" s="24">
        <f t="shared" si="17"/>
        <v>0.197123543602496</v>
      </c>
      <c r="AA51" s="24">
        <f t="shared" si="18"/>
        <v>0.179402646267067</v>
      </c>
    </row>
    <row r="52" spans="1:27">
      <c r="A52" s="11" t="s">
        <v>113</v>
      </c>
      <c r="B52" s="11" t="s">
        <v>114</v>
      </c>
      <c r="C52" s="12">
        <v>664963243.78</v>
      </c>
      <c r="D52" s="12">
        <v>489497296.55</v>
      </c>
      <c r="E52" s="12">
        <v>384563447.12</v>
      </c>
      <c r="F52" s="12">
        <v>235531886.1</v>
      </c>
      <c r="G52" s="12">
        <v>102922019.43</v>
      </c>
      <c r="H52" s="12">
        <v>76813498.59</v>
      </c>
      <c r="I52" s="12">
        <v>21563509.65</v>
      </c>
      <c r="J52" s="12">
        <v>12629494.96</v>
      </c>
      <c r="K52" s="12">
        <v>291830782.21</v>
      </c>
      <c r="L52" s="12" t="s">
        <v>76</v>
      </c>
      <c r="M52" s="12" t="s">
        <v>76</v>
      </c>
      <c r="N52" s="12" t="s">
        <v>76</v>
      </c>
      <c r="O52" s="12">
        <v>248444854</v>
      </c>
      <c r="P52" s="12">
        <v>188204619</v>
      </c>
      <c r="Q52" s="12">
        <v>147567448</v>
      </c>
      <c r="R52" s="12" t="s">
        <v>76</v>
      </c>
      <c r="S52" s="24" t="e">
        <f t="shared" si="10"/>
        <v>#VALUE!</v>
      </c>
      <c r="T52" s="24" t="e">
        <f t="shared" si="11"/>
        <v>#VALUE!</v>
      </c>
      <c r="U52" s="24" t="e">
        <f t="shared" si="12"/>
        <v>#VALUE!</v>
      </c>
      <c r="V52" s="24">
        <f t="shared" si="13"/>
        <v>0.154778509026961</v>
      </c>
      <c r="W52" s="24">
        <f t="shared" si="14"/>
        <v>0.156923233552841</v>
      </c>
      <c r="X52" s="24">
        <f t="shared" si="15"/>
        <v>0.0560726970061491</v>
      </c>
      <c r="Y52" s="24">
        <f t="shared" si="16"/>
        <v>0.373621935233155</v>
      </c>
      <c r="Z52" s="24">
        <f t="shared" si="17"/>
        <v>0.384485512640162</v>
      </c>
      <c r="AA52" s="24">
        <f t="shared" si="18"/>
        <v>0.383727182354782</v>
      </c>
    </row>
    <row r="53" spans="1:27">
      <c r="A53" s="11" t="s">
        <v>115</v>
      </c>
      <c r="B53" s="11" t="s">
        <v>116</v>
      </c>
      <c r="C53" s="12">
        <v>4528386454.46</v>
      </c>
      <c r="D53" s="12">
        <v>2649683751</v>
      </c>
      <c r="E53" s="12">
        <v>1918409093.1</v>
      </c>
      <c r="F53" s="12">
        <v>1135679318.22</v>
      </c>
      <c r="G53" s="12">
        <v>146830300.97</v>
      </c>
      <c r="H53" s="12">
        <v>62045612.42</v>
      </c>
      <c r="I53" s="12">
        <v>59689444.39</v>
      </c>
      <c r="J53" s="12">
        <v>926907.32</v>
      </c>
      <c r="K53" s="12" t="s">
        <v>76</v>
      </c>
      <c r="L53" s="12" t="s">
        <v>76</v>
      </c>
      <c r="M53" s="12" t="s">
        <v>76</v>
      </c>
      <c r="N53" s="12" t="s">
        <v>76</v>
      </c>
      <c r="O53" s="12">
        <v>357973717</v>
      </c>
      <c r="P53" s="12">
        <v>323163659</v>
      </c>
      <c r="Q53" s="12">
        <v>274199521</v>
      </c>
      <c r="R53" s="12" t="s">
        <v>76</v>
      </c>
      <c r="S53" s="24" t="e">
        <f t="shared" si="10"/>
        <v>#VALUE!</v>
      </c>
      <c r="T53" s="24" t="e">
        <f t="shared" si="11"/>
        <v>#VALUE!</v>
      </c>
      <c r="U53" s="24" t="e">
        <f t="shared" si="12"/>
        <v>#VALUE!</v>
      </c>
      <c r="V53" s="24">
        <f t="shared" si="13"/>
        <v>0.0324244192598419</v>
      </c>
      <c r="W53" s="24">
        <f t="shared" si="14"/>
        <v>0.0234162331246451</v>
      </c>
      <c r="X53" s="24">
        <f t="shared" si="15"/>
        <v>0.0311140332917973</v>
      </c>
      <c r="Y53" s="24">
        <f t="shared" si="16"/>
        <v>0.0790510528639693</v>
      </c>
      <c r="Z53" s="24">
        <f t="shared" si="17"/>
        <v>0.121963105551007</v>
      </c>
      <c r="AA53" s="24">
        <f t="shared" si="18"/>
        <v>0.142930682504697</v>
      </c>
    </row>
    <row r="54" spans="1:27">
      <c r="A54" s="11" t="s">
        <v>117</v>
      </c>
      <c r="B54" s="11" t="s">
        <v>118</v>
      </c>
      <c r="C54" s="12">
        <v>735868802.98</v>
      </c>
      <c r="D54" s="12">
        <v>503345297.87</v>
      </c>
      <c r="E54" s="12">
        <v>353303500.11</v>
      </c>
      <c r="F54" s="12">
        <v>305212107.44</v>
      </c>
      <c r="G54" s="12">
        <v>64850967.76</v>
      </c>
      <c r="H54" s="12">
        <v>63726636.7</v>
      </c>
      <c r="I54" s="12">
        <v>41492136.16</v>
      </c>
      <c r="J54" s="12">
        <v>31015367.13</v>
      </c>
      <c r="K54" s="12" t="s">
        <v>76</v>
      </c>
      <c r="L54" s="12" t="s">
        <v>76</v>
      </c>
      <c r="M54" s="12" t="s">
        <v>76</v>
      </c>
      <c r="N54" s="12" t="s">
        <v>76</v>
      </c>
      <c r="O54" s="12">
        <v>135131974</v>
      </c>
      <c r="P54" s="12">
        <v>124968691</v>
      </c>
      <c r="Q54" s="12">
        <v>87706337.4</v>
      </c>
      <c r="R54" s="12" t="s">
        <v>76</v>
      </c>
      <c r="S54" s="24" t="e">
        <f t="shared" si="10"/>
        <v>#VALUE!</v>
      </c>
      <c r="T54" s="24" t="e">
        <f t="shared" si="11"/>
        <v>#VALUE!</v>
      </c>
      <c r="U54" s="24" t="e">
        <f t="shared" si="12"/>
        <v>#VALUE!</v>
      </c>
      <c r="V54" s="24">
        <f t="shared" si="13"/>
        <v>0.0881284374298479</v>
      </c>
      <c r="W54" s="24">
        <f t="shared" si="14"/>
        <v>0.126606202481023</v>
      </c>
      <c r="X54" s="24">
        <f t="shared" si="15"/>
        <v>0.117440489967072</v>
      </c>
      <c r="Y54" s="24">
        <f t="shared" si="16"/>
        <v>0.183635959905848</v>
      </c>
      <c r="Z54" s="24">
        <f t="shared" si="17"/>
        <v>0.248276265873206</v>
      </c>
      <c r="AA54" s="24">
        <f t="shared" si="18"/>
        <v>0.248246443561111</v>
      </c>
    </row>
    <row r="55" s="3" customFormat="1" spans="1:27">
      <c r="A55" s="17" t="s">
        <v>119</v>
      </c>
      <c r="B55" s="17" t="s">
        <v>120</v>
      </c>
      <c r="C55" s="18">
        <v>848400773.66</v>
      </c>
      <c r="D55" s="18">
        <v>559886632.68</v>
      </c>
      <c r="E55" s="18">
        <v>573756023.62</v>
      </c>
      <c r="F55" s="18">
        <v>548116200</v>
      </c>
      <c r="G55" s="18">
        <v>133426172.73</v>
      </c>
      <c r="H55" s="18">
        <v>85059478.44</v>
      </c>
      <c r="I55" s="18">
        <v>58567820.96</v>
      </c>
      <c r="J55" s="18">
        <v>50016700</v>
      </c>
      <c r="K55" s="18" t="s">
        <v>76</v>
      </c>
      <c r="L55" s="18" t="s">
        <v>76</v>
      </c>
      <c r="M55" s="18" t="s">
        <v>76</v>
      </c>
      <c r="N55" s="18" t="s">
        <v>76</v>
      </c>
      <c r="O55" s="18">
        <v>222776796</v>
      </c>
      <c r="P55" s="18">
        <v>151319460</v>
      </c>
      <c r="Q55" s="18">
        <v>131867827</v>
      </c>
      <c r="R55" s="18" t="s">
        <v>76</v>
      </c>
      <c r="S55" s="27" t="e">
        <f t="shared" si="10"/>
        <v>#VALUE!</v>
      </c>
      <c r="T55" s="27" t="e">
        <f t="shared" si="11"/>
        <v>#VALUE!</v>
      </c>
      <c r="U55" s="27" t="e">
        <f t="shared" si="12"/>
        <v>#VALUE!</v>
      </c>
      <c r="V55" s="27">
        <f t="shared" si="13"/>
        <v>0.157267858390086</v>
      </c>
      <c r="W55" s="27">
        <f t="shared" si="14"/>
        <v>0.151922681262896</v>
      </c>
      <c r="X55" s="27">
        <f t="shared" si="15"/>
        <v>0.102077919096131</v>
      </c>
      <c r="Y55" s="27">
        <f t="shared" si="16"/>
        <v>0.262584385724852</v>
      </c>
      <c r="Z55" s="27">
        <f t="shared" si="17"/>
        <v>0.270268034933575</v>
      </c>
      <c r="AA55" s="27">
        <f t="shared" si="18"/>
        <v>0.229832579652944</v>
      </c>
    </row>
  </sheetData>
  <mergeCells count="9">
    <mergeCell ref="C1:F1"/>
    <mergeCell ref="G1:J1"/>
    <mergeCell ref="K1:N1"/>
    <mergeCell ref="O1:R1"/>
    <mergeCell ref="A1:A2"/>
    <mergeCell ref="B1:B2"/>
    <mergeCell ref="S1:U2"/>
    <mergeCell ref="V1:X2"/>
    <mergeCell ref="Y1:A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2022-10-05T16:46:00Z</dcterms:created>
  <dcterms:modified xsi:type="dcterms:W3CDTF">2022-10-05T09:46:27Z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