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<sst xmlns="http://schemas.openxmlformats.org/spreadsheetml/2006/main" count="18">
  <si>
    <t>日期</t>
  </si>
  <si>
    <t>收盘价</t>
  </si>
  <si>
    <t>开盘价</t>
  </si>
  <si>
    <t>最高价</t>
  </si>
  <si>
    <t>最低价</t>
  </si>
  <si>
    <t>上三分之一</t>
  </si>
  <si>
    <t>下三分之一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</si>
  <si>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</si>
  <si>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</si>
  <si>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</si>
  <si>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</si>
  <si>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</si>
  <si>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</si>
  <si>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</si>
  <si>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</si>
  <si>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</si>
  <si>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</si>
  <si>
    <t>中部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</si>
</sst>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99"/>
  <sheetViews>
    <sheetView tabSelected="1" topLeftCell="K1" workbookViewId="0">
      <selection activeCell="O3" sqref="O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1.75" customWidth="1"/>
    <col min="7" max="7" width="13.3928571428571" customWidth="1"/>
    <col min="8" max="8" width="13.5357142857143" customWidth="1"/>
    <col min="9" max="9" width="12.3392857142857" customWidth="1"/>
    <col min="10" max="10" width="23.3571428571429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</cols>
  <sheetData>
    <row r="1" ht="36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</row>
    <row r="2" spans="1:22">
      <c r="A2" s="3">
        <v>44523</v>
      </c>
      <c r="B2" s="1">
        <v>35.24</v>
      </c>
      <c r="C2" s="1">
        <v>33.15</v>
      </c>
      <c r="D2" s="1">
        <v>35.36</v>
      </c>
      <c r="E2" s="1">
        <v>33.1</v>
      </c>
      <c r="F2" s="4">
        <f>D2-(D2-C2)/3</f>
        <v>34.6233333333333</v>
      </c>
      <c r="G2" s="4">
        <f>E2+(D2-C2)/3</f>
        <v>33.8366666666667</v>
      </c>
      <c r="H2" s="1">
        <v>32.53</v>
      </c>
      <c r="I2" s="5">
        <f>H2/(1-VLOOKUP([1]入场指标!A5,[1]入场指标!A4:BL10000,44,FALSE))</f>
        <v>34.12</v>
      </c>
      <c r="J2" s="4">
        <f>I2+I2*VLOOKUP([1]入场指标!A5,[1]入场指标!A4:BL1000,44,FALSE)*2</f>
        <v>37.3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16</v>
      </c>
      <c r="P2" s="1"/>
      <c r="Q2" s="1"/>
      <c r="R2" s="1"/>
      <c r="S2" s="1"/>
      <c r="T2" s="1"/>
      <c r="U2" s="1"/>
      <c r="V2" s="1"/>
    </row>
    <row r="3" spans="1:22">
      <c r="A3" s="3">
        <v>44524</v>
      </c>
      <c r="B3" s="1">
        <v>34.44</v>
      </c>
      <c r="C3" s="1">
        <v>35.1</v>
      </c>
      <c r="D3" s="1">
        <v>35.13</v>
      </c>
      <c r="E3" s="1">
        <v>34.38</v>
      </c>
      <c r="F3" s="4">
        <f>D3-(D3-C3)/3</f>
        <v>35.12</v>
      </c>
      <c r="G3" s="4">
        <f>E3+(D3-C3)/3</f>
        <v>34.39</v>
      </c>
      <c r="H3" s="1">
        <v>32.53</v>
      </c>
      <c r="I3" s="5">
        <f>H3/(1-VLOOKUP([1]入场指标!A5,[1]入场指标!A5:BL10001,44,FALSE))</f>
        <v>34.12</v>
      </c>
      <c r="J3" s="4">
        <f>I3+I3*VLOOKUP([1]入场指标!A5,[1]入场指标!A5:BL1001,44,FALSE)*2</f>
        <v>37.3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17</v>
      </c>
      <c r="P3" s="1"/>
      <c r="Q3" s="1"/>
      <c r="R3" s="1"/>
      <c r="S3" s="1"/>
      <c r="T3" s="1"/>
      <c r="U3" s="1"/>
      <c r="V3" s="1"/>
    </row>
    <row r="4" spans="1:22">
      <c r="A4" s="3">
        <v>44525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3">
        <v>44526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3">
        <v>44527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3">
        <v>44528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">
        <v>44529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">
        <v>44530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">
        <v>44531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">
        <v>44532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3">
        <v>44533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3">
        <v>44534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3">
        <v>44535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3">
        <v>44536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3">
        <v>44537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3">
        <v>44538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3">
        <v>44539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3">
        <v>44540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3">
        <v>44541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3">
        <v>44542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3">
        <v>44543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3">
        <v>44544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3">
        <v>44545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3">
        <v>44546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3">
        <v>44547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3">
        <v>44548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3">
        <v>44549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3">
        <v>44550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3">
        <v>44551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3">
        <v>44552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3">
        <v>44553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3">
        <v>44554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3">
        <v>44555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3">
        <v>44556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3">
        <v>44557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3">
        <v>44558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2021-11-26T06:54:00Z</dcterms:created>
  <dcterms:modified xsi:type="dcterms:W3CDTF">2021-11-24T16:29:10Z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