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<sst xmlns="http://schemas.openxmlformats.org/spreadsheetml/2006/main" count="46">
  <si>
    <t>日期</t>
  </si>
  <si>
    <t>当日行情走势</t>
  </si>
  <si>
    <t>初期走势是否向预期发展预判指标
(买入后两周内)</t>
  </si>
  <si>
    <t>长期监控指标</t>
  </si>
  <si>
    <t>止盈卖出指标</t>
  </si>
  <si>
    <t>止损线</t>
  </si>
  <si>
    <t>盈利金额</t>
  </si>
  <si>
    <t>买入后跌幅/涨幅
(下跌超过3%考虑卖出；上涨超过25%考虑卖出)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</si>
  <si>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</si>
  <si>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</si>
  <si>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</si>
  <si>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</si>
  <si>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</si>
  <si>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</si>
  <si>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</si>
  <si>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</si>
  <si>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</si>
  <si>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</si>
  <si>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</si>
  <si>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</si>
  <si>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</si>
  <si>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</si>
  <si>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</si>
  <si>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</si>
  <si>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</si>
  <si>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</si>
  <si>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</si>
  <si>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</si>
  <si>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</si>
  <si>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</si>
  <si>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</si>
  <si>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</si>
  <si>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</si>
  <si>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</si>
  <si>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</si>
  <si>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</si>
  <si>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</si>
  <si>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</si>
  <si>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</si>
  <si>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</si>
  <si>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(2周内上涨天数达到25%)</t>
  </si>
  <si>
    <t>交易量V
(2周内上涨交易量达到25%)</t>
  </si>
  <si>
    <t>价格P
(2内涨幅达到20%)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</si>
  <si>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</si>
  <si>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</si>
  <si>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是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</si>
</sst>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8" fillId="3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35" borderId="11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9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10" fontId="0" fillId="0" borderId="0" xfId="9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1" fillId="3" borderId="1" xfId="9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0" fontId="3" fillId="3" borderId="1" xfId="9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0" fontId="0" fillId="4" borderId="1" xfId="9" applyNumberFormat="1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7" fontId="5" fillId="9" borderId="2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6" fontId="0" fillId="7" borderId="1" xfId="0" applyNumberFormat="1" applyFill="1" applyBorder="1" applyAlignment="1">
      <alignment horizontal="center" vertical="center"/>
    </xf>
    <xf numFmtId="10" fontId="0" fillId="7" borderId="1" xfId="9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0" fontId="0" fillId="7" borderId="1" xfId="9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-1.25900000000001</v>
          </cell>
          <cell r="AE4">
            <v>26.2</v>
          </cell>
          <cell r="AF4">
            <v>26.295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>
            <v>491.0841</v>
          </cell>
          <cell r="AE7">
            <v>32.7</v>
          </cell>
          <cell r="AF7">
            <v>37.75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>
            <v>20.755000000001</v>
          </cell>
          <cell r="AE8">
            <v>72.07</v>
          </cell>
          <cell r="AF8">
            <v>72.45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-52.1363799999999</v>
          </cell>
          <cell r="AE9">
            <v>30.54</v>
          </cell>
          <cell r="AF9">
            <v>30.15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-210.89828</v>
          </cell>
          <cell r="AE10">
            <v>29.81</v>
          </cell>
          <cell r="AF10">
            <v>27.83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  <cell r="AE11">
            <v>28.37</v>
          </cell>
          <cell r="AF11">
            <v>26.7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0</v>
          </cell>
          <cell r="T12">
            <v>44554</v>
          </cell>
          <cell r="U12">
            <v>34.52</v>
          </cell>
          <cell r="V12">
            <v>100</v>
          </cell>
          <cell r="W12">
            <v>5</v>
          </cell>
          <cell r="X12">
            <v>3.452</v>
          </cell>
          <cell r="Y12">
            <v>0.6904</v>
          </cell>
          <cell r="Z12">
            <v>3442.8576</v>
          </cell>
          <cell r="AA12">
            <v>35.07</v>
          </cell>
          <cell r="AB12">
            <v>33.85</v>
          </cell>
          <cell r="AC12">
            <v>0.549180327868854</v>
          </cell>
          <cell r="AD12">
            <v>-1329.93008</v>
          </cell>
          <cell r="AE12">
            <v>37.86</v>
          </cell>
          <cell r="AF12">
            <v>34.6266666666667</v>
          </cell>
          <cell r="AG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0</v>
          </cell>
          <cell r="T13">
            <v>44553</v>
          </cell>
          <cell r="U13">
            <v>34.68</v>
          </cell>
          <cell r="V13">
            <v>200</v>
          </cell>
          <cell r="W13">
            <v>5</v>
          </cell>
          <cell r="X13">
            <v>6.936</v>
          </cell>
          <cell r="Y13">
            <v>1.3872</v>
          </cell>
          <cell r="Z13">
            <v>6922.6768</v>
          </cell>
        </row>
        <row r="13">
          <cell r="AC13" t="e">
            <v>#DIV/0!</v>
          </cell>
        </row>
        <row r="14">
          <cell r="T14">
            <v>44554</v>
          </cell>
          <cell r="U14">
            <v>34.68</v>
          </cell>
          <cell r="V14">
            <v>100</v>
          </cell>
          <cell r="W14">
            <v>5</v>
          </cell>
          <cell r="X14">
            <v>3.468</v>
          </cell>
          <cell r="Y14">
            <v>0.6936</v>
          </cell>
          <cell r="Z14">
            <v>3458.8384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118</v>
          </cell>
          <cell r="L15">
            <v>113.58</v>
          </cell>
          <cell r="M15">
            <v>128.61</v>
          </cell>
          <cell r="N15">
            <v>102.72</v>
          </cell>
          <cell r="O15">
            <v>25.89</v>
          </cell>
          <cell r="P15">
            <v>50.45</v>
          </cell>
          <cell r="Q15">
            <v>0.459276018099548</v>
          </cell>
          <cell r="R15">
            <v>110.4</v>
          </cell>
          <cell r="S15">
            <v>0</v>
          </cell>
          <cell r="T15">
            <v>44543</v>
          </cell>
          <cell r="U15">
            <v>111.66</v>
          </cell>
          <cell r="V15">
            <v>100</v>
          </cell>
          <cell r="W15">
            <v>5</v>
          </cell>
          <cell r="X15">
            <v>11.166</v>
          </cell>
          <cell r="Y15">
            <v>2.2332</v>
          </cell>
          <cell r="Z15">
            <v>11147.6008</v>
          </cell>
          <cell r="AA15">
            <v>115.99</v>
          </cell>
          <cell r="AB15">
            <v>110.08</v>
          </cell>
          <cell r="AC15">
            <v>0.267343485617597</v>
          </cell>
          <cell r="AD15">
            <v>-454.3992</v>
          </cell>
          <cell r="AE15">
            <v>115.97</v>
          </cell>
          <cell r="AF15">
            <v>111.66</v>
          </cell>
          <cell r="AG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39.16</v>
          </cell>
          <cell r="L16">
            <v>37.55</v>
          </cell>
          <cell r="M16">
            <v>41.07</v>
          </cell>
          <cell r="N16">
            <v>32.21</v>
          </cell>
          <cell r="O16">
            <v>8.86</v>
          </cell>
          <cell r="P16">
            <v>14.76</v>
          </cell>
          <cell r="Q16">
            <v>0.00621118012422237</v>
          </cell>
          <cell r="R16">
            <v>35.91</v>
          </cell>
          <cell r="S16">
            <v>0</v>
          </cell>
          <cell r="T16">
            <v>44547</v>
          </cell>
          <cell r="U16">
            <v>35.9</v>
          </cell>
          <cell r="V16">
            <v>100</v>
          </cell>
          <cell r="W16">
            <v>5</v>
          </cell>
          <cell r="X16">
            <v>3.59</v>
          </cell>
          <cell r="Y16">
            <v>0.718</v>
          </cell>
          <cell r="Z16">
            <v>3580.692</v>
          </cell>
          <cell r="AA16">
            <v>36.86</v>
          </cell>
          <cell r="AB16">
            <v>35.6</v>
          </cell>
          <cell r="AC16">
            <v>0.238095238095236</v>
          </cell>
          <cell r="AD16">
            <v>-339.3863</v>
          </cell>
          <cell r="AE16">
            <v>39.15</v>
          </cell>
          <cell r="AF16">
            <v>35.9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64.47</v>
          </cell>
          <cell r="L17">
            <v>59.34</v>
          </cell>
          <cell r="M17">
            <v>69.25</v>
          </cell>
          <cell r="N17">
            <v>52.2</v>
          </cell>
          <cell r="O17">
            <v>17.05</v>
          </cell>
          <cell r="P17">
            <v>100.55</v>
          </cell>
          <cell r="Q17">
            <v>0.0331384015594546</v>
          </cell>
          <cell r="R17">
            <v>58.51</v>
          </cell>
          <cell r="S17">
            <v>0</v>
          </cell>
          <cell r="T17">
            <v>44545</v>
          </cell>
          <cell r="U17">
            <v>60.67</v>
          </cell>
          <cell r="V17">
            <v>100</v>
          </cell>
          <cell r="W17">
            <v>5</v>
          </cell>
          <cell r="X17">
            <v>6.067</v>
          </cell>
          <cell r="Y17">
            <v>1.2134</v>
          </cell>
          <cell r="Z17">
            <v>6054.7196</v>
          </cell>
          <cell r="AA17">
            <v>64.29</v>
          </cell>
          <cell r="AB17">
            <v>60.28</v>
          </cell>
          <cell r="AC17">
            <v>0.0972568578553616</v>
          </cell>
          <cell r="AD17">
            <v>-380.409</v>
          </cell>
          <cell r="AE17">
            <v>64.3</v>
          </cell>
          <cell r="AF17">
            <v>60.67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0.480392156862744</v>
          </cell>
          <cell r="R18">
            <v>15.5</v>
          </cell>
          <cell r="S18">
            <v>161.03402</v>
          </cell>
        </row>
        <row r="18">
          <cell r="X18">
            <v>0</v>
          </cell>
        </row>
        <row r="18">
          <cell r="Z18">
            <v>0</v>
          </cell>
        </row>
        <row r="18">
          <cell r="AC18" t="e">
            <v>#DIV/0!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17.5</v>
          </cell>
          <cell r="L19">
            <v>16.48</v>
          </cell>
          <cell r="M19">
            <v>18.44</v>
          </cell>
          <cell r="N19">
            <v>14.86</v>
          </cell>
          <cell r="O19">
            <v>3.58</v>
          </cell>
          <cell r="P19">
            <v>85.91</v>
          </cell>
          <cell r="Q19">
            <v>0.30392156862745</v>
          </cell>
          <cell r="R19">
            <v>15.5</v>
          </cell>
          <cell r="S19">
            <v>348.06876</v>
          </cell>
        </row>
        <row r="19">
          <cell r="X19">
            <v>0</v>
          </cell>
        </row>
        <row r="19">
          <cell r="Z19">
            <v>0</v>
          </cell>
        </row>
        <row r="19">
          <cell r="AC19" t="e">
            <v>#DIV/0!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65.9</v>
          </cell>
          <cell r="L20">
            <v>60.17</v>
          </cell>
          <cell r="M20">
            <v>67.42</v>
          </cell>
          <cell r="N20">
            <v>46.04</v>
          </cell>
          <cell r="O20">
            <v>21.38</v>
          </cell>
          <cell r="P20">
            <v>35.75</v>
          </cell>
          <cell r="Q20">
            <v>0.200698080279233</v>
          </cell>
          <cell r="R20">
            <v>59.29</v>
          </cell>
          <cell r="S20">
            <v>556.1295</v>
          </cell>
        </row>
        <row r="20">
          <cell r="X20">
            <v>0</v>
          </cell>
        </row>
        <row r="20">
          <cell r="Z20">
            <v>0</v>
          </cell>
        </row>
        <row r="20">
          <cell r="AC20" t="e">
            <v>#DIV/0!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28.87</v>
          </cell>
          <cell r="L21">
            <v>26.48</v>
          </cell>
          <cell r="M21">
            <v>28.31</v>
          </cell>
          <cell r="N21">
            <v>22.8</v>
          </cell>
          <cell r="O21">
            <v>5.51</v>
          </cell>
          <cell r="P21">
            <v>16.09</v>
          </cell>
          <cell r="Q21">
            <v>0.435146443514645</v>
          </cell>
          <cell r="R21">
            <v>26</v>
          </cell>
          <cell r="S21">
            <v>0</v>
          </cell>
          <cell r="T21">
            <v>44553</v>
          </cell>
          <cell r="U21">
            <v>26.02</v>
          </cell>
          <cell r="V21">
            <v>100</v>
          </cell>
          <cell r="W21">
            <v>5</v>
          </cell>
          <cell r="X21">
            <v>2.602</v>
          </cell>
          <cell r="Y21">
            <v>0</v>
          </cell>
          <cell r="Z21">
            <v>2594.398</v>
          </cell>
          <cell r="AA21">
            <v>26.77</v>
          </cell>
          <cell r="AB21">
            <v>25.9</v>
          </cell>
          <cell r="AC21">
            <v>0.13793103448276</v>
          </cell>
          <cell r="AD21">
            <v>-193.602</v>
          </cell>
          <cell r="AE21">
            <v>27.83</v>
          </cell>
          <cell r="AF21">
            <v>26.02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41.2</v>
          </cell>
          <cell r="L22">
            <v>38</v>
          </cell>
          <cell r="M22">
            <v>42.71</v>
          </cell>
          <cell r="N22">
            <v>30.54</v>
          </cell>
          <cell r="O22">
            <v>12.17</v>
          </cell>
          <cell r="P22">
            <v>14.89</v>
          </cell>
          <cell r="Q22">
            <v>0.65625</v>
          </cell>
          <cell r="R22">
            <v>35.6</v>
          </cell>
          <cell r="S22">
            <v>360.0782</v>
          </cell>
        </row>
        <row r="22">
          <cell r="X22">
            <v>0</v>
          </cell>
        </row>
        <row r="22">
          <cell r="Z22">
            <v>0</v>
          </cell>
        </row>
        <row r="22">
          <cell r="AC22" t="e">
            <v>#DIV/0!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38.95</v>
          </cell>
          <cell r="L23">
            <v>37.47</v>
          </cell>
          <cell r="M23">
            <v>40.39</v>
          </cell>
          <cell r="N23">
            <v>32.08</v>
          </cell>
          <cell r="O23">
            <v>8.31</v>
          </cell>
          <cell r="P23">
            <v>41.56</v>
          </cell>
          <cell r="Q23">
            <v>0.0337837837837866</v>
          </cell>
          <cell r="R23">
            <v>37</v>
          </cell>
          <cell r="S23">
            <v>0</v>
          </cell>
          <cell r="T23">
            <v>44554</v>
          </cell>
          <cell r="U23">
            <v>43.97</v>
          </cell>
          <cell r="V23">
            <v>200</v>
          </cell>
          <cell r="W23">
            <v>5</v>
          </cell>
          <cell r="X23">
            <v>8.794</v>
          </cell>
          <cell r="Y23">
            <v>1.7588</v>
          </cell>
          <cell r="Z23">
            <v>8778.4472</v>
          </cell>
          <cell r="AA23">
            <v>45.9</v>
          </cell>
          <cell r="AB23">
            <v>42.77</v>
          </cell>
          <cell r="AC23">
            <v>0.383386581469648</v>
          </cell>
          <cell r="AD23">
            <v>993.2916</v>
          </cell>
          <cell r="AE23">
            <v>38.9</v>
          </cell>
          <cell r="AF23">
            <v>43.97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0.37032</v>
          </cell>
          <cell r="J24">
            <v>18521.37032</v>
          </cell>
          <cell r="K24">
            <v>65.65</v>
          </cell>
          <cell r="L24">
            <v>60.7</v>
          </cell>
          <cell r="M24">
            <v>65.61</v>
          </cell>
          <cell r="N24">
            <v>51.84</v>
          </cell>
          <cell r="O24">
            <v>13.77</v>
          </cell>
          <cell r="P24">
            <v>35.28</v>
          </cell>
          <cell r="Q24">
            <v>0.793939393939395</v>
          </cell>
          <cell r="R24">
            <v>59.3</v>
          </cell>
          <cell r="S24">
            <v>736.37032</v>
          </cell>
        </row>
        <row r="25">
          <cell r="A25" t="str">
            <v>JG_0000021</v>
          </cell>
        </row>
        <row r="26">
          <cell r="A26" t="str">
            <v>JG_0000022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77"/>
  <sheetViews>
    <sheetView tabSelected="1" workbookViewId="0">
      <pane xSplit="2" ySplit="1" topLeftCell="AD2" activePane="bottomRight" state="frozen"/>
      <selection/>
      <selection pane="topRight"/>
      <selection pane="bottomLeft"/>
      <selection pane="bottomRight" activeCell="AJ8" sqref="AJ8:AJ11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9.96428571428571" style="1" customWidth="1"/>
    <col min="7" max="8" width="9.96428571428571" customWidth="1"/>
    <col min="9" max="9" width="10.4107142857143" style="2" customWidth="1"/>
    <col min="10" max="10" width="20.2321428571429" customWidth="1"/>
    <col min="11" max="11" width="20.3839285714286" style="3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2" customWidth="1"/>
    <col min="22" max="22" width="24.4107142857143" style="2" customWidth="1"/>
    <col min="23" max="23" width="23.0625" style="2" customWidth="1"/>
    <col min="24" max="24" width="20.5267857142857" style="2" customWidth="1"/>
    <col min="25" max="25" width="18.4464285714286" customWidth="1"/>
    <col min="26" max="26" width="21.875" customWidth="1"/>
    <col min="27" max="27" width="22.0178571428571" customWidth="1"/>
    <col min="28" max="28" width="19.1875" customWidth="1"/>
    <col min="29" max="29" width="22.0178571428571" style="2" customWidth="1"/>
    <col min="30" max="30" width="26.4821428571429" customWidth="1"/>
    <col min="31" max="31" width="24.5446428571429" customWidth="1"/>
    <col min="32" max="32" width="18.75" customWidth="1"/>
    <col min="33" max="33" width="10.5625" style="2" customWidth="1"/>
    <col min="34" max="34" width="11" style="4" customWidth="1"/>
    <col min="35" max="35" width="23.5089285714286" style="5" customWidth="1"/>
    <col min="36" max="36" width="15.4732142857143" style="2" customWidth="1"/>
  </cols>
  <sheetData>
    <row r="1" ht="29" customHeight="1" spans="1:36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13"/>
      <c r="L1" s="14" t="s">
        <v>2</v>
      </c>
      <c r="M1" s="14"/>
      <c r="N1" s="14"/>
      <c r="O1" s="14"/>
      <c r="P1" s="14"/>
      <c r="Q1" s="14"/>
      <c r="R1" s="22" t="s">
        <v>3</v>
      </c>
      <c r="S1" s="22"/>
      <c r="T1" s="22"/>
      <c r="U1" s="22"/>
      <c r="V1" s="22"/>
      <c r="W1" s="22"/>
      <c r="X1" s="25" t="s">
        <v>4</v>
      </c>
      <c r="Y1" s="25"/>
      <c r="Z1" s="25"/>
      <c r="AA1" s="25"/>
      <c r="AB1" s="25"/>
      <c r="AC1" s="25"/>
      <c r="AD1" s="25"/>
      <c r="AE1" s="25"/>
      <c r="AF1" s="25"/>
      <c r="AG1" s="21" t="s">
        <v>5</v>
      </c>
      <c r="AH1" s="36" t="s">
        <v>6</v>
      </c>
      <c r="AI1" s="37" t="s">
        <v>7</v>
      </c>
      <c r="AJ1" s="38" t="s">
        <v>8</v>
      </c>
    </row>
    <row r="2" ht="29" customHeight="1" spans="1:36">
      <c r="A2" s="6"/>
      <c r="B2" s="7"/>
      <c r="C2" s="7"/>
      <c r="D2" s="7"/>
      <c r="E2" s="7"/>
      <c r="F2" s="7"/>
      <c r="G2" s="7"/>
      <c r="H2" s="7"/>
      <c r="I2" s="7"/>
      <c r="J2" s="7"/>
      <c r="K2" s="13"/>
      <c r="L2" s="14"/>
      <c r="M2" s="14"/>
      <c r="N2" s="14"/>
      <c r="O2" s="14"/>
      <c r="P2" s="14"/>
      <c r="Q2" s="14"/>
      <c r="R2" s="22"/>
      <c r="S2" s="22"/>
      <c r="T2" s="22"/>
      <c r="U2" s="22"/>
      <c r="V2" s="22"/>
      <c r="W2" s="22"/>
      <c r="X2" s="25"/>
      <c r="Y2" s="25"/>
      <c r="Z2" s="25"/>
      <c r="AA2" s="25"/>
      <c r="AB2" s="25"/>
      <c r="AC2" s="25"/>
      <c r="AD2" s="25"/>
      <c r="AE2" s="25"/>
      <c r="AF2" s="25"/>
      <c r="AG2" s="21"/>
      <c r="AH2" s="36"/>
      <c r="AI2" s="39"/>
      <c r="AJ2" s="18"/>
    </row>
    <row r="3" ht="20" customHeight="1" spans="1:36">
      <c r="A3" s="6"/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15" t="s">
        <v>16</v>
      </c>
      <c r="J3" s="8" t="s">
        <v>17</v>
      </c>
      <c r="K3" s="16" t="s">
        <v>18</v>
      </c>
      <c r="L3" s="17" t="s">
        <v>19</v>
      </c>
      <c r="M3" s="17" t="s">
        <v>20</v>
      </c>
      <c r="N3" s="17" t="s">
        <v>21</v>
      </c>
      <c r="O3" s="17"/>
      <c r="P3" s="17" t="s">
        <v>22</v>
      </c>
      <c r="Q3" s="17"/>
      <c r="R3" s="23" t="s">
        <v>23</v>
      </c>
      <c r="S3" s="23"/>
      <c r="T3" s="23"/>
      <c r="U3" s="26" t="s">
        <v>24</v>
      </c>
      <c r="V3" s="26"/>
      <c r="W3" s="26"/>
      <c r="X3" s="27" t="s">
        <v>25</v>
      </c>
      <c r="Y3" s="27"/>
      <c r="Z3" s="27"/>
      <c r="AA3" s="27"/>
      <c r="AB3" s="27"/>
      <c r="AC3" s="27"/>
      <c r="AD3" s="27"/>
      <c r="AE3" s="21" t="s">
        <v>26</v>
      </c>
      <c r="AF3" s="21"/>
      <c r="AG3" s="21"/>
      <c r="AH3" s="36"/>
      <c r="AI3" s="39"/>
      <c r="AJ3" s="18"/>
    </row>
    <row r="4" ht="56" customHeight="1" spans="1:36">
      <c r="A4" s="6"/>
      <c r="B4" s="8"/>
      <c r="C4" s="8"/>
      <c r="D4" s="8"/>
      <c r="E4" s="8"/>
      <c r="F4" s="8"/>
      <c r="G4" s="8"/>
      <c r="H4" s="8"/>
      <c r="I4" s="15"/>
      <c r="J4" s="8"/>
      <c r="K4" s="16"/>
      <c r="L4" s="17"/>
      <c r="M4" s="17"/>
      <c r="N4" s="17"/>
      <c r="O4" s="17"/>
      <c r="P4" s="17"/>
      <c r="Q4" s="17"/>
      <c r="R4" s="23"/>
      <c r="S4" s="23"/>
      <c r="T4" s="23"/>
      <c r="U4" s="28" t="s">
        <v>27</v>
      </c>
      <c r="V4" s="28" t="s">
        <v>28</v>
      </c>
      <c r="W4" s="28" t="s">
        <v>29</v>
      </c>
      <c r="X4" s="29" t="s">
        <v>30</v>
      </c>
      <c r="Y4" s="29" t="s">
        <v>31</v>
      </c>
      <c r="Z4" s="30" t="s">
        <v>32</v>
      </c>
      <c r="AA4" s="30"/>
      <c r="AB4" s="31" t="s">
        <v>33</v>
      </c>
      <c r="AC4" s="34" t="s">
        <v>34</v>
      </c>
      <c r="AD4" s="34" t="s">
        <v>35</v>
      </c>
      <c r="AE4" s="21" t="s">
        <v>36</v>
      </c>
      <c r="AF4" s="35" t="s">
        <v>37</v>
      </c>
      <c r="AG4" s="21"/>
      <c r="AH4" s="36"/>
      <c r="AI4" s="39"/>
      <c r="AJ4" s="18"/>
    </row>
    <row r="5" ht="53" spans="1:36">
      <c r="A5" s="6"/>
      <c r="B5" s="8"/>
      <c r="C5" s="8"/>
      <c r="D5" s="8"/>
      <c r="E5" s="8"/>
      <c r="F5" s="8"/>
      <c r="G5" s="8"/>
      <c r="H5" s="8"/>
      <c r="I5" s="15"/>
      <c r="J5" s="8"/>
      <c r="K5" s="16"/>
      <c r="L5" s="17"/>
      <c r="M5" s="17"/>
      <c r="N5" s="18" t="s">
        <v>38</v>
      </c>
      <c r="O5" s="18" t="s">
        <v>39</v>
      </c>
      <c r="P5" s="18" t="s">
        <v>38</v>
      </c>
      <c r="Q5" s="18" t="s">
        <v>39</v>
      </c>
      <c r="R5" s="24" t="s">
        <v>40</v>
      </c>
      <c r="S5" s="24" t="s">
        <v>41</v>
      </c>
      <c r="T5" s="24" t="s">
        <v>42</v>
      </c>
      <c r="U5" s="28"/>
      <c r="V5" s="28"/>
      <c r="W5" s="28"/>
      <c r="X5" s="29"/>
      <c r="Y5" s="29"/>
      <c r="Z5" s="31" t="s">
        <v>43</v>
      </c>
      <c r="AA5" s="31" t="s">
        <v>44</v>
      </c>
      <c r="AB5" s="30"/>
      <c r="AC5" s="27"/>
      <c r="AD5" s="27"/>
      <c r="AE5" s="21"/>
      <c r="AF5" s="35"/>
      <c r="AG5" s="21"/>
      <c r="AH5" s="36"/>
      <c r="AI5" s="39"/>
      <c r="AJ5" s="18"/>
    </row>
    <row r="6" spans="1:36">
      <c r="A6" s="9">
        <v>44547</v>
      </c>
      <c r="B6" s="10">
        <v>65.04</v>
      </c>
      <c r="C6" s="10">
        <v>61.2</v>
      </c>
      <c r="D6" s="10">
        <v>65.9</v>
      </c>
      <c r="E6" s="10">
        <v>60.17</v>
      </c>
      <c r="F6" s="12">
        <v>5.9116</v>
      </c>
      <c r="G6" s="10">
        <v>58.07</v>
      </c>
      <c r="H6" s="10">
        <v>53.23</v>
      </c>
      <c r="I6" s="11">
        <v>33.78</v>
      </c>
      <c r="J6" s="18">
        <f>IF(B6&gt;(D6-(D6-E6)/2),1,-1)</f>
        <v>1</v>
      </c>
      <c r="K6" s="19">
        <v>0.0584</v>
      </c>
      <c r="L6" s="11"/>
      <c r="M6" s="11"/>
      <c r="N6" s="11"/>
      <c r="O6" s="11"/>
      <c r="P6" s="11"/>
      <c r="Q6" s="11"/>
      <c r="R6" s="11"/>
      <c r="S6" s="11"/>
      <c r="T6" s="11"/>
      <c r="U6" s="11" t="str">
        <f>IF(B6&lt;G6,"是","否")</f>
        <v>否</v>
      </c>
      <c r="V6" s="11"/>
      <c r="W6" s="11"/>
      <c r="X6" s="11">
        <v>2</v>
      </c>
      <c r="Y6" s="32">
        <f>$I6/$I$6</f>
        <v>1</v>
      </c>
      <c r="Z6" s="33"/>
      <c r="AA6" s="33"/>
      <c r="AB6" s="33"/>
      <c r="AC6" s="11">
        <f>D6-E6</f>
        <v>5.73</v>
      </c>
      <c r="AD6" s="33"/>
      <c r="AE6" s="33"/>
      <c r="AF6" s="33"/>
      <c r="AG6" s="40">
        <v>59.29</v>
      </c>
      <c r="AH6" s="4">
        <f>($AG6-VLOOKUP([1]交易计划及执行表!$A$20,[1]交易计划及执行表!$A$4:$BL10005,6,FALSE))*VLOOKUP([1]交易计划及执行表!$A$20,[1]交易计划及执行表!$A$4:$BL10005,7,FALSE)</f>
        <v>-546</v>
      </c>
      <c r="AI6" s="20">
        <f>(B6-VLOOKUP([1]交易计划及执行表!$A$20,[1]交易计划及执行表!$A$4:$BL10005,6,FALSE))/VLOOKUP([1]交易计划及执行表!$A$20,[1]交易计划及执行表!$A$4:$BL10005,6,FALSE)</f>
        <v>0.00447876447876458</v>
      </c>
      <c r="AJ6" s="18" t="s">
        <v>45</v>
      </c>
    </row>
    <row r="7" spans="1:36">
      <c r="A7" s="9">
        <v>44550</v>
      </c>
      <c r="B7" s="10">
        <v>70.9</v>
      </c>
      <c r="C7" s="10">
        <v>65.7</v>
      </c>
      <c r="D7" s="10">
        <v>71.54</v>
      </c>
      <c r="E7" s="10">
        <v>65.62</v>
      </c>
      <c r="F7" s="12">
        <v>8.8553</v>
      </c>
      <c r="G7" s="10">
        <v>59.29</v>
      </c>
      <c r="H7" s="10">
        <v>53.92</v>
      </c>
      <c r="I7" s="11">
        <v>35.75</v>
      </c>
      <c r="J7" s="18">
        <f>IF(B7&gt;(D7-(D7-E7)/2),1,-1)</f>
        <v>1</v>
      </c>
      <c r="K7" s="19">
        <f>(B7-B6)/B6</f>
        <v>0.0900984009840098</v>
      </c>
      <c r="L7" s="11"/>
      <c r="M7" s="11"/>
      <c r="N7" s="11"/>
      <c r="O7" s="11"/>
      <c r="P7" s="11"/>
      <c r="Q7" s="11"/>
      <c r="R7" s="11"/>
      <c r="S7" s="11"/>
      <c r="T7" s="11"/>
      <c r="U7" s="11" t="str">
        <f>IF(B7&lt;G7,"是","否")</f>
        <v>否</v>
      </c>
      <c r="V7" s="11"/>
      <c r="W7" s="11"/>
      <c r="X7" s="11">
        <v>2</v>
      </c>
      <c r="Y7" s="32">
        <f>$I7/$I$6</f>
        <v>1.05831853167555</v>
      </c>
      <c r="Z7" s="33"/>
      <c r="AA7" s="33"/>
      <c r="AB7" s="33"/>
      <c r="AC7" s="11">
        <f>D7-E7</f>
        <v>5.92</v>
      </c>
      <c r="AD7" s="33"/>
      <c r="AE7" s="33"/>
      <c r="AF7" s="33"/>
      <c r="AG7" s="40">
        <f>IF(AND(H7-VLOOKUP([1]交易计划及执行表!$A$20,[1]交易计划及执行表!$A$4:$AF10004,6,FALSE)&gt;0,H7&gt;H6),H7,AG6)</f>
        <v>59.29</v>
      </c>
      <c r="AH7" s="4">
        <f>($AG7-VLOOKUP([1]交易计划及执行表!$A$20,[1]交易计划及执行表!$A$4:$BL10006,6,FALSE))*VLOOKUP([1]交易计划及执行表!$A$20,[1]交易计划及执行表!$A$4:$BL10006,7,FALSE)</f>
        <v>-546</v>
      </c>
      <c r="AI7" s="20">
        <f>(B7-VLOOKUP([1]交易计划及执行表!$A$20,[1]交易计划及执行表!$A$4:$BL10006,6,FALSE))/VLOOKUP([1]交易计划及执行表!$A$20,[1]交易计划及执行表!$A$4:$BL10006,6,FALSE)</f>
        <v>0.0949806949806951</v>
      </c>
      <c r="AJ7" s="18" t="s">
        <v>45</v>
      </c>
    </row>
    <row r="8" spans="1:36">
      <c r="A8" s="9">
        <v>44551</v>
      </c>
      <c r="B8" s="10">
        <v>72.08</v>
      </c>
      <c r="C8" s="10">
        <v>70.3</v>
      </c>
      <c r="D8" s="10">
        <v>72.08</v>
      </c>
      <c r="E8" s="10">
        <v>68</v>
      </c>
      <c r="F8" s="12">
        <v>5.9013</v>
      </c>
      <c r="G8" s="10">
        <v>60.51</v>
      </c>
      <c r="H8" s="10">
        <v>54.63</v>
      </c>
      <c r="I8" s="11">
        <v>38.97</v>
      </c>
      <c r="J8" s="18">
        <f>IF(B8&gt;(D8-(D8-E8)/2),1,-1)</f>
        <v>1</v>
      </c>
      <c r="K8" s="20">
        <f>(B8-B7)/B7</f>
        <v>0.0166431593794075</v>
      </c>
      <c r="L8" s="11"/>
      <c r="M8" s="11"/>
      <c r="N8" s="11"/>
      <c r="O8" s="11"/>
      <c r="P8" s="11"/>
      <c r="Q8" s="11"/>
      <c r="R8" s="11"/>
      <c r="S8" s="11"/>
      <c r="T8" s="11"/>
      <c r="U8" s="11" t="str">
        <f>IF(B8&lt;G8,"是","否")</f>
        <v>否</v>
      </c>
      <c r="V8" s="11"/>
      <c r="W8" s="11"/>
      <c r="X8" s="11">
        <v>2</v>
      </c>
      <c r="Y8" s="32">
        <f>$I8/$I$6</f>
        <v>1.15364120781528</v>
      </c>
      <c r="Z8" s="33"/>
      <c r="AA8" s="33"/>
      <c r="AB8" s="33"/>
      <c r="AC8" s="11">
        <f>D8-E8</f>
        <v>4.08</v>
      </c>
      <c r="AD8" s="33"/>
      <c r="AE8" s="33"/>
      <c r="AF8" s="33"/>
      <c r="AG8" s="40">
        <f>IF(AND(H8-VLOOKUP([1]交易计划及执行表!$A$20,[1]交易计划及执行表!$A$4:$AF10005,6,FALSE)&gt;0,H8&gt;H7),H8,AG7)</f>
        <v>59.29</v>
      </c>
      <c r="AH8" s="4">
        <f>($AG8-VLOOKUP([1]交易计划及执行表!$A$20,[1]交易计划及执行表!$A$4:$BL10007,6,FALSE))*VLOOKUP([1]交易计划及执行表!$A$20,[1]交易计划及执行表!$A$4:$BL10007,7,FALSE)</f>
        <v>-546</v>
      </c>
      <c r="AI8" s="20">
        <f>(B8-VLOOKUP([1]交易计划及执行表!$A$20,[1]交易计划及执行表!$A$4:$BL10007,6,FALSE))/VLOOKUP([1]交易计划及执行表!$A$20,[1]交易计划及执行表!$A$4:$BL10007,6,FALSE)</f>
        <v>0.113204633204633</v>
      </c>
      <c r="AJ8" s="18" t="s">
        <v>45</v>
      </c>
    </row>
    <row r="9" spans="1:36">
      <c r="A9" s="9">
        <v>44552</v>
      </c>
      <c r="B9" s="10">
        <v>72.34</v>
      </c>
      <c r="C9" s="10">
        <v>72.1</v>
      </c>
      <c r="D9" s="10">
        <v>73.47</v>
      </c>
      <c r="E9" s="10">
        <v>69.85</v>
      </c>
      <c r="F9" s="10">
        <v>5.4515</v>
      </c>
      <c r="G9" s="10">
        <v>61.64</v>
      </c>
      <c r="H9" s="10">
        <v>55.33</v>
      </c>
      <c r="I9" s="11">
        <v>39.62</v>
      </c>
      <c r="J9" s="18">
        <f>IF(B9&gt;(D9-(D9-E9)/2),1,-1)</f>
        <v>1</v>
      </c>
      <c r="K9" s="20">
        <f>(B9-B8)/B8</f>
        <v>0.00360710321864602</v>
      </c>
      <c r="L9" s="11"/>
      <c r="M9" s="11"/>
      <c r="N9" s="11"/>
      <c r="O9" s="11"/>
      <c r="P9" s="11"/>
      <c r="Q9" s="11"/>
      <c r="R9" s="11"/>
      <c r="S9" s="11"/>
      <c r="T9" s="11"/>
      <c r="U9" s="11" t="str">
        <f>IF(B9&lt;G9,"是","否")</f>
        <v>否</v>
      </c>
      <c r="V9" s="11"/>
      <c r="W9" s="11"/>
      <c r="X9" s="11">
        <v>2</v>
      </c>
      <c r="Y9" s="32">
        <f>$I9/$I$6</f>
        <v>1.17288336293665</v>
      </c>
      <c r="Z9" s="33"/>
      <c r="AA9" s="33"/>
      <c r="AB9" s="33"/>
      <c r="AC9" s="11">
        <f>D9-E9</f>
        <v>3.62</v>
      </c>
      <c r="AD9" s="33"/>
      <c r="AE9" s="33"/>
      <c r="AF9" s="33"/>
      <c r="AG9" s="40">
        <f>IF(AND(H9-VLOOKUP([1]交易计划及执行表!$A$20,[1]交易计划及执行表!$A$4:$AF10006,6,FALSE)&gt;0,H9&gt;H8),H9,AG8)</f>
        <v>59.29</v>
      </c>
      <c r="AH9" s="4">
        <f>($AG9-VLOOKUP([1]交易计划及执行表!$A$20,[1]交易计划及执行表!$A$4:$BL10008,6,FALSE))*VLOOKUP([1]交易计划及执行表!$A$20,[1]交易计划及执行表!$A$4:$BL10008,7,FALSE)</f>
        <v>-546</v>
      </c>
      <c r="AI9" s="20">
        <f>(B9-VLOOKUP([1]交易计划及执行表!$A$20,[1]交易计划及执行表!$A$4:$BL10008,6,FALSE))/VLOOKUP([1]交易计划及执行表!$A$20,[1]交易计划及执行表!$A$4:$BL10008,6,FALSE)</f>
        <v>0.117220077220077</v>
      </c>
      <c r="AJ9" s="18" t="s">
        <v>45</v>
      </c>
    </row>
    <row r="10" spans="1:36">
      <c r="A10" s="9">
        <v>44553</v>
      </c>
      <c r="B10" s="10">
        <v>72.52</v>
      </c>
      <c r="C10" s="10">
        <v>71.5</v>
      </c>
      <c r="D10" s="10">
        <v>74.3</v>
      </c>
      <c r="E10" s="10">
        <v>70.3</v>
      </c>
      <c r="F10" s="10">
        <v>3.6118</v>
      </c>
      <c r="G10" s="10">
        <v>62.67</v>
      </c>
      <c r="H10" s="10">
        <v>56</v>
      </c>
      <c r="I10" s="11">
        <v>39.76</v>
      </c>
      <c r="J10" s="18">
        <f>IF(B10&gt;(D10-(D10-E10)/2),1,-1)</f>
        <v>1</v>
      </c>
      <c r="K10" s="20">
        <f>(B10-B9)/B9</f>
        <v>0.00248824993088184</v>
      </c>
      <c r="L10" s="11"/>
      <c r="M10" s="11"/>
      <c r="N10" s="11"/>
      <c r="O10" s="11"/>
      <c r="P10" s="11"/>
      <c r="Q10" s="11"/>
      <c r="R10" s="11"/>
      <c r="S10" s="11"/>
      <c r="T10" s="11"/>
      <c r="U10" s="11" t="str">
        <f>IF(B10&lt;G10,"是","否")</f>
        <v>否</v>
      </c>
      <c r="V10" s="11"/>
      <c r="W10" s="11"/>
      <c r="X10" s="11">
        <v>2</v>
      </c>
      <c r="Y10" s="32">
        <f>$I10/$I$6</f>
        <v>1.17702782711664</v>
      </c>
      <c r="Z10" s="33"/>
      <c r="AA10" s="33"/>
      <c r="AB10" s="33"/>
      <c r="AC10" s="11">
        <f>D10-E10</f>
        <v>4</v>
      </c>
      <c r="AD10" s="33"/>
      <c r="AE10" s="33"/>
      <c r="AF10" s="33"/>
      <c r="AG10" s="40">
        <f>IF(AND(H10-VLOOKUP([1]交易计划及执行表!$A$20,[1]交易计划及执行表!$A$4:$AF10007,6,FALSE)&gt;0,H10&gt;H9),H10,AG9)</f>
        <v>59.29</v>
      </c>
      <c r="AH10" s="4">
        <f>($AG10-VLOOKUP([1]交易计划及执行表!$A$20,[1]交易计划及执行表!$A$4:$BL10009,6,FALSE))*VLOOKUP([1]交易计划及执行表!$A$20,[1]交易计划及执行表!$A$4:$BL10009,7,FALSE)</f>
        <v>-546</v>
      </c>
      <c r="AI10" s="20">
        <f>(B10-VLOOKUP([1]交易计划及执行表!$A$20,[1]交易计划及执行表!$A$4:$BL10009,6,FALSE))/VLOOKUP([1]交易计划及执行表!$A$20,[1]交易计划及执行表!$A$4:$BL10009,6,FALSE)</f>
        <v>0.12</v>
      </c>
      <c r="AJ10" s="18" t="s">
        <v>45</v>
      </c>
    </row>
    <row r="11" spans="1:36">
      <c r="A11" s="9">
        <v>44554</v>
      </c>
      <c r="B11" s="10">
        <v>74.7</v>
      </c>
      <c r="C11" s="10">
        <v>72.79</v>
      </c>
      <c r="D11" s="10">
        <v>78.6</v>
      </c>
      <c r="E11" s="10">
        <v>72.07</v>
      </c>
      <c r="F11" s="10">
        <v>7.4967</v>
      </c>
      <c r="G11" s="10">
        <v>63.82</v>
      </c>
      <c r="H11" s="10">
        <v>56.74</v>
      </c>
      <c r="I11" s="11">
        <v>39.86</v>
      </c>
      <c r="J11" s="21">
        <f>IF(B11&gt;(D11-(D11-E11)/2),1,-1)</f>
        <v>-1</v>
      </c>
      <c r="K11" s="20">
        <f>(B11-B10)/B10</f>
        <v>0.0300606729178159</v>
      </c>
      <c r="L11" s="11"/>
      <c r="M11" s="11"/>
      <c r="N11" s="11"/>
      <c r="O11" s="11"/>
      <c r="P11" s="11"/>
      <c r="Q11" s="11"/>
      <c r="R11" s="11"/>
      <c r="S11" s="11"/>
      <c r="T11" s="11"/>
      <c r="U11" s="11" t="str">
        <f>IF(B11&lt;G11,"是","否")</f>
        <v>否</v>
      </c>
      <c r="V11" s="11"/>
      <c r="W11" s="11"/>
      <c r="X11" s="11">
        <v>2</v>
      </c>
      <c r="Y11" s="32">
        <f>$I11/$I$6</f>
        <v>1.17998815867377</v>
      </c>
      <c r="Z11" s="33"/>
      <c r="AA11" s="33"/>
      <c r="AB11" s="33"/>
      <c r="AC11" s="21">
        <f>D11-E11</f>
        <v>6.53</v>
      </c>
      <c r="AD11" s="33"/>
      <c r="AE11" s="33"/>
      <c r="AF11" s="33"/>
      <c r="AG11" s="40">
        <f>IF(AND(H11-VLOOKUP([1]交易计划及执行表!$A$20,[1]交易计划及执行表!$A$4:$AF10008,6,FALSE)&gt;0,H11&gt;H10),H11,AG10)</f>
        <v>59.29</v>
      </c>
      <c r="AH11" s="4">
        <f>($AG11-VLOOKUP([1]交易计划及执行表!$A$20,[1]交易计划及执行表!$A$4:$BL10010,6,FALSE))*VLOOKUP([1]交易计划及执行表!$A$20,[1]交易计划及执行表!$A$4:$BL10010,7,FALSE)</f>
        <v>-546</v>
      </c>
      <c r="AI11" s="20">
        <f>(B11-VLOOKUP([1]交易计划及执行表!$A$20,[1]交易计划及执行表!$A$4:$BL10010,6,FALSE))/VLOOKUP([1]交易计划及执行表!$A$20,[1]交易计划及执行表!$A$4:$BL10010,6,FALSE)</f>
        <v>0.153667953667954</v>
      </c>
      <c r="AJ11" s="18" t="s">
        <v>45</v>
      </c>
    </row>
    <row r="12" spans="1:36">
      <c r="A12" s="9">
        <v>44555</v>
      </c>
      <c r="B12" s="10"/>
      <c r="C12" s="10"/>
      <c r="D12" s="10"/>
      <c r="E12" s="10"/>
      <c r="F12" s="10"/>
      <c r="G12" s="10"/>
      <c r="H12" s="10"/>
      <c r="I12" s="11"/>
      <c r="J12" s="11"/>
      <c r="K12" s="20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33"/>
      <c r="AA12" s="33"/>
      <c r="AB12" s="33"/>
      <c r="AC12" s="11"/>
      <c r="AD12" s="33"/>
      <c r="AE12" s="33"/>
      <c r="AF12" s="33"/>
      <c r="AG12" s="40"/>
      <c r="AI12" s="20"/>
      <c r="AJ12" s="11"/>
    </row>
    <row r="13" spans="1:36">
      <c r="A13" s="9">
        <v>44556</v>
      </c>
      <c r="B13" s="10"/>
      <c r="C13" s="10"/>
      <c r="D13" s="10"/>
      <c r="E13" s="10"/>
      <c r="F13" s="10"/>
      <c r="G13" s="10"/>
      <c r="H13" s="10"/>
      <c r="I13" s="11"/>
      <c r="J13" s="11"/>
      <c r="K13" s="2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33"/>
      <c r="AA13" s="33"/>
      <c r="AB13" s="33"/>
      <c r="AC13" s="11"/>
      <c r="AD13" s="33"/>
      <c r="AE13" s="33"/>
      <c r="AF13" s="33"/>
      <c r="AG13" s="40"/>
      <c r="AI13" s="20"/>
      <c r="AJ13" s="11"/>
    </row>
    <row r="14" spans="1:36">
      <c r="A14" s="9">
        <v>44557</v>
      </c>
      <c r="B14" s="10"/>
      <c r="C14" s="10"/>
      <c r="D14" s="10"/>
      <c r="E14" s="10"/>
      <c r="F14" s="10"/>
      <c r="G14" s="10"/>
      <c r="H14" s="10"/>
      <c r="I14" s="11"/>
      <c r="J14" s="11"/>
      <c r="K14" s="2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33"/>
      <c r="AA14" s="33"/>
      <c r="AB14" s="33"/>
      <c r="AC14" s="11"/>
      <c r="AD14" s="33"/>
      <c r="AE14" s="33"/>
      <c r="AF14" s="33"/>
      <c r="AG14" s="40"/>
      <c r="AI14" s="20"/>
      <c r="AJ14" s="11"/>
    </row>
    <row r="15" spans="1:36">
      <c r="A15" s="9">
        <v>44558</v>
      </c>
      <c r="B15" s="10"/>
      <c r="C15" s="10"/>
      <c r="D15" s="10"/>
      <c r="E15" s="10"/>
      <c r="F15" s="10"/>
      <c r="G15" s="10"/>
      <c r="H15" s="10"/>
      <c r="I15" s="11"/>
      <c r="J15" s="11"/>
      <c r="K15" s="2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33"/>
      <c r="AA15" s="33"/>
      <c r="AB15" s="33"/>
      <c r="AC15" s="11"/>
      <c r="AD15" s="33"/>
      <c r="AE15" s="33"/>
      <c r="AF15" s="33"/>
      <c r="AG15" s="40"/>
      <c r="AI15" s="20"/>
      <c r="AJ15" s="11"/>
    </row>
    <row r="16" spans="1:36">
      <c r="A16" s="9">
        <v>44559</v>
      </c>
      <c r="B16" s="11"/>
      <c r="C16" s="11"/>
      <c r="D16" s="11"/>
      <c r="E16" s="11"/>
      <c r="F16" s="11"/>
      <c r="G16" s="11"/>
      <c r="H16" s="11"/>
      <c r="I16" s="11"/>
      <c r="J16" s="11"/>
      <c r="K16" s="20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33"/>
      <c r="AA16" s="33"/>
      <c r="AB16" s="33"/>
      <c r="AC16" s="11"/>
      <c r="AD16" s="33"/>
      <c r="AE16" s="33"/>
      <c r="AF16" s="33"/>
      <c r="AG16" s="40"/>
      <c r="AI16" s="20"/>
      <c r="AJ16" s="11"/>
    </row>
    <row r="17" spans="1:36">
      <c r="A17" s="9">
        <v>44560</v>
      </c>
      <c r="B17" s="11"/>
      <c r="C17" s="11"/>
      <c r="D17" s="11"/>
      <c r="E17" s="11"/>
      <c r="F17" s="11"/>
      <c r="G17" s="11"/>
      <c r="H17" s="11"/>
      <c r="I17" s="11"/>
      <c r="J17" s="11"/>
      <c r="K17" s="20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33"/>
      <c r="AA17" s="33"/>
      <c r="AB17" s="33"/>
      <c r="AC17" s="11"/>
      <c r="AD17" s="33"/>
      <c r="AE17" s="33"/>
      <c r="AF17" s="33"/>
      <c r="AG17" s="40"/>
      <c r="AI17" s="20"/>
      <c r="AJ17" s="11"/>
    </row>
    <row r="18" spans="1:36">
      <c r="A18" s="9">
        <v>44561</v>
      </c>
      <c r="B18" s="11"/>
      <c r="C18" s="11"/>
      <c r="D18" s="11"/>
      <c r="E18" s="11"/>
      <c r="F18" s="11"/>
      <c r="G18" s="11"/>
      <c r="H18" s="11"/>
      <c r="I18" s="11"/>
      <c r="J18" s="11"/>
      <c r="K18" s="20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33"/>
      <c r="AA18" s="33"/>
      <c r="AB18" s="33"/>
      <c r="AC18" s="11"/>
      <c r="AD18" s="33"/>
      <c r="AE18" s="33"/>
      <c r="AF18" s="33"/>
      <c r="AG18" s="40"/>
      <c r="AI18" s="20"/>
      <c r="AJ18" s="11"/>
    </row>
    <row r="19" spans="1:36">
      <c r="A19" s="9">
        <v>44562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33"/>
      <c r="AA19" s="33"/>
      <c r="AB19" s="33"/>
      <c r="AC19" s="11"/>
      <c r="AD19" s="33"/>
      <c r="AE19" s="33"/>
      <c r="AF19" s="33"/>
      <c r="AG19" s="40"/>
      <c r="AI19" s="20"/>
      <c r="AJ19" s="11"/>
    </row>
    <row r="20" spans="1:36">
      <c r="A20" s="9">
        <v>44563</v>
      </c>
      <c r="B20" s="11"/>
      <c r="C20" s="11"/>
      <c r="D20" s="11"/>
      <c r="E20" s="11"/>
      <c r="F20" s="11"/>
      <c r="G20" s="11"/>
      <c r="H20" s="11"/>
      <c r="I20" s="11"/>
      <c r="J20" s="11"/>
      <c r="K20" s="20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33"/>
      <c r="AA20" s="33"/>
      <c r="AB20" s="33"/>
      <c r="AC20" s="11"/>
      <c r="AD20" s="33"/>
      <c r="AE20" s="33"/>
      <c r="AF20" s="33"/>
      <c r="AG20" s="40"/>
      <c r="AI20" s="20"/>
      <c r="AJ20" s="11"/>
    </row>
    <row r="21" spans="1:36">
      <c r="A21" s="9">
        <v>44564</v>
      </c>
      <c r="B21" s="11"/>
      <c r="C21" s="11"/>
      <c r="D21" s="11"/>
      <c r="E21" s="11"/>
      <c r="F21" s="11"/>
      <c r="G21" s="11"/>
      <c r="H21" s="11"/>
      <c r="I21" s="11"/>
      <c r="J21" s="11"/>
      <c r="K21" s="20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33"/>
      <c r="AA21" s="33"/>
      <c r="AB21" s="33"/>
      <c r="AC21" s="11"/>
      <c r="AD21" s="33"/>
      <c r="AE21" s="33"/>
      <c r="AF21" s="33"/>
      <c r="AG21" s="40"/>
      <c r="AI21" s="20"/>
      <c r="AJ21" s="11"/>
    </row>
    <row r="22" spans="1:36">
      <c r="A22" s="9">
        <v>44565</v>
      </c>
      <c r="B22" s="11"/>
      <c r="C22" s="11"/>
      <c r="D22" s="11"/>
      <c r="E22" s="11"/>
      <c r="F22" s="11"/>
      <c r="G22" s="11"/>
      <c r="H22" s="11"/>
      <c r="I22" s="11"/>
      <c r="J22" s="11"/>
      <c r="K22" s="20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33"/>
      <c r="AA22" s="33"/>
      <c r="AB22" s="33"/>
      <c r="AC22" s="11"/>
      <c r="AD22" s="33"/>
      <c r="AE22" s="33"/>
      <c r="AF22" s="33"/>
      <c r="AG22" s="40"/>
      <c r="AI22" s="20"/>
      <c r="AJ22" s="11"/>
    </row>
    <row r="23" spans="1:36">
      <c r="A23" s="9">
        <v>44566</v>
      </c>
      <c r="B23" s="11"/>
      <c r="C23" s="11"/>
      <c r="D23" s="11"/>
      <c r="E23" s="11"/>
      <c r="F23" s="11"/>
      <c r="G23" s="11"/>
      <c r="H23" s="11"/>
      <c r="I23" s="11"/>
      <c r="J23" s="11"/>
      <c r="K23" s="20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33"/>
      <c r="AA23" s="33"/>
      <c r="AB23" s="33"/>
      <c r="AC23" s="11"/>
      <c r="AD23" s="33"/>
      <c r="AE23" s="33"/>
      <c r="AF23" s="33"/>
      <c r="AG23" s="40"/>
      <c r="AI23" s="20"/>
      <c r="AJ23" s="11"/>
    </row>
    <row r="24" spans="1:36">
      <c r="A24" s="9">
        <v>44567</v>
      </c>
      <c r="B24" s="11"/>
      <c r="C24" s="11"/>
      <c r="D24" s="11"/>
      <c r="E24" s="11"/>
      <c r="F24" s="11"/>
      <c r="G24" s="11"/>
      <c r="H24" s="11"/>
      <c r="I24" s="11"/>
      <c r="J24" s="11"/>
      <c r="K24" s="20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33"/>
      <c r="AA24" s="33"/>
      <c r="AB24" s="33"/>
      <c r="AC24" s="11"/>
      <c r="AD24" s="33"/>
      <c r="AE24" s="33"/>
      <c r="AF24" s="33"/>
      <c r="AG24" s="40"/>
      <c r="AI24" s="20"/>
      <c r="AJ24" s="11"/>
    </row>
    <row r="25" spans="1:36">
      <c r="A25" s="9">
        <v>44568</v>
      </c>
      <c r="B25" s="11"/>
      <c r="C25" s="11"/>
      <c r="D25" s="11"/>
      <c r="E25" s="11"/>
      <c r="F25" s="11"/>
      <c r="G25" s="11"/>
      <c r="H25" s="11"/>
      <c r="I25" s="11"/>
      <c r="J25" s="11"/>
      <c r="K25" s="20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33"/>
      <c r="AA25" s="33"/>
      <c r="AB25" s="33"/>
      <c r="AC25" s="11"/>
      <c r="AD25" s="33"/>
      <c r="AE25" s="33"/>
      <c r="AF25" s="33"/>
      <c r="AG25" s="40"/>
      <c r="AI25" s="20"/>
      <c r="AJ25" s="11"/>
    </row>
    <row r="26" spans="1:36">
      <c r="A26" s="9">
        <v>44569</v>
      </c>
      <c r="B26" s="11"/>
      <c r="C26" s="11"/>
      <c r="D26" s="11"/>
      <c r="E26" s="11"/>
      <c r="F26" s="11"/>
      <c r="G26" s="11"/>
      <c r="H26" s="11"/>
      <c r="I26" s="11"/>
      <c r="J26" s="11"/>
      <c r="K26" s="20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33"/>
      <c r="AA26" s="33"/>
      <c r="AB26" s="33"/>
      <c r="AC26" s="11"/>
      <c r="AD26" s="33"/>
      <c r="AE26" s="33"/>
      <c r="AF26" s="33"/>
      <c r="AG26" s="40"/>
      <c r="AI26" s="20"/>
      <c r="AJ26" s="11"/>
    </row>
    <row r="27" spans="1:36">
      <c r="A27" s="9">
        <v>44570</v>
      </c>
      <c r="B27" s="11"/>
      <c r="C27" s="11"/>
      <c r="D27" s="11"/>
      <c r="E27" s="11"/>
      <c r="F27" s="11"/>
      <c r="G27" s="11"/>
      <c r="H27" s="11"/>
      <c r="I27" s="11"/>
      <c r="J27" s="11"/>
      <c r="K27" s="20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33"/>
      <c r="AA27" s="33"/>
      <c r="AB27" s="33"/>
      <c r="AC27" s="11"/>
      <c r="AD27" s="33"/>
      <c r="AE27" s="33"/>
      <c r="AF27" s="33"/>
      <c r="AG27" s="40"/>
      <c r="AI27" s="20"/>
      <c r="AJ27" s="11"/>
    </row>
    <row r="28" spans="1:36">
      <c r="A28" s="9">
        <v>44571</v>
      </c>
      <c r="B28" s="11"/>
      <c r="C28" s="11"/>
      <c r="D28" s="11"/>
      <c r="E28" s="11"/>
      <c r="F28" s="11"/>
      <c r="G28" s="11"/>
      <c r="H28" s="11"/>
      <c r="I28" s="11"/>
      <c r="J28" s="11"/>
      <c r="K28" s="20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33"/>
      <c r="AA28" s="33"/>
      <c r="AB28" s="33"/>
      <c r="AC28" s="11"/>
      <c r="AD28" s="33"/>
      <c r="AE28" s="33"/>
      <c r="AF28" s="33"/>
      <c r="AG28" s="40"/>
      <c r="AI28" s="20"/>
      <c r="AJ28" s="11"/>
    </row>
    <row r="29" spans="1:36">
      <c r="A29" s="9">
        <v>44572</v>
      </c>
      <c r="B29" s="11"/>
      <c r="C29" s="11"/>
      <c r="D29" s="11"/>
      <c r="E29" s="11"/>
      <c r="F29" s="11"/>
      <c r="G29" s="11"/>
      <c r="H29" s="11"/>
      <c r="I29" s="11"/>
      <c r="J29" s="11"/>
      <c r="K29" s="20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33"/>
      <c r="AA29" s="33"/>
      <c r="AB29" s="33"/>
      <c r="AC29" s="11"/>
      <c r="AD29" s="33"/>
      <c r="AE29" s="33"/>
      <c r="AF29" s="33"/>
      <c r="AG29" s="40"/>
      <c r="AI29" s="20"/>
      <c r="AJ29" s="11"/>
    </row>
    <row r="30" spans="1:36">
      <c r="A30" s="9">
        <v>44573</v>
      </c>
      <c r="B30" s="11"/>
      <c r="C30" s="11"/>
      <c r="D30" s="11"/>
      <c r="E30" s="11"/>
      <c r="F30" s="11"/>
      <c r="G30" s="11"/>
      <c r="H30" s="11"/>
      <c r="I30" s="11"/>
      <c r="J30" s="11"/>
      <c r="K30" s="20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33"/>
      <c r="AA30" s="33"/>
      <c r="AB30" s="33"/>
      <c r="AC30" s="11"/>
      <c r="AD30" s="33"/>
      <c r="AE30" s="33"/>
      <c r="AF30" s="33"/>
      <c r="AG30" s="40"/>
      <c r="AI30" s="20"/>
      <c r="AJ30" s="11"/>
    </row>
    <row r="31" spans="1:36">
      <c r="A31" s="9">
        <v>44574</v>
      </c>
      <c r="B31" s="11"/>
      <c r="C31" s="11"/>
      <c r="D31" s="11"/>
      <c r="E31" s="11"/>
      <c r="F31" s="11"/>
      <c r="G31" s="11"/>
      <c r="H31" s="11"/>
      <c r="I31" s="11"/>
      <c r="J31" s="11"/>
      <c r="K31" s="2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33"/>
      <c r="AA31" s="33"/>
      <c r="AB31" s="33"/>
      <c r="AC31" s="11"/>
      <c r="AD31" s="33"/>
      <c r="AE31" s="33"/>
      <c r="AF31" s="33"/>
      <c r="AG31" s="40"/>
      <c r="AI31" s="20"/>
      <c r="AJ31" s="11"/>
    </row>
    <row r="32" spans="1:36">
      <c r="A32" s="9">
        <v>44575</v>
      </c>
      <c r="B32" s="11"/>
      <c r="C32" s="11"/>
      <c r="D32" s="11"/>
      <c r="E32" s="11"/>
      <c r="F32" s="11"/>
      <c r="G32" s="11"/>
      <c r="H32" s="11"/>
      <c r="I32" s="11"/>
      <c r="J32" s="11"/>
      <c r="K32" s="20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33"/>
      <c r="AA32" s="33"/>
      <c r="AB32" s="33"/>
      <c r="AC32" s="11"/>
      <c r="AD32" s="33"/>
      <c r="AE32" s="33"/>
      <c r="AF32" s="33"/>
      <c r="AG32" s="40"/>
      <c r="AI32" s="20"/>
      <c r="AJ32" s="11"/>
    </row>
    <row r="33" spans="1:36">
      <c r="A33" s="9">
        <v>44576</v>
      </c>
      <c r="B33" s="11"/>
      <c r="C33" s="11"/>
      <c r="D33" s="11"/>
      <c r="E33" s="11"/>
      <c r="F33" s="11"/>
      <c r="G33" s="11"/>
      <c r="H33" s="11"/>
      <c r="I33" s="11"/>
      <c r="J33" s="11"/>
      <c r="K33" s="20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33"/>
      <c r="AA33" s="33"/>
      <c r="AB33" s="33"/>
      <c r="AC33" s="11"/>
      <c r="AD33" s="33"/>
      <c r="AE33" s="33"/>
      <c r="AF33" s="33"/>
      <c r="AG33" s="40"/>
      <c r="AI33" s="20"/>
      <c r="AJ33" s="11"/>
    </row>
    <row r="34" spans="1:36">
      <c r="A34" s="9">
        <v>44577</v>
      </c>
      <c r="B34" s="11"/>
      <c r="C34" s="11"/>
      <c r="D34" s="11"/>
      <c r="E34" s="11"/>
      <c r="F34" s="11"/>
      <c r="G34" s="11"/>
      <c r="H34" s="11"/>
      <c r="I34" s="11"/>
      <c r="J34" s="11"/>
      <c r="K34" s="20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33"/>
      <c r="AA34" s="33"/>
      <c r="AB34" s="33"/>
      <c r="AC34" s="11"/>
      <c r="AD34" s="33"/>
      <c r="AE34" s="33"/>
      <c r="AF34" s="33"/>
      <c r="AG34" s="40"/>
      <c r="AI34" s="20"/>
      <c r="AJ34" s="11"/>
    </row>
    <row r="35" spans="1:36">
      <c r="A35" s="9">
        <v>44578</v>
      </c>
      <c r="B35" s="11"/>
      <c r="C35" s="11"/>
      <c r="D35" s="11"/>
      <c r="E35" s="11"/>
      <c r="F35" s="11"/>
      <c r="G35" s="11"/>
      <c r="H35" s="11"/>
      <c r="I35" s="11"/>
      <c r="J35" s="11"/>
      <c r="K35" s="20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33"/>
      <c r="AA35" s="33"/>
      <c r="AB35" s="33"/>
      <c r="AC35" s="11"/>
      <c r="AD35" s="33"/>
      <c r="AE35" s="33"/>
      <c r="AF35" s="33"/>
      <c r="AG35" s="40"/>
      <c r="AI35" s="20"/>
      <c r="AJ35" s="11"/>
    </row>
    <row r="36" spans="1:36">
      <c r="A36" s="9">
        <v>44579</v>
      </c>
      <c r="B36" s="11"/>
      <c r="C36" s="11"/>
      <c r="D36" s="11"/>
      <c r="E36" s="11"/>
      <c r="F36" s="11"/>
      <c r="G36" s="11"/>
      <c r="H36" s="11"/>
      <c r="I36" s="11"/>
      <c r="J36" s="11"/>
      <c r="K36" s="2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33"/>
      <c r="AA36" s="33"/>
      <c r="AB36" s="33"/>
      <c r="AC36" s="11"/>
      <c r="AD36" s="33"/>
      <c r="AE36" s="33"/>
      <c r="AF36" s="33"/>
      <c r="AG36" s="40"/>
      <c r="AI36" s="20"/>
      <c r="AJ36" s="11"/>
    </row>
    <row r="37" spans="1:36">
      <c r="A37" s="9">
        <v>44580</v>
      </c>
      <c r="B37" s="11"/>
      <c r="C37" s="11"/>
      <c r="D37" s="11"/>
      <c r="E37" s="11"/>
      <c r="F37" s="11"/>
      <c r="G37" s="11"/>
      <c r="H37" s="11"/>
      <c r="I37" s="11"/>
      <c r="J37" s="11"/>
      <c r="K37" s="2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33"/>
      <c r="AA37" s="33"/>
      <c r="AB37" s="33"/>
      <c r="AC37" s="11"/>
      <c r="AD37" s="33"/>
      <c r="AE37" s="33"/>
      <c r="AF37" s="33"/>
      <c r="AG37" s="40"/>
      <c r="AI37" s="20"/>
      <c r="AJ37" s="11"/>
    </row>
    <row r="38" spans="1:36">
      <c r="A38" s="9">
        <v>44581</v>
      </c>
      <c r="B38" s="11"/>
      <c r="C38" s="11"/>
      <c r="D38" s="11"/>
      <c r="E38" s="11"/>
      <c r="F38" s="11"/>
      <c r="G38" s="11"/>
      <c r="H38" s="11"/>
      <c r="I38" s="11"/>
      <c r="J38" s="11"/>
      <c r="K38" s="20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33"/>
      <c r="AA38" s="33"/>
      <c r="AB38" s="33"/>
      <c r="AC38" s="11"/>
      <c r="AD38" s="33"/>
      <c r="AE38" s="33"/>
      <c r="AF38" s="33"/>
      <c r="AG38" s="40"/>
      <c r="AI38" s="20"/>
      <c r="AJ38" s="11"/>
    </row>
    <row r="39" spans="1:36">
      <c r="A39" s="9">
        <v>44582</v>
      </c>
      <c r="B39" s="11"/>
      <c r="C39" s="11"/>
      <c r="D39" s="11"/>
      <c r="E39" s="11"/>
      <c r="F39" s="11"/>
      <c r="G39" s="11"/>
      <c r="H39" s="11"/>
      <c r="I39" s="11"/>
      <c r="J39" s="11"/>
      <c r="K39" s="2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33"/>
      <c r="AA39" s="33"/>
      <c r="AB39" s="33"/>
      <c r="AC39" s="11"/>
      <c r="AD39" s="33"/>
      <c r="AE39" s="33"/>
      <c r="AF39" s="33"/>
      <c r="AG39" s="40"/>
      <c r="AI39" s="20"/>
      <c r="AJ39" s="11"/>
    </row>
    <row r="40" spans="1:36">
      <c r="A40" s="9">
        <v>44583</v>
      </c>
      <c r="B40" s="11"/>
      <c r="C40" s="11"/>
      <c r="D40" s="11"/>
      <c r="E40" s="11"/>
      <c r="F40" s="11"/>
      <c r="G40" s="11"/>
      <c r="H40" s="11"/>
      <c r="I40" s="11"/>
      <c r="J40" s="11"/>
      <c r="K40" s="20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33"/>
      <c r="AA40" s="33"/>
      <c r="AB40" s="33"/>
      <c r="AC40" s="11"/>
      <c r="AD40" s="33"/>
      <c r="AE40" s="33"/>
      <c r="AF40" s="33"/>
      <c r="AG40" s="40"/>
      <c r="AI40" s="20"/>
      <c r="AJ40" s="11"/>
    </row>
    <row r="41" spans="1:36">
      <c r="A41" s="9">
        <v>44584</v>
      </c>
      <c r="B41" s="11"/>
      <c r="C41" s="11"/>
      <c r="D41" s="11"/>
      <c r="E41" s="11"/>
      <c r="F41" s="11"/>
      <c r="G41" s="11"/>
      <c r="H41" s="11"/>
      <c r="I41" s="11"/>
      <c r="J41" s="11"/>
      <c r="K41" s="20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33"/>
      <c r="AA41" s="33"/>
      <c r="AB41" s="33"/>
      <c r="AC41" s="11"/>
      <c r="AD41" s="33"/>
      <c r="AE41" s="33"/>
      <c r="AF41" s="33"/>
      <c r="AG41" s="40"/>
      <c r="AI41" s="20"/>
      <c r="AJ41" s="11"/>
    </row>
    <row r="42" spans="1:36">
      <c r="A42" s="9">
        <v>44585</v>
      </c>
      <c r="B42" s="11"/>
      <c r="C42" s="11"/>
      <c r="D42" s="11"/>
      <c r="E42" s="11"/>
      <c r="F42" s="11"/>
      <c r="G42" s="11"/>
      <c r="H42" s="11"/>
      <c r="I42" s="11"/>
      <c r="J42" s="11"/>
      <c r="K42" s="20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33"/>
      <c r="AA42" s="33"/>
      <c r="AB42" s="33"/>
      <c r="AC42" s="11"/>
      <c r="AD42" s="33"/>
      <c r="AE42" s="33"/>
      <c r="AF42" s="33"/>
      <c r="AG42" s="40"/>
      <c r="AI42" s="20"/>
      <c r="AJ42" s="11"/>
    </row>
    <row r="43" spans="1:36">
      <c r="A43" s="9">
        <v>44586</v>
      </c>
      <c r="B43" s="11"/>
      <c r="C43" s="11"/>
      <c r="D43" s="11"/>
      <c r="E43" s="11"/>
      <c r="F43" s="11"/>
      <c r="G43" s="11"/>
      <c r="H43" s="11"/>
      <c r="I43" s="11"/>
      <c r="J43" s="11"/>
      <c r="K43" s="20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33"/>
      <c r="AA43" s="33"/>
      <c r="AB43" s="33"/>
      <c r="AC43" s="11"/>
      <c r="AD43" s="33"/>
      <c r="AE43" s="33"/>
      <c r="AF43" s="33"/>
      <c r="AG43" s="40"/>
      <c r="AI43" s="20"/>
      <c r="AJ43" s="11"/>
    </row>
    <row r="44" spans="1:36">
      <c r="A44" s="9">
        <v>44587</v>
      </c>
      <c r="B44" s="11"/>
      <c r="C44" s="11"/>
      <c r="D44" s="11"/>
      <c r="E44" s="11"/>
      <c r="F44" s="11"/>
      <c r="G44" s="11"/>
      <c r="H44" s="11"/>
      <c r="I44" s="11"/>
      <c r="J44" s="11"/>
      <c r="K44" s="20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33"/>
      <c r="AA44" s="33"/>
      <c r="AB44" s="33"/>
      <c r="AC44" s="11"/>
      <c r="AD44" s="33"/>
      <c r="AE44" s="33"/>
      <c r="AF44" s="33"/>
      <c r="AG44" s="40"/>
      <c r="AI44" s="20"/>
      <c r="AJ44" s="11"/>
    </row>
    <row r="45" spans="1:36">
      <c r="A45" s="9">
        <v>44588</v>
      </c>
      <c r="B45" s="11"/>
      <c r="C45" s="11"/>
      <c r="D45" s="11"/>
      <c r="E45" s="11"/>
      <c r="F45" s="11"/>
      <c r="G45" s="11"/>
      <c r="H45" s="11"/>
      <c r="I45" s="11"/>
      <c r="J45" s="11"/>
      <c r="K45" s="20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33"/>
      <c r="AA45" s="33"/>
      <c r="AB45" s="33"/>
      <c r="AC45" s="11"/>
      <c r="AD45" s="33"/>
      <c r="AE45" s="33"/>
      <c r="AF45" s="33"/>
      <c r="AG45" s="40"/>
      <c r="AI45" s="20"/>
      <c r="AJ45" s="11"/>
    </row>
    <row r="46" spans="1:36">
      <c r="A46" s="9">
        <v>44589</v>
      </c>
      <c r="B46" s="11"/>
      <c r="C46" s="11"/>
      <c r="D46" s="11"/>
      <c r="E46" s="11"/>
      <c r="F46" s="11"/>
      <c r="G46" s="11"/>
      <c r="H46" s="11"/>
      <c r="I46" s="11"/>
      <c r="J46" s="11"/>
      <c r="K46" s="20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33"/>
      <c r="AA46" s="33"/>
      <c r="AB46" s="33"/>
      <c r="AC46" s="11"/>
      <c r="AD46" s="33"/>
      <c r="AE46" s="33"/>
      <c r="AF46" s="33"/>
      <c r="AG46" s="40"/>
      <c r="AI46" s="20"/>
      <c r="AJ46" s="11"/>
    </row>
    <row r="47" spans="1:36">
      <c r="A47" s="9">
        <v>44590</v>
      </c>
      <c r="B47" s="11"/>
      <c r="C47" s="11"/>
      <c r="D47" s="11"/>
      <c r="E47" s="11"/>
      <c r="F47" s="11"/>
      <c r="G47" s="11"/>
      <c r="H47" s="11"/>
      <c r="I47" s="11"/>
      <c r="J47" s="11"/>
      <c r="K47" s="20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33"/>
      <c r="AA47" s="33"/>
      <c r="AB47" s="33"/>
      <c r="AC47" s="11"/>
      <c r="AD47" s="33"/>
      <c r="AE47" s="33"/>
      <c r="AF47" s="33"/>
      <c r="AG47" s="40"/>
      <c r="AI47" s="20"/>
      <c r="AJ47" s="11"/>
    </row>
    <row r="48" spans="1:36">
      <c r="A48" s="9">
        <v>44591</v>
      </c>
      <c r="B48" s="11"/>
      <c r="C48" s="11"/>
      <c r="D48" s="11"/>
      <c r="E48" s="11"/>
      <c r="F48" s="11"/>
      <c r="G48" s="11"/>
      <c r="H48" s="11"/>
      <c r="I48" s="11"/>
      <c r="J48" s="11"/>
      <c r="K48" s="20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33"/>
      <c r="AA48" s="33"/>
      <c r="AB48" s="33"/>
      <c r="AC48" s="11"/>
      <c r="AD48" s="33"/>
      <c r="AE48" s="33"/>
      <c r="AF48" s="33"/>
      <c r="AG48" s="40"/>
      <c r="AI48" s="20"/>
      <c r="AJ48" s="11"/>
    </row>
    <row r="49" spans="1:36">
      <c r="A49" s="9">
        <v>44592</v>
      </c>
      <c r="B49" s="11"/>
      <c r="C49" s="11"/>
      <c r="D49" s="11"/>
      <c r="E49" s="11"/>
      <c r="F49" s="11"/>
      <c r="G49" s="11"/>
      <c r="H49" s="11"/>
      <c r="I49" s="11"/>
      <c r="J49" s="11"/>
      <c r="K49" s="20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33"/>
      <c r="AA49" s="33"/>
      <c r="AB49" s="33"/>
      <c r="AC49" s="11"/>
      <c r="AD49" s="33"/>
      <c r="AE49" s="33"/>
      <c r="AF49" s="33"/>
      <c r="AG49" s="40"/>
      <c r="AI49" s="20"/>
      <c r="AJ49" s="11"/>
    </row>
    <row r="50" spans="1:36">
      <c r="A50" s="9">
        <v>44593</v>
      </c>
      <c r="B50" s="11"/>
      <c r="C50" s="11"/>
      <c r="D50" s="11"/>
      <c r="E50" s="11"/>
      <c r="F50" s="11"/>
      <c r="G50" s="11"/>
      <c r="H50" s="11"/>
      <c r="I50" s="11"/>
      <c r="J50" s="11"/>
      <c r="K50" s="20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33"/>
      <c r="AA50" s="33"/>
      <c r="AB50" s="33"/>
      <c r="AC50" s="11"/>
      <c r="AD50" s="33"/>
      <c r="AE50" s="33"/>
      <c r="AF50" s="33"/>
      <c r="AG50" s="40"/>
      <c r="AI50" s="20"/>
      <c r="AJ50" s="11"/>
    </row>
    <row r="51" spans="1:36">
      <c r="A51" s="9">
        <v>44594</v>
      </c>
      <c r="B51" s="11"/>
      <c r="C51" s="11"/>
      <c r="D51" s="11"/>
      <c r="E51" s="11"/>
      <c r="F51" s="11"/>
      <c r="G51" s="11"/>
      <c r="H51" s="11"/>
      <c r="I51" s="11"/>
      <c r="J51" s="11"/>
      <c r="K51" s="20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33"/>
      <c r="AA51" s="33"/>
      <c r="AB51" s="33"/>
      <c r="AC51" s="11"/>
      <c r="AD51" s="33"/>
      <c r="AE51" s="33"/>
      <c r="AF51" s="33"/>
      <c r="AG51" s="40"/>
      <c r="AI51" s="20"/>
      <c r="AJ51" s="11"/>
    </row>
    <row r="52" spans="1:36">
      <c r="A52" s="9">
        <v>44595</v>
      </c>
      <c r="B52" s="11"/>
      <c r="C52" s="11"/>
      <c r="D52" s="11"/>
      <c r="E52" s="11"/>
      <c r="F52" s="11"/>
      <c r="G52" s="11"/>
      <c r="H52" s="11"/>
      <c r="I52" s="11"/>
      <c r="J52" s="11"/>
      <c r="K52" s="20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33"/>
      <c r="AA52" s="33"/>
      <c r="AB52" s="33"/>
      <c r="AC52" s="11"/>
      <c r="AD52" s="33"/>
      <c r="AE52" s="33"/>
      <c r="AF52" s="33"/>
      <c r="AG52" s="40"/>
      <c r="AI52" s="20"/>
      <c r="AJ52" s="11"/>
    </row>
    <row r="53" spans="1:36">
      <c r="A53" s="9">
        <v>44596</v>
      </c>
      <c r="B53" s="11"/>
      <c r="C53" s="11"/>
      <c r="D53" s="11"/>
      <c r="E53" s="11"/>
      <c r="F53" s="11"/>
      <c r="G53" s="11"/>
      <c r="H53" s="11"/>
      <c r="I53" s="11"/>
      <c r="J53" s="11"/>
      <c r="K53" s="20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33"/>
      <c r="AA53" s="33"/>
      <c r="AB53" s="33"/>
      <c r="AC53" s="11"/>
      <c r="AD53" s="33"/>
      <c r="AE53" s="33"/>
      <c r="AF53" s="33"/>
      <c r="AG53" s="40"/>
      <c r="AI53" s="20"/>
      <c r="AJ53" s="11"/>
    </row>
    <row r="54" spans="1:36">
      <c r="A54" s="9">
        <v>44597</v>
      </c>
      <c r="B54" s="11"/>
      <c r="C54" s="11"/>
      <c r="D54" s="11"/>
      <c r="E54" s="11"/>
      <c r="F54" s="11"/>
      <c r="G54" s="11"/>
      <c r="H54" s="11"/>
      <c r="I54" s="11"/>
      <c r="J54" s="11"/>
      <c r="K54" s="20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33"/>
      <c r="AA54" s="33"/>
      <c r="AB54" s="33"/>
      <c r="AC54" s="11"/>
      <c r="AD54" s="33"/>
      <c r="AE54" s="33"/>
      <c r="AF54" s="33"/>
      <c r="AG54" s="40"/>
      <c r="AI54" s="20"/>
      <c r="AJ54" s="11"/>
    </row>
    <row r="55" spans="1:36">
      <c r="A55" s="9">
        <v>44598</v>
      </c>
      <c r="B55" s="11"/>
      <c r="C55" s="11"/>
      <c r="D55" s="11"/>
      <c r="E55" s="11"/>
      <c r="F55" s="11"/>
      <c r="G55" s="11"/>
      <c r="H55" s="11"/>
      <c r="I55" s="11"/>
      <c r="J55" s="11"/>
      <c r="K55" s="20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33"/>
      <c r="AA55" s="33"/>
      <c r="AB55" s="33"/>
      <c r="AC55" s="11"/>
      <c r="AD55" s="33"/>
      <c r="AE55" s="33"/>
      <c r="AF55" s="33"/>
      <c r="AG55" s="40"/>
      <c r="AI55" s="20"/>
      <c r="AJ55" s="11"/>
    </row>
    <row r="56" spans="1:36">
      <c r="A56" s="9">
        <v>44599</v>
      </c>
      <c r="B56" s="11"/>
      <c r="C56" s="11"/>
      <c r="D56" s="11"/>
      <c r="E56" s="11"/>
      <c r="F56" s="11"/>
      <c r="G56" s="11"/>
      <c r="H56" s="11"/>
      <c r="I56" s="11"/>
      <c r="J56" s="11"/>
      <c r="K56" s="20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33"/>
      <c r="AA56" s="33"/>
      <c r="AB56" s="33"/>
      <c r="AC56" s="11"/>
      <c r="AD56" s="33"/>
      <c r="AE56" s="33"/>
      <c r="AF56" s="33"/>
      <c r="AG56" s="40"/>
      <c r="AI56" s="20"/>
      <c r="AJ56" s="11"/>
    </row>
    <row r="57" spans="1:36">
      <c r="A57" s="9">
        <v>44600</v>
      </c>
      <c r="B57" s="11"/>
      <c r="C57" s="11"/>
      <c r="D57" s="11"/>
      <c r="E57" s="11"/>
      <c r="F57" s="11"/>
      <c r="G57" s="11"/>
      <c r="H57" s="11"/>
      <c r="I57" s="11"/>
      <c r="J57" s="11"/>
      <c r="K57" s="20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33"/>
      <c r="AA57" s="33"/>
      <c r="AB57" s="33"/>
      <c r="AC57" s="11"/>
      <c r="AD57" s="33"/>
      <c r="AE57" s="33"/>
      <c r="AF57" s="33"/>
      <c r="AG57" s="40"/>
      <c r="AI57" s="20"/>
      <c r="AJ57" s="11"/>
    </row>
    <row r="58" spans="1:36">
      <c r="A58" s="9">
        <v>44601</v>
      </c>
      <c r="B58" s="11"/>
      <c r="C58" s="11"/>
      <c r="D58" s="11"/>
      <c r="E58" s="11"/>
      <c r="F58" s="11"/>
      <c r="G58" s="11"/>
      <c r="H58" s="11"/>
      <c r="I58" s="11"/>
      <c r="J58" s="11"/>
      <c r="K58" s="20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33"/>
      <c r="AA58" s="33"/>
      <c r="AB58" s="33"/>
      <c r="AC58" s="11"/>
      <c r="AD58" s="33"/>
      <c r="AE58" s="33"/>
      <c r="AF58" s="33"/>
      <c r="AG58" s="40"/>
      <c r="AI58" s="20"/>
      <c r="AJ58" s="11"/>
    </row>
    <row r="59" spans="1:36">
      <c r="A59" s="9">
        <v>44602</v>
      </c>
      <c r="B59" s="11"/>
      <c r="C59" s="11"/>
      <c r="D59" s="11"/>
      <c r="E59" s="11"/>
      <c r="F59" s="11"/>
      <c r="G59" s="11"/>
      <c r="H59" s="11"/>
      <c r="I59" s="11"/>
      <c r="J59" s="11"/>
      <c r="K59" s="20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33"/>
      <c r="AA59" s="33"/>
      <c r="AB59" s="33"/>
      <c r="AC59" s="11"/>
      <c r="AD59" s="33"/>
      <c r="AE59" s="33"/>
      <c r="AF59" s="33"/>
      <c r="AG59" s="40"/>
      <c r="AI59" s="20"/>
      <c r="AJ59" s="11"/>
    </row>
    <row r="60" spans="1:36">
      <c r="A60" s="9">
        <v>44603</v>
      </c>
      <c r="B60" s="11"/>
      <c r="C60" s="11"/>
      <c r="D60" s="11"/>
      <c r="E60" s="11"/>
      <c r="F60" s="11"/>
      <c r="G60" s="11"/>
      <c r="H60" s="11"/>
      <c r="I60" s="11"/>
      <c r="J60" s="11"/>
      <c r="K60" s="20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33"/>
      <c r="AA60" s="33"/>
      <c r="AB60" s="33"/>
      <c r="AC60" s="11"/>
      <c r="AD60" s="33"/>
      <c r="AE60" s="33"/>
      <c r="AF60" s="33"/>
      <c r="AG60" s="40"/>
      <c r="AI60" s="20"/>
      <c r="AJ60" s="11"/>
    </row>
    <row r="61" spans="1:36">
      <c r="A61" s="9">
        <v>44604</v>
      </c>
      <c r="B61" s="11"/>
      <c r="C61" s="11"/>
      <c r="D61" s="11"/>
      <c r="E61" s="11"/>
      <c r="F61" s="11"/>
      <c r="G61" s="11"/>
      <c r="H61" s="11"/>
      <c r="I61" s="11"/>
      <c r="J61" s="11"/>
      <c r="K61" s="20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33"/>
      <c r="AA61" s="33"/>
      <c r="AB61" s="33"/>
      <c r="AC61" s="11"/>
      <c r="AD61" s="33"/>
      <c r="AE61" s="33"/>
      <c r="AF61" s="33"/>
      <c r="AG61" s="40"/>
      <c r="AI61" s="20"/>
      <c r="AJ61" s="11"/>
    </row>
    <row r="62" spans="1:36">
      <c r="A62" s="9">
        <v>44605</v>
      </c>
      <c r="B62" s="11"/>
      <c r="C62" s="11"/>
      <c r="D62" s="11"/>
      <c r="E62" s="11"/>
      <c r="F62" s="11"/>
      <c r="G62" s="11"/>
      <c r="H62" s="11"/>
      <c r="I62" s="11"/>
      <c r="J62" s="11"/>
      <c r="K62" s="20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33"/>
      <c r="AA62" s="33"/>
      <c r="AB62" s="33"/>
      <c r="AC62" s="11"/>
      <c r="AD62" s="33"/>
      <c r="AE62" s="33"/>
      <c r="AF62" s="33"/>
      <c r="AG62" s="40"/>
      <c r="AI62" s="20"/>
      <c r="AJ62" s="11"/>
    </row>
    <row r="63" spans="1:36">
      <c r="A63" s="9">
        <v>44606</v>
      </c>
      <c r="B63" s="11"/>
      <c r="C63" s="11"/>
      <c r="D63" s="11"/>
      <c r="E63" s="11"/>
      <c r="F63" s="11"/>
      <c r="G63" s="11"/>
      <c r="H63" s="11"/>
      <c r="I63" s="11"/>
      <c r="J63" s="11"/>
      <c r="K63" s="20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33"/>
      <c r="AA63" s="33"/>
      <c r="AB63" s="33"/>
      <c r="AC63" s="11"/>
      <c r="AD63" s="33"/>
      <c r="AE63" s="33"/>
      <c r="AF63" s="33"/>
      <c r="AG63" s="40"/>
      <c r="AI63" s="20"/>
      <c r="AJ63" s="11"/>
    </row>
    <row r="64" spans="1:36">
      <c r="A64" s="9">
        <v>44607</v>
      </c>
      <c r="B64" s="11"/>
      <c r="C64" s="11"/>
      <c r="D64" s="11"/>
      <c r="E64" s="11"/>
      <c r="F64" s="11"/>
      <c r="G64" s="11"/>
      <c r="H64" s="11"/>
      <c r="I64" s="11"/>
      <c r="J64" s="11"/>
      <c r="K64" s="20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33"/>
      <c r="AA64" s="33"/>
      <c r="AB64" s="33"/>
      <c r="AC64" s="11"/>
      <c r="AD64" s="33"/>
      <c r="AE64" s="33"/>
      <c r="AF64" s="33"/>
      <c r="AG64" s="40"/>
      <c r="AI64" s="20"/>
      <c r="AJ64" s="11"/>
    </row>
    <row r="65" spans="1:36">
      <c r="A65" s="9">
        <v>44608</v>
      </c>
      <c r="B65" s="11"/>
      <c r="C65" s="11"/>
      <c r="D65" s="11"/>
      <c r="E65" s="11"/>
      <c r="F65" s="11"/>
      <c r="G65" s="11"/>
      <c r="H65" s="11"/>
      <c r="I65" s="11"/>
      <c r="J65" s="11"/>
      <c r="K65" s="20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33"/>
      <c r="AA65" s="33"/>
      <c r="AB65" s="33"/>
      <c r="AC65" s="11"/>
      <c r="AD65" s="33"/>
      <c r="AE65" s="33"/>
      <c r="AF65" s="33"/>
      <c r="AG65" s="40"/>
      <c r="AI65" s="20"/>
      <c r="AJ65" s="11"/>
    </row>
    <row r="66" spans="1:36">
      <c r="A66" s="9">
        <v>44609</v>
      </c>
      <c r="B66" s="11"/>
      <c r="C66" s="11"/>
      <c r="D66" s="11"/>
      <c r="E66" s="11"/>
      <c r="F66" s="11"/>
      <c r="G66" s="11"/>
      <c r="H66" s="11"/>
      <c r="I66" s="11"/>
      <c r="J66" s="11"/>
      <c r="K66" s="20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33"/>
      <c r="AA66" s="33"/>
      <c r="AB66" s="33"/>
      <c r="AC66" s="11"/>
      <c r="AD66" s="33"/>
      <c r="AE66" s="33"/>
      <c r="AF66" s="33"/>
      <c r="AG66" s="40"/>
      <c r="AI66" s="20"/>
      <c r="AJ66" s="11"/>
    </row>
    <row r="67" spans="1:36">
      <c r="A67" s="9">
        <v>44610</v>
      </c>
      <c r="B67" s="11"/>
      <c r="C67" s="11"/>
      <c r="D67" s="11"/>
      <c r="E67" s="11"/>
      <c r="F67" s="11"/>
      <c r="G67" s="11"/>
      <c r="H67" s="11"/>
      <c r="I67" s="11"/>
      <c r="J67" s="11"/>
      <c r="K67" s="20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33"/>
      <c r="AA67" s="33"/>
      <c r="AB67" s="33"/>
      <c r="AC67" s="11"/>
      <c r="AD67" s="33"/>
      <c r="AE67" s="33"/>
      <c r="AF67" s="33"/>
      <c r="AG67" s="40"/>
      <c r="AI67" s="20"/>
      <c r="AJ67" s="11"/>
    </row>
    <row r="68" spans="1:36">
      <c r="A68" s="9">
        <v>44611</v>
      </c>
      <c r="B68" s="11"/>
      <c r="C68" s="11"/>
      <c r="D68" s="11"/>
      <c r="E68" s="11"/>
      <c r="F68" s="11"/>
      <c r="G68" s="11"/>
      <c r="H68" s="11"/>
      <c r="I68" s="11"/>
      <c r="J68" s="11"/>
      <c r="K68" s="20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33"/>
      <c r="AA68" s="33"/>
      <c r="AB68" s="33"/>
      <c r="AC68" s="11"/>
      <c r="AD68" s="33"/>
      <c r="AE68" s="33"/>
      <c r="AF68" s="33"/>
      <c r="AG68" s="40"/>
      <c r="AI68" s="20"/>
      <c r="AJ68" s="11"/>
    </row>
    <row r="69" spans="1:36">
      <c r="A69" s="9">
        <v>44612</v>
      </c>
      <c r="B69" s="11"/>
      <c r="C69" s="11"/>
      <c r="D69" s="11"/>
      <c r="E69" s="11"/>
      <c r="F69" s="11"/>
      <c r="G69" s="11"/>
      <c r="H69" s="11"/>
      <c r="I69" s="11"/>
      <c r="J69" s="11"/>
      <c r="K69" s="2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33"/>
      <c r="AA69" s="33"/>
      <c r="AB69" s="33"/>
      <c r="AC69" s="11"/>
      <c r="AD69" s="33"/>
      <c r="AE69" s="33"/>
      <c r="AF69" s="33"/>
      <c r="AG69" s="40"/>
      <c r="AI69" s="20"/>
      <c r="AJ69" s="11"/>
    </row>
    <row r="70" spans="1:36">
      <c r="A70" s="9">
        <v>44613</v>
      </c>
      <c r="B70" s="11"/>
      <c r="C70" s="11"/>
      <c r="D70" s="11"/>
      <c r="E70" s="11"/>
      <c r="F70" s="11"/>
      <c r="G70" s="11"/>
      <c r="H70" s="11"/>
      <c r="I70" s="11"/>
      <c r="J70" s="11"/>
      <c r="K70" s="20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33"/>
      <c r="AA70" s="33"/>
      <c r="AB70" s="33"/>
      <c r="AC70" s="11"/>
      <c r="AD70" s="33"/>
      <c r="AE70" s="33"/>
      <c r="AF70" s="33"/>
      <c r="AG70" s="40"/>
      <c r="AI70" s="20"/>
      <c r="AJ70" s="11"/>
    </row>
    <row r="71" spans="1:36">
      <c r="A71" s="9">
        <v>44614</v>
      </c>
      <c r="B71" s="11"/>
      <c r="C71" s="11"/>
      <c r="D71" s="11"/>
      <c r="E71" s="11"/>
      <c r="F71" s="11"/>
      <c r="G71" s="11"/>
      <c r="H71" s="11"/>
      <c r="I71" s="11"/>
      <c r="J71" s="11"/>
      <c r="K71" s="20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33"/>
      <c r="AA71" s="33"/>
      <c r="AB71" s="33"/>
      <c r="AC71" s="11"/>
      <c r="AD71" s="33"/>
      <c r="AE71" s="33"/>
      <c r="AF71" s="33"/>
      <c r="AG71" s="40"/>
      <c r="AI71" s="20"/>
      <c r="AJ71" s="11"/>
    </row>
    <row r="72" spans="1:36">
      <c r="A72" s="9">
        <v>44615</v>
      </c>
      <c r="B72" s="11"/>
      <c r="C72" s="11"/>
      <c r="D72" s="11"/>
      <c r="E72" s="11"/>
      <c r="F72" s="11"/>
      <c r="G72" s="11"/>
      <c r="H72" s="11"/>
      <c r="I72" s="11"/>
      <c r="J72" s="11"/>
      <c r="K72" s="20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33"/>
      <c r="AA72" s="33"/>
      <c r="AB72" s="33"/>
      <c r="AC72" s="11"/>
      <c r="AD72" s="33"/>
      <c r="AE72" s="33"/>
      <c r="AF72" s="33"/>
      <c r="AG72" s="40"/>
      <c r="AI72" s="20"/>
      <c r="AJ72" s="11"/>
    </row>
    <row r="73" spans="1:36">
      <c r="A73" s="9">
        <v>44616</v>
      </c>
      <c r="B73" s="11"/>
      <c r="C73" s="11"/>
      <c r="D73" s="11"/>
      <c r="E73" s="11"/>
      <c r="F73" s="11"/>
      <c r="G73" s="11"/>
      <c r="H73" s="11"/>
      <c r="I73" s="11"/>
      <c r="J73" s="11"/>
      <c r="K73" s="20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33"/>
      <c r="AA73" s="33"/>
      <c r="AB73" s="33"/>
      <c r="AC73" s="11"/>
      <c r="AD73" s="33"/>
      <c r="AE73" s="33"/>
      <c r="AF73" s="33"/>
      <c r="AG73" s="40"/>
      <c r="AI73" s="20"/>
      <c r="AJ73" s="11"/>
    </row>
    <row r="74" spans="1:36">
      <c r="A74" s="9">
        <v>44617</v>
      </c>
      <c r="B74" s="11"/>
      <c r="C74" s="11"/>
      <c r="D74" s="11"/>
      <c r="E74" s="11"/>
      <c r="F74" s="11"/>
      <c r="G74" s="11"/>
      <c r="H74" s="11"/>
      <c r="I74" s="11"/>
      <c r="J74" s="11"/>
      <c r="K74" s="20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33"/>
      <c r="AA74" s="33"/>
      <c r="AB74" s="33"/>
      <c r="AC74" s="11"/>
      <c r="AD74" s="33"/>
      <c r="AE74" s="33"/>
      <c r="AF74" s="33"/>
      <c r="AG74" s="40"/>
      <c r="AI74" s="20"/>
      <c r="AJ74" s="11"/>
    </row>
    <row r="75" spans="1:36">
      <c r="A75" s="9">
        <v>44618</v>
      </c>
      <c r="B75" s="11"/>
      <c r="C75" s="11"/>
      <c r="D75" s="11"/>
      <c r="E75" s="11"/>
      <c r="F75" s="11"/>
      <c r="G75" s="11"/>
      <c r="H75" s="11"/>
      <c r="I75" s="11"/>
      <c r="J75" s="11"/>
      <c r="K75" s="20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33"/>
      <c r="AA75" s="33"/>
      <c r="AB75" s="33"/>
      <c r="AC75" s="11"/>
      <c r="AD75" s="33"/>
      <c r="AE75" s="33"/>
      <c r="AF75" s="33"/>
      <c r="AG75" s="40"/>
      <c r="AI75" s="20"/>
      <c r="AJ75" s="11"/>
    </row>
    <row r="76" spans="1:36">
      <c r="A76" s="9">
        <v>44619</v>
      </c>
      <c r="B76" s="11"/>
      <c r="C76" s="11"/>
      <c r="D76" s="11"/>
      <c r="E76" s="11"/>
      <c r="F76" s="11"/>
      <c r="G76" s="11"/>
      <c r="H76" s="11"/>
      <c r="I76" s="11"/>
      <c r="J76" s="11"/>
      <c r="K76" s="20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33"/>
      <c r="AA76" s="33"/>
      <c r="AB76" s="33"/>
      <c r="AC76" s="11"/>
      <c r="AD76" s="33"/>
      <c r="AE76" s="33"/>
      <c r="AF76" s="33"/>
      <c r="AG76" s="40"/>
      <c r="AI76" s="20"/>
      <c r="AJ76" s="11"/>
    </row>
    <row r="77" spans="1:36">
      <c r="A77" s="9">
        <v>44620</v>
      </c>
      <c r="B77" s="11"/>
      <c r="C77" s="11"/>
      <c r="D77" s="11"/>
      <c r="E77" s="11"/>
      <c r="F77" s="11"/>
      <c r="G77" s="11"/>
      <c r="H77" s="11"/>
      <c r="I77" s="11"/>
      <c r="J77" s="11"/>
      <c r="K77" s="20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33"/>
      <c r="AA77" s="33"/>
      <c r="AB77" s="33"/>
      <c r="AC77" s="11"/>
      <c r="AD77" s="33"/>
      <c r="AE77" s="33"/>
      <c r="AF77" s="33"/>
      <c r="AG77" s="40"/>
      <c r="AI77" s="20"/>
      <c r="AJ77" s="11"/>
    </row>
    <row r="78" spans="1:36">
      <c r="A78" s="9">
        <v>44621</v>
      </c>
      <c r="B78" s="11"/>
      <c r="C78" s="11"/>
      <c r="D78" s="11"/>
      <c r="E78" s="11"/>
      <c r="F78" s="11"/>
      <c r="G78" s="11"/>
      <c r="H78" s="11"/>
      <c r="I78" s="11"/>
      <c r="J78" s="11"/>
      <c r="K78" s="20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33"/>
      <c r="AA78" s="33"/>
      <c r="AB78" s="33"/>
      <c r="AC78" s="11"/>
      <c r="AD78" s="33"/>
      <c r="AE78" s="33"/>
      <c r="AF78" s="33"/>
      <c r="AG78" s="40"/>
      <c r="AI78" s="20"/>
      <c r="AJ78" s="11"/>
    </row>
    <row r="79" spans="1:36">
      <c r="A79" s="9">
        <v>44622</v>
      </c>
      <c r="B79" s="11"/>
      <c r="C79" s="11"/>
      <c r="D79" s="11"/>
      <c r="E79" s="11"/>
      <c r="F79" s="11"/>
      <c r="G79" s="11"/>
      <c r="H79" s="11"/>
      <c r="I79" s="11"/>
      <c r="J79" s="11"/>
      <c r="K79" s="20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33"/>
      <c r="AA79" s="33"/>
      <c r="AB79" s="33"/>
      <c r="AC79" s="11"/>
      <c r="AD79" s="33"/>
      <c r="AE79" s="33"/>
      <c r="AF79" s="33"/>
      <c r="AG79" s="40"/>
      <c r="AI79" s="20"/>
      <c r="AJ79" s="11"/>
    </row>
    <row r="80" spans="1:36">
      <c r="A80" s="9">
        <v>44623</v>
      </c>
      <c r="B80" s="11"/>
      <c r="C80" s="11"/>
      <c r="D80" s="11"/>
      <c r="E80" s="11"/>
      <c r="F80" s="11"/>
      <c r="G80" s="11"/>
      <c r="H80" s="11"/>
      <c r="I80" s="11"/>
      <c r="J80" s="11"/>
      <c r="K80" s="20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33"/>
      <c r="AA80" s="33"/>
      <c r="AB80" s="33"/>
      <c r="AC80" s="11"/>
      <c r="AD80" s="33"/>
      <c r="AE80" s="33"/>
      <c r="AF80" s="33"/>
      <c r="AG80" s="40"/>
      <c r="AI80" s="20"/>
      <c r="AJ80" s="11"/>
    </row>
    <row r="81" spans="1:36">
      <c r="A81" s="9">
        <v>44624</v>
      </c>
      <c r="B81" s="11"/>
      <c r="C81" s="11"/>
      <c r="D81" s="11"/>
      <c r="E81" s="11"/>
      <c r="F81" s="11"/>
      <c r="G81" s="11"/>
      <c r="H81" s="11"/>
      <c r="I81" s="11"/>
      <c r="J81" s="11"/>
      <c r="K81" s="20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33"/>
      <c r="AA81" s="33"/>
      <c r="AB81" s="33"/>
      <c r="AC81" s="11"/>
      <c r="AD81" s="33"/>
      <c r="AE81" s="33"/>
      <c r="AF81" s="33"/>
      <c r="AG81" s="40"/>
      <c r="AI81" s="20"/>
      <c r="AJ81" s="11"/>
    </row>
    <row r="82" spans="1:36">
      <c r="A82" s="9">
        <v>44625</v>
      </c>
      <c r="B82" s="11"/>
      <c r="C82" s="11"/>
      <c r="D82" s="11"/>
      <c r="E82" s="11"/>
      <c r="F82" s="11"/>
      <c r="G82" s="11"/>
      <c r="H82" s="11"/>
      <c r="I82" s="11"/>
      <c r="J82" s="11"/>
      <c r="K82" s="20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33"/>
      <c r="AA82" s="33"/>
      <c r="AB82" s="33"/>
      <c r="AC82" s="11"/>
      <c r="AD82" s="33"/>
      <c r="AE82" s="33"/>
      <c r="AF82" s="33"/>
      <c r="AG82" s="40"/>
      <c r="AI82" s="20"/>
      <c r="AJ82" s="11"/>
    </row>
    <row r="83" spans="1:36">
      <c r="A83" s="9">
        <v>44626</v>
      </c>
      <c r="B83" s="11"/>
      <c r="C83" s="11"/>
      <c r="D83" s="11"/>
      <c r="E83" s="11"/>
      <c r="F83" s="11"/>
      <c r="G83" s="11"/>
      <c r="H83" s="11"/>
      <c r="I83" s="11"/>
      <c r="J83" s="11"/>
      <c r="K83" s="20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33"/>
      <c r="AA83" s="33"/>
      <c r="AB83" s="33"/>
      <c r="AC83" s="11"/>
      <c r="AD83" s="33"/>
      <c r="AE83" s="33"/>
      <c r="AF83" s="33"/>
      <c r="AG83" s="40"/>
      <c r="AI83" s="20"/>
      <c r="AJ83" s="11"/>
    </row>
    <row r="84" spans="1:36">
      <c r="A84" s="9">
        <v>44627</v>
      </c>
      <c r="B84" s="11"/>
      <c r="C84" s="11"/>
      <c r="D84" s="11"/>
      <c r="E84" s="11"/>
      <c r="F84" s="11"/>
      <c r="G84" s="11"/>
      <c r="H84" s="11"/>
      <c r="I84" s="11"/>
      <c r="J84" s="11"/>
      <c r="K84" s="20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33"/>
      <c r="AA84" s="33"/>
      <c r="AB84" s="33"/>
      <c r="AC84" s="11"/>
      <c r="AD84" s="33"/>
      <c r="AE84" s="33"/>
      <c r="AF84" s="33"/>
      <c r="AG84" s="40"/>
      <c r="AI84" s="20"/>
      <c r="AJ84" s="11"/>
    </row>
    <row r="85" spans="1:36">
      <c r="A85" s="9">
        <v>44628</v>
      </c>
      <c r="B85" s="11"/>
      <c r="C85" s="11"/>
      <c r="D85" s="11"/>
      <c r="E85" s="11"/>
      <c r="F85" s="11"/>
      <c r="G85" s="11"/>
      <c r="H85" s="11"/>
      <c r="I85" s="11"/>
      <c r="J85" s="11"/>
      <c r="K85" s="20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33"/>
      <c r="AA85" s="33"/>
      <c r="AB85" s="33"/>
      <c r="AC85" s="11"/>
      <c r="AD85" s="33"/>
      <c r="AE85" s="33"/>
      <c r="AF85" s="33"/>
      <c r="AG85" s="40"/>
      <c r="AI85" s="20"/>
      <c r="AJ85" s="11"/>
    </row>
    <row r="86" spans="1:36">
      <c r="A86" s="9">
        <v>44629</v>
      </c>
      <c r="B86" s="11"/>
      <c r="C86" s="11"/>
      <c r="D86" s="11"/>
      <c r="E86" s="11"/>
      <c r="F86" s="11"/>
      <c r="G86" s="11"/>
      <c r="H86" s="11"/>
      <c r="I86" s="11"/>
      <c r="J86" s="11"/>
      <c r="K86" s="20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33"/>
      <c r="AA86" s="33"/>
      <c r="AB86" s="33"/>
      <c r="AC86" s="11"/>
      <c r="AD86" s="33"/>
      <c r="AE86" s="33"/>
      <c r="AF86" s="33"/>
      <c r="AG86" s="40"/>
      <c r="AI86" s="20"/>
      <c r="AJ86" s="11"/>
    </row>
    <row r="87" spans="1:36">
      <c r="A87" s="9">
        <v>44630</v>
      </c>
      <c r="B87" s="11"/>
      <c r="C87" s="11"/>
      <c r="D87" s="11"/>
      <c r="E87" s="11"/>
      <c r="F87" s="11"/>
      <c r="G87" s="11"/>
      <c r="H87" s="11"/>
      <c r="I87" s="11"/>
      <c r="J87" s="11"/>
      <c r="K87" s="20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33"/>
      <c r="AA87" s="33"/>
      <c r="AB87" s="33"/>
      <c r="AC87" s="11"/>
      <c r="AD87" s="33"/>
      <c r="AE87" s="33"/>
      <c r="AF87" s="33"/>
      <c r="AG87" s="40"/>
      <c r="AI87" s="20"/>
      <c r="AJ87" s="11"/>
    </row>
    <row r="88" spans="1:36">
      <c r="A88" s="9">
        <v>44631</v>
      </c>
      <c r="B88" s="11"/>
      <c r="C88" s="11"/>
      <c r="D88" s="11"/>
      <c r="E88" s="11"/>
      <c r="F88" s="11"/>
      <c r="G88" s="11"/>
      <c r="H88" s="11"/>
      <c r="I88" s="11"/>
      <c r="J88" s="11"/>
      <c r="K88" s="20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33"/>
      <c r="AA88" s="33"/>
      <c r="AB88" s="33"/>
      <c r="AC88" s="11"/>
      <c r="AD88" s="33"/>
      <c r="AE88" s="33"/>
      <c r="AF88" s="33"/>
      <c r="AG88" s="40"/>
      <c r="AI88" s="20"/>
      <c r="AJ88" s="11"/>
    </row>
    <row r="89" spans="1:36">
      <c r="A89" s="9">
        <v>44632</v>
      </c>
      <c r="B89" s="11"/>
      <c r="C89" s="11"/>
      <c r="D89" s="11"/>
      <c r="E89" s="11"/>
      <c r="F89" s="11"/>
      <c r="G89" s="11"/>
      <c r="H89" s="11"/>
      <c r="I89" s="11"/>
      <c r="J89" s="11"/>
      <c r="K89" s="20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33"/>
      <c r="AA89" s="33"/>
      <c r="AB89" s="33"/>
      <c r="AC89" s="11"/>
      <c r="AD89" s="33"/>
      <c r="AE89" s="33"/>
      <c r="AF89" s="33"/>
      <c r="AG89" s="40"/>
      <c r="AI89" s="20"/>
      <c r="AJ89" s="11"/>
    </row>
    <row r="90" spans="1:36">
      <c r="A90" s="9">
        <v>44633</v>
      </c>
      <c r="B90" s="11"/>
      <c r="C90" s="11"/>
      <c r="D90" s="11"/>
      <c r="E90" s="11"/>
      <c r="F90" s="11"/>
      <c r="G90" s="11"/>
      <c r="H90" s="11"/>
      <c r="I90" s="11"/>
      <c r="J90" s="11"/>
      <c r="K90" s="20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33"/>
      <c r="AA90" s="33"/>
      <c r="AB90" s="33"/>
      <c r="AC90" s="11"/>
      <c r="AD90" s="33"/>
      <c r="AE90" s="33"/>
      <c r="AF90" s="33"/>
      <c r="AG90" s="40"/>
      <c r="AI90" s="20"/>
      <c r="AJ90" s="11"/>
    </row>
    <row r="91" spans="1:36">
      <c r="A91" s="9">
        <v>44634</v>
      </c>
      <c r="B91" s="11"/>
      <c r="C91" s="11"/>
      <c r="D91" s="11"/>
      <c r="E91" s="11"/>
      <c r="F91" s="11"/>
      <c r="G91" s="11"/>
      <c r="H91" s="11"/>
      <c r="I91" s="11"/>
      <c r="J91" s="11"/>
      <c r="K91" s="20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33"/>
      <c r="AA91" s="33"/>
      <c r="AB91" s="33"/>
      <c r="AC91" s="11"/>
      <c r="AD91" s="33"/>
      <c r="AE91" s="33"/>
      <c r="AF91" s="33"/>
      <c r="AG91" s="40"/>
      <c r="AI91" s="20"/>
      <c r="AJ91" s="11"/>
    </row>
    <row r="92" spans="1:36">
      <c r="A92" s="9">
        <v>44635</v>
      </c>
      <c r="B92" s="11"/>
      <c r="C92" s="11"/>
      <c r="D92" s="11"/>
      <c r="E92" s="11"/>
      <c r="F92" s="11"/>
      <c r="G92" s="11"/>
      <c r="H92" s="11"/>
      <c r="I92" s="11"/>
      <c r="J92" s="11"/>
      <c r="K92" s="20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33"/>
      <c r="AA92" s="33"/>
      <c r="AB92" s="33"/>
      <c r="AC92" s="11"/>
      <c r="AD92" s="33"/>
      <c r="AE92" s="33"/>
      <c r="AF92" s="33"/>
      <c r="AG92" s="40"/>
      <c r="AI92" s="20"/>
      <c r="AJ92" s="11"/>
    </row>
    <row r="93" spans="1:36">
      <c r="A93" s="9">
        <v>44636</v>
      </c>
      <c r="B93" s="11"/>
      <c r="C93" s="11"/>
      <c r="D93" s="11"/>
      <c r="E93" s="11"/>
      <c r="F93" s="11"/>
      <c r="G93" s="11"/>
      <c r="H93" s="11"/>
      <c r="I93" s="11"/>
      <c r="J93" s="11"/>
      <c r="K93" s="20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33"/>
      <c r="AA93" s="33"/>
      <c r="AB93" s="33"/>
      <c r="AC93" s="11"/>
      <c r="AD93" s="33"/>
      <c r="AE93" s="33"/>
      <c r="AF93" s="33"/>
      <c r="AG93" s="40"/>
      <c r="AI93" s="20"/>
      <c r="AJ93" s="11"/>
    </row>
    <row r="94" spans="1:36">
      <c r="A94" s="9">
        <v>44637</v>
      </c>
      <c r="B94" s="11"/>
      <c r="C94" s="11"/>
      <c r="D94" s="11"/>
      <c r="E94" s="11"/>
      <c r="F94" s="11"/>
      <c r="G94" s="11"/>
      <c r="H94" s="11"/>
      <c r="I94" s="11"/>
      <c r="J94" s="11"/>
      <c r="K94" s="20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33"/>
      <c r="AA94" s="33"/>
      <c r="AB94" s="33"/>
      <c r="AC94" s="11"/>
      <c r="AD94" s="33"/>
      <c r="AE94" s="33"/>
      <c r="AF94" s="33"/>
      <c r="AG94" s="40"/>
      <c r="AI94" s="20"/>
      <c r="AJ94" s="11"/>
    </row>
    <row r="95" spans="1:36">
      <c r="A95" s="9">
        <v>44638</v>
      </c>
      <c r="B95" s="11"/>
      <c r="C95" s="11"/>
      <c r="D95" s="11"/>
      <c r="E95" s="11"/>
      <c r="F95" s="11"/>
      <c r="G95" s="11"/>
      <c r="H95" s="11"/>
      <c r="I95" s="11"/>
      <c r="J95" s="11"/>
      <c r="K95" s="20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33"/>
      <c r="AA95" s="33"/>
      <c r="AB95" s="33"/>
      <c r="AC95" s="11"/>
      <c r="AD95" s="33"/>
      <c r="AE95" s="33"/>
      <c r="AF95" s="33"/>
      <c r="AG95" s="40"/>
      <c r="AI95" s="20"/>
      <c r="AJ95" s="11"/>
    </row>
    <row r="96" spans="1:36">
      <c r="A96" s="9">
        <v>44639</v>
      </c>
      <c r="B96" s="11"/>
      <c r="C96" s="11"/>
      <c r="D96" s="11"/>
      <c r="E96" s="11"/>
      <c r="F96" s="11"/>
      <c r="G96" s="11"/>
      <c r="H96" s="11"/>
      <c r="I96" s="11"/>
      <c r="J96" s="11"/>
      <c r="K96" s="20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33"/>
      <c r="AA96" s="33"/>
      <c r="AB96" s="33"/>
      <c r="AC96" s="11"/>
      <c r="AD96" s="33"/>
      <c r="AE96" s="33"/>
      <c r="AF96" s="33"/>
      <c r="AG96" s="40"/>
      <c r="AI96" s="20"/>
      <c r="AJ96" s="11"/>
    </row>
    <row r="97" spans="1:36">
      <c r="A97" s="9">
        <v>44640</v>
      </c>
      <c r="B97" s="11"/>
      <c r="C97" s="11"/>
      <c r="D97" s="11"/>
      <c r="E97" s="11"/>
      <c r="F97" s="11"/>
      <c r="G97" s="11"/>
      <c r="H97" s="11"/>
      <c r="I97" s="11"/>
      <c r="J97" s="11"/>
      <c r="K97" s="20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33"/>
      <c r="AA97" s="33"/>
      <c r="AB97" s="33"/>
      <c r="AC97" s="11"/>
      <c r="AD97" s="33"/>
      <c r="AE97" s="33"/>
      <c r="AF97" s="33"/>
      <c r="AG97" s="40"/>
      <c r="AI97" s="20"/>
      <c r="AJ97" s="11"/>
    </row>
    <row r="98" spans="1:36">
      <c r="A98" s="9">
        <v>44641</v>
      </c>
      <c r="B98" s="11"/>
      <c r="C98" s="11"/>
      <c r="D98" s="11"/>
      <c r="E98" s="11"/>
      <c r="F98" s="11"/>
      <c r="G98" s="11"/>
      <c r="H98" s="11"/>
      <c r="I98" s="11"/>
      <c r="J98" s="11"/>
      <c r="K98" s="20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33"/>
      <c r="AA98" s="33"/>
      <c r="AB98" s="33"/>
      <c r="AC98" s="11"/>
      <c r="AD98" s="33"/>
      <c r="AE98" s="33"/>
      <c r="AF98" s="33"/>
      <c r="AG98" s="40"/>
      <c r="AI98" s="20"/>
      <c r="AJ98" s="11"/>
    </row>
    <row r="99" spans="1:36">
      <c r="A99" s="9">
        <v>44642</v>
      </c>
      <c r="B99" s="11"/>
      <c r="C99" s="11"/>
      <c r="D99" s="11"/>
      <c r="E99" s="11"/>
      <c r="F99" s="11"/>
      <c r="G99" s="11"/>
      <c r="H99" s="11"/>
      <c r="I99" s="11"/>
      <c r="J99" s="11"/>
      <c r="K99" s="20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33"/>
      <c r="AA99" s="33"/>
      <c r="AB99" s="33"/>
      <c r="AC99" s="11"/>
      <c r="AD99" s="33"/>
      <c r="AE99" s="33"/>
      <c r="AF99" s="33"/>
      <c r="AG99" s="40"/>
      <c r="AI99" s="20"/>
      <c r="AJ99" s="11"/>
    </row>
    <row r="100" spans="1:36">
      <c r="A100" s="9">
        <v>44643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20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33"/>
      <c r="AA100" s="33"/>
      <c r="AB100" s="33"/>
      <c r="AC100" s="11"/>
      <c r="AD100" s="33"/>
      <c r="AE100" s="33"/>
      <c r="AF100" s="33"/>
      <c r="AG100" s="40"/>
      <c r="AI100" s="20"/>
      <c r="AJ100" s="11"/>
    </row>
    <row r="101" spans="1:36">
      <c r="A101" s="9">
        <v>44644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20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33"/>
      <c r="AA101" s="33"/>
      <c r="AB101" s="33"/>
      <c r="AC101" s="11"/>
      <c r="AD101" s="33"/>
      <c r="AE101" s="33"/>
      <c r="AF101" s="33"/>
      <c r="AG101" s="40"/>
      <c r="AI101" s="20"/>
      <c r="AJ101" s="11"/>
    </row>
    <row r="102" spans="1:36">
      <c r="A102" s="9">
        <v>44645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20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33"/>
      <c r="AA102" s="33"/>
      <c r="AB102" s="33"/>
      <c r="AC102" s="11"/>
      <c r="AD102" s="33"/>
      <c r="AE102" s="33"/>
      <c r="AF102" s="33"/>
      <c r="AG102" s="40"/>
      <c r="AI102" s="20"/>
      <c r="AJ102" s="11"/>
    </row>
    <row r="103" spans="1:36">
      <c r="A103" s="9">
        <v>44646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20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33"/>
      <c r="AA103" s="33"/>
      <c r="AB103" s="33"/>
      <c r="AC103" s="11"/>
      <c r="AD103" s="33"/>
      <c r="AE103" s="33"/>
      <c r="AF103" s="33"/>
      <c r="AG103" s="40"/>
      <c r="AI103" s="20"/>
      <c r="AJ103" s="11"/>
    </row>
    <row r="104" spans="1:36">
      <c r="A104" s="9">
        <v>44647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20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33"/>
      <c r="AA104" s="33"/>
      <c r="AB104" s="33"/>
      <c r="AC104" s="11"/>
      <c r="AD104" s="33"/>
      <c r="AE104" s="33"/>
      <c r="AF104" s="33"/>
      <c r="AG104" s="40"/>
      <c r="AI104" s="20"/>
      <c r="AJ104" s="11"/>
    </row>
    <row r="105" spans="1:36">
      <c r="A105" s="9">
        <v>44648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20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33"/>
      <c r="AA105" s="33"/>
      <c r="AB105" s="33"/>
      <c r="AC105" s="11"/>
      <c r="AD105" s="33"/>
      <c r="AE105" s="33"/>
      <c r="AF105" s="33"/>
      <c r="AG105" s="40"/>
      <c r="AI105" s="20"/>
      <c r="AJ105" s="11"/>
    </row>
    <row r="106" spans="1:36">
      <c r="A106" s="9">
        <v>44649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20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33"/>
      <c r="AA106" s="33"/>
      <c r="AB106" s="33"/>
      <c r="AC106" s="11"/>
      <c r="AD106" s="33"/>
      <c r="AE106" s="33"/>
      <c r="AF106" s="33"/>
      <c r="AG106" s="40"/>
      <c r="AI106" s="20"/>
      <c r="AJ106" s="11"/>
    </row>
    <row r="107" spans="1:34">
      <c r="A107" s="2"/>
      <c r="B107" s="2"/>
      <c r="C107" s="2"/>
      <c r="D107" s="2"/>
      <c r="E107" s="2"/>
      <c r="F107" s="2"/>
      <c r="G107" s="2"/>
      <c r="H107" s="2"/>
      <c r="J107" s="2"/>
      <c r="K107" s="5"/>
      <c r="L107" s="2"/>
      <c r="M107" s="2"/>
      <c r="N107" s="2"/>
      <c r="O107" s="2"/>
      <c r="P107" s="2"/>
      <c r="Q107" s="2"/>
      <c r="R107" s="2"/>
      <c r="S107" s="2"/>
      <c r="T107" s="2"/>
      <c r="Y107" s="2"/>
      <c r="AH107" s="41"/>
    </row>
    <row r="108" spans="1:25">
      <c r="A108" s="2"/>
      <c r="B108" s="2"/>
      <c r="C108" s="2"/>
      <c r="D108" s="2"/>
      <c r="E108" s="2"/>
      <c r="F108" s="2"/>
      <c r="G108" s="2"/>
      <c r="H108" s="2"/>
      <c r="J108" s="2"/>
      <c r="K108" s="5"/>
      <c r="L108" s="2"/>
      <c r="M108" s="2"/>
      <c r="N108" s="2"/>
      <c r="O108" s="2"/>
      <c r="P108" s="2"/>
      <c r="Q108" s="2"/>
      <c r="R108" s="2"/>
      <c r="S108" s="2"/>
      <c r="T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J109" s="2"/>
      <c r="K109" s="5"/>
      <c r="L109" s="2"/>
      <c r="M109" s="2"/>
      <c r="N109" s="2"/>
      <c r="O109" s="2"/>
      <c r="P109" s="2"/>
      <c r="Q109" s="2"/>
      <c r="R109" s="2"/>
      <c r="S109" s="2"/>
      <c r="T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J110" s="2"/>
      <c r="K110" s="5"/>
      <c r="L110" s="2"/>
      <c r="M110" s="2"/>
      <c r="N110" s="2"/>
      <c r="O110" s="2"/>
      <c r="P110" s="2"/>
      <c r="Q110" s="2"/>
      <c r="R110" s="2"/>
      <c r="S110" s="2"/>
      <c r="T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J111" s="2"/>
      <c r="K111" s="5"/>
      <c r="L111" s="2"/>
      <c r="M111" s="2"/>
      <c r="N111" s="2"/>
      <c r="O111" s="2"/>
      <c r="P111" s="2"/>
      <c r="Q111" s="2"/>
      <c r="R111" s="2"/>
      <c r="S111" s="2"/>
      <c r="T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J112" s="2"/>
      <c r="K112" s="5"/>
      <c r="L112" s="2"/>
      <c r="M112" s="2"/>
      <c r="N112" s="2"/>
      <c r="O112" s="2"/>
      <c r="P112" s="2"/>
      <c r="Q112" s="2"/>
      <c r="R112" s="2"/>
      <c r="S112" s="2"/>
      <c r="T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J113" s="2"/>
      <c r="K113" s="5"/>
      <c r="L113" s="2"/>
      <c r="M113" s="2"/>
      <c r="N113" s="2"/>
      <c r="O113" s="2"/>
      <c r="P113" s="2"/>
      <c r="Q113" s="2"/>
      <c r="R113" s="2"/>
      <c r="S113" s="2"/>
      <c r="T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J114" s="2"/>
      <c r="K114" s="5"/>
      <c r="L114" s="2"/>
      <c r="M114" s="2"/>
      <c r="N114" s="2"/>
      <c r="O114" s="2"/>
      <c r="P114" s="2"/>
      <c r="Q114" s="2"/>
      <c r="R114" s="2"/>
      <c r="S114" s="2"/>
      <c r="T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J115" s="2"/>
      <c r="K115" s="5"/>
      <c r="L115" s="2"/>
      <c r="M115" s="2"/>
      <c r="N115" s="2"/>
      <c r="O115" s="2"/>
      <c r="P115" s="2"/>
      <c r="Q115" s="2"/>
      <c r="R115" s="2"/>
      <c r="S115" s="2"/>
      <c r="T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J116" s="2"/>
      <c r="K116" s="5"/>
      <c r="L116" s="2"/>
      <c r="M116" s="2"/>
      <c r="N116" s="2"/>
      <c r="O116" s="2"/>
      <c r="P116" s="2"/>
      <c r="Q116" s="2"/>
      <c r="R116" s="2"/>
      <c r="S116" s="2"/>
      <c r="T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J117" s="2"/>
      <c r="K117" s="5"/>
      <c r="L117" s="2"/>
      <c r="M117" s="2"/>
      <c r="N117" s="2"/>
      <c r="O117" s="2"/>
      <c r="P117" s="2"/>
      <c r="Q117" s="2"/>
      <c r="R117" s="2"/>
      <c r="S117" s="2"/>
      <c r="T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J118" s="2"/>
      <c r="K118" s="5"/>
      <c r="L118" s="2"/>
      <c r="M118" s="2"/>
      <c r="N118" s="2"/>
      <c r="O118" s="2"/>
      <c r="P118" s="2"/>
      <c r="Q118" s="2"/>
      <c r="R118" s="2"/>
      <c r="S118" s="2"/>
      <c r="T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J119" s="2"/>
      <c r="K119" s="5"/>
      <c r="L119" s="2"/>
      <c r="M119" s="2"/>
      <c r="N119" s="2"/>
      <c r="O119" s="2"/>
      <c r="P119" s="2"/>
      <c r="Q119" s="2"/>
      <c r="R119" s="2"/>
      <c r="S119" s="2"/>
      <c r="T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J120" s="2"/>
      <c r="K120" s="5"/>
      <c r="L120" s="2"/>
      <c r="M120" s="2"/>
      <c r="N120" s="2"/>
      <c r="O120" s="2"/>
      <c r="P120" s="2"/>
      <c r="Q120" s="2"/>
      <c r="R120" s="2"/>
      <c r="S120" s="2"/>
      <c r="T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J121" s="2"/>
      <c r="K121" s="5"/>
      <c r="L121" s="2"/>
      <c r="M121" s="2"/>
      <c r="N121" s="2"/>
      <c r="O121" s="2"/>
      <c r="P121" s="2"/>
      <c r="Q121" s="2"/>
      <c r="R121" s="2"/>
      <c r="S121" s="2"/>
      <c r="T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J122" s="2"/>
      <c r="K122" s="5"/>
      <c r="L122" s="2"/>
      <c r="M122" s="2"/>
      <c r="N122" s="2"/>
      <c r="O122" s="2"/>
      <c r="P122" s="2"/>
      <c r="Q122" s="2"/>
      <c r="R122" s="2"/>
      <c r="S122" s="2"/>
      <c r="T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J123" s="2"/>
      <c r="K123" s="5"/>
      <c r="L123" s="2"/>
      <c r="M123" s="2"/>
      <c r="N123" s="2"/>
      <c r="O123" s="2"/>
      <c r="P123" s="2"/>
      <c r="Q123" s="2"/>
      <c r="R123" s="2"/>
      <c r="S123" s="2"/>
      <c r="T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J124" s="2"/>
      <c r="K124" s="5"/>
      <c r="L124" s="2"/>
      <c r="M124" s="2"/>
      <c r="N124" s="2"/>
      <c r="O124" s="2"/>
      <c r="P124" s="2"/>
      <c r="Q124" s="2"/>
      <c r="R124" s="2"/>
      <c r="S124" s="2"/>
      <c r="T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J125" s="2"/>
      <c r="K125" s="5"/>
      <c r="L125" s="2"/>
      <c r="M125" s="2"/>
      <c r="N125" s="2"/>
      <c r="O125" s="2"/>
      <c r="P125" s="2"/>
      <c r="Q125" s="2"/>
      <c r="R125" s="2"/>
      <c r="S125" s="2"/>
      <c r="T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J126" s="2"/>
      <c r="K126" s="5"/>
      <c r="L126" s="2"/>
      <c r="M126" s="2"/>
      <c r="N126" s="2"/>
      <c r="O126" s="2"/>
      <c r="P126" s="2"/>
      <c r="Q126" s="2"/>
      <c r="R126" s="2"/>
      <c r="S126" s="2"/>
      <c r="T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J127" s="2"/>
      <c r="K127" s="5"/>
      <c r="L127" s="2"/>
      <c r="M127" s="2"/>
      <c r="N127" s="2"/>
      <c r="O127" s="2"/>
      <c r="P127" s="2"/>
      <c r="Q127" s="2"/>
      <c r="R127" s="2"/>
      <c r="S127" s="2"/>
      <c r="T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J128" s="2"/>
      <c r="K128" s="5"/>
      <c r="L128" s="2"/>
      <c r="M128" s="2"/>
      <c r="N128" s="2"/>
      <c r="O128" s="2"/>
      <c r="P128" s="2"/>
      <c r="Q128" s="2"/>
      <c r="R128" s="2"/>
      <c r="S128" s="2"/>
      <c r="T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J129" s="2"/>
      <c r="K129" s="5"/>
      <c r="L129" s="2"/>
      <c r="M129" s="2"/>
      <c r="N129" s="2"/>
      <c r="O129" s="2"/>
      <c r="P129" s="2"/>
      <c r="Q129" s="2"/>
      <c r="R129" s="2"/>
      <c r="S129" s="2"/>
      <c r="T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J130" s="2"/>
      <c r="K130" s="5"/>
      <c r="L130" s="2"/>
      <c r="M130" s="2"/>
      <c r="N130" s="2"/>
      <c r="O130" s="2"/>
      <c r="P130" s="2"/>
      <c r="Q130" s="2"/>
      <c r="R130" s="2"/>
      <c r="S130" s="2"/>
      <c r="T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J131" s="2"/>
      <c r="K131" s="5"/>
      <c r="L131" s="2"/>
      <c r="M131" s="2"/>
      <c r="N131" s="2"/>
      <c r="O131" s="2"/>
      <c r="P131" s="2"/>
      <c r="Q131" s="2"/>
      <c r="R131" s="2"/>
      <c r="S131" s="2"/>
      <c r="T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J132" s="2"/>
      <c r="K132" s="5"/>
      <c r="L132" s="2"/>
      <c r="M132" s="2"/>
      <c r="N132" s="2"/>
      <c r="O132" s="2"/>
      <c r="P132" s="2"/>
      <c r="Q132" s="2"/>
      <c r="R132" s="2"/>
      <c r="S132" s="2"/>
      <c r="T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J133" s="2"/>
      <c r="K133" s="5"/>
      <c r="L133" s="2"/>
      <c r="M133" s="2"/>
      <c r="N133" s="2"/>
      <c r="O133" s="2"/>
      <c r="P133" s="2"/>
      <c r="Q133" s="2"/>
      <c r="R133" s="2"/>
      <c r="S133" s="2"/>
      <c r="T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J134" s="2"/>
      <c r="K134" s="5"/>
      <c r="L134" s="2"/>
      <c r="M134" s="2"/>
      <c r="N134" s="2"/>
      <c r="O134" s="2"/>
      <c r="P134" s="2"/>
      <c r="Q134" s="2"/>
      <c r="R134" s="2"/>
      <c r="S134" s="2"/>
      <c r="T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J135" s="2"/>
      <c r="K135" s="5"/>
      <c r="L135" s="2"/>
      <c r="M135" s="2"/>
      <c r="N135" s="2"/>
      <c r="O135" s="2"/>
      <c r="P135" s="2"/>
      <c r="Q135" s="2"/>
      <c r="R135" s="2"/>
      <c r="S135" s="2"/>
      <c r="T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J136" s="2"/>
      <c r="K136" s="5"/>
      <c r="L136" s="2"/>
      <c r="M136" s="2"/>
      <c r="N136" s="2"/>
      <c r="O136" s="2"/>
      <c r="P136" s="2"/>
      <c r="Q136" s="2"/>
      <c r="R136" s="2"/>
      <c r="S136" s="2"/>
      <c r="T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J137" s="2"/>
      <c r="K137" s="5"/>
      <c r="L137" s="2"/>
      <c r="M137" s="2"/>
      <c r="N137" s="2"/>
      <c r="O137" s="2"/>
      <c r="P137" s="2"/>
      <c r="Q137" s="2"/>
      <c r="R137" s="2"/>
      <c r="S137" s="2"/>
      <c r="T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J138" s="2"/>
      <c r="K138" s="5"/>
      <c r="L138" s="2"/>
      <c r="M138" s="2"/>
      <c r="N138" s="2"/>
      <c r="O138" s="2"/>
      <c r="P138" s="2"/>
      <c r="Q138" s="2"/>
      <c r="R138" s="2"/>
      <c r="S138" s="2"/>
      <c r="T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J139" s="2"/>
      <c r="K139" s="5"/>
      <c r="L139" s="2"/>
      <c r="M139" s="2"/>
      <c r="N139" s="2"/>
      <c r="O139" s="2"/>
      <c r="P139" s="2"/>
      <c r="Q139" s="2"/>
      <c r="R139" s="2"/>
      <c r="S139" s="2"/>
      <c r="T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J140" s="2"/>
      <c r="K140" s="5"/>
      <c r="L140" s="2"/>
      <c r="M140" s="2"/>
      <c r="N140" s="2"/>
      <c r="O140" s="2"/>
      <c r="P140" s="2"/>
      <c r="Q140" s="2"/>
      <c r="R140" s="2"/>
      <c r="S140" s="2"/>
      <c r="T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J141" s="2"/>
      <c r="K141" s="5"/>
      <c r="L141" s="2"/>
      <c r="M141" s="2"/>
      <c r="N141" s="2"/>
      <c r="O141" s="2"/>
      <c r="P141" s="2"/>
      <c r="Q141" s="2"/>
      <c r="R141" s="2"/>
      <c r="S141" s="2"/>
      <c r="T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J142" s="2"/>
      <c r="K142" s="5"/>
      <c r="L142" s="2"/>
      <c r="M142" s="2"/>
      <c r="N142" s="2"/>
      <c r="O142" s="2"/>
      <c r="P142" s="2"/>
      <c r="Q142" s="2"/>
      <c r="R142" s="2"/>
      <c r="S142" s="2"/>
      <c r="T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J143" s="2"/>
      <c r="K143" s="5"/>
      <c r="L143" s="2"/>
      <c r="M143" s="2"/>
      <c r="N143" s="2"/>
      <c r="O143" s="2"/>
      <c r="P143" s="2"/>
      <c r="Q143" s="2"/>
      <c r="R143" s="2"/>
      <c r="S143" s="2"/>
      <c r="T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J144" s="2"/>
      <c r="K144" s="5"/>
      <c r="L144" s="2"/>
      <c r="M144" s="2"/>
      <c r="N144" s="2"/>
      <c r="O144" s="2"/>
      <c r="P144" s="2"/>
      <c r="Q144" s="2"/>
      <c r="R144" s="2"/>
      <c r="S144" s="2"/>
      <c r="T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J145" s="2"/>
      <c r="K145" s="5"/>
      <c r="L145" s="2"/>
      <c r="M145" s="2"/>
      <c r="N145" s="2"/>
      <c r="O145" s="2"/>
      <c r="P145" s="2"/>
      <c r="Q145" s="2"/>
      <c r="R145" s="2"/>
      <c r="S145" s="2"/>
      <c r="T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J146" s="2"/>
      <c r="K146" s="5"/>
      <c r="L146" s="2"/>
      <c r="M146" s="2"/>
      <c r="N146" s="2"/>
      <c r="O146" s="2"/>
      <c r="P146" s="2"/>
      <c r="Q146" s="2"/>
      <c r="R146" s="2"/>
      <c r="S146" s="2"/>
      <c r="T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J147" s="2"/>
      <c r="K147" s="5"/>
      <c r="L147" s="2"/>
      <c r="M147" s="2"/>
      <c r="N147" s="2"/>
      <c r="O147" s="2"/>
      <c r="P147" s="2"/>
      <c r="Q147" s="2"/>
      <c r="R147" s="2"/>
      <c r="S147" s="2"/>
      <c r="T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J148" s="2"/>
      <c r="K148" s="5"/>
      <c r="L148" s="2"/>
      <c r="M148" s="2"/>
      <c r="N148" s="2"/>
      <c r="O148" s="2"/>
      <c r="P148" s="2"/>
      <c r="Q148" s="2"/>
      <c r="R148" s="2"/>
      <c r="S148" s="2"/>
      <c r="T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J149" s="2"/>
      <c r="K149" s="5"/>
      <c r="L149" s="2"/>
      <c r="M149" s="2"/>
      <c r="N149" s="2"/>
      <c r="O149" s="2"/>
      <c r="P149" s="2"/>
      <c r="Q149" s="2"/>
      <c r="R149" s="2"/>
      <c r="S149" s="2"/>
      <c r="T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J150" s="2"/>
      <c r="K150" s="5"/>
      <c r="L150" s="2"/>
      <c r="M150" s="2"/>
      <c r="N150" s="2"/>
      <c r="O150" s="2"/>
      <c r="P150" s="2"/>
      <c r="Q150" s="2"/>
      <c r="R150" s="2"/>
      <c r="S150" s="2"/>
      <c r="T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J151" s="2"/>
      <c r="K151" s="5"/>
      <c r="L151" s="2"/>
      <c r="M151" s="2"/>
      <c r="N151" s="2"/>
      <c r="O151" s="2"/>
      <c r="P151" s="2"/>
      <c r="Q151" s="2"/>
      <c r="R151" s="2"/>
      <c r="S151" s="2"/>
      <c r="T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J152" s="2"/>
      <c r="K152" s="5"/>
      <c r="L152" s="2"/>
      <c r="M152" s="2"/>
      <c r="N152" s="2"/>
      <c r="O152" s="2"/>
      <c r="P152" s="2"/>
      <c r="Q152" s="2"/>
      <c r="R152" s="2"/>
      <c r="S152" s="2"/>
      <c r="T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J153" s="2"/>
      <c r="K153" s="5"/>
      <c r="L153" s="2"/>
      <c r="M153" s="2"/>
      <c r="N153" s="2"/>
      <c r="O153" s="2"/>
      <c r="P153" s="2"/>
      <c r="Q153" s="2"/>
      <c r="R153" s="2"/>
      <c r="S153" s="2"/>
      <c r="T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J154" s="2"/>
      <c r="K154" s="5"/>
      <c r="L154" s="2"/>
      <c r="M154" s="2"/>
      <c r="N154" s="2"/>
      <c r="O154" s="2"/>
      <c r="P154" s="2"/>
      <c r="Q154" s="2"/>
      <c r="R154" s="2"/>
      <c r="S154" s="2"/>
      <c r="T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J155" s="2"/>
      <c r="K155" s="5"/>
      <c r="L155" s="2"/>
      <c r="M155" s="2"/>
      <c r="N155" s="2"/>
      <c r="O155" s="2"/>
      <c r="P155" s="2"/>
      <c r="Q155" s="2"/>
      <c r="R155" s="2"/>
      <c r="S155" s="2"/>
      <c r="T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J156" s="2"/>
      <c r="K156" s="5"/>
      <c r="L156" s="2"/>
      <c r="M156" s="2"/>
      <c r="N156" s="2"/>
      <c r="O156" s="2"/>
      <c r="P156" s="2"/>
      <c r="Q156" s="2"/>
      <c r="R156" s="2"/>
      <c r="S156" s="2"/>
      <c r="T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J157" s="2"/>
      <c r="K157" s="5"/>
      <c r="L157" s="2"/>
      <c r="M157" s="2"/>
      <c r="N157" s="2"/>
      <c r="O157" s="2"/>
      <c r="P157" s="2"/>
      <c r="Q157" s="2"/>
      <c r="R157" s="2"/>
      <c r="S157" s="2"/>
      <c r="T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J158" s="2"/>
      <c r="K158" s="5"/>
      <c r="L158" s="2"/>
      <c r="M158" s="2"/>
      <c r="N158" s="2"/>
      <c r="O158" s="2"/>
      <c r="P158" s="2"/>
      <c r="Q158" s="2"/>
      <c r="R158" s="2"/>
      <c r="S158" s="2"/>
      <c r="T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J159" s="2"/>
      <c r="K159" s="5"/>
      <c r="L159" s="2"/>
      <c r="M159" s="2"/>
      <c r="N159" s="2"/>
      <c r="O159" s="2"/>
      <c r="P159" s="2"/>
      <c r="Q159" s="2"/>
      <c r="R159" s="2"/>
      <c r="S159" s="2"/>
      <c r="T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J160" s="2"/>
      <c r="K160" s="5"/>
      <c r="L160" s="2"/>
      <c r="M160" s="2"/>
      <c r="N160" s="2"/>
      <c r="O160" s="2"/>
      <c r="P160" s="2"/>
      <c r="Q160" s="2"/>
      <c r="R160" s="2"/>
      <c r="S160" s="2"/>
      <c r="T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J161" s="2"/>
      <c r="K161" s="5"/>
      <c r="L161" s="2"/>
      <c r="M161" s="2"/>
      <c r="N161" s="2"/>
      <c r="O161" s="2"/>
      <c r="P161" s="2"/>
      <c r="Q161" s="2"/>
      <c r="R161" s="2"/>
      <c r="S161" s="2"/>
      <c r="T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J162" s="2"/>
      <c r="K162" s="5"/>
      <c r="L162" s="2"/>
      <c r="M162" s="2"/>
      <c r="N162" s="2"/>
      <c r="O162" s="2"/>
      <c r="P162" s="2"/>
      <c r="Q162" s="2"/>
      <c r="R162" s="2"/>
      <c r="S162" s="2"/>
      <c r="T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J163" s="2"/>
      <c r="K163" s="5"/>
      <c r="L163" s="2"/>
      <c r="M163" s="2"/>
      <c r="N163" s="2"/>
      <c r="O163" s="2"/>
      <c r="P163" s="2"/>
      <c r="Q163" s="2"/>
      <c r="R163" s="2"/>
      <c r="S163" s="2"/>
      <c r="T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J164" s="2"/>
      <c r="K164" s="5"/>
      <c r="L164" s="2"/>
      <c r="M164" s="2"/>
      <c r="N164" s="2"/>
      <c r="O164" s="2"/>
      <c r="P164" s="2"/>
      <c r="Q164" s="2"/>
      <c r="R164" s="2"/>
      <c r="S164" s="2"/>
      <c r="T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J165" s="2"/>
      <c r="K165" s="5"/>
      <c r="L165" s="2"/>
      <c r="M165" s="2"/>
      <c r="N165" s="2"/>
      <c r="O165" s="2"/>
      <c r="P165" s="2"/>
      <c r="Q165" s="2"/>
      <c r="R165" s="2"/>
      <c r="S165" s="2"/>
      <c r="T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J166" s="2"/>
      <c r="K166" s="5"/>
      <c r="L166" s="2"/>
      <c r="M166" s="2"/>
      <c r="N166" s="2"/>
      <c r="O166" s="2"/>
      <c r="P166" s="2"/>
      <c r="Q166" s="2"/>
      <c r="R166" s="2"/>
      <c r="S166" s="2"/>
      <c r="T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J167" s="2"/>
      <c r="K167" s="5"/>
      <c r="L167" s="2"/>
      <c r="M167" s="2"/>
      <c r="N167" s="2"/>
      <c r="O167" s="2"/>
      <c r="P167" s="2"/>
      <c r="Q167" s="2"/>
      <c r="R167" s="2"/>
      <c r="S167" s="2"/>
      <c r="T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J168" s="2"/>
      <c r="K168" s="5"/>
      <c r="L168" s="2"/>
      <c r="M168" s="2"/>
      <c r="N168" s="2"/>
      <c r="O168" s="2"/>
      <c r="P168" s="2"/>
      <c r="Q168" s="2"/>
      <c r="R168" s="2"/>
      <c r="S168" s="2"/>
      <c r="T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J169" s="2"/>
      <c r="K169" s="5"/>
      <c r="L169" s="2"/>
      <c r="M169" s="2"/>
      <c r="N169" s="2"/>
      <c r="O169" s="2"/>
      <c r="P169" s="2"/>
      <c r="Q169" s="2"/>
      <c r="R169" s="2"/>
      <c r="S169" s="2"/>
      <c r="T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J170" s="2"/>
      <c r="K170" s="5"/>
      <c r="L170" s="2"/>
      <c r="M170" s="2"/>
      <c r="N170" s="2"/>
      <c r="O170" s="2"/>
      <c r="P170" s="2"/>
      <c r="Q170" s="2"/>
      <c r="R170" s="2"/>
      <c r="S170" s="2"/>
      <c r="T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J171" s="2"/>
      <c r="K171" s="5"/>
      <c r="L171" s="2"/>
      <c r="M171" s="2"/>
      <c r="N171" s="2"/>
      <c r="O171" s="2"/>
      <c r="P171" s="2"/>
      <c r="Q171" s="2"/>
      <c r="R171" s="2"/>
      <c r="S171" s="2"/>
      <c r="T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J172" s="2"/>
      <c r="K172" s="5"/>
      <c r="L172" s="2"/>
      <c r="M172" s="2"/>
      <c r="N172" s="2"/>
      <c r="O172" s="2"/>
      <c r="P172" s="2"/>
      <c r="Q172" s="2"/>
      <c r="R172" s="2"/>
      <c r="S172" s="2"/>
      <c r="T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J173" s="2"/>
      <c r="K173" s="5"/>
      <c r="L173" s="2"/>
      <c r="M173" s="2"/>
      <c r="N173" s="2"/>
      <c r="O173" s="2"/>
      <c r="P173" s="2"/>
      <c r="Q173" s="2"/>
      <c r="R173" s="2"/>
      <c r="S173" s="2"/>
      <c r="T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J174" s="2"/>
      <c r="K174" s="5"/>
      <c r="L174" s="2"/>
      <c r="M174" s="2"/>
      <c r="N174" s="2"/>
      <c r="O174" s="2"/>
      <c r="P174" s="2"/>
      <c r="Q174" s="2"/>
      <c r="R174" s="2"/>
      <c r="S174" s="2"/>
      <c r="T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J175" s="2"/>
      <c r="K175" s="5"/>
      <c r="L175" s="2"/>
      <c r="M175" s="2"/>
      <c r="N175" s="2"/>
      <c r="O175" s="2"/>
      <c r="P175" s="2"/>
      <c r="Q175" s="2"/>
      <c r="R175" s="2"/>
      <c r="S175" s="2"/>
      <c r="T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J176" s="2"/>
      <c r="K176" s="5"/>
      <c r="L176" s="2"/>
      <c r="M176" s="2"/>
      <c r="N176" s="2"/>
      <c r="O176" s="2"/>
      <c r="P176" s="2"/>
      <c r="Q176" s="2"/>
      <c r="R176" s="2"/>
      <c r="S176" s="2"/>
      <c r="T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J177" s="2"/>
      <c r="K177" s="5"/>
      <c r="L177" s="2"/>
      <c r="M177" s="2"/>
      <c r="N177" s="2"/>
      <c r="O177" s="2"/>
      <c r="P177" s="2"/>
      <c r="Q177" s="2"/>
      <c r="R177" s="2"/>
      <c r="S177" s="2"/>
      <c r="T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J178" s="2"/>
      <c r="K178" s="5"/>
      <c r="L178" s="2"/>
      <c r="M178" s="2"/>
      <c r="N178" s="2"/>
      <c r="O178" s="2"/>
      <c r="P178" s="2"/>
      <c r="Q178" s="2"/>
      <c r="R178" s="2"/>
      <c r="S178" s="2"/>
      <c r="T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J179" s="2"/>
      <c r="K179" s="5"/>
      <c r="L179" s="2"/>
      <c r="M179" s="2"/>
      <c r="N179" s="2"/>
      <c r="O179" s="2"/>
      <c r="P179" s="2"/>
      <c r="Q179" s="2"/>
      <c r="R179" s="2"/>
      <c r="S179" s="2"/>
      <c r="T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J180" s="2"/>
      <c r="K180" s="5"/>
      <c r="L180" s="2"/>
      <c r="M180" s="2"/>
      <c r="N180" s="2"/>
      <c r="O180" s="2"/>
      <c r="P180" s="2"/>
      <c r="Q180" s="2"/>
      <c r="R180" s="2"/>
      <c r="S180" s="2"/>
      <c r="T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J181" s="2"/>
      <c r="K181" s="5"/>
      <c r="L181" s="2"/>
      <c r="M181" s="2"/>
      <c r="N181" s="2"/>
      <c r="O181" s="2"/>
      <c r="P181" s="2"/>
      <c r="Q181" s="2"/>
      <c r="R181" s="2"/>
      <c r="S181" s="2"/>
      <c r="T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J182" s="2"/>
      <c r="K182" s="5"/>
      <c r="L182" s="2"/>
      <c r="M182" s="2"/>
      <c r="N182" s="2"/>
      <c r="O182" s="2"/>
      <c r="P182" s="2"/>
      <c r="Q182" s="2"/>
      <c r="R182" s="2"/>
      <c r="S182" s="2"/>
      <c r="T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J183" s="2"/>
      <c r="K183" s="5"/>
      <c r="L183" s="2"/>
      <c r="M183" s="2"/>
      <c r="N183" s="2"/>
      <c r="O183" s="2"/>
      <c r="P183" s="2"/>
      <c r="Q183" s="2"/>
      <c r="R183" s="2"/>
      <c r="S183" s="2"/>
      <c r="T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J184" s="2"/>
      <c r="K184" s="5"/>
      <c r="L184" s="2"/>
      <c r="M184" s="2"/>
      <c r="N184" s="2"/>
      <c r="O184" s="2"/>
      <c r="P184" s="2"/>
      <c r="Q184" s="2"/>
      <c r="R184" s="2"/>
      <c r="S184" s="2"/>
      <c r="T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J185" s="2"/>
      <c r="K185" s="5"/>
      <c r="L185" s="2"/>
      <c r="M185" s="2"/>
      <c r="N185" s="2"/>
      <c r="O185" s="2"/>
      <c r="P185" s="2"/>
      <c r="Q185" s="2"/>
      <c r="R185" s="2"/>
      <c r="S185" s="2"/>
      <c r="T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J186" s="2"/>
      <c r="K186" s="5"/>
      <c r="L186" s="2"/>
      <c r="M186" s="2"/>
      <c r="N186" s="2"/>
      <c r="O186" s="2"/>
      <c r="P186" s="2"/>
      <c r="Q186" s="2"/>
      <c r="R186" s="2"/>
      <c r="S186" s="2"/>
      <c r="T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J187" s="2"/>
      <c r="K187" s="5"/>
      <c r="L187" s="2"/>
      <c r="M187" s="2"/>
      <c r="N187" s="2"/>
      <c r="O187" s="2"/>
      <c r="P187" s="2"/>
      <c r="Q187" s="2"/>
      <c r="R187" s="2"/>
      <c r="S187" s="2"/>
      <c r="T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J188" s="2"/>
      <c r="K188" s="5"/>
      <c r="L188" s="2"/>
      <c r="M188" s="2"/>
      <c r="N188" s="2"/>
      <c r="O188" s="2"/>
      <c r="P188" s="2"/>
      <c r="Q188" s="2"/>
      <c r="R188" s="2"/>
      <c r="S188" s="2"/>
      <c r="T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J189" s="2"/>
      <c r="K189" s="5"/>
      <c r="L189" s="2"/>
      <c r="M189" s="2"/>
      <c r="N189" s="2"/>
      <c r="O189" s="2"/>
      <c r="P189" s="2"/>
      <c r="Q189" s="2"/>
      <c r="R189" s="2"/>
      <c r="S189" s="2"/>
      <c r="T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J190" s="2"/>
      <c r="K190" s="5"/>
      <c r="L190" s="2"/>
      <c r="M190" s="2"/>
      <c r="N190" s="2"/>
      <c r="O190" s="2"/>
      <c r="P190" s="2"/>
      <c r="Q190" s="2"/>
      <c r="R190" s="2"/>
      <c r="S190" s="2"/>
      <c r="T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J191" s="2"/>
      <c r="K191" s="5"/>
      <c r="L191" s="2"/>
      <c r="M191" s="2"/>
      <c r="N191" s="2"/>
      <c r="O191" s="2"/>
      <c r="P191" s="2"/>
      <c r="Q191" s="2"/>
      <c r="R191" s="2"/>
      <c r="S191" s="2"/>
      <c r="T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J192" s="2"/>
      <c r="K192" s="5"/>
      <c r="L192" s="2"/>
      <c r="M192" s="2"/>
      <c r="N192" s="2"/>
      <c r="O192" s="2"/>
      <c r="P192" s="2"/>
      <c r="Q192" s="2"/>
      <c r="R192" s="2"/>
      <c r="S192" s="2"/>
      <c r="T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J193" s="2"/>
      <c r="K193" s="5"/>
      <c r="L193" s="2"/>
      <c r="M193" s="2"/>
      <c r="N193" s="2"/>
      <c r="O193" s="2"/>
      <c r="P193" s="2"/>
      <c r="Q193" s="2"/>
      <c r="R193" s="2"/>
      <c r="S193" s="2"/>
      <c r="T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J194" s="2"/>
      <c r="K194" s="5"/>
      <c r="L194" s="2"/>
      <c r="M194" s="2"/>
      <c r="N194" s="2"/>
      <c r="O194" s="2"/>
      <c r="P194" s="2"/>
      <c r="Q194" s="2"/>
      <c r="R194" s="2"/>
      <c r="S194" s="2"/>
      <c r="T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J195" s="2"/>
      <c r="K195" s="5"/>
      <c r="L195" s="2"/>
      <c r="M195" s="2"/>
      <c r="N195" s="2"/>
      <c r="O195" s="2"/>
      <c r="P195" s="2"/>
      <c r="Q195" s="2"/>
      <c r="R195" s="2"/>
      <c r="S195" s="2"/>
      <c r="T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J196" s="2"/>
      <c r="K196" s="5"/>
      <c r="L196" s="2"/>
      <c r="M196" s="2"/>
      <c r="N196" s="2"/>
      <c r="O196" s="2"/>
      <c r="P196" s="2"/>
      <c r="Q196" s="2"/>
      <c r="R196" s="2"/>
      <c r="S196" s="2"/>
      <c r="T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J197" s="2"/>
      <c r="K197" s="5"/>
      <c r="L197" s="2"/>
      <c r="M197" s="2"/>
      <c r="N197" s="2"/>
      <c r="O197" s="2"/>
      <c r="P197" s="2"/>
      <c r="Q197" s="2"/>
      <c r="R197" s="2"/>
      <c r="S197" s="2"/>
      <c r="T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J198" s="2"/>
      <c r="K198" s="5"/>
      <c r="L198" s="2"/>
      <c r="M198" s="2"/>
      <c r="N198" s="2"/>
      <c r="O198" s="2"/>
      <c r="P198" s="2"/>
      <c r="Q198" s="2"/>
      <c r="R198" s="2"/>
      <c r="S198" s="2"/>
      <c r="T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J199" s="2"/>
      <c r="K199" s="5"/>
      <c r="L199" s="2"/>
      <c r="M199" s="2"/>
      <c r="N199" s="2"/>
      <c r="O199" s="2"/>
      <c r="P199" s="2"/>
      <c r="Q199" s="2"/>
      <c r="R199" s="2"/>
      <c r="S199" s="2"/>
      <c r="T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J200" s="2"/>
      <c r="K200" s="5"/>
      <c r="L200" s="2"/>
      <c r="M200" s="2"/>
      <c r="N200" s="2"/>
      <c r="O200" s="2"/>
      <c r="P200" s="2"/>
      <c r="Q200" s="2"/>
      <c r="R200" s="2"/>
      <c r="S200" s="2"/>
      <c r="T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J201" s="2"/>
      <c r="K201" s="5"/>
      <c r="L201" s="2"/>
      <c r="M201" s="2"/>
      <c r="N201" s="2"/>
      <c r="O201" s="2"/>
      <c r="P201" s="2"/>
      <c r="Q201" s="2"/>
      <c r="R201" s="2"/>
      <c r="S201" s="2"/>
      <c r="T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J202" s="2"/>
      <c r="K202" s="5"/>
      <c r="L202" s="2"/>
      <c r="M202" s="2"/>
      <c r="N202" s="2"/>
      <c r="O202" s="2"/>
      <c r="P202" s="2"/>
      <c r="Q202" s="2"/>
      <c r="R202" s="2"/>
      <c r="S202" s="2"/>
      <c r="T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J203" s="2"/>
      <c r="K203" s="5"/>
      <c r="L203" s="2"/>
      <c r="M203" s="2"/>
      <c r="N203" s="2"/>
      <c r="O203" s="2"/>
      <c r="P203" s="2"/>
      <c r="Q203" s="2"/>
      <c r="R203" s="2"/>
      <c r="S203" s="2"/>
      <c r="T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J204" s="2"/>
      <c r="K204" s="5"/>
      <c r="L204" s="2"/>
      <c r="M204" s="2"/>
      <c r="N204" s="2"/>
      <c r="O204" s="2"/>
      <c r="P204" s="2"/>
      <c r="Q204" s="2"/>
      <c r="R204" s="2"/>
      <c r="S204" s="2"/>
      <c r="T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J205" s="2"/>
      <c r="K205" s="5"/>
      <c r="L205" s="2"/>
      <c r="M205" s="2"/>
      <c r="N205" s="2"/>
      <c r="O205" s="2"/>
      <c r="P205" s="2"/>
      <c r="Q205" s="2"/>
      <c r="R205" s="2"/>
      <c r="S205" s="2"/>
      <c r="T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2"/>
      <c r="J206" s="2"/>
      <c r="K206" s="5"/>
      <c r="L206" s="2"/>
      <c r="M206" s="2"/>
      <c r="N206" s="2"/>
      <c r="O206" s="2"/>
      <c r="P206" s="2"/>
      <c r="Q206" s="2"/>
      <c r="R206" s="2"/>
      <c r="S206" s="2"/>
      <c r="T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J207" s="2"/>
      <c r="K207" s="5"/>
      <c r="L207" s="2"/>
      <c r="M207" s="2"/>
      <c r="N207" s="2"/>
      <c r="O207" s="2"/>
      <c r="P207" s="2"/>
      <c r="Q207" s="2"/>
      <c r="R207" s="2"/>
      <c r="S207" s="2"/>
      <c r="T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J208" s="2"/>
      <c r="K208" s="5"/>
      <c r="L208" s="2"/>
      <c r="M208" s="2"/>
      <c r="N208" s="2"/>
      <c r="O208" s="2"/>
      <c r="P208" s="2"/>
      <c r="Q208" s="2"/>
      <c r="R208" s="2"/>
      <c r="S208" s="2"/>
      <c r="T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J209" s="2"/>
      <c r="K209" s="5"/>
      <c r="L209" s="2"/>
      <c r="M209" s="2"/>
      <c r="N209" s="2"/>
      <c r="O209" s="2"/>
      <c r="P209" s="2"/>
      <c r="Q209" s="2"/>
      <c r="R209" s="2"/>
      <c r="S209" s="2"/>
      <c r="T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J210" s="2"/>
      <c r="K210" s="5"/>
      <c r="L210" s="2"/>
      <c r="M210" s="2"/>
      <c r="N210" s="2"/>
      <c r="O210" s="2"/>
      <c r="P210" s="2"/>
      <c r="Q210" s="2"/>
      <c r="R210" s="2"/>
      <c r="S210" s="2"/>
      <c r="T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J211" s="2"/>
      <c r="K211" s="5"/>
      <c r="L211" s="2"/>
      <c r="M211" s="2"/>
      <c r="N211" s="2"/>
      <c r="O211" s="2"/>
      <c r="P211" s="2"/>
      <c r="Q211" s="2"/>
      <c r="R211" s="2"/>
      <c r="S211" s="2"/>
      <c r="T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2"/>
      <c r="J212" s="2"/>
      <c r="K212" s="5"/>
      <c r="L212" s="2"/>
      <c r="M212" s="2"/>
      <c r="N212" s="2"/>
      <c r="O212" s="2"/>
      <c r="P212" s="2"/>
      <c r="Q212" s="2"/>
      <c r="R212" s="2"/>
      <c r="S212" s="2"/>
      <c r="T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J213" s="2"/>
      <c r="K213" s="5"/>
      <c r="L213" s="2"/>
      <c r="M213" s="2"/>
      <c r="N213" s="2"/>
      <c r="O213" s="2"/>
      <c r="P213" s="2"/>
      <c r="Q213" s="2"/>
      <c r="R213" s="2"/>
      <c r="S213" s="2"/>
      <c r="T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J214" s="2"/>
      <c r="K214" s="5"/>
      <c r="L214" s="2"/>
      <c r="M214" s="2"/>
      <c r="N214" s="2"/>
      <c r="O214" s="2"/>
      <c r="P214" s="2"/>
      <c r="Q214" s="2"/>
      <c r="R214" s="2"/>
      <c r="S214" s="2"/>
      <c r="T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J215" s="2"/>
      <c r="K215" s="5"/>
      <c r="L215" s="2"/>
      <c r="M215" s="2"/>
      <c r="N215" s="2"/>
      <c r="O215" s="2"/>
      <c r="P215" s="2"/>
      <c r="Q215" s="2"/>
      <c r="R215" s="2"/>
      <c r="S215" s="2"/>
      <c r="T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J216" s="2"/>
      <c r="K216" s="5"/>
      <c r="L216" s="2"/>
      <c r="M216" s="2"/>
      <c r="N216" s="2"/>
      <c r="O216" s="2"/>
      <c r="P216" s="2"/>
      <c r="Q216" s="2"/>
      <c r="R216" s="2"/>
      <c r="S216" s="2"/>
      <c r="T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J217" s="2"/>
      <c r="K217" s="5"/>
      <c r="L217" s="2"/>
      <c r="M217" s="2"/>
      <c r="N217" s="2"/>
      <c r="O217" s="2"/>
      <c r="P217" s="2"/>
      <c r="Q217" s="2"/>
      <c r="R217" s="2"/>
      <c r="S217" s="2"/>
      <c r="T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2"/>
      <c r="J218" s="2"/>
      <c r="K218" s="5"/>
      <c r="L218" s="2"/>
      <c r="M218" s="2"/>
      <c r="N218" s="2"/>
      <c r="O218" s="2"/>
      <c r="P218" s="2"/>
      <c r="Q218" s="2"/>
      <c r="R218" s="2"/>
      <c r="S218" s="2"/>
      <c r="T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J219" s="2"/>
      <c r="K219" s="5"/>
      <c r="L219" s="2"/>
      <c r="M219" s="2"/>
      <c r="N219" s="2"/>
      <c r="O219" s="2"/>
      <c r="P219" s="2"/>
      <c r="Q219" s="2"/>
      <c r="R219" s="2"/>
      <c r="S219" s="2"/>
      <c r="T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J220" s="2"/>
      <c r="K220" s="5"/>
      <c r="L220" s="2"/>
      <c r="M220" s="2"/>
      <c r="N220" s="2"/>
      <c r="O220" s="2"/>
      <c r="P220" s="2"/>
      <c r="Q220" s="2"/>
      <c r="R220" s="2"/>
      <c r="S220" s="2"/>
      <c r="T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J221" s="2"/>
      <c r="K221" s="5"/>
      <c r="L221" s="2"/>
      <c r="M221" s="2"/>
      <c r="N221" s="2"/>
      <c r="O221" s="2"/>
      <c r="P221" s="2"/>
      <c r="Q221" s="2"/>
      <c r="R221" s="2"/>
      <c r="S221" s="2"/>
      <c r="T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J222" s="2"/>
      <c r="K222" s="5"/>
      <c r="L222" s="2"/>
      <c r="M222" s="2"/>
      <c r="N222" s="2"/>
      <c r="O222" s="2"/>
      <c r="P222" s="2"/>
      <c r="Q222" s="2"/>
      <c r="R222" s="2"/>
      <c r="S222" s="2"/>
      <c r="T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J223" s="2"/>
      <c r="K223" s="5"/>
      <c r="L223" s="2"/>
      <c r="M223" s="2"/>
      <c r="N223" s="2"/>
      <c r="O223" s="2"/>
      <c r="P223" s="2"/>
      <c r="Q223" s="2"/>
      <c r="R223" s="2"/>
      <c r="S223" s="2"/>
      <c r="T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2"/>
      <c r="J224" s="2"/>
      <c r="K224" s="5"/>
      <c r="L224" s="2"/>
      <c r="M224" s="2"/>
      <c r="N224" s="2"/>
      <c r="O224" s="2"/>
      <c r="P224" s="2"/>
      <c r="Q224" s="2"/>
      <c r="R224" s="2"/>
      <c r="S224" s="2"/>
      <c r="T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J225" s="2"/>
      <c r="K225" s="5"/>
      <c r="L225" s="2"/>
      <c r="M225" s="2"/>
      <c r="N225" s="2"/>
      <c r="O225" s="2"/>
      <c r="P225" s="2"/>
      <c r="Q225" s="2"/>
      <c r="R225" s="2"/>
      <c r="S225" s="2"/>
      <c r="T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J226" s="2"/>
      <c r="K226" s="5"/>
      <c r="L226" s="2"/>
      <c r="M226" s="2"/>
      <c r="N226" s="2"/>
      <c r="O226" s="2"/>
      <c r="P226" s="2"/>
      <c r="Q226" s="2"/>
      <c r="R226" s="2"/>
      <c r="S226" s="2"/>
      <c r="T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J227" s="2"/>
      <c r="K227" s="5"/>
      <c r="L227" s="2"/>
      <c r="M227" s="2"/>
      <c r="N227" s="2"/>
      <c r="O227" s="2"/>
      <c r="P227" s="2"/>
      <c r="Q227" s="2"/>
      <c r="R227" s="2"/>
      <c r="S227" s="2"/>
      <c r="T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J228" s="2"/>
      <c r="K228" s="5"/>
      <c r="L228" s="2"/>
      <c r="M228" s="2"/>
      <c r="N228" s="2"/>
      <c r="O228" s="2"/>
      <c r="P228" s="2"/>
      <c r="Q228" s="2"/>
      <c r="R228" s="2"/>
      <c r="S228" s="2"/>
      <c r="T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J229" s="2"/>
      <c r="K229" s="5"/>
      <c r="L229" s="2"/>
      <c r="M229" s="2"/>
      <c r="N229" s="2"/>
      <c r="O229" s="2"/>
      <c r="P229" s="2"/>
      <c r="Q229" s="2"/>
      <c r="R229" s="2"/>
      <c r="S229" s="2"/>
      <c r="T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2"/>
      <c r="J230" s="2"/>
      <c r="K230" s="5"/>
      <c r="L230" s="2"/>
      <c r="M230" s="2"/>
      <c r="N230" s="2"/>
      <c r="O230" s="2"/>
      <c r="P230" s="2"/>
      <c r="Q230" s="2"/>
      <c r="R230" s="2"/>
      <c r="S230" s="2"/>
      <c r="T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J231" s="2"/>
      <c r="K231" s="5"/>
      <c r="L231" s="2"/>
      <c r="M231" s="2"/>
      <c r="N231" s="2"/>
      <c r="O231" s="2"/>
      <c r="P231" s="2"/>
      <c r="Q231" s="2"/>
      <c r="R231" s="2"/>
      <c r="S231" s="2"/>
      <c r="T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J232" s="2"/>
      <c r="K232" s="5"/>
      <c r="L232" s="2"/>
      <c r="M232" s="2"/>
      <c r="N232" s="2"/>
      <c r="O232" s="2"/>
      <c r="P232" s="2"/>
      <c r="Q232" s="2"/>
      <c r="R232" s="2"/>
      <c r="S232" s="2"/>
      <c r="T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J233" s="2"/>
      <c r="K233" s="5"/>
      <c r="L233" s="2"/>
      <c r="M233" s="2"/>
      <c r="N233" s="2"/>
      <c r="O233" s="2"/>
      <c r="P233" s="2"/>
      <c r="Q233" s="2"/>
      <c r="R233" s="2"/>
      <c r="S233" s="2"/>
      <c r="T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J234" s="2"/>
      <c r="K234" s="5"/>
      <c r="L234" s="2"/>
      <c r="M234" s="2"/>
      <c r="N234" s="2"/>
      <c r="O234" s="2"/>
      <c r="P234" s="2"/>
      <c r="Q234" s="2"/>
      <c r="R234" s="2"/>
      <c r="S234" s="2"/>
      <c r="T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J235" s="2"/>
      <c r="K235" s="5"/>
      <c r="L235" s="2"/>
      <c r="M235" s="2"/>
      <c r="N235" s="2"/>
      <c r="O235" s="2"/>
      <c r="P235" s="2"/>
      <c r="Q235" s="2"/>
      <c r="R235" s="2"/>
      <c r="S235" s="2"/>
      <c r="T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2"/>
      <c r="J236" s="2"/>
      <c r="K236" s="5"/>
      <c r="L236" s="2"/>
      <c r="M236" s="2"/>
      <c r="N236" s="2"/>
      <c r="O236" s="2"/>
      <c r="P236" s="2"/>
      <c r="Q236" s="2"/>
      <c r="R236" s="2"/>
      <c r="S236" s="2"/>
      <c r="T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J237" s="2"/>
      <c r="K237" s="5"/>
      <c r="L237" s="2"/>
      <c r="M237" s="2"/>
      <c r="N237" s="2"/>
      <c r="O237" s="2"/>
      <c r="P237" s="2"/>
      <c r="Q237" s="2"/>
      <c r="R237" s="2"/>
      <c r="S237" s="2"/>
      <c r="T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J238" s="2"/>
      <c r="K238" s="5"/>
      <c r="L238" s="2"/>
      <c r="M238" s="2"/>
      <c r="N238" s="2"/>
      <c r="O238" s="2"/>
      <c r="P238" s="2"/>
      <c r="Q238" s="2"/>
      <c r="R238" s="2"/>
      <c r="S238" s="2"/>
      <c r="T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J239" s="2"/>
      <c r="K239" s="5"/>
      <c r="L239" s="2"/>
      <c r="M239" s="2"/>
      <c r="N239" s="2"/>
      <c r="O239" s="2"/>
      <c r="P239" s="2"/>
      <c r="Q239" s="2"/>
      <c r="R239" s="2"/>
      <c r="S239" s="2"/>
      <c r="T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J240" s="2"/>
      <c r="K240" s="5"/>
      <c r="L240" s="2"/>
      <c r="M240" s="2"/>
      <c r="N240" s="2"/>
      <c r="O240" s="2"/>
      <c r="P240" s="2"/>
      <c r="Q240" s="2"/>
      <c r="R240" s="2"/>
      <c r="S240" s="2"/>
      <c r="T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J241" s="2"/>
      <c r="K241" s="5"/>
      <c r="L241" s="2"/>
      <c r="M241" s="2"/>
      <c r="N241" s="2"/>
      <c r="O241" s="2"/>
      <c r="P241" s="2"/>
      <c r="Q241" s="2"/>
      <c r="R241" s="2"/>
      <c r="S241" s="2"/>
      <c r="T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2"/>
      <c r="J242" s="2"/>
      <c r="K242" s="5"/>
      <c r="L242" s="2"/>
      <c r="M242" s="2"/>
      <c r="N242" s="2"/>
      <c r="O242" s="2"/>
      <c r="P242" s="2"/>
      <c r="Q242" s="2"/>
      <c r="R242" s="2"/>
      <c r="S242" s="2"/>
      <c r="T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J243" s="2"/>
      <c r="K243" s="5"/>
      <c r="L243" s="2"/>
      <c r="M243" s="2"/>
      <c r="N243" s="2"/>
      <c r="O243" s="2"/>
      <c r="P243" s="2"/>
      <c r="Q243" s="2"/>
      <c r="R243" s="2"/>
      <c r="S243" s="2"/>
      <c r="T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J244" s="2"/>
      <c r="K244" s="5"/>
      <c r="L244" s="2"/>
      <c r="M244" s="2"/>
      <c r="N244" s="2"/>
      <c r="O244" s="2"/>
      <c r="P244" s="2"/>
      <c r="Q244" s="2"/>
      <c r="R244" s="2"/>
      <c r="S244" s="2"/>
      <c r="T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J245" s="2"/>
      <c r="K245" s="5"/>
      <c r="L245" s="2"/>
      <c r="M245" s="2"/>
      <c r="N245" s="2"/>
      <c r="O245" s="2"/>
      <c r="P245" s="2"/>
      <c r="Q245" s="2"/>
      <c r="R245" s="2"/>
      <c r="S245" s="2"/>
      <c r="T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J246" s="2"/>
      <c r="K246" s="5"/>
      <c r="L246" s="2"/>
      <c r="M246" s="2"/>
      <c r="N246" s="2"/>
      <c r="O246" s="2"/>
      <c r="P246" s="2"/>
      <c r="Q246" s="2"/>
      <c r="R246" s="2"/>
      <c r="S246" s="2"/>
      <c r="T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J247" s="2"/>
      <c r="K247" s="5"/>
      <c r="L247" s="2"/>
      <c r="M247" s="2"/>
      <c r="N247" s="2"/>
      <c r="O247" s="2"/>
      <c r="P247" s="2"/>
      <c r="Q247" s="2"/>
      <c r="R247" s="2"/>
      <c r="S247" s="2"/>
      <c r="T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2"/>
      <c r="J248" s="2"/>
      <c r="K248" s="5"/>
      <c r="L248" s="2"/>
      <c r="M248" s="2"/>
      <c r="N248" s="2"/>
      <c r="O248" s="2"/>
      <c r="P248" s="2"/>
      <c r="Q248" s="2"/>
      <c r="R248" s="2"/>
      <c r="S248" s="2"/>
      <c r="T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J249" s="2"/>
      <c r="K249" s="5"/>
      <c r="L249" s="2"/>
      <c r="M249" s="2"/>
      <c r="N249" s="2"/>
      <c r="O249" s="2"/>
      <c r="P249" s="2"/>
      <c r="Q249" s="2"/>
      <c r="R249" s="2"/>
      <c r="S249" s="2"/>
      <c r="T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J250" s="2"/>
      <c r="K250" s="5"/>
      <c r="L250" s="2"/>
      <c r="M250" s="2"/>
      <c r="N250" s="2"/>
      <c r="O250" s="2"/>
      <c r="P250" s="2"/>
      <c r="Q250" s="2"/>
      <c r="R250" s="2"/>
      <c r="S250" s="2"/>
      <c r="T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J251" s="2"/>
      <c r="K251" s="5"/>
      <c r="L251" s="2"/>
      <c r="M251" s="2"/>
      <c r="N251" s="2"/>
      <c r="O251" s="2"/>
      <c r="P251" s="2"/>
      <c r="Q251" s="2"/>
      <c r="R251" s="2"/>
      <c r="S251" s="2"/>
      <c r="T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J252" s="2"/>
      <c r="K252" s="5"/>
      <c r="L252" s="2"/>
      <c r="M252" s="2"/>
      <c r="N252" s="2"/>
      <c r="O252" s="2"/>
      <c r="P252" s="2"/>
      <c r="Q252" s="2"/>
      <c r="R252" s="2"/>
      <c r="S252" s="2"/>
      <c r="T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J253" s="2"/>
      <c r="K253" s="5"/>
      <c r="L253" s="2"/>
      <c r="M253" s="2"/>
      <c r="N253" s="2"/>
      <c r="O253" s="2"/>
      <c r="P253" s="2"/>
      <c r="Q253" s="2"/>
      <c r="R253" s="2"/>
      <c r="S253" s="2"/>
      <c r="T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2"/>
      <c r="J254" s="2"/>
      <c r="K254" s="5"/>
      <c r="L254" s="2"/>
      <c r="M254" s="2"/>
      <c r="N254" s="2"/>
      <c r="O254" s="2"/>
      <c r="P254" s="2"/>
      <c r="Q254" s="2"/>
      <c r="R254" s="2"/>
      <c r="S254" s="2"/>
      <c r="T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J255" s="2"/>
      <c r="K255" s="5"/>
      <c r="L255" s="2"/>
      <c r="M255" s="2"/>
      <c r="N255" s="2"/>
      <c r="O255" s="2"/>
      <c r="P255" s="2"/>
      <c r="Q255" s="2"/>
      <c r="R255" s="2"/>
      <c r="S255" s="2"/>
      <c r="T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J256" s="2"/>
      <c r="K256" s="5"/>
      <c r="L256" s="2"/>
      <c r="M256" s="2"/>
      <c r="N256" s="2"/>
      <c r="O256" s="2"/>
      <c r="P256" s="2"/>
      <c r="Q256" s="2"/>
      <c r="R256" s="2"/>
      <c r="S256" s="2"/>
      <c r="T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J257" s="2"/>
      <c r="K257" s="5"/>
      <c r="L257" s="2"/>
      <c r="M257" s="2"/>
      <c r="N257" s="2"/>
      <c r="O257" s="2"/>
      <c r="P257" s="2"/>
      <c r="Q257" s="2"/>
      <c r="R257" s="2"/>
      <c r="S257" s="2"/>
      <c r="T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J258" s="2"/>
      <c r="K258" s="5"/>
      <c r="L258" s="2"/>
      <c r="M258" s="2"/>
      <c r="N258" s="2"/>
      <c r="O258" s="2"/>
      <c r="P258" s="2"/>
      <c r="Q258" s="2"/>
      <c r="R258" s="2"/>
      <c r="S258" s="2"/>
      <c r="T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J259" s="2"/>
      <c r="K259" s="5"/>
      <c r="L259" s="2"/>
      <c r="M259" s="2"/>
      <c r="N259" s="2"/>
      <c r="O259" s="2"/>
      <c r="P259" s="2"/>
      <c r="Q259" s="2"/>
      <c r="R259" s="2"/>
      <c r="S259" s="2"/>
      <c r="T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2"/>
      <c r="J260" s="2"/>
      <c r="K260" s="5"/>
      <c r="L260" s="2"/>
      <c r="M260" s="2"/>
      <c r="N260" s="2"/>
      <c r="O260" s="2"/>
      <c r="P260" s="2"/>
      <c r="Q260" s="2"/>
      <c r="R260" s="2"/>
      <c r="S260" s="2"/>
      <c r="T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J261" s="2"/>
      <c r="K261" s="5"/>
      <c r="L261" s="2"/>
      <c r="M261" s="2"/>
      <c r="N261" s="2"/>
      <c r="O261" s="2"/>
      <c r="P261" s="2"/>
      <c r="Q261" s="2"/>
      <c r="R261" s="2"/>
      <c r="S261" s="2"/>
      <c r="T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J262" s="2"/>
      <c r="K262" s="5"/>
      <c r="L262" s="2"/>
      <c r="M262" s="2"/>
      <c r="N262" s="2"/>
      <c r="O262" s="2"/>
      <c r="P262" s="2"/>
      <c r="Q262" s="2"/>
      <c r="R262" s="2"/>
      <c r="S262" s="2"/>
      <c r="T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J263" s="2"/>
      <c r="K263" s="5"/>
      <c r="L263" s="2"/>
      <c r="M263" s="2"/>
      <c r="N263" s="2"/>
      <c r="O263" s="2"/>
      <c r="P263" s="2"/>
      <c r="Q263" s="2"/>
      <c r="R263" s="2"/>
      <c r="S263" s="2"/>
      <c r="T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J264" s="2"/>
      <c r="K264" s="5"/>
      <c r="L264" s="2"/>
      <c r="M264" s="2"/>
      <c r="N264" s="2"/>
      <c r="O264" s="2"/>
      <c r="P264" s="2"/>
      <c r="Q264" s="2"/>
      <c r="R264" s="2"/>
      <c r="S264" s="2"/>
      <c r="T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J265" s="2"/>
      <c r="K265" s="5"/>
      <c r="L265" s="2"/>
      <c r="M265" s="2"/>
      <c r="N265" s="2"/>
      <c r="O265" s="2"/>
      <c r="P265" s="2"/>
      <c r="Q265" s="2"/>
      <c r="R265" s="2"/>
      <c r="S265" s="2"/>
      <c r="T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2"/>
      <c r="J266" s="2"/>
      <c r="K266" s="5"/>
      <c r="L266" s="2"/>
      <c r="M266" s="2"/>
      <c r="N266" s="2"/>
      <c r="O266" s="2"/>
      <c r="P266" s="2"/>
      <c r="Q266" s="2"/>
      <c r="R266" s="2"/>
      <c r="S266" s="2"/>
      <c r="T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J267" s="2"/>
      <c r="K267" s="5"/>
      <c r="L267" s="2"/>
      <c r="M267" s="2"/>
      <c r="N267" s="2"/>
      <c r="O267" s="2"/>
      <c r="P267" s="2"/>
      <c r="Q267" s="2"/>
      <c r="R267" s="2"/>
      <c r="S267" s="2"/>
      <c r="T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J268" s="2"/>
      <c r="K268" s="5"/>
      <c r="L268" s="2"/>
      <c r="M268" s="2"/>
      <c r="N268" s="2"/>
      <c r="O268" s="2"/>
      <c r="P268" s="2"/>
      <c r="Q268" s="2"/>
      <c r="R268" s="2"/>
      <c r="S268" s="2"/>
      <c r="T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J269" s="2"/>
      <c r="K269" s="5"/>
      <c r="L269" s="2"/>
      <c r="M269" s="2"/>
      <c r="N269" s="2"/>
      <c r="O269" s="2"/>
      <c r="P269" s="2"/>
      <c r="Q269" s="2"/>
      <c r="R269" s="2"/>
      <c r="S269" s="2"/>
      <c r="T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J270" s="2"/>
      <c r="K270" s="5"/>
      <c r="L270" s="2"/>
      <c r="M270" s="2"/>
      <c r="N270" s="2"/>
      <c r="O270" s="2"/>
      <c r="P270" s="2"/>
      <c r="Q270" s="2"/>
      <c r="R270" s="2"/>
      <c r="S270" s="2"/>
      <c r="T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J271" s="2"/>
      <c r="K271" s="5"/>
      <c r="L271" s="2"/>
      <c r="M271" s="2"/>
      <c r="N271" s="2"/>
      <c r="O271" s="2"/>
      <c r="P271" s="2"/>
      <c r="Q271" s="2"/>
      <c r="R271" s="2"/>
      <c r="S271" s="2"/>
      <c r="T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2"/>
      <c r="J272" s="2"/>
      <c r="K272" s="5"/>
      <c r="L272" s="2"/>
      <c r="M272" s="2"/>
      <c r="N272" s="2"/>
      <c r="O272" s="2"/>
      <c r="P272" s="2"/>
      <c r="Q272" s="2"/>
      <c r="R272" s="2"/>
      <c r="S272" s="2"/>
      <c r="T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J273" s="2"/>
      <c r="K273" s="5"/>
      <c r="L273" s="2"/>
      <c r="M273" s="2"/>
      <c r="N273" s="2"/>
      <c r="O273" s="2"/>
      <c r="P273" s="2"/>
      <c r="Q273" s="2"/>
      <c r="R273" s="2"/>
      <c r="S273" s="2"/>
      <c r="T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J274" s="2"/>
      <c r="K274" s="5"/>
      <c r="L274" s="2"/>
      <c r="M274" s="2"/>
      <c r="N274" s="2"/>
      <c r="O274" s="2"/>
      <c r="P274" s="2"/>
      <c r="Q274" s="2"/>
      <c r="R274" s="2"/>
      <c r="S274" s="2"/>
      <c r="T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J275" s="2"/>
      <c r="K275" s="5"/>
      <c r="L275" s="2"/>
      <c r="M275" s="2"/>
      <c r="N275" s="2"/>
      <c r="O275" s="2"/>
      <c r="P275" s="2"/>
      <c r="Q275" s="2"/>
      <c r="R275" s="2"/>
      <c r="S275" s="2"/>
      <c r="T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J276" s="2"/>
      <c r="K276" s="5"/>
      <c r="L276" s="2"/>
      <c r="M276" s="2"/>
      <c r="N276" s="2"/>
      <c r="O276" s="2"/>
      <c r="P276" s="2"/>
      <c r="Q276" s="2"/>
      <c r="R276" s="2"/>
      <c r="S276" s="2"/>
      <c r="T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J277" s="2"/>
      <c r="K277" s="5"/>
      <c r="L277" s="2"/>
      <c r="M277" s="2"/>
      <c r="N277" s="2"/>
      <c r="O277" s="2"/>
      <c r="P277" s="2"/>
      <c r="Q277" s="2"/>
      <c r="R277" s="2"/>
      <c r="S277" s="2"/>
      <c r="T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2"/>
      <c r="J278" s="2"/>
      <c r="K278" s="5"/>
      <c r="L278" s="2"/>
      <c r="M278" s="2"/>
      <c r="N278" s="2"/>
      <c r="O278" s="2"/>
      <c r="P278" s="2"/>
      <c r="Q278" s="2"/>
      <c r="R278" s="2"/>
      <c r="S278" s="2"/>
      <c r="T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J279" s="2"/>
      <c r="K279" s="5"/>
      <c r="L279" s="2"/>
      <c r="M279" s="2"/>
      <c r="N279" s="2"/>
      <c r="O279" s="2"/>
      <c r="P279" s="2"/>
      <c r="Q279" s="2"/>
      <c r="R279" s="2"/>
      <c r="S279" s="2"/>
      <c r="T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J280" s="2"/>
      <c r="K280" s="5"/>
      <c r="L280" s="2"/>
      <c r="M280" s="2"/>
      <c r="N280" s="2"/>
      <c r="O280" s="2"/>
      <c r="P280" s="2"/>
      <c r="Q280" s="2"/>
      <c r="R280" s="2"/>
      <c r="S280" s="2"/>
      <c r="T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J281" s="2"/>
      <c r="K281" s="5"/>
      <c r="L281" s="2"/>
      <c r="M281" s="2"/>
      <c r="N281" s="2"/>
      <c r="O281" s="2"/>
      <c r="P281" s="2"/>
      <c r="Q281" s="2"/>
      <c r="R281" s="2"/>
      <c r="S281" s="2"/>
      <c r="T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J282" s="2"/>
      <c r="K282" s="5"/>
      <c r="L282" s="2"/>
      <c r="M282" s="2"/>
      <c r="N282" s="2"/>
      <c r="O282" s="2"/>
      <c r="P282" s="2"/>
      <c r="Q282" s="2"/>
      <c r="R282" s="2"/>
      <c r="S282" s="2"/>
      <c r="T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J283" s="2"/>
      <c r="K283" s="5"/>
      <c r="L283" s="2"/>
      <c r="M283" s="2"/>
      <c r="N283" s="2"/>
      <c r="O283" s="2"/>
      <c r="P283" s="2"/>
      <c r="Q283" s="2"/>
      <c r="R283" s="2"/>
      <c r="S283" s="2"/>
      <c r="T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2"/>
      <c r="J284" s="2"/>
      <c r="K284" s="5"/>
      <c r="L284" s="2"/>
      <c r="M284" s="2"/>
      <c r="N284" s="2"/>
      <c r="O284" s="2"/>
      <c r="P284" s="2"/>
      <c r="Q284" s="2"/>
      <c r="R284" s="2"/>
      <c r="S284" s="2"/>
      <c r="T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J285" s="2"/>
      <c r="K285" s="5"/>
      <c r="L285" s="2"/>
      <c r="M285" s="2"/>
      <c r="N285" s="2"/>
      <c r="O285" s="2"/>
      <c r="P285" s="2"/>
      <c r="Q285" s="2"/>
      <c r="R285" s="2"/>
      <c r="S285" s="2"/>
      <c r="T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J286" s="2"/>
      <c r="K286" s="5"/>
      <c r="L286" s="2"/>
      <c r="M286" s="2"/>
      <c r="N286" s="2"/>
      <c r="O286" s="2"/>
      <c r="P286" s="2"/>
      <c r="Q286" s="2"/>
      <c r="R286" s="2"/>
      <c r="S286" s="2"/>
      <c r="T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J287" s="2"/>
      <c r="K287" s="5"/>
      <c r="L287" s="2"/>
      <c r="M287" s="2"/>
      <c r="N287" s="2"/>
      <c r="O287" s="2"/>
      <c r="P287" s="2"/>
      <c r="Q287" s="2"/>
      <c r="R287" s="2"/>
      <c r="S287" s="2"/>
      <c r="T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J288" s="2"/>
      <c r="K288" s="5"/>
      <c r="L288" s="2"/>
      <c r="M288" s="2"/>
      <c r="N288" s="2"/>
      <c r="O288" s="2"/>
      <c r="P288" s="2"/>
      <c r="Q288" s="2"/>
      <c r="R288" s="2"/>
      <c r="S288" s="2"/>
      <c r="T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J289" s="2"/>
      <c r="K289" s="5"/>
      <c r="L289" s="2"/>
      <c r="M289" s="2"/>
      <c r="N289" s="2"/>
      <c r="O289" s="2"/>
      <c r="P289" s="2"/>
      <c r="Q289" s="2"/>
      <c r="R289" s="2"/>
      <c r="S289" s="2"/>
      <c r="T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2"/>
      <c r="J290" s="2"/>
      <c r="K290" s="5"/>
      <c r="L290" s="2"/>
      <c r="M290" s="2"/>
      <c r="N290" s="2"/>
      <c r="O290" s="2"/>
      <c r="P290" s="2"/>
      <c r="Q290" s="2"/>
      <c r="R290" s="2"/>
      <c r="S290" s="2"/>
      <c r="T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J291" s="2"/>
      <c r="K291" s="5"/>
      <c r="L291" s="2"/>
      <c r="M291" s="2"/>
      <c r="N291" s="2"/>
      <c r="O291" s="2"/>
      <c r="P291" s="2"/>
      <c r="Q291" s="2"/>
      <c r="R291" s="2"/>
      <c r="S291" s="2"/>
      <c r="T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J292" s="2"/>
      <c r="K292" s="5"/>
      <c r="L292" s="2"/>
      <c r="M292" s="2"/>
      <c r="N292" s="2"/>
      <c r="O292" s="2"/>
      <c r="P292" s="2"/>
      <c r="Q292" s="2"/>
      <c r="R292" s="2"/>
      <c r="S292" s="2"/>
      <c r="T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J293" s="2"/>
      <c r="K293" s="5"/>
      <c r="L293" s="2"/>
      <c r="M293" s="2"/>
      <c r="N293" s="2"/>
      <c r="O293" s="2"/>
      <c r="P293" s="2"/>
      <c r="Q293" s="2"/>
      <c r="R293" s="2"/>
      <c r="S293" s="2"/>
      <c r="T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J294" s="2"/>
      <c r="K294" s="5"/>
      <c r="L294" s="2"/>
      <c r="M294" s="2"/>
      <c r="N294" s="2"/>
      <c r="O294" s="2"/>
      <c r="P294" s="2"/>
      <c r="Q294" s="2"/>
      <c r="R294" s="2"/>
      <c r="S294" s="2"/>
      <c r="T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J295" s="2"/>
      <c r="K295" s="5"/>
      <c r="L295" s="2"/>
      <c r="M295" s="2"/>
      <c r="N295" s="2"/>
      <c r="O295" s="2"/>
      <c r="P295" s="2"/>
      <c r="Q295" s="2"/>
      <c r="R295" s="2"/>
      <c r="S295" s="2"/>
      <c r="T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2"/>
      <c r="J296" s="2"/>
      <c r="K296" s="5"/>
      <c r="L296" s="2"/>
      <c r="M296" s="2"/>
      <c r="N296" s="2"/>
      <c r="O296" s="2"/>
      <c r="P296" s="2"/>
      <c r="Q296" s="2"/>
      <c r="R296" s="2"/>
      <c r="S296" s="2"/>
      <c r="T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J297" s="2"/>
      <c r="K297" s="5"/>
      <c r="L297" s="2"/>
      <c r="M297" s="2"/>
      <c r="N297" s="2"/>
      <c r="O297" s="2"/>
      <c r="P297" s="2"/>
      <c r="Q297" s="2"/>
      <c r="R297" s="2"/>
      <c r="S297" s="2"/>
      <c r="T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J298" s="2"/>
      <c r="K298" s="5"/>
      <c r="L298" s="2"/>
      <c r="M298" s="2"/>
      <c r="N298" s="2"/>
      <c r="O298" s="2"/>
      <c r="P298" s="2"/>
      <c r="Q298" s="2"/>
      <c r="R298" s="2"/>
      <c r="S298" s="2"/>
      <c r="T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J299" s="2"/>
      <c r="K299" s="5"/>
      <c r="L299" s="2"/>
      <c r="M299" s="2"/>
      <c r="N299" s="2"/>
      <c r="O299" s="2"/>
      <c r="P299" s="2"/>
      <c r="Q299" s="2"/>
      <c r="R299" s="2"/>
      <c r="S299" s="2"/>
      <c r="T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J300" s="2"/>
      <c r="K300" s="5"/>
      <c r="L300" s="2"/>
      <c r="M300" s="2"/>
      <c r="N300" s="2"/>
      <c r="O300" s="2"/>
      <c r="P300" s="2"/>
      <c r="Q300" s="2"/>
      <c r="R300" s="2"/>
      <c r="S300" s="2"/>
      <c r="T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J301" s="2"/>
      <c r="K301" s="5"/>
      <c r="L301" s="2"/>
      <c r="M301" s="2"/>
      <c r="N301" s="2"/>
      <c r="O301" s="2"/>
      <c r="P301" s="2"/>
      <c r="Q301" s="2"/>
      <c r="R301" s="2"/>
      <c r="S301" s="2"/>
      <c r="T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2"/>
      <c r="J302" s="2"/>
      <c r="K302" s="5"/>
      <c r="L302" s="2"/>
      <c r="M302" s="2"/>
      <c r="N302" s="2"/>
      <c r="O302" s="2"/>
      <c r="P302" s="2"/>
      <c r="Q302" s="2"/>
      <c r="R302" s="2"/>
      <c r="S302" s="2"/>
      <c r="T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J303" s="2"/>
      <c r="K303" s="5"/>
      <c r="L303" s="2"/>
      <c r="M303" s="2"/>
      <c r="N303" s="2"/>
      <c r="O303" s="2"/>
      <c r="P303" s="2"/>
      <c r="Q303" s="2"/>
      <c r="R303" s="2"/>
      <c r="S303" s="2"/>
      <c r="T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J304" s="2"/>
      <c r="K304" s="5"/>
      <c r="L304" s="2"/>
      <c r="M304" s="2"/>
      <c r="N304" s="2"/>
      <c r="O304" s="2"/>
      <c r="P304" s="2"/>
      <c r="Q304" s="2"/>
      <c r="R304" s="2"/>
      <c r="S304" s="2"/>
      <c r="T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J305" s="2"/>
      <c r="K305" s="5"/>
      <c r="L305" s="2"/>
      <c r="M305" s="2"/>
      <c r="N305" s="2"/>
      <c r="O305" s="2"/>
      <c r="P305" s="2"/>
      <c r="Q305" s="2"/>
      <c r="R305" s="2"/>
      <c r="S305" s="2"/>
      <c r="T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J306" s="2"/>
      <c r="K306" s="5"/>
      <c r="L306" s="2"/>
      <c r="M306" s="2"/>
      <c r="N306" s="2"/>
      <c r="O306" s="2"/>
      <c r="P306" s="2"/>
      <c r="Q306" s="2"/>
      <c r="R306" s="2"/>
      <c r="S306" s="2"/>
      <c r="T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J307" s="2"/>
      <c r="K307" s="5"/>
      <c r="L307" s="2"/>
      <c r="M307" s="2"/>
      <c r="N307" s="2"/>
      <c r="O307" s="2"/>
      <c r="P307" s="2"/>
      <c r="Q307" s="2"/>
      <c r="R307" s="2"/>
      <c r="S307" s="2"/>
      <c r="T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2"/>
      <c r="J308" s="2"/>
      <c r="K308" s="5"/>
      <c r="L308" s="2"/>
      <c r="M308" s="2"/>
      <c r="N308" s="2"/>
      <c r="O308" s="2"/>
      <c r="P308" s="2"/>
      <c r="Q308" s="2"/>
      <c r="R308" s="2"/>
      <c r="S308" s="2"/>
      <c r="T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J309" s="2"/>
      <c r="K309" s="5"/>
      <c r="L309" s="2"/>
      <c r="M309" s="2"/>
      <c r="N309" s="2"/>
      <c r="O309" s="2"/>
      <c r="P309" s="2"/>
      <c r="Q309" s="2"/>
      <c r="R309" s="2"/>
      <c r="S309" s="2"/>
      <c r="T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J310" s="2"/>
      <c r="K310" s="5"/>
      <c r="L310" s="2"/>
      <c r="M310" s="2"/>
      <c r="N310" s="2"/>
      <c r="O310" s="2"/>
      <c r="P310" s="2"/>
      <c r="Q310" s="2"/>
      <c r="R310" s="2"/>
      <c r="S310" s="2"/>
      <c r="T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J311" s="2"/>
      <c r="K311" s="5"/>
      <c r="L311" s="2"/>
      <c r="M311" s="2"/>
      <c r="N311" s="2"/>
      <c r="O311" s="2"/>
      <c r="P311" s="2"/>
      <c r="Q311" s="2"/>
      <c r="R311" s="2"/>
      <c r="S311" s="2"/>
      <c r="T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J312" s="2"/>
      <c r="K312" s="5"/>
      <c r="L312" s="2"/>
      <c r="M312" s="2"/>
      <c r="N312" s="2"/>
      <c r="O312" s="2"/>
      <c r="P312" s="2"/>
      <c r="Q312" s="2"/>
      <c r="R312" s="2"/>
      <c r="S312" s="2"/>
      <c r="T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J313" s="2"/>
      <c r="K313" s="5"/>
      <c r="L313" s="2"/>
      <c r="M313" s="2"/>
      <c r="N313" s="2"/>
      <c r="O313" s="2"/>
      <c r="P313" s="2"/>
      <c r="Q313" s="2"/>
      <c r="R313" s="2"/>
      <c r="S313" s="2"/>
      <c r="T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2"/>
      <c r="J314" s="2"/>
      <c r="K314" s="5"/>
      <c r="L314" s="2"/>
      <c r="M314" s="2"/>
      <c r="N314" s="2"/>
      <c r="O314" s="2"/>
      <c r="P314" s="2"/>
      <c r="Q314" s="2"/>
      <c r="R314" s="2"/>
      <c r="S314" s="2"/>
      <c r="T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J315" s="2"/>
      <c r="K315" s="5"/>
      <c r="L315" s="2"/>
      <c r="M315" s="2"/>
      <c r="N315" s="2"/>
      <c r="O315" s="2"/>
      <c r="P315" s="2"/>
      <c r="Q315" s="2"/>
      <c r="R315" s="2"/>
      <c r="S315" s="2"/>
      <c r="T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J316" s="2"/>
      <c r="K316" s="5"/>
      <c r="L316" s="2"/>
      <c r="M316" s="2"/>
      <c r="N316" s="2"/>
      <c r="O316" s="2"/>
      <c r="P316" s="2"/>
      <c r="Q316" s="2"/>
      <c r="R316" s="2"/>
      <c r="S316" s="2"/>
      <c r="T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J317" s="2"/>
      <c r="K317" s="5"/>
      <c r="L317" s="2"/>
      <c r="M317" s="2"/>
      <c r="N317" s="2"/>
      <c r="O317" s="2"/>
      <c r="P317" s="2"/>
      <c r="Q317" s="2"/>
      <c r="R317" s="2"/>
      <c r="S317" s="2"/>
      <c r="T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J318" s="2"/>
      <c r="K318" s="5"/>
      <c r="L318" s="2"/>
      <c r="M318" s="2"/>
      <c r="N318" s="2"/>
      <c r="O318" s="2"/>
      <c r="P318" s="2"/>
      <c r="Q318" s="2"/>
      <c r="R318" s="2"/>
      <c r="S318" s="2"/>
      <c r="T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J319" s="2"/>
      <c r="K319" s="5"/>
      <c r="L319" s="2"/>
      <c r="M319" s="2"/>
      <c r="N319" s="2"/>
      <c r="O319" s="2"/>
      <c r="P319" s="2"/>
      <c r="Q319" s="2"/>
      <c r="R319" s="2"/>
      <c r="S319" s="2"/>
      <c r="T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2"/>
      <c r="J320" s="2"/>
      <c r="K320" s="5"/>
      <c r="L320" s="2"/>
      <c r="M320" s="2"/>
      <c r="N320" s="2"/>
      <c r="O320" s="2"/>
      <c r="P320" s="2"/>
      <c r="Q320" s="2"/>
      <c r="R320" s="2"/>
      <c r="S320" s="2"/>
      <c r="T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J321" s="2"/>
      <c r="K321" s="5"/>
      <c r="L321" s="2"/>
      <c r="M321" s="2"/>
      <c r="N321" s="2"/>
      <c r="O321" s="2"/>
      <c r="P321" s="2"/>
      <c r="Q321" s="2"/>
      <c r="R321" s="2"/>
      <c r="S321" s="2"/>
      <c r="T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J322" s="2"/>
      <c r="K322" s="5"/>
      <c r="L322" s="2"/>
      <c r="M322" s="2"/>
      <c r="N322" s="2"/>
      <c r="O322" s="2"/>
      <c r="P322" s="2"/>
      <c r="Q322" s="2"/>
      <c r="R322" s="2"/>
      <c r="S322" s="2"/>
      <c r="T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J323" s="2"/>
      <c r="K323" s="5"/>
      <c r="L323" s="2"/>
      <c r="M323" s="2"/>
      <c r="N323" s="2"/>
      <c r="O323" s="2"/>
      <c r="P323" s="2"/>
      <c r="Q323" s="2"/>
      <c r="R323" s="2"/>
      <c r="S323" s="2"/>
      <c r="T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J324" s="2"/>
      <c r="K324" s="5"/>
      <c r="L324" s="2"/>
      <c r="M324" s="2"/>
      <c r="N324" s="2"/>
      <c r="O324" s="2"/>
      <c r="P324" s="2"/>
      <c r="Q324" s="2"/>
      <c r="R324" s="2"/>
      <c r="S324" s="2"/>
      <c r="T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J325" s="2"/>
      <c r="K325" s="5"/>
      <c r="L325" s="2"/>
      <c r="M325" s="2"/>
      <c r="N325" s="2"/>
      <c r="O325" s="2"/>
      <c r="P325" s="2"/>
      <c r="Q325" s="2"/>
      <c r="R325" s="2"/>
      <c r="S325" s="2"/>
      <c r="T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2"/>
      <c r="J326" s="2"/>
      <c r="K326" s="5"/>
      <c r="L326" s="2"/>
      <c r="M326" s="2"/>
      <c r="N326" s="2"/>
      <c r="O326" s="2"/>
      <c r="P326" s="2"/>
      <c r="Q326" s="2"/>
      <c r="R326" s="2"/>
      <c r="S326" s="2"/>
      <c r="T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J327" s="2"/>
      <c r="K327" s="5"/>
      <c r="L327" s="2"/>
      <c r="M327" s="2"/>
      <c r="N327" s="2"/>
      <c r="O327" s="2"/>
      <c r="P327" s="2"/>
      <c r="Q327" s="2"/>
      <c r="R327" s="2"/>
      <c r="S327" s="2"/>
      <c r="T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J328" s="2"/>
      <c r="K328" s="5"/>
      <c r="L328" s="2"/>
      <c r="M328" s="2"/>
      <c r="N328" s="2"/>
      <c r="O328" s="2"/>
      <c r="P328" s="2"/>
      <c r="Q328" s="2"/>
      <c r="R328" s="2"/>
      <c r="S328" s="2"/>
      <c r="T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J329" s="2"/>
      <c r="K329" s="5"/>
      <c r="L329" s="2"/>
      <c r="M329" s="2"/>
      <c r="N329" s="2"/>
      <c r="O329" s="2"/>
      <c r="P329" s="2"/>
      <c r="Q329" s="2"/>
      <c r="R329" s="2"/>
      <c r="S329" s="2"/>
      <c r="T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J330" s="2"/>
      <c r="K330" s="5"/>
      <c r="L330" s="2"/>
      <c r="M330" s="2"/>
      <c r="N330" s="2"/>
      <c r="O330" s="2"/>
      <c r="P330" s="2"/>
      <c r="Q330" s="2"/>
      <c r="R330" s="2"/>
      <c r="S330" s="2"/>
      <c r="T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J331" s="2"/>
      <c r="K331" s="5"/>
      <c r="L331" s="2"/>
      <c r="M331" s="2"/>
      <c r="N331" s="2"/>
      <c r="O331" s="2"/>
      <c r="P331" s="2"/>
      <c r="Q331" s="2"/>
      <c r="R331" s="2"/>
      <c r="S331" s="2"/>
      <c r="T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2"/>
      <c r="J332" s="2"/>
      <c r="K332" s="5"/>
      <c r="L332" s="2"/>
      <c r="M332" s="2"/>
      <c r="N332" s="2"/>
      <c r="O332" s="2"/>
      <c r="P332" s="2"/>
      <c r="Q332" s="2"/>
      <c r="R332" s="2"/>
      <c r="S332" s="2"/>
      <c r="T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J333" s="2"/>
      <c r="K333" s="5"/>
      <c r="L333" s="2"/>
      <c r="M333" s="2"/>
      <c r="N333" s="2"/>
      <c r="O333" s="2"/>
      <c r="P333" s="2"/>
      <c r="Q333" s="2"/>
      <c r="R333" s="2"/>
      <c r="S333" s="2"/>
      <c r="T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J334" s="2"/>
      <c r="K334" s="5"/>
      <c r="L334" s="2"/>
      <c r="M334" s="2"/>
      <c r="N334" s="2"/>
      <c r="O334" s="2"/>
      <c r="P334" s="2"/>
      <c r="Q334" s="2"/>
      <c r="R334" s="2"/>
      <c r="S334" s="2"/>
      <c r="T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J335" s="2"/>
      <c r="K335" s="5"/>
      <c r="L335" s="2"/>
      <c r="M335" s="2"/>
      <c r="N335" s="2"/>
      <c r="O335" s="2"/>
      <c r="P335" s="2"/>
      <c r="Q335" s="2"/>
      <c r="R335" s="2"/>
      <c r="S335" s="2"/>
      <c r="T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J336" s="2"/>
      <c r="K336" s="5"/>
      <c r="L336" s="2"/>
      <c r="M336" s="2"/>
      <c r="N336" s="2"/>
      <c r="O336" s="2"/>
      <c r="P336" s="2"/>
      <c r="Q336" s="2"/>
      <c r="R336" s="2"/>
      <c r="S336" s="2"/>
      <c r="T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J337" s="2"/>
      <c r="K337" s="5"/>
      <c r="L337" s="2"/>
      <c r="M337" s="2"/>
      <c r="N337" s="2"/>
      <c r="O337" s="2"/>
      <c r="P337" s="2"/>
      <c r="Q337" s="2"/>
      <c r="R337" s="2"/>
      <c r="S337" s="2"/>
      <c r="T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2"/>
      <c r="J338" s="2"/>
      <c r="K338" s="5"/>
      <c r="L338" s="2"/>
      <c r="M338" s="2"/>
      <c r="N338" s="2"/>
      <c r="O338" s="2"/>
      <c r="P338" s="2"/>
      <c r="Q338" s="2"/>
      <c r="R338" s="2"/>
      <c r="S338" s="2"/>
      <c r="T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J339" s="2"/>
      <c r="K339" s="5"/>
      <c r="L339" s="2"/>
      <c r="M339" s="2"/>
      <c r="N339" s="2"/>
      <c r="O339" s="2"/>
      <c r="P339" s="2"/>
      <c r="Q339" s="2"/>
      <c r="R339" s="2"/>
      <c r="S339" s="2"/>
      <c r="T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J340" s="2"/>
      <c r="K340" s="5"/>
      <c r="L340" s="2"/>
      <c r="M340" s="2"/>
      <c r="N340" s="2"/>
      <c r="O340" s="2"/>
      <c r="P340" s="2"/>
      <c r="Q340" s="2"/>
      <c r="R340" s="2"/>
      <c r="S340" s="2"/>
      <c r="T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J341" s="2"/>
      <c r="K341" s="5"/>
      <c r="L341" s="2"/>
      <c r="M341" s="2"/>
      <c r="N341" s="2"/>
      <c r="O341" s="2"/>
      <c r="P341" s="2"/>
      <c r="Q341" s="2"/>
      <c r="R341" s="2"/>
      <c r="S341" s="2"/>
      <c r="T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J342" s="2"/>
      <c r="K342" s="5"/>
      <c r="L342" s="2"/>
      <c r="M342" s="2"/>
      <c r="N342" s="2"/>
      <c r="O342" s="2"/>
      <c r="P342" s="2"/>
      <c r="Q342" s="2"/>
      <c r="R342" s="2"/>
      <c r="S342" s="2"/>
      <c r="T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J343" s="2"/>
      <c r="K343" s="5"/>
      <c r="L343" s="2"/>
      <c r="M343" s="2"/>
      <c r="N343" s="2"/>
      <c r="O343" s="2"/>
      <c r="P343" s="2"/>
      <c r="Q343" s="2"/>
      <c r="R343" s="2"/>
      <c r="S343" s="2"/>
      <c r="T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2"/>
      <c r="J344" s="2"/>
      <c r="K344" s="5"/>
      <c r="L344" s="2"/>
      <c r="M344" s="2"/>
      <c r="N344" s="2"/>
      <c r="O344" s="2"/>
      <c r="P344" s="2"/>
      <c r="Q344" s="2"/>
      <c r="R344" s="2"/>
      <c r="S344" s="2"/>
      <c r="T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J345" s="2"/>
      <c r="K345" s="5"/>
      <c r="L345" s="2"/>
      <c r="M345" s="2"/>
      <c r="N345" s="2"/>
      <c r="O345" s="2"/>
      <c r="P345" s="2"/>
      <c r="Q345" s="2"/>
      <c r="R345" s="2"/>
      <c r="S345" s="2"/>
      <c r="T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J346" s="2"/>
      <c r="K346" s="5"/>
      <c r="L346" s="2"/>
      <c r="M346" s="2"/>
      <c r="N346" s="2"/>
      <c r="O346" s="2"/>
      <c r="P346" s="2"/>
      <c r="Q346" s="2"/>
      <c r="R346" s="2"/>
      <c r="S346" s="2"/>
      <c r="T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J347" s="2"/>
      <c r="K347" s="5"/>
      <c r="L347" s="2"/>
      <c r="M347" s="2"/>
      <c r="N347" s="2"/>
      <c r="O347" s="2"/>
      <c r="P347" s="2"/>
      <c r="Q347" s="2"/>
      <c r="R347" s="2"/>
      <c r="S347" s="2"/>
      <c r="T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J348" s="2"/>
      <c r="K348" s="5"/>
      <c r="L348" s="2"/>
      <c r="M348" s="2"/>
      <c r="N348" s="2"/>
      <c r="O348" s="2"/>
      <c r="P348" s="2"/>
      <c r="Q348" s="2"/>
      <c r="R348" s="2"/>
      <c r="S348" s="2"/>
      <c r="T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J349" s="2"/>
      <c r="K349" s="5"/>
      <c r="L349" s="2"/>
      <c r="M349" s="2"/>
      <c r="N349" s="2"/>
      <c r="O349" s="2"/>
      <c r="P349" s="2"/>
      <c r="Q349" s="2"/>
      <c r="R349" s="2"/>
      <c r="S349" s="2"/>
      <c r="T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2"/>
      <c r="J350" s="2"/>
      <c r="K350" s="5"/>
      <c r="L350" s="2"/>
      <c r="M350" s="2"/>
      <c r="N350" s="2"/>
      <c r="O350" s="2"/>
      <c r="P350" s="2"/>
      <c r="Q350" s="2"/>
      <c r="R350" s="2"/>
      <c r="S350" s="2"/>
      <c r="T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J351" s="2"/>
      <c r="K351" s="5"/>
      <c r="L351" s="2"/>
      <c r="M351" s="2"/>
      <c r="N351" s="2"/>
      <c r="O351" s="2"/>
      <c r="P351" s="2"/>
      <c r="Q351" s="2"/>
      <c r="R351" s="2"/>
      <c r="S351" s="2"/>
      <c r="T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J352" s="2"/>
      <c r="K352" s="5"/>
      <c r="L352" s="2"/>
      <c r="M352" s="2"/>
      <c r="N352" s="2"/>
      <c r="O352" s="2"/>
      <c r="P352" s="2"/>
      <c r="Q352" s="2"/>
      <c r="R352" s="2"/>
      <c r="S352" s="2"/>
      <c r="T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J353" s="2"/>
      <c r="K353" s="5"/>
      <c r="L353" s="2"/>
      <c r="M353" s="2"/>
      <c r="N353" s="2"/>
      <c r="O353" s="2"/>
      <c r="P353" s="2"/>
      <c r="Q353" s="2"/>
      <c r="R353" s="2"/>
      <c r="S353" s="2"/>
      <c r="T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J354" s="2"/>
      <c r="K354" s="5"/>
      <c r="L354" s="2"/>
      <c r="M354" s="2"/>
      <c r="N354" s="2"/>
      <c r="O354" s="2"/>
      <c r="P354" s="2"/>
      <c r="Q354" s="2"/>
      <c r="R354" s="2"/>
      <c r="S354" s="2"/>
      <c r="T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J355" s="2"/>
      <c r="K355" s="5"/>
      <c r="L355" s="2"/>
      <c r="M355" s="2"/>
      <c r="N355" s="2"/>
      <c r="O355" s="2"/>
      <c r="P355" s="2"/>
      <c r="Q355" s="2"/>
      <c r="R355" s="2"/>
      <c r="S355" s="2"/>
      <c r="T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2"/>
      <c r="J356" s="2"/>
      <c r="K356" s="5"/>
      <c r="L356" s="2"/>
      <c r="M356" s="2"/>
      <c r="N356" s="2"/>
      <c r="O356" s="2"/>
      <c r="P356" s="2"/>
      <c r="Q356" s="2"/>
      <c r="R356" s="2"/>
      <c r="S356" s="2"/>
      <c r="T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J357" s="2"/>
      <c r="K357" s="5"/>
      <c r="L357" s="2"/>
      <c r="M357" s="2"/>
      <c r="N357" s="2"/>
      <c r="O357" s="2"/>
      <c r="P357" s="2"/>
      <c r="Q357" s="2"/>
      <c r="R357" s="2"/>
      <c r="S357" s="2"/>
      <c r="T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J358" s="2"/>
      <c r="K358" s="5"/>
      <c r="L358" s="2"/>
      <c r="M358" s="2"/>
      <c r="N358" s="2"/>
      <c r="O358" s="2"/>
      <c r="P358" s="2"/>
      <c r="Q358" s="2"/>
      <c r="R358" s="2"/>
      <c r="S358" s="2"/>
      <c r="T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J359" s="2"/>
      <c r="K359" s="5"/>
      <c r="L359" s="2"/>
      <c r="M359" s="2"/>
      <c r="N359" s="2"/>
      <c r="O359" s="2"/>
      <c r="P359" s="2"/>
      <c r="Q359" s="2"/>
      <c r="R359" s="2"/>
      <c r="S359" s="2"/>
      <c r="T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J360" s="2"/>
      <c r="K360" s="5"/>
      <c r="L360" s="2"/>
      <c r="M360" s="2"/>
      <c r="N360" s="2"/>
      <c r="O360" s="2"/>
      <c r="P360" s="2"/>
      <c r="Q360" s="2"/>
      <c r="R360" s="2"/>
      <c r="S360" s="2"/>
      <c r="T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J361" s="2"/>
      <c r="K361" s="5"/>
      <c r="L361" s="2"/>
      <c r="M361" s="2"/>
      <c r="N361" s="2"/>
      <c r="O361" s="2"/>
      <c r="P361" s="2"/>
      <c r="Q361" s="2"/>
      <c r="R361" s="2"/>
      <c r="S361" s="2"/>
      <c r="T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2"/>
      <c r="J362" s="2"/>
      <c r="K362" s="5"/>
      <c r="L362" s="2"/>
      <c r="M362" s="2"/>
      <c r="N362" s="2"/>
      <c r="O362" s="2"/>
      <c r="P362" s="2"/>
      <c r="Q362" s="2"/>
      <c r="R362" s="2"/>
      <c r="S362" s="2"/>
      <c r="T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J363" s="2"/>
      <c r="K363" s="5"/>
      <c r="L363" s="2"/>
      <c r="M363" s="2"/>
      <c r="N363" s="2"/>
      <c r="O363" s="2"/>
      <c r="P363" s="2"/>
      <c r="Q363" s="2"/>
      <c r="R363" s="2"/>
      <c r="S363" s="2"/>
      <c r="T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J364" s="2"/>
      <c r="K364" s="5"/>
      <c r="L364" s="2"/>
      <c r="M364" s="2"/>
      <c r="N364" s="2"/>
      <c r="O364" s="2"/>
      <c r="P364" s="2"/>
      <c r="Q364" s="2"/>
      <c r="R364" s="2"/>
      <c r="S364" s="2"/>
      <c r="T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J365" s="2"/>
      <c r="K365" s="5"/>
      <c r="L365" s="2"/>
      <c r="M365" s="2"/>
      <c r="N365" s="2"/>
      <c r="O365" s="2"/>
      <c r="P365" s="2"/>
      <c r="Q365" s="2"/>
      <c r="R365" s="2"/>
      <c r="S365" s="2"/>
      <c r="T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J366" s="2"/>
      <c r="K366" s="5"/>
      <c r="L366" s="2"/>
      <c r="M366" s="2"/>
      <c r="N366" s="2"/>
      <c r="O366" s="2"/>
      <c r="P366" s="2"/>
      <c r="Q366" s="2"/>
      <c r="R366" s="2"/>
      <c r="S366" s="2"/>
      <c r="T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J367" s="2"/>
      <c r="K367" s="5"/>
      <c r="L367" s="2"/>
      <c r="M367" s="2"/>
      <c r="N367" s="2"/>
      <c r="O367" s="2"/>
      <c r="P367" s="2"/>
      <c r="Q367" s="2"/>
      <c r="R367" s="2"/>
      <c r="S367" s="2"/>
      <c r="T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2"/>
      <c r="J368" s="2"/>
      <c r="K368" s="5"/>
      <c r="L368" s="2"/>
      <c r="M368" s="2"/>
      <c r="N368" s="2"/>
      <c r="O368" s="2"/>
      <c r="P368" s="2"/>
      <c r="Q368" s="2"/>
      <c r="R368" s="2"/>
      <c r="S368" s="2"/>
      <c r="T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J369" s="2"/>
      <c r="K369" s="5"/>
      <c r="L369" s="2"/>
      <c r="M369" s="2"/>
      <c r="N369" s="2"/>
      <c r="O369" s="2"/>
      <c r="P369" s="2"/>
      <c r="Q369" s="2"/>
      <c r="R369" s="2"/>
      <c r="S369" s="2"/>
      <c r="T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J370" s="2"/>
      <c r="K370" s="5"/>
      <c r="L370" s="2"/>
      <c r="M370" s="2"/>
      <c r="N370" s="2"/>
      <c r="O370" s="2"/>
      <c r="P370" s="2"/>
      <c r="Q370" s="2"/>
      <c r="R370" s="2"/>
      <c r="S370" s="2"/>
      <c r="T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J371" s="2"/>
      <c r="K371" s="5"/>
      <c r="L371" s="2"/>
      <c r="M371" s="2"/>
      <c r="N371" s="2"/>
      <c r="O371" s="2"/>
      <c r="P371" s="2"/>
      <c r="Q371" s="2"/>
      <c r="R371" s="2"/>
      <c r="S371" s="2"/>
      <c r="T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J372" s="2"/>
      <c r="K372" s="5"/>
      <c r="L372" s="2"/>
      <c r="M372" s="2"/>
      <c r="N372" s="2"/>
      <c r="O372" s="2"/>
      <c r="P372" s="2"/>
      <c r="Q372" s="2"/>
      <c r="R372" s="2"/>
      <c r="S372" s="2"/>
      <c r="T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J373" s="2"/>
      <c r="K373" s="5"/>
      <c r="L373" s="2"/>
      <c r="M373" s="2"/>
      <c r="N373" s="2"/>
      <c r="O373" s="2"/>
      <c r="P373" s="2"/>
      <c r="Q373" s="2"/>
      <c r="R373" s="2"/>
      <c r="S373" s="2"/>
      <c r="T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2"/>
      <c r="J374" s="2"/>
      <c r="K374" s="5"/>
      <c r="L374" s="2"/>
      <c r="M374" s="2"/>
      <c r="N374" s="2"/>
      <c r="O374" s="2"/>
      <c r="P374" s="2"/>
      <c r="Q374" s="2"/>
      <c r="R374" s="2"/>
      <c r="S374" s="2"/>
      <c r="T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J375" s="2"/>
      <c r="K375" s="5"/>
      <c r="L375" s="2"/>
      <c r="M375" s="2"/>
      <c r="N375" s="2"/>
      <c r="O375" s="2"/>
      <c r="P375" s="2"/>
      <c r="Q375" s="2"/>
      <c r="R375" s="2"/>
      <c r="S375" s="2"/>
      <c r="T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J376" s="2"/>
      <c r="K376" s="5"/>
      <c r="L376" s="2"/>
      <c r="M376" s="2"/>
      <c r="N376" s="2"/>
      <c r="O376" s="2"/>
      <c r="P376" s="2"/>
      <c r="Q376" s="2"/>
      <c r="R376" s="2"/>
      <c r="S376" s="2"/>
      <c r="T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J377" s="2"/>
      <c r="K377" s="5"/>
      <c r="L377" s="2"/>
      <c r="M377" s="2"/>
      <c r="N377" s="2"/>
      <c r="O377" s="2"/>
      <c r="P377" s="2"/>
      <c r="Q377" s="2"/>
      <c r="R377" s="2"/>
      <c r="S377" s="2"/>
      <c r="T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J378" s="2"/>
      <c r="K378" s="5"/>
      <c r="L378" s="2"/>
      <c r="M378" s="2"/>
      <c r="N378" s="2"/>
      <c r="O378" s="2"/>
      <c r="P378" s="2"/>
      <c r="Q378" s="2"/>
      <c r="R378" s="2"/>
      <c r="S378" s="2"/>
      <c r="T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J379" s="2"/>
      <c r="K379" s="5"/>
      <c r="L379" s="2"/>
      <c r="M379" s="2"/>
      <c r="N379" s="2"/>
      <c r="O379" s="2"/>
      <c r="P379" s="2"/>
      <c r="Q379" s="2"/>
      <c r="R379" s="2"/>
      <c r="S379" s="2"/>
      <c r="T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2"/>
      <c r="J380" s="2"/>
      <c r="K380" s="5"/>
      <c r="L380" s="2"/>
      <c r="M380" s="2"/>
      <c r="N380" s="2"/>
      <c r="O380" s="2"/>
      <c r="P380" s="2"/>
      <c r="Q380" s="2"/>
      <c r="R380" s="2"/>
      <c r="S380" s="2"/>
      <c r="T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J381" s="2"/>
      <c r="K381" s="5"/>
      <c r="L381" s="2"/>
      <c r="M381" s="2"/>
      <c r="N381" s="2"/>
      <c r="O381" s="2"/>
      <c r="P381" s="2"/>
      <c r="Q381" s="2"/>
      <c r="R381" s="2"/>
      <c r="S381" s="2"/>
      <c r="T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J382" s="2"/>
      <c r="K382" s="5"/>
      <c r="L382" s="2"/>
      <c r="M382" s="2"/>
      <c r="N382" s="2"/>
      <c r="O382" s="2"/>
      <c r="P382" s="2"/>
      <c r="Q382" s="2"/>
      <c r="R382" s="2"/>
      <c r="S382" s="2"/>
      <c r="T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J383" s="2"/>
      <c r="K383" s="5"/>
      <c r="L383" s="2"/>
      <c r="M383" s="2"/>
      <c r="N383" s="2"/>
      <c r="O383" s="2"/>
      <c r="P383" s="2"/>
      <c r="Q383" s="2"/>
      <c r="R383" s="2"/>
      <c r="S383" s="2"/>
      <c r="T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J384" s="2"/>
      <c r="K384" s="5"/>
      <c r="L384" s="2"/>
      <c r="M384" s="2"/>
      <c r="N384" s="2"/>
      <c r="O384" s="2"/>
      <c r="P384" s="2"/>
      <c r="Q384" s="2"/>
      <c r="R384" s="2"/>
      <c r="S384" s="2"/>
      <c r="T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J385" s="2"/>
      <c r="K385" s="5"/>
      <c r="L385" s="2"/>
      <c r="M385" s="2"/>
      <c r="N385" s="2"/>
      <c r="O385" s="2"/>
      <c r="P385" s="2"/>
      <c r="Q385" s="2"/>
      <c r="R385" s="2"/>
      <c r="S385" s="2"/>
      <c r="T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2"/>
      <c r="J386" s="2"/>
      <c r="K386" s="5"/>
      <c r="L386" s="2"/>
      <c r="M386" s="2"/>
      <c r="N386" s="2"/>
      <c r="O386" s="2"/>
      <c r="P386" s="2"/>
      <c r="Q386" s="2"/>
      <c r="R386" s="2"/>
      <c r="S386" s="2"/>
      <c r="T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J387" s="2"/>
      <c r="K387" s="5"/>
      <c r="L387" s="2"/>
      <c r="M387" s="2"/>
      <c r="N387" s="2"/>
      <c r="O387" s="2"/>
      <c r="P387" s="2"/>
      <c r="Q387" s="2"/>
      <c r="R387" s="2"/>
      <c r="S387" s="2"/>
      <c r="T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J388" s="2"/>
      <c r="K388" s="5"/>
      <c r="L388" s="2"/>
      <c r="M388" s="2"/>
      <c r="N388" s="2"/>
      <c r="O388" s="2"/>
      <c r="P388" s="2"/>
      <c r="Q388" s="2"/>
      <c r="R388" s="2"/>
      <c r="S388" s="2"/>
      <c r="T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J389" s="2"/>
      <c r="K389" s="5"/>
      <c r="L389" s="2"/>
      <c r="M389" s="2"/>
      <c r="N389" s="2"/>
      <c r="O389" s="2"/>
      <c r="P389" s="2"/>
      <c r="Q389" s="2"/>
      <c r="R389" s="2"/>
      <c r="S389" s="2"/>
      <c r="T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J390" s="2"/>
      <c r="K390" s="5"/>
      <c r="L390" s="2"/>
      <c r="M390" s="2"/>
      <c r="N390" s="2"/>
      <c r="O390" s="2"/>
      <c r="P390" s="2"/>
      <c r="Q390" s="2"/>
      <c r="R390" s="2"/>
      <c r="S390" s="2"/>
      <c r="T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J391" s="2"/>
      <c r="K391" s="5"/>
      <c r="L391" s="2"/>
      <c r="M391" s="2"/>
      <c r="N391" s="2"/>
      <c r="O391" s="2"/>
      <c r="P391" s="2"/>
      <c r="Q391" s="2"/>
      <c r="R391" s="2"/>
      <c r="S391" s="2"/>
      <c r="T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2"/>
      <c r="J392" s="2"/>
      <c r="K392" s="5"/>
      <c r="L392" s="2"/>
      <c r="M392" s="2"/>
      <c r="N392" s="2"/>
      <c r="O392" s="2"/>
      <c r="P392" s="2"/>
      <c r="Q392" s="2"/>
      <c r="R392" s="2"/>
      <c r="S392" s="2"/>
      <c r="T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J393" s="2"/>
      <c r="K393" s="5"/>
      <c r="L393" s="2"/>
      <c r="M393" s="2"/>
      <c r="N393" s="2"/>
      <c r="O393" s="2"/>
      <c r="P393" s="2"/>
      <c r="Q393" s="2"/>
      <c r="R393" s="2"/>
      <c r="S393" s="2"/>
      <c r="T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J394" s="2"/>
      <c r="K394" s="5"/>
      <c r="L394" s="2"/>
      <c r="M394" s="2"/>
      <c r="N394" s="2"/>
      <c r="O394" s="2"/>
      <c r="P394" s="2"/>
      <c r="Q394" s="2"/>
      <c r="R394" s="2"/>
      <c r="S394" s="2"/>
      <c r="T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J395" s="2"/>
      <c r="K395" s="5"/>
      <c r="L395" s="2"/>
      <c r="M395" s="2"/>
      <c r="N395" s="2"/>
      <c r="O395" s="2"/>
      <c r="P395" s="2"/>
      <c r="Q395" s="2"/>
      <c r="R395" s="2"/>
      <c r="S395" s="2"/>
      <c r="T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J396" s="2"/>
      <c r="K396" s="5"/>
      <c r="L396" s="2"/>
      <c r="M396" s="2"/>
      <c r="N396" s="2"/>
      <c r="O396" s="2"/>
      <c r="P396" s="2"/>
      <c r="Q396" s="2"/>
      <c r="R396" s="2"/>
      <c r="S396" s="2"/>
      <c r="T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J397" s="2"/>
      <c r="K397" s="5"/>
      <c r="L397" s="2"/>
      <c r="M397" s="2"/>
      <c r="N397" s="2"/>
      <c r="O397" s="2"/>
      <c r="P397" s="2"/>
      <c r="Q397" s="2"/>
      <c r="R397" s="2"/>
      <c r="S397" s="2"/>
      <c r="T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2"/>
      <c r="J398" s="2"/>
      <c r="K398" s="5"/>
      <c r="L398" s="2"/>
      <c r="M398" s="2"/>
      <c r="N398" s="2"/>
      <c r="O398" s="2"/>
      <c r="P398" s="2"/>
      <c r="Q398" s="2"/>
      <c r="R398" s="2"/>
      <c r="S398" s="2"/>
      <c r="T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J399" s="2"/>
      <c r="K399" s="5"/>
      <c r="L399" s="2"/>
      <c r="M399" s="2"/>
      <c r="N399" s="2"/>
      <c r="O399" s="2"/>
      <c r="P399" s="2"/>
      <c r="Q399" s="2"/>
      <c r="R399" s="2"/>
      <c r="S399" s="2"/>
      <c r="T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J400" s="2"/>
      <c r="K400" s="5"/>
      <c r="L400" s="2"/>
      <c r="M400" s="2"/>
      <c r="N400" s="2"/>
      <c r="O400" s="2"/>
      <c r="P400" s="2"/>
      <c r="Q400" s="2"/>
      <c r="R400" s="2"/>
      <c r="S400" s="2"/>
      <c r="T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J401" s="2"/>
      <c r="K401" s="5"/>
      <c r="L401" s="2"/>
      <c r="M401" s="2"/>
      <c r="N401" s="2"/>
      <c r="O401" s="2"/>
      <c r="P401" s="2"/>
      <c r="Q401" s="2"/>
      <c r="R401" s="2"/>
      <c r="S401" s="2"/>
      <c r="T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J402" s="2"/>
      <c r="K402" s="5"/>
      <c r="L402" s="2"/>
      <c r="M402" s="2"/>
      <c r="N402" s="2"/>
      <c r="O402" s="2"/>
      <c r="P402" s="2"/>
      <c r="Q402" s="2"/>
      <c r="R402" s="2"/>
      <c r="S402" s="2"/>
      <c r="T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J403" s="2"/>
      <c r="K403" s="5"/>
      <c r="L403" s="2"/>
      <c r="M403" s="2"/>
      <c r="N403" s="2"/>
      <c r="O403" s="2"/>
      <c r="P403" s="2"/>
      <c r="Q403" s="2"/>
      <c r="R403" s="2"/>
      <c r="S403" s="2"/>
      <c r="T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2"/>
      <c r="J404" s="2"/>
      <c r="K404" s="5"/>
      <c r="L404" s="2"/>
      <c r="M404" s="2"/>
      <c r="N404" s="2"/>
      <c r="O404" s="2"/>
      <c r="P404" s="2"/>
      <c r="Q404" s="2"/>
      <c r="R404" s="2"/>
      <c r="S404" s="2"/>
      <c r="T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J405" s="2"/>
      <c r="K405" s="5"/>
      <c r="L405" s="2"/>
      <c r="M405" s="2"/>
      <c r="N405" s="2"/>
      <c r="O405" s="2"/>
      <c r="P405" s="2"/>
      <c r="Q405" s="2"/>
      <c r="R405" s="2"/>
      <c r="S405" s="2"/>
      <c r="T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J406" s="2"/>
      <c r="K406" s="5"/>
      <c r="L406" s="2"/>
      <c r="M406" s="2"/>
      <c r="N406" s="2"/>
      <c r="O406" s="2"/>
      <c r="P406" s="2"/>
      <c r="Q406" s="2"/>
      <c r="R406" s="2"/>
      <c r="S406" s="2"/>
      <c r="T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J407" s="2"/>
      <c r="K407" s="5"/>
      <c r="L407" s="2"/>
      <c r="M407" s="2"/>
      <c r="N407" s="2"/>
      <c r="O407" s="2"/>
      <c r="P407" s="2"/>
      <c r="Q407" s="2"/>
      <c r="R407" s="2"/>
      <c r="S407" s="2"/>
      <c r="T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J408" s="2"/>
      <c r="K408" s="5"/>
      <c r="L408" s="2"/>
      <c r="M408" s="2"/>
      <c r="N408" s="2"/>
      <c r="O408" s="2"/>
      <c r="P408" s="2"/>
      <c r="Q408" s="2"/>
      <c r="R408" s="2"/>
      <c r="S408" s="2"/>
      <c r="T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J409" s="2"/>
      <c r="K409" s="5"/>
      <c r="L409" s="2"/>
      <c r="M409" s="2"/>
      <c r="N409" s="2"/>
      <c r="O409" s="2"/>
      <c r="P409" s="2"/>
      <c r="Q409" s="2"/>
      <c r="R409" s="2"/>
      <c r="S409" s="2"/>
      <c r="T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2"/>
      <c r="J410" s="2"/>
      <c r="K410" s="5"/>
      <c r="L410" s="2"/>
      <c r="M410" s="2"/>
      <c r="N410" s="2"/>
      <c r="O410" s="2"/>
      <c r="P410" s="2"/>
      <c r="Q410" s="2"/>
      <c r="R410" s="2"/>
      <c r="S410" s="2"/>
      <c r="T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J411" s="2"/>
      <c r="K411" s="5"/>
      <c r="L411" s="2"/>
      <c r="M411" s="2"/>
      <c r="N411" s="2"/>
      <c r="O411" s="2"/>
      <c r="P411" s="2"/>
      <c r="Q411" s="2"/>
      <c r="R411" s="2"/>
      <c r="S411" s="2"/>
      <c r="T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J412" s="2"/>
      <c r="K412" s="5"/>
      <c r="L412" s="2"/>
      <c r="M412" s="2"/>
      <c r="N412" s="2"/>
      <c r="O412" s="2"/>
      <c r="P412" s="2"/>
      <c r="Q412" s="2"/>
      <c r="R412" s="2"/>
      <c r="S412" s="2"/>
      <c r="T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J413" s="2"/>
      <c r="K413" s="5"/>
      <c r="L413" s="2"/>
      <c r="M413" s="2"/>
      <c r="N413" s="2"/>
      <c r="O413" s="2"/>
      <c r="P413" s="2"/>
      <c r="Q413" s="2"/>
      <c r="R413" s="2"/>
      <c r="S413" s="2"/>
      <c r="T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J414" s="2"/>
      <c r="K414" s="5"/>
      <c r="L414" s="2"/>
      <c r="M414" s="2"/>
      <c r="N414" s="2"/>
      <c r="O414" s="2"/>
      <c r="P414" s="2"/>
      <c r="Q414" s="2"/>
      <c r="R414" s="2"/>
      <c r="S414" s="2"/>
      <c r="T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J415" s="2"/>
      <c r="K415" s="5"/>
      <c r="L415" s="2"/>
      <c r="M415" s="2"/>
      <c r="N415" s="2"/>
      <c r="O415" s="2"/>
      <c r="P415" s="2"/>
      <c r="Q415" s="2"/>
      <c r="R415" s="2"/>
      <c r="S415" s="2"/>
      <c r="T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2"/>
      <c r="J416" s="2"/>
      <c r="K416" s="5"/>
      <c r="L416" s="2"/>
      <c r="M416" s="2"/>
      <c r="N416" s="2"/>
      <c r="O416" s="2"/>
      <c r="P416" s="2"/>
      <c r="Q416" s="2"/>
      <c r="R416" s="2"/>
      <c r="S416" s="2"/>
      <c r="T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J417" s="2"/>
      <c r="K417" s="5"/>
      <c r="L417" s="2"/>
      <c r="M417" s="2"/>
      <c r="N417" s="2"/>
      <c r="O417" s="2"/>
      <c r="P417" s="2"/>
      <c r="Q417" s="2"/>
      <c r="R417" s="2"/>
      <c r="S417" s="2"/>
      <c r="T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J418" s="2"/>
      <c r="K418" s="5"/>
      <c r="L418" s="2"/>
      <c r="M418" s="2"/>
      <c r="N418" s="2"/>
      <c r="O418" s="2"/>
      <c r="P418" s="2"/>
      <c r="Q418" s="2"/>
      <c r="R418" s="2"/>
      <c r="S418" s="2"/>
      <c r="T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J419" s="2"/>
      <c r="K419" s="5"/>
      <c r="L419" s="2"/>
      <c r="M419" s="2"/>
      <c r="N419" s="2"/>
      <c r="O419" s="2"/>
      <c r="P419" s="2"/>
      <c r="Q419" s="2"/>
      <c r="R419" s="2"/>
      <c r="S419" s="2"/>
      <c r="T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J420" s="2"/>
      <c r="K420" s="5"/>
      <c r="L420" s="2"/>
      <c r="M420" s="2"/>
      <c r="N420" s="2"/>
      <c r="O420" s="2"/>
      <c r="P420" s="2"/>
      <c r="Q420" s="2"/>
      <c r="R420" s="2"/>
      <c r="S420" s="2"/>
      <c r="T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J421" s="2"/>
      <c r="K421" s="5"/>
      <c r="L421" s="2"/>
      <c r="M421" s="2"/>
      <c r="N421" s="2"/>
      <c r="O421" s="2"/>
      <c r="P421" s="2"/>
      <c r="Q421" s="2"/>
      <c r="R421" s="2"/>
      <c r="S421" s="2"/>
      <c r="T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2"/>
      <c r="J422" s="2"/>
      <c r="K422" s="5"/>
      <c r="L422" s="2"/>
      <c r="M422" s="2"/>
      <c r="N422" s="2"/>
      <c r="O422" s="2"/>
      <c r="P422" s="2"/>
      <c r="Q422" s="2"/>
      <c r="R422" s="2"/>
      <c r="S422" s="2"/>
      <c r="T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J423" s="2"/>
      <c r="K423" s="5"/>
      <c r="L423" s="2"/>
      <c r="M423" s="2"/>
      <c r="N423" s="2"/>
      <c r="O423" s="2"/>
      <c r="P423" s="2"/>
      <c r="Q423" s="2"/>
      <c r="R423" s="2"/>
      <c r="S423" s="2"/>
      <c r="T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J424" s="2"/>
      <c r="K424" s="5"/>
      <c r="L424" s="2"/>
      <c r="M424" s="2"/>
      <c r="N424" s="2"/>
      <c r="O424" s="2"/>
      <c r="P424" s="2"/>
      <c r="Q424" s="2"/>
      <c r="R424" s="2"/>
      <c r="S424" s="2"/>
      <c r="T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J425" s="2"/>
      <c r="K425" s="5"/>
      <c r="L425" s="2"/>
      <c r="M425" s="2"/>
      <c r="N425" s="2"/>
      <c r="O425" s="2"/>
      <c r="P425" s="2"/>
      <c r="Q425" s="2"/>
      <c r="R425" s="2"/>
      <c r="S425" s="2"/>
      <c r="T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J426" s="2"/>
      <c r="K426" s="5"/>
      <c r="L426" s="2"/>
      <c r="M426" s="2"/>
      <c r="N426" s="2"/>
      <c r="O426" s="2"/>
      <c r="P426" s="2"/>
      <c r="Q426" s="2"/>
      <c r="R426" s="2"/>
      <c r="S426" s="2"/>
      <c r="T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J427" s="2"/>
      <c r="K427" s="5"/>
      <c r="L427" s="2"/>
      <c r="M427" s="2"/>
      <c r="N427" s="2"/>
      <c r="O427" s="2"/>
      <c r="P427" s="2"/>
      <c r="Q427" s="2"/>
      <c r="R427" s="2"/>
      <c r="S427" s="2"/>
      <c r="T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2"/>
      <c r="J428" s="2"/>
      <c r="K428" s="5"/>
      <c r="L428" s="2"/>
      <c r="M428" s="2"/>
      <c r="N428" s="2"/>
      <c r="O428" s="2"/>
      <c r="P428" s="2"/>
      <c r="Q428" s="2"/>
      <c r="R428" s="2"/>
      <c r="S428" s="2"/>
      <c r="T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J429" s="2"/>
      <c r="K429" s="5"/>
      <c r="L429" s="2"/>
      <c r="M429" s="2"/>
      <c r="N429" s="2"/>
      <c r="O429" s="2"/>
      <c r="P429" s="2"/>
      <c r="Q429" s="2"/>
      <c r="R429" s="2"/>
      <c r="S429" s="2"/>
      <c r="T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J430" s="2"/>
      <c r="K430" s="5"/>
      <c r="L430" s="2"/>
      <c r="M430" s="2"/>
      <c r="N430" s="2"/>
      <c r="O430" s="2"/>
      <c r="P430" s="2"/>
      <c r="Q430" s="2"/>
      <c r="R430" s="2"/>
      <c r="S430" s="2"/>
      <c r="T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J431" s="2"/>
      <c r="K431" s="5"/>
      <c r="L431" s="2"/>
      <c r="M431" s="2"/>
      <c r="N431" s="2"/>
      <c r="O431" s="2"/>
      <c r="P431" s="2"/>
      <c r="Q431" s="2"/>
      <c r="R431" s="2"/>
      <c r="S431" s="2"/>
      <c r="T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J432" s="2"/>
      <c r="K432" s="5"/>
      <c r="L432" s="2"/>
      <c r="M432" s="2"/>
      <c r="N432" s="2"/>
      <c r="O432" s="2"/>
      <c r="P432" s="2"/>
      <c r="Q432" s="2"/>
      <c r="R432" s="2"/>
      <c r="S432" s="2"/>
      <c r="T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J433" s="2"/>
      <c r="K433" s="5"/>
      <c r="L433" s="2"/>
      <c r="M433" s="2"/>
      <c r="N433" s="2"/>
      <c r="O433" s="2"/>
      <c r="P433" s="2"/>
      <c r="Q433" s="2"/>
      <c r="R433" s="2"/>
      <c r="S433" s="2"/>
      <c r="T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J434" s="2"/>
      <c r="K434" s="5"/>
      <c r="L434" s="2"/>
      <c r="M434" s="2"/>
      <c r="N434" s="2"/>
      <c r="O434" s="2"/>
      <c r="P434" s="2"/>
      <c r="Q434" s="2"/>
      <c r="R434" s="2"/>
      <c r="S434" s="2"/>
      <c r="T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J435" s="2"/>
      <c r="K435" s="5"/>
      <c r="L435" s="2"/>
      <c r="M435" s="2"/>
      <c r="N435" s="2"/>
      <c r="O435" s="2"/>
      <c r="P435" s="2"/>
      <c r="Q435" s="2"/>
      <c r="R435" s="2"/>
      <c r="S435" s="2"/>
      <c r="T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J436" s="2"/>
      <c r="K436" s="5"/>
      <c r="L436" s="2"/>
      <c r="M436" s="2"/>
      <c r="N436" s="2"/>
      <c r="O436" s="2"/>
      <c r="P436" s="2"/>
      <c r="Q436" s="2"/>
      <c r="R436" s="2"/>
      <c r="S436" s="2"/>
      <c r="T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J437" s="2"/>
      <c r="K437" s="5"/>
      <c r="L437" s="2"/>
      <c r="M437" s="2"/>
      <c r="N437" s="2"/>
      <c r="O437" s="2"/>
      <c r="P437" s="2"/>
      <c r="Q437" s="2"/>
      <c r="R437" s="2"/>
      <c r="S437" s="2"/>
      <c r="T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J438" s="2"/>
      <c r="K438" s="5"/>
      <c r="L438" s="2"/>
      <c r="M438" s="2"/>
      <c r="N438" s="2"/>
      <c r="O438" s="2"/>
      <c r="P438" s="2"/>
      <c r="Q438" s="2"/>
      <c r="R438" s="2"/>
      <c r="S438" s="2"/>
      <c r="T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J439" s="2"/>
      <c r="K439" s="5"/>
      <c r="L439" s="2"/>
      <c r="M439" s="2"/>
      <c r="N439" s="2"/>
      <c r="O439" s="2"/>
      <c r="P439" s="2"/>
      <c r="Q439" s="2"/>
      <c r="R439" s="2"/>
      <c r="S439" s="2"/>
      <c r="T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2"/>
      <c r="J440" s="2"/>
      <c r="K440" s="5"/>
      <c r="L440" s="2"/>
      <c r="M440" s="2"/>
      <c r="N440" s="2"/>
      <c r="O440" s="2"/>
      <c r="P440" s="2"/>
      <c r="Q440" s="2"/>
      <c r="R440" s="2"/>
      <c r="S440" s="2"/>
      <c r="T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J441" s="2"/>
      <c r="K441" s="5"/>
      <c r="L441" s="2"/>
      <c r="M441" s="2"/>
      <c r="N441" s="2"/>
      <c r="O441" s="2"/>
      <c r="P441" s="2"/>
      <c r="Q441" s="2"/>
      <c r="R441" s="2"/>
      <c r="S441" s="2"/>
      <c r="T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J442" s="2"/>
      <c r="K442" s="5"/>
      <c r="L442" s="2"/>
      <c r="M442" s="2"/>
      <c r="N442" s="2"/>
      <c r="O442" s="2"/>
      <c r="P442" s="2"/>
      <c r="Q442" s="2"/>
      <c r="R442" s="2"/>
      <c r="S442" s="2"/>
      <c r="T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J443" s="2"/>
      <c r="K443" s="5"/>
      <c r="L443" s="2"/>
      <c r="M443" s="2"/>
      <c r="N443" s="2"/>
      <c r="O443" s="2"/>
      <c r="P443" s="2"/>
      <c r="Q443" s="2"/>
      <c r="R443" s="2"/>
      <c r="S443" s="2"/>
      <c r="T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J444" s="2"/>
      <c r="K444" s="5"/>
      <c r="L444" s="2"/>
      <c r="M444" s="2"/>
      <c r="N444" s="2"/>
      <c r="O444" s="2"/>
      <c r="P444" s="2"/>
      <c r="Q444" s="2"/>
      <c r="R444" s="2"/>
      <c r="S444" s="2"/>
      <c r="T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J445" s="2"/>
      <c r="K445" s="5"/>
      <c r="L445" s="2"/>
      <c r="M445" s="2"/>
      <c r="N445" s="2"/>
      <c r="O445" s="2"/>
      <c r="P445" s="2"/>
      <c r="Q445" s="2"/>
      <c r="R445" s="2"/>
      <c r="S445" s="2"/>
      <c r="T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2"/>
      <c r="J446" s="2"/>
      <c r="K446" s="5"/>
      <c r="L446" s="2"/>
      <c r="M446" s="2"/>
      <c r="N446" s="2"/>
      <c r="O446" s="2"/>
      <c r="P446" s="2"/>
      <c r="Q446" s="2"/>
      <c r="R446" s="2"/>
      <c r="S446" s="2"/>
      <c r="T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J447" s="2"/>
      <c r="K447" s="5"/>
      <c r="L447" s="2"/>
      <c r="M447" s="2"/>
      <c r="N447" s="2"/>
      <c r="O447" s="2"/>
      <c r="P447" s="2"/>
      <c r="Q447" s="2"/>
      <c r="R447" s="2"/>
      <c r="S447" s="2"/>
      <c r="T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J448" s="2"/>
      <c r="K448" s="5"/>
      <c r="L448" s="2"/>
      <c r="M448" s="2"/>
      <c r="N448" s="2"/>
      <c r="O448" s="2"/>
      <c r="P448" s="2"/>
      <c r="Q448" s="2"/>
      <c r="R448" s="2"/>
      <c r="S448" s="2"/>
      <c r="T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J449" s="2"/>
      <c r="K449" s="5"/>
      <c r="L449" s="2"/>
      <c r="M449" s="2"/>
      <c r="N449" s="2"/>
      <c r="O449" s="2"/>
      <c r="P449" s="2"/>
      <c r="Q449" s="2"/>
      <c r="R449" s="2"/>
      <c r="S449" s="2"/>
      <c r="T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J450" s="2"/>
      <c r="K450" s="5"/>
      <c r="L450" s="2"/>
      <c r="M450" s="2"/>
      <c r="N450" s="2"/>
      <c r="O450" s="2"/>
      <c r="P450" s="2"/>
      <c r="Q450" s="2"/>
      <c r="R450" s="2"/>
      <c r="S450" s="2"/>
      <c r="T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J451" s="2"/>
      <c r="K451" s="5"/>
      <c r="L451" s="2"/>
      <c r="M451" s="2"/>
      <c r="N451" s="2"/>
      <c r="O451" s="2"/>
      <c r="P451" s="2"/>
      <c r="Q451" s="2"/>
      <c r="R451" s="2"/>
      <c r="S451" s="2"/>
      <c r="T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2"/>
      <c r="J452" s="2"/>
      <c r="K452" s="5"/>
      <c r="L452" s="2"/>
      <c r="M452" s="2"/>
      <c r="N452" s="2"/>
      <c r="O452" s="2"/>
      <c r="P452" s="2"/>
      <c r="Q452" s="2"/>
      <c r="R452" s="2"/>
      <c r="S452" s="2"/>
      <c r="T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J453" s="2"/>
      <c r="K453" s="5"/>
      <c r="L453" s="2"/>
      <c r="M453" s="2"/>
      <c r="N453" s="2"/>
      <c r="O453" s="2"/>
      <c r="P453" s="2"/>
      <c r="Q453" s="2"/>
      <c r="R453" s="2"/>
      <c r="S453" s="2"/>
      <c r="T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J454" s="2"/>
      <c r="K454" s="5"/>
      <c r="L454" s="2"/>
      <c r="M454" s="2"/>
      <c r="N454" s="2"/>
      <c r="O454" s="2"/>
      <c r="P454" s="2"/>
      <c r="Q454" s="2"/>
      <c r="R454" s="2"/>
      <c r="S454" s="2"/>
      <c r="T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J455" s="2"/>
      <c r="K455" s="5"/>
      <c r="L455" s="2"/>
      <c r="M455" s="2"/>
      <c r="N455" s="2"/>
      <c r="O455" s="2"/>
      <c r="P455" s="2"/>
      <c r="Q455" s="2"/>
      <c r="R455" s="2"/>
      <c r="S455" s="2"/>
      <c r="T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J456" s="2"/>
      <c r="K456" s="5"/>
      <c r="L456" s="2"/>
      <c r="M456" s="2"/>
      <c r="N456" s="2"/>
      <c r="O456" s="2"/>
      <c r="P456" s="2"/>
      <c r="Q456" s="2"/>
      <c r="R456" s="2"/>
      <c r="S456" s="2"/>
      <c r="T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J457" s="2"/>
      <c r="K457" s="5"/>
      <c r="L457" s="2"/>
      <c r="M457" s="2"/>
      <c r="N457" s="2"/>
      <c r="O457" s="2"/>
      <c r="P457" s="2"/>
      <c r="Q457" s="2"/>
      <c r="R457" s="2"/>
      <c r="S457" s="2"/>
      <c r="T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2"/>
      <c r="J458" s="2"/>
      <c r="K458" s="5"/>
      <c r="L458" s="2"/>
      <c r="M458" s="2"/>
      <c r="N458" s="2"/>
      <c r="O458" s="2"/>
      <c r="P458" s="2"/>
      <c r="Q458" s="2"/>
      <c r="R458" s="2"/>
      <c r="S458" s="2"/>
      <c r="T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J459" s="2"/>
      <c r="K459" s="5"/>
      <c r="L459" s="2"/>
      <c r="M459" s="2"/>
      <c r="N459" s="2"/>
      <c r="O459" s="2"/>
      <c r="P459" s="2"/>
      <c r="Q459" s="2"/>
      <c r="R459" s="2"/>
      <c r="S459" s="2"/>
      <c r="T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J460" s="2"/>
      <c r="K460" s="5"/>
      <c r="L460" s="2"/>
      <c r="M460" s="2"/>
      <c r="N460" s="2"/>
      <c r="O460" s="2"/>
      <c r="P460" s="2"/>
      <c r="Q460" s="2"/>
      <c r="R460" s="2"/>
      <c r="S460" s="2"/>
      <c r="T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J461" s="2"/>
      <c r="K461" s="5"/>
      <c r="L461" s="2"/>
      <c r="M461" s="2"/>
      <c r="N461" s="2"/>
      <c r="O461" s="2"/>
      <c r="P461" s="2"/>
      <c r="Q461" s="2"/>
      <c r="R461" s="2"/>
      <c r="S461" s="2"/>
      <c r="T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J462" s="2"/>
      <c r="K462" s="5"/>
      <c r="L462" s="2"/>
      <c r="M462" s="2"/>
      <c r="N462" s="2"/>
      <c r="O462" s="2"/>
      <c r="P462" s="2"/>
      <c r="Q462" s="2"/>
      <c r="R462" s="2"/>
      <c r="S462" s="2"/>
      <c r="T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J463" s="2"/>
      <c r="K463" s="5"/>
      <c r="L463" s="2"/>
      <c r="M463" s="2"/>
      <c r="N463" s="2"/>
      <c r="O463" s="2"/>
      <c r="P463" s="2"/>
      <c r="Q463" s="2"/>
      <c r="R463" s="2"/>
      <c r="S463" s="2"/>
      <c r="T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J464" s="2"/>
      <c r="K464" s="5"/>
      <c r="L464" s="2"/>
      <c r="M464" s="2"/>
      <c r="N464" s="2"/>
      <c r="O464" s="2"/>
      <c r="P464" s="2"/>
      <c r="Q464" s="2"/>
      <c r="R464" s="2"/>
      <c r="S464" s="2"/>
      <c r="T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J465" s="2"/>
      <c r="K465" s="5"/>
      <c r="L465" s="2"/>
      <c r="M465" s="2"/>
      <c r="N465" s="2"/>
      <c r="O465" s="2"/>
      <c r="P465" s="2"/>
      <c r="Q465" s="2"/>
      <c r="R465" s="2"/>
      <c r="S465" s="2"/>
      <c r="T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J466" s="2"/>
      <c r="K466" s="5"/>
      <c r="L466" s="2"/>
      <c r="M466" s="2"/>
      <c r="N466" s="2"/>
      <c r="O466" s="2"/>
      <c r="P466" s="2"/>
      <c r="Q466" s="2"/>
      <c r="R466" s="2"/>
      <c r="S466" s="2"/>
      <c r="T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J467" s="2"/>
      <c r="K467" s="5"/>
      <c r="L467" s="2"/>
      <c r="M467" s="2"/>
      <c r="N467" s="2"/>
      <c r="O467" s="2"/>
      <c r="P467" s="2"/>
      <c r="Q467" s="2"/>
      <c r="R467" s="2"/>
      <c r="S467" s="2"/>
      <c r="T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J468" s="2"/>
      <c r="K468" s="5"/>
      <c r="L468" s="2"/>
      <c r="M468" s="2"/>
      <c r="N468" s="2"/>
      <c r="O468" s="2"/>
      <c r="P468" s="2"/>
      <c r="Q468" s="2"/>
      <c r="R468" s="2"/>
      <c r="S468" s="2"/>
      <c r="T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J469" s="2"/>
      <c r="K469" s="5"/>
      <c r="L469" s="2"/>
      <c r="M469" s="2"/>
      <c r="N469" s="2"/>
      <c r="O469" s="2"/>
      <c r="P469" s="2"/>
      <c r="Q469" s="2"/>
      <c r="R469" s="2"/>
      <c r="S469" s="2"/>
      <c r="T469" s="2"/>
      <c r="Y469" s="2"/>
    </row>
    <row r="470" spans="1:25">
      <c r="A470" s="2"/>
      <c r="B470" s="2"/>
      <c r="C470" s="2"/>
      <c r="D470" s="2"/>
      <c r="E470" s="2"/>
      <c r="F470" s="2"/>
      <c r="G470" s="2"/>
      <c r="H470" s="2"/>
      <c r="J470" s="2"/>
      <c r="K470" s="5"/>
      <c r="L470" s="2"/>
      <c r="M470" s="2"/>
      <c r="N470" s="2"/>
      <c r="O470" s="2"/>
      <c r="P470" s="2"/>
      <c r="Q470" s="2"/>
      <c r="R470" s="2"/>
      <c r="S470" s="2"/>
      <c r="T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J471" s="2"/>
      <c r="K471" s="5"/>
      <c r="L471" s="2"/>
      <c r="M471" s="2"/>
      <c r="N471" s="2"/>
      <c r="O471" s="2"/>
      <c r="P471" s="2"/>
      <c r="Q471" s="2"/>
      <c r="R471" s="2"/>
      <c r="S471" s="2"/>
      <c r="T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J472" s="2"/>
      <c r="K472" s="5"/>
      <c r="L472" s="2"/>
      <c r="M472" s="2"/>
      <c r="N472" s="2"/>
      <c r="O472" s="2"/>
      <c r="P472" s="2"/>
      <c r="Q472" s="2"/>
      <c r="R472" s="2"/>
      <c r="S472" s="2"/>
      <c r="T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J473" s="2"/>
      <c r="K473" s="5"/>
      <c r="L473" s="2"/>
      <c r="M473" s="2"/>
      <c r="N473" s="2"/>
      <c r="O473" s="2"/>
      <c r="P473" s="2"/>
      <c r="Q473" s="2"/>
      <c r="R473" s="2"/>
      <c r="S473" s="2"/>
      <c r="T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J474" s="2"/>
      <c r="K474" s="5"/>
      <c r="L474" s="2"/>
      <c r="M474" s="2"/>
      <c r="N474" s="2"/>
      <c r="O474" s="2"/>
      <c r="P474" s="2"/>
      <c r="Q474" s="2"/>
      <c r="R474" s="2"/>
      <c r="S474" s="2"/>
      <c r="T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J475" s="2"/>
      <c r="K475" s="5"/>
      <c r="L475" s="2"/>
      <c r="M475" s="2"/>
      <c r="N475" s="2"/>
      <c r="O475" s="2"/>
      <c r="P475" s="2"/>
      <c r="Q475" s="2"/>
      <c r="R475" s="2"/>
      <c r="S475" s="2"/>
      <c r="T475" s="2"/>
      <c r="Y475" s="2"/>
    </row>
    <row r="476" spans="1:25">
      <c r="A476" s="2"/>
      <c r="B476" s="2"/>
      <c r="C476" s="2"/>
      <c r="D476" s="2"/>
      <c r="E476" s="2"/>
      <c r="F476" s="2"/>
      <c r="G476" s="2"/>
      <c r="H476" s="2"/>
      <c r="J476" s="2"/>
      <c r="K476" s="5"/>
      <c r="L476" s="2"/>
      <c r="M476" s="2"/>
      <c r="N476" s="2"/>
      <c r="O476" s="2"/>
      <c r="P476" s="2"/>
      <c r="Q476" s="2"/>
      <c r="R476" s="2"/>
      <c r="S476" s="2"/>
      <c r="T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J477" s="2"/>
      <c r="K477" s="5"/>
      <c r="L477" s="2"/>
      <c r="M477" s="2"/>
      <c r="N477" s="2"/>
      <c r="O477" s="2"/>
      <c r="P477" s="2"/>
      <c r="Q477" s="2"/>
      <c r="R477" s="2"/>
      <c r="S477" s="2"/>
      <c r="T477" s="2"/>
      <c r="Y477" s="2"/>
    </row>
  </sheetData>
  <mergeCells count="38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2021-12-06T14:54:00Z</dcterms:created>
  <dcterms:modified xsi:type="dcterms:W3CDTF">2021-12-26T21:14:18Z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