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选股结果!$B:$B</definedName>
  </definedNames>
  <calcPr calcId="144525"/>
</workbook>
</file>

<file path=xl/sharedStrings.xml><?xml version="1.0" encoding="utf-8"?>
<sst xmlns="http://schemas.openxmlformats.org/spreadsheetml/2006/main" count="6045">
  <si>
    <t>股票代码</t>
  </si>
  <si>
    <t>股票简称</t>
  </si>
  <si>
    <t>短期借款(元)
2021.09.30</t>
  </si>
  <si>
    <t>其他应付款(元)
2021.09.30</t>
  </si>
  <si>
    <t>交易性金融负债(元)
2021.09.30</t>
  </si>
  <si>
    <t>一年内到期的非流动负债(元)
2021.09.30</t>
  </si>
  <si>
    <t>应付短期债券(元)
2021.09.30</t>
  </si>
  <si>
    <t>长期借款(元)
2021.09.30</t>
  </si>
  <si>
    <t>应付债券(元)
2021.09.30</t>
  </si>
  <si>
    <t>长期应付款(元)
2021.09.30</t>
  </si>
  <si>
    <t>实收资本(或股本)(元)
2021.09.30</t>
  </si>
  <si>
    <t>其他权益工具(元)
2021.09.30</t>
  </si>
  <si>
    <t>优先股(元) [1]
2021.09.30</t>
  </si>
  <si>
    <t>资本公积金(元) [2]
2021.09.30</t>
  </si>
  <si>
    <t>库存股(元)
2021.09.30</t>
  </si>
  <si>
    <t>其他综合收益(元)
2021.09.30</t>
  </si>
  <si>
    <t>专项储备(元)
2021.09.30</t>
  </si>
  <si>
    <t>盈余公积金(元)
2021.09.30</t>
  </si>
  <si>
    <t>一般风险准备(元)
2021.09.30</t>
  </si>
  <si>
    <t>未分配利润(元)
2021.09.30</t>
  </si>
  <si>
    <t>股东权益差额(特殊报表科目):合并报表(元) [3]
2021.09.30</t>
  </si>
  <si>
    <t>少数股东权益(元) [6]
2021.09.30</t>
  </si>
  <si>
    <t>外币报表折算差额(元)
2021.09.30</t>
  </si>
  <si>
    <t>债务</t>
  </si>
  <si>
    <t>权益</t>
  </si>
  <si>
    <t>总资本</t>
  </si>
  <si>
    <t>短期债务</t>
  </si>
  <si>
    <t>长期债务</t>
  </si>
  <si>
    <t>短期资本</t>
  </si>
  <si>
    <t>长期资本</t>
  </si>
  <si>
    <t>有息债务率(%)</t>
  </si>
  <si>
    <t>股权资本比率(%)</t>
  </si>
  <si>
    <t>财务杠杆倍数</t>
  </si>
  <si>
    <t>短期债务率(%)</t>
  </si>
  <si>
    <t>长期债务率(%)</t>
  </si>
  <si>
    <t>短期资本率</t>
  </si>
  <si>
    <t>长期资本率</t>
  </si>
  <si>
    <t>000796.SZ</t>
  </si>
  <si>
    <t>凯撒旅业</t>
  </si>
  <si>
    <t>600881.SH</t>
  </si>
  <si>
    <t>亚泰集团</t>
  </si>
  <si>
    <t>000002.SZ</t>
  </si>
  <si>
    <t>万科A</t>
  </si>
  <si>
    <t>000006.SZ</t>
  </si>
  <si>
    <t>深振业A</t>
  </si>
  <si>
    <t>000008.SZ</t>
  </si>
  <si>
    <t>神州高铁</t>
  </si>
  <si>
    <t>000009.SZ</t>
  </si>
  <si>
    <t>中国宝安</t>
  </si>
  <si>
    <t>000010.SZ</t>
  </si>
  <si>
    <t>美丽生态</t>
  </si>
  <si>
    <t>000012.SZ</t>
  </si>
  <si>
    <t>南玻A</t>
  </si>
  <si>
    <t>000016.SZ</t>
  </si>
  <si>
    <t>深康佳A</t>
  </si>
  <si>
    <t>000019.SZ</t>
  </si>
  <si>
    <t>深粮控股</t>
  </si>
  <si>
    <t>000020.SZ</t>
  </si>
  <si>
    <t>深华发A</t>
  </si>
  <si>
    <t>000021.SZ</t>
  </si>
  <si>
    <t>深科技</t>
  </si>
  <si>
    <t>000023.SZ</t>
  </si>
  <si>
    <t>深天地A</t>
  </si>
  <si>
    <t>000026.SZ</t>
  </si>
  <si>
    <t>飞亚达</t>
  </si>
  <si>
    <t>000027.SZ</t>
  </si>
  <si>
    <t>深圳能源</t>
  </si>
  <si>
    <t>000028.SZ</t>
  </si>
  <si>
    <t>国药一致</t>
  </si>
  <si>
    <t>000029.SZ</t>
  </si>
  <si>
    <t>深深房A</t>
  </si>
  <si>
    <t>000030.SZ</t>
  </si>
  <si>
    <t>富奥股份</t>
  </si>
  <si>
    <t>000031.SZ</t>
  </si>
  <si>
    <t>大悦城</t>
  </si>
  <si>
    <t>000032.SZ</t>
  </si>
  <si>
    <t>深桑达A</t>
  </si>
  <si>
    <t>000034.SZ</t>
  </si>
  <si>
    <t>神州数码</t>
  </si>
  <si>
    <t>000035.SZ</t>
  </si>
  <si>
    <t>中国天楹</t>
  </si>
  <si>
    <t>000037.SZ</t>
  </si>
  <si>
    <t>深南电A</t>
  </si>
  <si>
    <t>000038.SZ</t>
  </si>
  <si>
    <t>深大通</t>
  </si>
  <si>
    <t>000039.SZ</t>
  </si>
  <si>
    <t>中集集团</t>
  </si>
  <si>
    <t>000040.SZ</t>
  </si>
  <si>
    <t>东旭蓝天</t>
  </si>
  <si>
    <t>000042.SZ</t>
  </si>
  <si>
    <t>中洲控股</t>
  </si>
  <si>
    <t>000046.SZ</t>
  </si>
  <si>
    <t>泛海控股</t>
  </si>
  <si>
    <t>000048.SZ</t>
  </si>
  <si>
    <t>京基智农</t>
  </si>
  <si>
    <t>000049.SZ</t>
  </si>
  <si>
    <t>德赛电池</t>
  </si>
  <si>
    <t>000050.SZ</t>
  </si>
  <si>
    <t>深天马A</t>
  </si>
  <si>
    <t>000055.SZ</t>
  </si>
  <si>
    <t>方大集团</t>
  </si>
  <si>
    <t>000056.SZ</t>
  </si>
  <si>
    <t>皇庭国际</t>
  </si>
  <si>
    <t>000058.SZ</t>
  </si>
  <si>
    <t>深赛格</t>
  </si>
  <si>
    <t>000059.SZ</t>
  </si>
  <si>
    <t>华锦股份</t>
  </si>
  <si>
    <t>000060.SZ</t>
  </si>
  <si>
    <t>中金岭南</t>
  </si>
  <si>
    <t>000061.SZ</t>
  </si>
  <si>
    <t>农产品</t>
  </si>
  <si>
    <t>000062.SZ</t>
  </si>
  <si>
    <t>深圳华强</t>
  </si>
  <si>
    <t>000063.SZ</t>
  </si>
  <si>
    <t>中兴通讯</t>
  </si>
  <si>
    <t>000065.SZ</t>
  </si>
  <si>
    <t>北方国际</t>
  </si>
  <si>
    <t>000066.SZ</t>
  </si>
  <si>
    <t>中国长城</t>
  </si>
  <si>
    <t>000068.SZ</t>
  </si>
  <si>
    <t>华控赛格</t>
  </si>
  <si>
    <t>000069.SZ</t>
  </si>
  <si>
    <t>华侨城A</t>
  </si>
  <si>
    <t>000070.SZ</t>
  </si>
  <si>
    <t>特发信息</t>
  </si>
  <si>
    <t>000078.SZ</t>
  </si>
  <si>
    <t>海王生物</t>
  </si>
  <si>
    <t>000089.SZ</t>
  </si>
  <si>
    <t>深圳机场</t>
  </si>
  <si>
    <t>000090.SZ</t>
  </si>
  <si>
    <t>天健集团</t>
  </si>
  <si>
    <t>000100.SZ</t>
  </si>
  <si>
    <t>TCL科技</t>
  </si>
  <si>
    <t>000150.SZ</t>
  </si>
  <si>
    <t>宜华健康</t>
  </si>
  <si>
    <t>000151.SZ</t>
  </si>
  <si>
    <t>中成股份</t>
  </si>
  <si>
    <t>000153.SZ</t>
  </si>
  <si>
    <t>丰原药业</t>
  </si>
  <si>
    <t>000155.SZ</t>
  </si>
  <si>
    <t>川能动力</t>
  </si>
  <si>
    <t>000156.SZ</t>
  </si>
  <si>
    <t>华数传媒</t>
  </si>
  <si>
    <t>000157.SZ</t>
  </si>
  <si>
    <t>中联重科</t>
  </si>
  <si>
    <t>000158.SZ</t>
  </si>
  <si>
    <t>常山北明</t>
  </si>
  <si>
    <t>000159.SZ</t>
  </si>
  <si>
    <t>国际实业</t>
  </si>
  <si>
    <t>000166.SZ</t>
  </si>
  <si>
    <t>申万宏源</t>
  </si>
  <si>
    <t>000301.SZ</t>
  </si>
  <si>
    <t>东方盛虹</t>
  </si>
  <si>
    <t>000333.SZ</t>
  </si>
  <si>
    <t>美的集团</t>
  </si>
  <si>
    <t>000338.SZ</t>
  </si>
  <si>
    <t>潍柴动力</t>
  </si>
  <si>
    <t>000401.SZ</t>
  </si>
  <si>
    <t>冀东水泥</t>
  </si>
  <si>
    <t>000402.SZ</t>
  </si>
  <si>
    <t>金融街</t>
  </si>
  <si>
    <t>000403.SZ</t>
  </si>
  <si>
    <t>派林生物</t>
  </si>
  <si>
    <t>000404.SZ</t>
  </si>
  <si>
    <t>长虹华意</t>
  </si>
  <si>
    <t>000407.SZ</t>
  </si>
  <si>
    <t>胜利股份</t>
  </si>
  <si>
    <t>000409.SZ</t>
  </si>
  <si>
    <t>云鼎科技</t>
  </si>
  <si>
    <t>000411.SZ</t>
  </si>
  <si>
    <t>英特集团</t>
  </si>
  <si>
    <t>000413.SZ</t>
  </si>
  <si>
    <t>东旭光电</t>
  </si>
  <si>
    <t>000415.SZ</t>
  </si>
  <si>
    <t>渤海租赁</t>
  </si>
  <si>
    <t>000417.SZ</t>
  </si>
  <si>
    <t>合肥百货</t>
  </si>
  <si>
    <t>000419.SZ</t>
  </si>
  <si>
    <t>通程控股</t>
  </si>
  <si>
    <t>000420.SZ</t>
  </si>
  <si>
    <t>吉林化纤</t>
  </si>
  <si>
    <t>000421.SZ</t>
  </si>
  <si>
    <t>南京公用</t>
  </si>
  <si>
    <t>000422.SZ</t>
  </si>
  <si>
    <t>湖北宜化</t>
  </si>
  <si>
    <t>000425.SZ</t>
  </si>
  <si>
    <t>徐工机械</t>
  </si>
  <si>
    <t>000426.SZ</t>
  </si>
  <si>
    <t>兴业矿业</t>
  </si>
  <si>
    <t>000428.SZ</t>
  </si>
  <si>
    <t>华天酒店</t>
  </si>
  <si>
    <t>000430.SZ</t>
  </si>
  <si>
    <t>张家界</t>
  </si>
  <si>
    <t>000488.SZ</t>
  </si>
  <si>
    <t>晨鸣纸业</t>
  </si>
  <si>
    <t>000498.SZ</t>
  </si>
  <si>
    <t>山东路桥</t>
  </si>
  <si>
    <t>000501.SZ</t>
  </si>
  <si>
    <t>鄂武商A</t>
  </si>
  <si>
    <t>000503.SZ</t>
  </si>
  <si>
    <t>国新健康</t>
  </si>
  <si>
    <t>000504.SZ</t>
  </si>
  <si>
    <t>南华生物</t>
  </si>
  <si>
    <t>000505.SZ</t>
  </si>
  <si>
    <t>京粮控股</t>
  </si>
  <si>
    <t>000506.SZ</t>
  </si>
  <si>
    <t>中润资源</t>
  </si>
  <si>
    <t>000507.SZ</t>
  </si>
  <si>
    <t>珠海港</t>
  </si>
  <si>
    <t>000510.SZ</t>
  </si>
  <si>
    <t>新金路</t>
  </si>
  <si>
    <t>000513.SZ</t>
  </si>
  <si>
    <t>丽珠集团</t>
  </si>
  <si>
    <t>000517.SZ</t>
  </si>
  <si>
    <t>荣安地产</t>
  </si>
  <si>
    <t>000518.SZ</t>
  </si>
  <si>
    <t>四环生物</t>
  </si>
  <si>
    <t>000519.SZ</t>
  </si>
  <si>
    <t>中兵红箭</t>
  </si>
  <si>
    <t>000520.SZ</t>
  </si>
  <si>
    <t>长航凤凰</t>
  </si>
  <si>
    <t>000521.SZ</t>
  </si>
  <si>
    <t>长虹美菱</t>
  </si>
  <si>
    <t>000524.SZ</t>
  </si>
  <si>
    <t>岭南控股</t>
  </si>
  <si>
    <t>000526.SZ</t>
  </si>
  <si>
    <t>学大教育</t>
  </si>
  <si>
    <t>000528.SZ</t>
  </si>
  <si>
    <t>柳工</t>
  </si>
  <si>
    <t>000529.SZ</t>
  </si>
  <si>
    <t>广弘控股</t>
  </si>
  <si>
    <t>000530.SZ</t>
  </si>
  <si>
    <t>冰山冷热</t>
  </si>
  <si>
    <t>000531.SZ</t>
  </si>
  <si>
    <t>穗恒运A</t>
  </si>
  <si>
    <t>000532.SZ</t>
  </si>
  <si>
    <t>华金资本</t>
  </si>
  <si>
    <t>000533.SZ</t>
  </si>
  <si>
    <t>顺钠股份</t>
  </si>
  <si>
    <t>000534.SZ</t>
  </si>
  <si>
    <t>万泽股份</t>
  </si>
  <si>
    <t>000536.SZ</t>
  </si>
  <si>
    <t>华映科技</t>
  </si>
  <si>
    <t>000537.SZ</t>
  </si>
  <si>
    <t>广宇发展</t>
  </si>
  <si>
    <t>000538.SZ</t>
  </si>
  <si>
    <t>云南白药</t>
  </si>
  <si>
    <t>000539.SZ</t>
  </si>
  <si>
    <t>粤电力A</t>
  </si>
  <si>
    <t>000540.SZ</t>
  </si>
  <si>
    <t>中天金融</t>
  </si>
  <si>
    <t>000541.SZ</t>
  </si>
  <si>
    <t>佛山照明</t>
  </si>
  <si>
    <t>000543.SZ</t>
  </si>
  <si>
    <t>皖能电力</t>
  </si>
  <si>
    <t>000544.SZ</t>
  </si>
  <si>
    <t>中原环保</t>
  </si>
  <si>
    <t>000545.SZ</t>
  </si>
  <si>
    <t>金浦钛业</t>
  </si>
  <si>
    <t>000546.SZ</t>
  </si>
  <si>
    <t>金圆股份</t>
  </si>
  <si>
    <t>000547.SZ</t>
  </si>
  <si>
    <t>航天发展</t>
  </si>
  <si>
    <t>000548.SZ</t>
  </si>
  <si>
    <t>湖南投资</t>
  </si>
  <si>
    <t>000550.SZ</t>
  </si>
  <si>
    <t>江铃汽车</t>
  </si>
  <si>
    <t>000551.SZ</t>
  </si>
  <si>
    <t>创元科技</t>
  </si>
  <si>
    <t>000553.SZ</t>
  </si>
  <si>
    <t>安道麦A</t>
  </si>
  <si>
    <t>000554.SZ</t>
  </si>
  <si>
    <t>泰山石油</t>
  </si>
  <si>
    <t>000555.SZ</t>
  </si>
  <si>
    <t>神州信息</t>
  </si>
  <si>
    <t>000558.SZ</t>
  </si>
  <si>
    <t>莱茵体育</t>
  </si>
  <si>
    <t>000559.SZ</t>
  </si>
  <si>
    <t>万向钱潮</t>
  </si>
  <si>
    <t>000560.SZ</t>
  </si>
  <si>
    <t>我爱我家</t>
  </si>
  <si>
    <t>000561.SZ</t>
  </si>
  <si>
    <t>烽火电子</t>
  </si>
  <si>
    <t>000566.SZ</t>
  </si>
  <si>
    <t>海南海药</t>
  </si>
  <si>
    <t>000567.SZ</t>
  </si>
  <si>
    <t>海德股份</t>
  </si>
  <si>
    <t>000570.SZ</t>
  </si>
  <si>
    <t>苏常柴A</t>
  </si>
  <si>
    <t>000573.SZ</t>
  </si>
  <si>
    <t>粤宏远A</t>
  </si>
  <si>
    <t>000581.SZ</t>
  </si>
  <si>
    <t>威孚高科</t>
  </si>
  <si>
    <t>000582.SZ</t>
  </si>
  <si>
    <t>北部湾港</t>
  </si>
  <si>
    <t>000584.SZ</t>
  </si>
  <si>
    <t>哈工智能</t>
  </si>
  <si>
    <t>000586.SZ</t>
  </si>
  <si>
    <t>汇源通信</t>
  </si>
  <si>
    <t>000589.SZ</t>
  </si>
  <si>
    <t>贵州轮胎</t>
  </si>
  <si>
    <t>000591.SZ</t>
  </si>
  <si>
    <t>太阳能</t>
  </si>
  <si>
    <t>000593.SZ</t>
  </si>
  <si>
    <t>德龙汇能</t>
  </si>
  <si>
    <t>000596.SZ</t>
  </si>
  <si>
    <t>古井贡酒</t>
  </si>
  <si>
    <t>000597.SZ</t>
  </si>
  <si>
    <t>东北制药</t>
  </si>
  <si>
    <t>000598.SZ</t>
  </si>
  <si>
    <t>兴蓉环境</t>
  </si>
  <si>
    <t>000599.SZ</t>
  </si>
  <si>
    <t>青岛双星</t>
  </si>
  <si>
    <t>000600.SZ</t>
  </si>
  <si>
    <t>建投能源</t>
  </si>
  <si>
    <t>000601.SZ</t>
  </si>
  <si>
    <t>韶能股份</t>
  </si>
  <si>
    <t>000603.SZ</t>
  </si>
  <si>
    <t>盛达资源</t>
  </si>
  <si>
    <t>000605.SZ</t>
  </si>
  <si>
    <t>渤海股份</t>
  </si>
  <si>
    <t>000607.SZ</t>
  </si>
  <si>
    <t>华媒控股</t>
  </si>
  <si>
    <t>000610.SZ</t>
  </si>
  <si>
    <t>西安旅游</t>
  </si>
  <si>
    <t>000612.SZ</t>
  </si>
  <si>
    <t>焦作万方</t>
  </si>
  <si>
    <t>000615.SZ</t>
  </si>
  <si>
    <t>奥园美谷</t>
  </si>
  <si>
    <t>000617.SZ</t>
  </si>
  <si>
    <t>中油资本</t>
  </si>
  <si>
    <t>000619.SZ</t>
  </si>
  <si>
    <t>海螺型材</t>
  </si>
  <si>
    <t>000620.SZ</t>
  </si>
  <si>
    <t>新华联</t>
  </si>
  <si>
    <t>000622.SZ</t>
  </si>
  <si>
    <t>恒立实业</t>
  </si>
  <si>
    <t>000623.SZ</t>
  </si>
  <si>
    <t>吉林敖东</t>
  </si>
  <si>
    <t>000625.SZ</t>
  </si>
  <si>
    <t>长安汽车</t>
  </si>
  <si>
    <t>000626.SZ</t>
  </si>
  <si>
    <t>远大控股</t>
  </si>
  <si>
    <t>000628.SZ</t>
  </si>
  <si>
    <t>高新发展</t>
  </si>
  <si>
    <t>000629.SZ</t>
  </si>
  <si>
    <t>攀钢钒钛</t>
  </si>
  <si>
    <t>000630.SZ</t>
  </si>
  <si>
    <t>铜陵有色</t>
  </si>
  <si>
    <t>000632.SZ</t>
  </si>
  <si>
    <t>三木集团</t>
  </si>
  <si>
    <t>000636.SZ</t>
  </si>
  <si>
    <t>风华高科</t>
  </si>
  <si>
    <t>000637.SZ</t>
  </si>
  <si>
    <t>茂化实华</t>
  </si>
  <si>
    <t>000639.SZ</t>
  </si>
  <si>
    <t>西王食品</t>
  </si>
  <si>
    <t>000651.SZ</t>
  </si>
  <si>
    <t>格力电器</t>
  </si>
  <si>
    <t>000652.SZ</t>
  </si>
  <si>
    <t>泰达股份</t>
  </si>
  <si>
    <t>000656.SZ</t>
  </si>
  <si>
    <t>金科股份</t>
  </si>
  <si>
    <t>000657.SZ</t>
  </si>
  <si>
    <t>中钨高新</t>
  </si>
  <si>
    <t>000659.SZ</t>
  </si>
  <si>
    <t>珠海中富</t>
  </si>
  <si>
    <t>000661.SZ</t>
  </si>
  <si>
    <t>长春高新</t>
  </si>
  <si>
    <t>000663.SZ</t>
  </si>
  <si>
    <t>永安林业</t>
  </si>
  <si>
    <t>000665.SZ</t>
  </si>
  <si>
    <t>湖北广电</t>
  </si>
  <si>
    <t>000666.SZ</t>
  </si>
  <si>
    <t>经纬纺机</t>
  </si>
  <si>
    <t>000667.SZ</t>
  </si>
  <si>
    <t>美好置业</t>
  </si>
  <si>
    <t>000668.SZ</t>
  </si>
  <si>
    <t>荣丰控股</t>
  </si>
  <si>
    <t>000671.SZ</t>
  </si>
  <si>
    <t>阳光城</t>
  </si>
  <si>
    <t>000672.SZ</t>
  </si>
  <si>
    <t>上峰水泥</t>
  </si>
  <si>
    <t>000676.SZ</t>
  </si>
  <si>
    <t>智度股份</t>
  </si>
  <si>
    <t>000677.SZ</t>
  </si>
  <si>
    <t>恒天海龙</t>
  </si>
  <si>
    <t>000678.SZ</t>
  </si>
  <si>
    <t>襄阳轴承</t>
  </si>
  <si>
    <t>000680.SZ</t>
  </si>
  <si>
    <t>山推股份</t>
  </si>
  <si>
    <t>000681.SZ</t>
  </si>
  <si>
    <t>视觉中国</t>
  </si>
  <si>
    <t>000682.SZ</t>
  </si>
  <si>
    <t>东方电子</t>
  </si>
  <si>
    <t>000683.SZ</t>
  </si>
  <si>
    <t>远兴能源</t>
  </si>
  <si>
    <t>000685.SZ</t>
  </si>
  <si>
    <t>中山公用</t>
  </si>
  <si>
    <t>000688.SZ</t>
  </si>
  <si>
    <t>国城矿业</t>
  </si>
  <si>
    <t>000690.SZ</t>
  </si>
  <si>
    <t>宝新能源</t>
  </si>
  <si>
    <t>000691.SZ</t>
  </si>
  <si>
    <t>亚太实业</t>
  </si>
  <si>
    <t>000692.SZ</t>
  </si>
  <si>
    <t>惠天热电</t>
  </si>
  <si>
    <t>000695.SZ</t>
  </si>
  <si>
    <t>滨海能源</t>
  </si>
  <si>
    <t>000697.SZ</t>
  </si>
  <si>
    <t>炼石航空</t>
  </si>
  <si>
    <t>000698.SZ</t>
  </si>
  <si>
    <t>沈阳化工</t>
  </si>
  <si>
    <t>000700.SZ</t>
  </si>
  <si>
    <t>模塑科技</t>
  </si>
  <si>
    <t>000701.SZ</t>
  </si>
  <si>
    <t>厦门信达</t>
  </si>
  <si>
    <t>000702.SZ</t>
  </si>
  <si>
    <t>正虹科技</t>
  </si>
  <si>
    <t>000703.SZ</t>
  </si>
  <si>
    <t>恒逸石化</t>
  </si>
  <si>
    <t>000707.SZ</t>
  </si>
  <si>
    <t>双环科技</t>
  </si>
  <si>
    <t>000708.SZ</t>
  </si>
  <si>
    <t>中信特钢</t>
  </si>
  <si>
    <t>000709.SZ</t>
  </si>
  <si>
    <t>河钢股份</t>
  </si>
  <si>
    <t>000710.SZ</t>
  </si>
  <si>
    <t>贝瑞基因</t>
  </si>
  <si>
    <t>000711.SZ</t>
  </si>
  <si>
    <t>京蓝科技</t>
  </si>
  <si>
    <t>000712.SZ</t>
  </si>
  <si>
    <t>锦龙股份</t>
  </si>
  <si>
    <t>000713.SZ</t>
  </si>
  <si>
    <t>丰乐种业</t>
  </si>
  <si>
    <t>000716.SZ</t>
  </si>
  <si>
    <t>黑芝麻</t>
  </si>
  <si>
    <t>000717.SZ</t>
  </si>
  <si>
    <t>韶钢松山</t>
  </si>
  <si>
    <t>000718.SZ</t>
  </si>
  <si>
    <t>苏宁环球</t>
  </si>
  <si>
    <t>000720.SZ</t>
  </si>
  <si>
    <t>新能泰山</t>
  </si>
  <si>
    <t>000721.SZ</t>
  </si>
  <si>
    <t>西安饮食</t>
  </si>
  <si>
    <t>000723.SZ</t>
  </si>
  <si>
    <t>美锦能源</t>
  </si>
  <si>
    <t>000725.SZ</t>
  </si>
  <si>
    <t>京东方A</t>
  </si>
  <si>
    <t>000726.SZ</t>
  </si>
  <si>
    <t>鲁泰A</t>
  </si>
  <si>
    <t>000727.SZ</t>
  </si>
  <si>
    <t>冠捷科技</t>
  </si>
  <si>
    <t>000728.SZ</t>
  </si>
  <si>
    <t>国元证券</t>
  </si>
  <si>
    <t>000732.SZ</t>
  </si>
  <si>
    <t>泰禾集团</t>
  </si>
  <si>
    <t>000733.SZ</t>
  </si>
  <si>
    <t>振华科技</t>
  </si>
  <si>
    <t>000735.SZ</t>
  </si>
  <si>
    <t>罗牛山</t>
  </si>
  <si>
    <t>000736.SZ</t>
  </si>
  <si>
    <t>中交地产</t>
  </si>
  <si>
    <t>000737.SZ</t>
  </si>
  <si>
    <t>北方铜业</t>
  </si>
  <si>
    <t>000738.SZ</t>
  </si>
  <si>
    <t>航发控制</t>
  </si>
  <si>
    <t>000739.SZ</t>
  </si>
  <si>
    <t>普洛药业</t>
  </si>
  <si>
    <t>000751.SZ</t>
  </si>
  <si>
    <t>锌业股份</t>
  </si>
  <si>
    <t>000753.SZ</t>
  </si>
  <si>
    <t>漳州发展</t>
  </si>
  <si>
    <t>000756.SZ</t>
  </si>
  <si>
    <t>新华制药</t>
  </si>
  <si>
    <t>000757.SZ</t>
  </si>
  <si>
    <t>浩物股份</t>
  </si>
  <si>
    <t>000758.SZ</t>
  </si>
  <si>
    <t>中色股份</t>
  </si>
  <si>
    <t>000759.SZ</t>
  </si>
  <si>
    <t>中百集团</t>
  </si>
  <si>
    <t>000761.SZ</t>
  </si>
  <si>
    <t>本钢板材</t>
  </si>
  <si>
    <t>000762.SZ</t>
  </si>
  <si>
    <t>西藏矿业</t>
  </si>
  <si>
    <t>000766.SZ</t>
  </si>
  <si>
    <t>通化金马</t>
  </si>
  <si>
    <t>000767.SZ</t>
  </si>
  <si>
    <t>晋控电力</t>
  </si>
  <si>
    <t>000768.SZ</t>
  </si>
  <si>
    <t>中航西飞</t>
  </si>
  <si>
    <t>000776.SZ</t>
  </si>
  <si>
    <t>广发证券</t>
  </si>
  <si>
    <t>000777.SZ</t>
  </si>
  <si>
    <t>中核科技</t>
  </si>
  <si>
    <t>000778.SZ</t>
  </si>
  <si>
    <t>新兴铸管</t>
  </si>
  <si>
    <t>000782.SZ</t>
  </si>
  <si>
    <t>美达股份</t>
  </si>
  <si>
    <t>000785.SZ</t>
  </si>
  <si>
    <t>居然之家</t>
  </si>
  <si>
    <t>000786.SZ</t>
  </si>
  <si>
    <t>北新建材</t>
  </si>
  <si>
    <t>000788.SZ</t>
  </si>
  <si>
    <t>北大医药</t>
  </si>
  <si>
    <t>000789.SZ</t>
  </si>
  <si>
    <t>万年青</t>
  </si>
  <si>
    <t>000790.SZ</t>
  </si>
  <si>
    <t>华神科技</t>
  </si>
  <si>
    <t>000793.SZ</t>
  </si>
  <si>
    <t>华闻集团</t>
  </si>
  <si>
    <t>000795.SZ</t>
  </si>
  <si>
    <t>英洛华</t>
  </si>
  <si>
    <t>000797.SZ</t>
  </si>
  <si>
    <t>中国武夷</t>
  </si>
  <si>
    <t>000798.SZ</t>
  </si>
  <si>
    <t>中水渔业</t>
  </si>
  <si>
    <t>000801.SZ</t>
  </si>
  <si>
    <t>四川九洲</t>
  </si>
  <si>
    <t>000803.SZ</t>
  </si>
  <si>
    <t>北清环能</t>
  </si>
  <si>
    <t>000807.SZ</t>
  </si>
  <si>
    <t>云铝股份</t>
  </si>
  <si>
    <t>000809.SZ</t>
  </si>
  <si>
    <t>铁岭新城</t>
  </si>
  <si>
    <t>000810.SZ</t>
  </si>
  <si>
    <t>创维数字</t>
  </si>
  <si>
    <t>000811.SZ</t>
  </si>
  <si>
    <t>冰轮环境</t>
  </si>
  <si>
    <t>000812.SZ</t>
  </si>
  <si>
    <t>陕西金叶</t>
  </si>
  <si>
    <t>000815.SZ</t>
  </si>
  <si>
    <t>美利云</t>
  </si>
  <si>
    <t>000816.SZ</t>
  </si>
  <si>
    <t>智慧农业</t>
  </si>
  <si>
    <t>000818.SZ</t>
  </si>
  <si>
    <t>航锦科技</t>
  </si>
  <si>
    <t>000819.SZ</t>
  </si>
  <si>
    <t>岳阳兴长</t>
  </si>
  <si>
    <t>000821.SZ</t>
  </si>
  <si>
    <t>京山轻机</t>
  </si>
  <si>
    <t>000823.SZ</t>
  </si>
  <si>
    <t>超声电子</t>
  </si>
  <si>
    <t>000825.SZ</t>
  </si>
  <si>
    <t>太钢不锈</t>
  </si>
  <si>
    <t>000826.SZ</t>
  </si>
  <si>
    <t>启迪环境</t>
  </si>
  <si>
    <t>000828.SZ</t>
  </si>
  <si>
    <t>东莞控股</t>
  </si>
  <si>
    <t>000829.SZ</t>
  </si>
  <si>
    <t>天音控股</t>
  </si>
  <si>
    <t>000830.SZ</t>
  </si>
  <si>
    <t>鲁西化工</t>
  </si>
  <si>
    <t>000831.SZ</t>
  </si>
  <si>
    <t>五矿稀土</t>
  </si>
  <si>
    <t>000833.SZ</t>
  </si>
  <si>
    <t>粤桂股份</t>
  </si>
  <si>
    <t>000836.SZ</t>
  </si>
  <si>
    <t>富通信息</t>
  </si>
  <si>
    <t>000837.SZ</t>
  </si>
  <si>
    <t>秦川机床</t>
  </si>
  <si>
    <t>000838.SZ</t>
  </si>
  <si>
    <t>财信发展</t>
  </si>
  <si>
    <t>000839.SZ</t>
  </si>
  <si>
    <t>中信国安</t>
  </si>
  <si>
    <t>000850.SZ</t>
  </si>
  <si>
    <t>华茂股份</t>
  </si>
  <si>
    <t>000851.SZ</t>
  </si>
  <si>
    <t>高鸿股份</t>
  </si>
  <si>
    <t>000852.SZ</t>
  </si>
  <si>
    <t>石化机械</t>
  </si>
  <si>
    <t>000856.SZ</t>
  </si>
  <si>
    <t>冀东装备</t>
  </si>
  <si>
    <t>000860.SZ</t>
  </si>
  <si>
    <t>顺鑫农业</t>
  </si>
  <si>
    <t>000861.SZ</t>
  </si>
  <si>
    <t>海印股份</t>
  </si>
  <si>
    <t>000862.SZ</t>
  </si>
  <si>
    <t>银星能源</t>
  </si>
  <si>
    <t>000868.SZ</t>
  </si>
  <si>
    <t>安凯客车</t>
  </si>
  <si>
    <t>000869.SZ</t>
  </si>
  <si>
    <t>张裕A</t>
  </si>
  <si>
    <t>000875.SZ</t>
  </si>
  <si>
    <t>吉电股份</t>
  </si>
  <si>
    <t>000876.SZ</t>
  </si>
  <si>
    <t>新希望</t>
  </si>
  <si>
    <t>000877.SZ</t>
  </si>
  <si>
    <t>天山股份</t>
  </si>
  <si>
    <t>000878.SZ</t>
  </si>
  <si>
    <t>云南铜业</t>
  </si>
  <si>
    <t>000881.SZ</t>
  </si>
  <si>
    <t>中广核技</t>
  </si>
  <si>
    <t>000882.SZ</t>
  </si>
  <si>
    <t>华联股份</t>
  </si>
  <si>
    <t>000883.SZ</t>
  </si>
  <si>
    <t>湖北能源</t>
  </si>
  <si>
    <t>000885.SZ</t>
  </si>
  <si>
    <t>城发环境</t>
  </si>
  <si>
    <t>000887.SZ</t>
  </si>
  <si>
    <t>中鼎股份</t>
  </si>
  <si>
    <t>000889.SZ</t>
  </si>
  <si>
    <t>中嘉博创</t>
  </si>
  <si>
    <t>000890.SZ</t>
  </si>
  <si>
    <t>法尔胜</t>
  </si>
  <si>
    <t>000892.SZ</t>
  </si>
  <si>
    <t>欢瑞世纪</t>
  </si>
  <si>
    <t>000893.SZ</t>
  </si>
  <si>
    <t>亚钾国际</t>
  </si>
  <si>
    <t>000895.SZ</t>
  </si>
  <si>
    <t>双汇发展</t>
  </si>
  <si>
    <t>000897.SZ</t>
  </si>
  <si>
    <t>津滨发展</t>
  </si>
  <si>
    <t>000898.SZ</t>
  </si>
  <si>
    <t>鞍钢股份</t>
  </si>
  <si>
    <t>000899.SZ</t>
  </si>
  <si>
    <t>赣能股份</t>
  </si>
  <si>
    <t>000900.SZ</t>
  </si>
  <si>
    <t>现代投资</t>
  </si>
  <si>
    <t>000901.SZ</t>
  </si>
  <si>
    <t>航天科技</t>
  </si>
  <si>
    <t>000902.SZ</t>
  </si>
  <si>
    <t>新洋丰</t>
  </si>
  <si>
    <t>000903.SZ</t>
  </si>
  <si>
    <t>云内动力</t>
  </si>
  <si>
    <t>000905.SZ</t>
  </si>
  <si>
    <t>厦门港务</t>
  </si>
  <si>
    <t>000906.SZ</t>
  </si>
  <si>
    <t>浙商中拓</t>
  </si>
  <si>
    <t>000908.SZ</t>
  </si>
  <si>
    <t>景峰医药</t>
  </si>
  <si>
    <t>000909.SZ</t>
  </si>
  <si>
    <t>数源科技</t>
  </si>
  <si>
    <t>000910.SZ</t>
  </si>
  <si>
    <t>大亚圣象</t>
  </si>
  <si>
    <t>000911.SZ</t>
  </si>
  <si>
    <t>南宁糖业</t>
  </si>
  <si>
    <t>000917.SZ</t>
  </si>
  <si>
    <t>电广传媒</t>
  </si>
  <si>
    <t>000918.SZ</t>
  </si>
  <si>
    <t>嘉凯城</t>
  </si>
  <si>
    <t>000919.SZ</t>
  </si>
  <si>
    <t>金陵药业</t>
  </si>
  <si>
    <t>000920.SZ</t>
  </si>
  <si>
    <t>沃顿科技</t>
  </si>
  <si>
    <t>000921.SZ</t>
  </si>
  <si>
    <t>海信家电</t>
  </si>
  <si>
    <t>000923.SZ</t>
  </si>
  <si>
    <t>河钢资源</t>
  </si>
  <si>
    <t>000925.SZ</t>
  </si>
  <si>
    <t>众合科技</t>
  </si>
  <si>
    <t>000926.SZ</t>
  </si>
  <si>
    <t>福星股份</t>
  </si>
  <si>
    <t>000927.SZ</t>
  </si>
  <si>
    <t>中国铁物</t>
  </si>
  <si>
    <t>000928.SZ</t>
  </si>
  <si>
    <t>中钢国际</t>
  </si>
  <si>
    <t>000929.SZ</t>
  </si>
  <si>
    <t>兰州黄河</t>
  </si>
  <si>
    <t>000930.SZ</t>
  </si>
  <si>
    <t>中粮科技</t>
  </si>
  <si>
    <t>000931.SZ</t>
  </si>
  <si>
    <t>中关村</t>
  </si>
  <si>
    <t>000932.SZ</t>
  </si>
  <si>
    <t>华菱钢铁</t>
  </si>
  <si>
    <t>000933.SZ</t>
  </si>
  <si>
    <t>神火股份</t>
  </si>
  <si>
    <t>000935.SZ</t>
  </si>
  <si>
    <t>四川双马</t>
  </si>
  <si>
    <t>000936.SZ</t>
  </si>
  <si>
    <t>华西股份</t>
  </si>
  <si>
    <t>000937.SZ</t>
  </si>
  <si>
    <t>冀中能源</t>
  </si>
  <si>
    <t>000938.SZ</t>
  </si>
  <si>
    <t>紫光股份</t>
  </si>
  <si>
    <t>000948.SZ</t>
  </si>
  <si>
    <t>南天信息</t>
  </si>
  <si>
    <t>000949.SZ</t>
  </si>
  <si>
    <t>新乡化纤</t>
  </si>
  <si>
    <t>000950.SZ</t>
  </si>
  <si>
    <t>重药控股</t>
  </si>
  <si>
    <t>000951.SZ</t>
  </si>
  <si>
    <t>中国重汽</t>
  </si>
  <si>
    <t>000952.SZ</t>
  </si>
  <si>
    <t>广济药业</t>
  </si>
  <si>
    <t>000953.SZ</t>
  </si>
  <si>
    <t>河化股份</t>
  </si>
  <si>
    <t>000955.SZ</t>
  </si>
  <si>
    <t>欣龙控股</t>
  </si>
  <si>
    <t>000957.SZ</t>
  </si>
  <si>
    <t>中通客车</t>
  </si>
  <si>
    <t>000958.SZ</t>
  </si>
  <si>
    <t>东方能源</t>
  </si>
  <si>
    <t>000959.SZ</t>
  </si>
  <si>
    <t>首钢股份</t>
  </si>
  <si>
    <t>000960.SZ</t>
  </si>
  <si>
    <t>锡业股份</t>
  </si>
  <si>
    <t>000961.SZ</t>
  </si>
  <si>
    <t>中南建设</t>
  </si>
  <si>
    <t>000962.SZ</t>
  </si>
  <si>
    <t>东方钽业</t>
  </si>
  <si>
    <t>000963.SZ</t>
  </si>
  <si>
    <t>华东医药</t>
  </si>
  <si>
    <t>000965.SZ</t>
  </si>
  <si>
    <t>天保基建</t>
  </si>
  <si>
    <t>000966.SZ</t>
  </si>
  <si>
    <t>长源电力</t>
  </si>
  <si>
    <t>000967.SZ</t>
  </si>
  <si>
    <t>盈峰环境</t>
  </si>
  <si>
    <t>000968.SZ</t>
  </si>
  <si>
    <t>蓝焰控股</t>
  </si>
  <si>
    <t>000969.SZ</t>
  </si>
  <si>
    <t>安泰科技</t>
  </si>
  <si>
    <t>000970.SZ</t>
  </si>
  <si>
    <t>中科三环</t>
  </si>
  <si>
    <t>000973.SZ</t>
  </si>
  <si>
    <t>佛塑科技</t>
  </si>
  <si>
    <t>000975.SZ</t>
  </si>
  <si>
    <t>银泰黄金</t>
  </si>
  <si>
    <t>000976.SZ</t>
  </si>
  <si>
    <t>华铁股份</t>
  </si>
  <si>
    <t>000977.SZ</t>
  </si>
  <si>
    <t>浪潮信息</t>
  </si>
  <si>
    <t>000978.SZ</t>
  </si>
  <si>
    <t>桂林旅游</t>
  </si>
  <si>
    <t>000983.SZ</t>
  </si>
  <si>
    <t>山西焦煤</t>
  </si>
  <si>
    <t>000987.SZ</t>
  </si>
  <si>
    <t>越秀金控</t>
  </si>
  <si>
    <t>000988.SZ</t>
  </si>
  <si>
    <t>华工科技</t>
  </si>
  <si>
    <t>000990.SZ</t>
  </si>
  <si>
    <t>诚志股份</t>
  </si>
  <si>
    <t>000993.SZ</t>
  </si>
  <si>
    <t>闽东电力</t>
  </si>
  <si>
    <t>000997.SZ</t>
  </si>
  <si>
    <t>新大陆</t>
  </si>
  <si>
    <t>000998.SZ</t>
  </si>
  <si>
    <t>隆平高科</t>
  </si>
  <si>
    <t>000999.SZ</t>
  </si>
  <si>
    <t>华润三九</t>
  </si>
  <si>
    <t>001201.SZ</t>
  </si>
  <si>
    <t>东瑞股份</t>
  </si>
  <si>
    <t>001202.SZ</t>
  </si>
  <si>
    <t>炬申股份</t>
  </si>
  <si>
    <t>001203.SZ</t>
  </si>
  <si>
    <t>大中矿业</t>
  </si>
  <si>
    <t>001205.SZ</t>
  </si>
  <si>
    <t>盛航股份</t>
  </si>
  <si>
    <t>001208.SZ</t>
  </si>
  <si>
    <t>华菱线缆</t>
  </si>
  <si>
    <t>001211.SZ</t>
  </si>
  <si>
    <t>双枪科技</t>
  </si>
  <si>
    <t>001215.SZ</t>
  </si>
  <si>
    <t>千味央厨</t>
  </si>
  <si>
    <t>001217.SZ</t>
  </si>
  <si>
    <t>华尔泰</t>
  </si>
  <si>
    <t>001218.SZ</t>
  </si>
  <si>
    <t>丽臣实业</t>
  </si>
  <si>
    <t>001234.SZ</t>
  </si>
  <si>
    <t>泰慕士</t>
  </si>
  <si>
    <t>001267.SZ</t>
  </si>
  <si>
    <t>汇绿生态</t>
  </si>
  <si>
    <t>001288.SZ</t>
  </si>
  <si>
    <t>运机集团</t>
  </si>
  <si>
    <t>001289.SZ</t>
  </si>
  <si>
    <t>龙源电力</t>
  </si>
  <si>
    <t>001296.SZ</t>
  </si>
  <si>
    <t>长江材料</t>
  </si>
  <si>
    <t>001313.SZ</t>
  </si>
  <si>
    <t>粤海饲料</t>
  </si>
  <si>
    <t>001317.SZ</t>
  </si>
  <si>
    <t>三羊马</t>
  </si>
  <si>
    <t>001696.SZ</t>
  </si>
  <si>
    <t>宗申动力</t>
  </si>
  <si>
    <t>001872.SZ</t>
  </si>
  <si>
    <t>招商港口</t>
  </si>
  <si>
    <t>001896.SZ</t>
  </si>
  <si>
    <t>豫能控股</t>
  </si>
  <si>
    <t>001914.SZ</t>
  </si>
  <si>
    <t>招商积余</t>
  </si>
  <si>
    <t>001965.SZ</t>
  </si>
  <si>
    <t>招商公路</t>
  </si>
  <si>
    <t>001979.SZ</t>
  </si>
  <si>
    <t>招商蛇口</t>
  </si>
  <si>
    <t>002001.SZ</t>
  </si>
  <si>
    <t>新和成</t>
  </si>
  <si>
    <t>002002.SZ</t>
  </si>
  <si>
    <t>鸿达兴业</t>
  </si>
  <si>
    <t>002003.SZ</t>
  </si>
  <si>
    <t>伟星股份</t>
  </si>
  <si>
    <t>002004.SZ</t>
  </si>
  <si>
    <t>华邦健康</t>
  </si>
  <si>
    <t>002006.SZ</t>
  </si>
  <si>
    <t>精功科技</t>
  </si>
  <si>
    <t>002007.SZ</t>
  </si>
  <si>
    <t>华兰生物</t>
  </si>
  <si>
    <t>002008.SZ</t>
  </si>
  <si>
    <t>大族激光</t>
  </si>
  <si>
    <t>002009.SZ</t>
  </si>
  <si>
    <t>天奇股份</t>
  </si>
  <si>
    <t>002010.SZ</t>
  </si>
  <si>
    <t>传化智联</t>
  </si>
  <si>
    <t>002011.SZ</t>
  </si>
  <si>
    <t>盾安环境</t>
  </si>
  <si>
    <t>002012.SZ</t>
  </si>
  <si>
    <t>凯恩股份</t>
  </si>
  <si>
    <t>002013.SZ</t>
  </si>
  <si>
    <t>中航机电</t>
  </si>
  <si>
    <t>002014.SZ</t>
  </si>
  <si>
    <t>永新股份</t>
  </si>
  <si>
    <t>002015.SZ</t>
  </si>
  <si>
    <t>协鑫能科</t>
  </si>
  <si>
    <t>002017.SZ</t>
  </si>
  <si>
    <t>东信和平</t>
  </si>
  <si>
    <t>002019.SZ</t>
  </si>
  <si>
    <t>亿帆医药</t>
  </si>
  <si>
    <t>002020.SZ</t>
  </si>
  <si>
    <t>京新药业</t>
  </si>
  <si>
    <t>002022.SZ</t>
  </si>
  <si>
    <t>科华生物</t>
  </si>
  <si>
    <t>002023.SZ</t>
  </si>
  <si>
    <t>海特高新</t>
  </si>
  <si>
    <t>002024.SZ</t>
  </si>
  <si>
    <t>苏宁易购</t>
  </si>
  <si>
    <t>002025.SZ</t>
  </si>
  <si>
    <t>航天电器</t>
  </si>
  <si>
    <t>002026.SZ</t>
  </si>
  <si>
    <t>山东威达</t>
  </si>
  <si>
    <t>002027.SZ</t>
  </si>
  <si>
    <t>分众传媒</t>
  </si>
  <si>
    <t>002028.SZ</t>
  </si>
  <si>
    <t>思源电气</t>
  </si>
  <si>
    <t>002029.SZ</t>
  </si>
  <si>
    <t>七匹狼</t>
  </si>
  <si>
    <t>002030.SZ</t>
  </si>
  <si>
    <t>达安基因</t>
  </si>
  <si>
    <t>002031.SZ</t>
  </si>
  <si>
    <t>巨轮智能</t>
  </si>
  <si>
    <t>002032.SZ</t>
  </si>
  <si>
    <t>苏泊尔</t>
  </si>
  <si>
    <t>002034.SZ</t>
  </si>
  <si>
    <t>旺能环境</t>
  </si>
  <si>
    <t>002035.SZ</t>
  </si>
  <si>
    <t>华帝股份</t>
  </si>
  <si>
    <t>002036.SZ</t>
  </si>
  <si>
    <t>联创电子</t>
  </si>
  <si>
    <t>002037.SZ</t>
  </si>
  <si>
    <t>保利联合</t>
  </si>
  <si>
    <t>002039.SZ</t>
  </si>
  <si>
    <t>黔源电力</t>
  </si>
  <si>
    <t>002040.SZ</t>
  </si>
  <si>
    <t>南京港</t>
  </si>
  <si>
    <t>002041.SZ</t>
  </si>
  <si>
    <t>登海种业</t>
  </si>
  <si>
    <t>002042.SZ</t>
  </si>
  <si>
    <t>华孚时尚</t>
  </si>
  <si>
    <t>002043.SZ</t>
  </si>
  <si>
    <t>兔宝宝</t>
  </si>
  <si>
    <t>002044.SZ</t>
  </si>
  <si>
    <t>美年健康</t>
  </si>
  <si>
    <t>002045.SZ</t>
  </si>
  <si>
    <t>国光电器</t>
  </si>
  <si>
    <t>002046.SZ</t>
  </si>
  <si>
    <t>国机精工</t>
  </si>
  <si>
    <t>002047.SZ</t>
  </si>
  <si>
    <t>宝鹰股份</t>
  </si>
  <si>
    <t>002048.SZ</t>
  </si>
  <si>
    <t>宁波华翔</t>
  </si>
  <si>
    <t>002049.SZ</t>
  </si>
  <si>
    <t>紫光国微</t>
  </si>
  <si>
    <t>002050.SZ</t>
  </si>
  <si>
    <t>三花智控</t>
  </si>
  <si>
    <t>002051.SZ</t>
  </si>
  <si>
    <t>中工国际</t>
  </si>
  <si>
    <t>002053.SZ</t>
  </si>
  <si>
    <t>云南能投</t>
  </si>
  <si>
    <t>002054.SZ</t>
  </si>
  <si>
    <t>德美化工</t>
  </si>
  <si>
    <t>002055.SZ</t>
  </si>
  <si>
    <t>得润电子</t>
  </si>
  <si>
    <t>002056.SZ</t>
  </si>
  <si>
    <t>横店东磁</t>
  </si>
  <si>
    <t>002057.SZ</t>
  </si>
  <si>
    <t>中钢天源</t>
  </si>
  <si>
    <t>002059.SZ</t>
  </si>
  <si>
    <t>云南旅游</t>
  </si>
  <si>
    <t>002060.SZ</t>
  </si>
  <si>
    <t>粤水电</t>
  </si>
  <si>
    <t>002061.SZ</t>
  </si>
  <si>
    <t>浙江交科</t>
  </si>
  <si>
    <t>002062.SZ</t>
  </si>
  <si>
    <t>宏润建设</t>
  </si>
  <si>
    <t>002064.SZ</t>
  </si>
  <si>
    <t>华峰化学</t>
  </si>
  <si>
    <t>002065.SZ</t>
  </si>
  <si>
    <t>东华软件</t>
  </si>
  <si>
    <t>002066.SZ</t>
  </si>
  <si>
    <t>瑞泰科技</t>
  </si>
  <si>
    <t>002067.SZ</t>
  </si>
  <si>
    <t>景兴纸业</t>
  </si>
  <si>
    <t>002068.SZ</t>
  </si>
  <si>
    <t>黑猫股份</t>
  </si>
  <si>
    <t>002069.SZ</t>
  </si>
  <si>
    <t>獐子岛</t>
  </si>
  <si>
    <t>002073.SZ</t>
  </si>
  <si>
    <t>软控股份</t>
  </si>
  <si>
    <t>002074.SZ</t>
  </si>
  <si>
    <t>国轩高科</t>
  </si>
  <si>
    <t>002075.SZ</t>
  </si>
  <si>
    <t>沙钢股份</t>
  </si>
  <si>
    <t>002077.SZ</t>
  </si>
  <si>
    <t>大港股份</t>
  </si>
  <si>
    <t>002078.SZ</t>
  </si>
  <si>
    <t>太阳纸业</t>
  </si>
  <si>
    <t>002079.SZ</t>
  </si>
  <si>
    <t>苏州固锝</t>
  </si>
  <si>
    <t>002080.SZ</t>
  </si>
  <si>
    <t>中材科技</t>
  </si>
  <si>
    <t>002081.SZ</t>
  </si>
  <si>
    <t>金螳螂</t>
  </si>
  <si>
    <t>002082.SZ</t>
  </si>
  <si>
    <t>万邦德</t>
  </si>
  <si>
    <t>002083.SZ</t>
  </si>
  <si>
    <t>孚日股份</t>
  </si>
  <si>
    <t>002084.SZ</t>
  </si>
  <si>
    <t>海鸥住工</t>
  </si>
  <si>
    <t>002085.SZ</t>
  </si>
  <si>
    <t>万丰奥威</t>
  </si>
  <si>
    <t>002087.SZ</t>
  </si>
  <si>
    <t>新野纺织</t>
  </si>
  <si>
    <t>002090.SZ</t>
  </si>
  <si>
    <t>金智科技</t>
  </si>
  <si>
    <t>002091.SZ</t>
  </si>
  <si>
    <t>江苏国泰</t>
  </si>
  <si>
    <t>002092.SZ</t>
  </si>
  <si>
    <t>中泰化学</t>
  </si>
  <si>
    <t>002094.SZ</t>
  </si>
  <si>
    <t>青岛金王</t>
  </si>
  <si>
    <t>002095.SZ</t>
  </si>
  <si>
    <t>生意宝</t>
  </si>
  <si>
    <t>002096.SZ</t>
  </si>
  <si>
    <t>南岭民爆</t>
  </si>
  <si>
    <t>002097.SZ</t>
  </si>
  <si>
    <t>山河智能</t>
  </si>
  <si>
    <t>002098.SZ</t>
  </si>
  <si>
    <t>浔兴股份</t>
  </si>
  <si>
    <t>002099.SZ</t>
  </si>
  <si>
    <t>海翔药业</t>
  </si>
  <si>
    <t>002100.SZ</t>
  </si>
  <si>
    <t>天康生物</t>
  </si>
  <si>
    <t>002101.SZ</t>
  </si>
  <si>
    <t>广东鸿图</t>
  </si>
  <si>
    <t>002103.SZ</t>
  </si>
  <si>
    <t>广博股份</t>
  </si>
  <si>
    <t>002105.SZ</t>
  </si>
  <si>
    <t>信隆健康</t>
  </si>
  <si>
    <t>002108.SZ</t>
  </si>
  <si>
    <t>沧州明珠</t>
  </si>
  <si>
    <t>002110.SZ</t>
  </si>
  <si>
    <t>三钢闽光</t>
  </si>
  <si>
    <t>002111.SZ</t>
  </si>
  <si>
    <t>威海广泰</t>
  </si>
  <si>
    <t>002112.SZ</t>
  </si>
  <si>
    <t>三变科技</t>
  </si>
  <si>
    <t>002114.SZ</t>
  </si>
  <si>
    <t>罗平锌电</t>
  </si>
  <si>
    <t>002115.SZ</t>
  </si>
  <si>
    <t>三维通信</t>
  </si>
  <si>
    <t>002116.SZ</t>
  </si>
  <si>
    <t>中国海诚</t>
  </si>
  <si>
    <t>002118.SZ</t>
  </si>
  <si>
    <t>紫鑫药业</t>
  </si>
  <si>
    <t>002119.SZ</t>
  </si>
  <si>
    <t>康强电子</t>
  </si>
  <si>
    <t>002120.SZ</t>
  </si>
  <si>
    <t>韵达股份</t>
  </si>
  <si>
    <t>002121.SZ</t>
  </si>
  <si>
    <t>科陆电子</t>
  </si>
  <si>
    <t>002123.SZ</t>
  </si>
  <si>
    <t>梦网科技</t>
  </si>
  <si>
    <t>002124.SZ</t>
  </si>
  <si>
    <t>天邦股份</t>
  </si>
  <si>
    <t>002125.SZ</t>
  </si>
  <si>
    <t>湘潭电化</t>
  </si>
  <si>
    <t>002126.SZ</t>
  </si>
  <si>
    <t>银轮股份</t>
  </si>
  <si>
    <t>002128.SZ</t>
  </si>
  <si>
    <t>电投能源</t>
  </si>
  <si>
    <t>002129.SZ</t>
  </si>
  <si>
    <t>中环股份</t>
  </si>
  <si>
    <t>002130.SZ</t>
  </si>
  <si>
    <t>沃尔核材</t>
  </si>
  <si>
    <t>002131.SZ</t>
  </si>
  <si>
    <t>利欧股份</t>
  </si>
  <si>
    <t>002132.SZ</t>
  </si>
  <si>
    <t>恒星科技</t>
  </si>
  <si>
    <t>002133.SZ</t>
  </si>
  <si>
    <t>广宇集团</t>
  </si>
  <si>
    <t>002135.SZ</t>
  </si>
  <si>
    <t>东南网架</t>
  </si>
  <si>
    <t>002136.SZ</t>
  </si>
  <si>
    <t>安纳达</t>
  </si>
  <si>
    <t>002138.SZ</t>
  </si>
  <si>
    <t>顺络电子</t>
  </si>
  <si>
    <t>002139.SZ</t>
  </si>
  <si>
    <t>拓邦股份</t>
  </si>
  <si>
    <t>002140.SZ</t>
  </si>
  <si>
    <t>东华科技</t>
  </si>
  <si>
    <t>002141.SZ</t>
  </si>
  <si>
    <t>贤丰控股</t>
  </si>
  <si>
    <t>002145.SZ</t>
  </si>
  <si>
    <t>中核钛白</t>
  </si>
  <si>
    <t>002146.SZ</t>
  </si>
  <si>
    <t>荣盛发展</t>
  </si>
  <si>
    <t>002149.SZ</t>
  </si>
  <si>
    <t>西部材料</t>
  </si>
  <si>
    <t>002150.SZ</t>
  </si>
  <si>
    <t>通润装备</t>
  </si>
  <si>
    <t>002151.SZ</t>
  </si>
  <si>
    <t>北斗星通</t>
  </si>
  <si>
    <t>002152.SZ</t>
  </si>
  <si>
    <t>广电运通</t>
  </si>
  <si>
    <t>002153.SZ</t>
  </si>
  <si>
    <t>石基信息</t>
  </si>
  <si>
    <t>002154.SZ</t>
  </si>
  <si>
    <t>报喜鸟</t>
  </si>
  <si>
    <t>002155.SZ</t>
  </si>
  <si>
    <t>湖南黄金</t>
  </si>
  <si>
    <t>002156.SZ</t>
  </si>
  <si>
    <t>通富微电</t>
  </si>
  <si>
    <t>002157.SZ</t>
  </si>
  <si>
    <t>正邦科技</t>
  </si>
  <si>
    <t>002158.SZ</t>
  </si>
  <si>
    <t>汉钟精机</t>
  </si>
  <si>
    <t>002159.SZ</t>
  </si>
  <si>
    <t>三特索道</t>
  </si>
  <si>
    <t>002160.SZ</t>
  </si>
  <si>
    <t>常铝股份</t>
  </si>
  <si>
    <t>002161.SZ</t>
  </si>
  <si>
    <t>远望谷</t>
  </si>
  <si>
    <t>002162.SZ</t>
  </si>
  <si>
    <t>悦心健康</t>
  </si>
  <si>
    <t>002163.SZ</t>
  </si>
  <si>
    <t>海南发展</t>
  </si>
  <si>
    <t>002164.SZ</t>
  </si>
  <si>
    <t>宁波东力</t>
  </si>
  <si>
    <t>002165.SZ</t>
  </si>
  <si>
    <t>红宝丽</t>
  </si>
  <si>
    <t>002166.SZ</t>
  </si>
  <si>
    <t>莱茵生物</t>
  </si>
  <si>
    <t>002167.SZ</t>
  </si>
  <si>
    <t>东方锆业</t>
  </si>
  <si>
    <t>002169.SZ</t>
  </si>
  <si>
    <t>智光电气</t>
  </si>
  <si>
    <t>002170.SZ</t>
  </si>
  <si>
    <t>芭田股份</t>
  </si>
  <si>
    <t>002171.SZ</t>
  </si>
  <si>
    <t>楚江新材</t>
  </si>
  <si>
    <t>002172.SZ</t>
  </si>
  <si>
    <t>澳洋健康</t>
  </si>
  <si>
    <t>002173.SZ</t>
  </si>
  <si>
    <t>创新医疗</t>
  </si>
  <si>
    <t>002174.SZ</t>
  </si>
  <si>
    <t>游族网络</t>
  </si>
  <si>
    <t>002176.SZ</t>
  </si>
  <si>
    <t>江特电机</t>
  </si>
  <si>
    <t>002177.SZ</t>
  </si>
  <si>
    <t>御银股份</t>
  </si>
  <si>
    <t>002178.SZ</t>
  </si>
  <si>
    <t>延华智能</t>
  </si>
  <si>
    <t>002179.SZ</t>
  </si>
  <si>
    <t>中航光电</t>
  </si>
  <si>
    <t>002180.SZ</t>
  </si>
  <si>
    <t>纳思达</t>
  </si>
  <si>
    <t>002182.SZ</t>
  </si>
  <si>
    <t>云海金属</t>
  </si>
  <si>
    <t>002183.SZ</t>
  </si>
  <si>
    <t>怡亚通</t>
  </si>
  <si>
    <t>002184.SZ</t>
  </si>
  <si>
    <t>海得控制</t>
  </si>
  <si>
    <t>002185.SZ</t>
  </si>
  <si>
    <t>华天科技</t>
  </si>
  <si>
    <t>002187.SZ</t>
  </si>
  <si>
    <t>广百股份</t>
  </si>
  <si>
    <t>002189.SZ</t>
  </si>
  <si>
    <t>中光学</t>
  </si>
  <si>
    <t>002190.SZ</t>
  </si>
  <si>
    <t>成飞集成</t>
  </si>
  <si>
    <t>002191.SZ</t>
  </si>
  <si>
    <t>劲嘉股份</t>
  </si>
  <si>
    <t>002192.SZ</t>
  </si>
  <si>
    <t>融捷股份</t>
  </si>
  <si>
    <t>002193.SZ</t>
  </si>
  <si>
    <t>如意集团</t>
  </si>
  <si>
    <t>002195.SZ</t>
  </si>
  <si>
    <t>二三四五</t>
  </si>
  <si>
    <t>002196.SZ</t>
  </si>
  <si>
    <t>方正电机</t>
  </si>
  <si>
    <t>002197.SZ</t>
  </si>
  <si>
    <t>证通电子</t>
  </si>
  <si>
    <t>002198.SZ</t>
  </si>
  <si>
    <t>嘉应制药</t>
  </si>
  <si>
    <t>002199.SZ</t>
  </si>
  <si>
    <t>东晶电子</t>
  </si>
  <si>
    <t>002201.SZ</t>
  </si>
  <si>
    <t>正威新材</t>
  </si>
  <si>
    <t>002202.SZ</t>
  </si>
  <si>
    <t>金风科技</t>
  </si>
  <si>
    <t>002203.SZ</t>
  </si>
  <si>
    <t>海亮股份</t>
  </si>
  <si>
    <t>002205.SZ</t>
  </si>
  <si>
    <t>国统股份</t>
  </si>
  <si>
    <t>002206.SZ</t>
  </si>
  <si>
    <t>海利得</t>
  </si>
  <si>
    <t>002207.SZ</t>
  </si>
  <si>
    <t>准油股份</t>
  </si>
  <si>
    <t>002209.SZ</t>
  </si>
  <si>
    <t>达意隆</t>
  </si>
  <si>
    <t>002211.SZ</t>
  </si>
  <si>
    <t>宏达新材</t>
  </si>
  <si>
    <t>002213.SZ</t>
  </si>
  <si>
    <t>大为股份</t>
  </si>
  <si>
    <t>002214.SZ</t>
  </si>
  <si>
    <t>大立科技</t>
  </si>
  <si>
    <t>002215.SZ</t>
  </si>
  <si>
    <t>诺普信</t>
  </si>
  <si>
    <t>002217.SZ</t>
  </si>
  <si>
    <t>合力泰</t>
  </si>
  <si>
    <t>002218.SZ</t>
  </si>
  <si>
    <t>拓日新能</t>
  </si>
  <si>
    <t>002221.SZ</t>
  </si>
  <si>
    <t>东华能源</t>
  </si>
  <si>
    <t>002223.SZ</t>
  </si>
  <si>
    <t>鱼跃医疗</t>
  </si>
  <si>
    <t>002225.SZ</t>
  </si>
  <si>
    <t>濮耐股份</t>
  </si>
  <si>
    <t>002226.SZ</t>
  </si>
  <si>
    <t>江南化工</t>
  </si>
  <si>
    <t>002227.SZ</t>
  </si>
  <si>
    <t>奥特迅</t>
  </si>
  <si>
    <t>002228.SZ</t>
  </si>
  <si>
    <t>合兴包装</t>
  </si>
  <si>
    <t>002229.SZ</t>
  </si>
  <si>
    <t>鸿博股份</t>
  </si>
  <si>
    <t>002230.SZ</t>
  </si>
  <si>
    <t>科大讯飞</t>
  </si>
  <si>
    <t>002234.SZ</t>
  </si>
  <si>
    <t>民和股份</t>
  </si>
  <si>
    <t>002235.SZ</t>
  </si>
  <si>
    <t>安妮股份</t>
  </si>
  <si>
    <t>002236.SZ</t>
  </si>
  <si>
    <t>大华股份</t>
  </si>
  <si>
    <t>002237.SZ</t>
  </si>
  <si>
    <t>恒邦股份</t>
  </si>
  <si>
    <t>002239.SZ</t>
  </si>
  <si>
    <t>奥特佳</t>
  </si>
  <si>
    <t>002240.SZ</t>
  </si>
  <si>
    <t>盛新锂能</t>
  </si>
  <si>
    <t>002241.SZ</t>
  </si>
  <si>
    <t>歌尔股份</t>
  </si>
  <si>
    <t>002243.SZ</t>
  </si>
  <si>
    <t>力合科创</t>
  </si>
  <si>
    <t>002245.SZ</t>
  </si>
  <si>
    <t>蔚蓝锂芯</t>
  </si>
  <si>
    <t>002248.SZ</t>
  </si>
  <si>
    <t>华东数控</t>
  </si>
  <si>
    <t>002249.SZ</t>
  </si>
  <si>
    <t>大洋电机</t>
  </si>
  <si>
    <t>002250.SZ</t>
  </si>
  <si>
    <t>联化科技</t>
  </si>
  <si>
    <t>002251.SZ</t>
  </si>
  <si>
    <t>步步高</t>
  </si>
  <si>
    <t>002253.SZ</t>
  </si>
  <si>
    <t>川大智胜</t>
  </si>
  <si>
    <t>002254.SZ</t>
  </si>
  <si>
    <t>泰和新材</t>
  </si>
  <si>
    <t>002256.SZ</t>
  </si>
  <si>
    <t>兆新股份</t>
  </si>
  <si>
    <t>002258.SZ</t>
  </si>
  <si>
    <t>利尔化学</t>
  </si>
  <si>
    <t>002261.SZ</t>
  </si>
  <si>
    <t>拓维信息</t>
  </si>
  <si>
    <t>002262.SZ</t>
  </si>
  <si>
    <t>恩华药业</t>
  </si>
  <si>
    <t>002263.SZ</t>
  </si>
  <si>
    <t>大东南</t>
  </si>
  <si>
    <t>002264.SZ</t>
  </si>
  <si>
    <t>新华都</t>
  </si>
  <si>
    <t>002265.SZ</t>
  </si>
  <si>
    <t>西仪股份</t>
  </si>
  <si>
    <t>002266.SZ</t>
  </si>
  <si>
    <t>浙富控股</t>
  </si>
  <si>
    <t>002267.SZ</t>
  </si>
  <si>
    <t>陕天然气</t>
  </si>
  <si>
    <t>002269.SZ</t>
  </si>
  <si>
    <t>美邦服饰</t>
  </si>
  <si>
    <t>002270.SZ</t>
  </si>
  <si>
    <t>华明装备</t>
  </si>
  <si>
    <t>002271.SZ</t>
  </si>
  <si>
    <t>东方雨虹</t>
  </si>
  <si>
    <t>002272.SZ</t>
  </si>
  <si>
    <t>川润股份</t>
  </si>
  <si>
    <t>002273.SZ</t>
  </si>
  <si>
    <t>水晶光电</t>
  </si>
  <si>
    <t>002274.SZ</t>
  </si>
  <si>
    <t>华昌化工</t>
  </si>
  <si>
    <t>002275.SZ</t>
  </si>
  <si>
    <t>桂林三金</t>
  </si>
  <si>
    <t>002276.SZ</t>
  </si>
  <si>
    <t>万马股份</t>
  </si>
  <si>
    <t>002277.SZ</t>
  </si>
  <si>
    <t>友阿股份</t>
  </si>
  <si>
    <t>002278.SZ</t>
  </si>
  <si>
    <t>神开股份</t>
  </si>
  <si>
    <t>002280.SZ</t>
  </si>
  <si>
    <t>联络互动</t>
  </si>
  <si>
    <t>002281.SZ</t>
  </si>
  <si>
    <t>光迅科技</t>
  </si>
  <si>
    <t>002282.SZ</t>
  </si>
  <si>
    <t>博深股份</t>
  </si>
  <si>
    <t>002283.SZ</t>
  </si>
  <si>
    <t>天润工业</t>
  </si>
  <si>
    <t>002284.SZ</t>
  </si>
  <si>
    <t>亚太股份</t>
  </si>
  <si>
    <t>002285.SZ</t>
  </si>
  <si>
    <t>世联行</t>
  </si>
  <si>
    <t>002286.SZ</t>
  </si>
  <si>
    <t>保龄宝</t>
  </si>
  <si>
    <t>002287.SZ</t>
  </si>
  <si>
    <t>奇正藏药</t>
  </si>
  <si>
    <t>002288.SZ</t>
  </si>
  <si>
    <t>超华科技</t>
  </si>
  <si>
    <t>002290.SZ</t>
  </si>
  <si>
    <t>禾盛新材</t>
  </si>
  <si>
    <t>002291.SZ</t>
  </si>
  <si>
    <t>星期六</t>
  </si>
  <si>
    <t>002292.SZ</t>
  </si>
  <si>
    <t>奥飞娱乐</t>
  </si>
  <si>
    <t>002293.SZ</t>
  </si>
  <si>
    <t>罗莱生活</t>
  </si>
  <si>
    <t>002294.SZ</t>
  </si>
  <si>
    <t>信立泰</t>
  </si>
  <si>
    <t>002295.SZ</t>
  </si>
  <si>
    <t>精艺股份</t>
  </si>
  <si>
    <t>002296.SZ</t>
  </si>
  <si>
    <t>辉煌科技</t>
  </si>
  <si>
    <t>002297.SZ</t>
  </si>
  <si>
    <t>博云新材</t>
  </si>
  <si>
    <t>002298.SZ</t>
  </si>
  <si>
    <t>中电兴发</t>
  </si>
  <si>
    <t>002299.SZ</t>
  </si>
  <si>
    <t>圣农发展</t>
  </si>
  <si>
    <t>002300.SZ</t>
  </si>
  <si>
    <t>太阳电缆</t>
  </si>
  <si>
    <t>002301.SZ</t>
  </si>
  <si>
    <t>齐心集团</t>
  </si>
  <si>
    <t>002302.SZ</t>
  </si>
  <si>
    <t>西部建设</t>
  </si>
  <si>
    <t>002303.SZ</t>
  </si>
  <si>
    <t>美盈森</t>
  </si>
  <si>
    <t>002307.SZ</t>
  </si>
  <si>
    <t>北新路桥</t>
  </si>
  <si>
    <t>002309.SZ</t>
  </si>
  <si>
    <t>中利集团</t>
  </si>
  <si>
    <t>002310.SZ</t>
  </si>
  <si>
    <t>东方园林</t>
  </si>
  <si>
    <t>002311.SZ</t>
  </si>
  <si>
    <t>海大集团</t>
  </si>
  <si>
    <t>002312.SZ</t>
  </si>
  <si>
    <t>川发龙蟒</t>
  </si>
  <si>
    <t>002313.SZ</t>
  </si>
  <si>
    <t>日海智能</t>
  </si>
  <si>
    <t>002314.SZ</t>
  </si>
  <si>
    <t>南山控股</t>
  </si>
  <si>
    <t>002316.SZ</t>
  </si>
  <si>
    <t>亚联发展</t>
  </si>
  <si>
    <t>002317.SZ</t>
  </si>
  <si>
    <t>众生药业</t>
  </si>
  <si>
    <t>002318.SZ</t>
  </si>
  <si>
    <t>久立特材</t>
  </si>
  <si>
    <t>002319.SZ</t>
  </si>
  <si>
    <t>乐通股份</t>
  </si>
  <si>
    <t>002324.SZ</t>
  </si>
  <si>
    <t>普利特</t>
  </si>
  <si>
    <t>002325.SZ</t>
  </si>
  <si>
    <t>洪涛股份</t>
  </si>
  <si>
    <t>002326.SZ</t>
  </si>
  <si>
    <t>永太科技</t>
  </si>
  <si>
    <t>002328.SZ</t>
  </si>
  <si>
    <t>新朋股份</t>
  </si>
  <si>
    <t>002329.SZ</t>
  </si>
  <si>
    <t>皇氏集团</t>
  </si>
  <si>
    <t>002330.SZ</t>
  </si>
  <si>
    <t>得利斯</t>
  </si>
  <si>
    <t>002331.SZ</t>
  </si>
  <si>
    <t>皖通科技</t>
  </si>
  <si>
    <t>002332.SZ</t>
  </si>
  <si>
    <t>仙琚制药</t>
  </si>
  <si>
    <t>002333.SZ</t>
  </si>
  <si>
    <t>罗普斯金</t>
  </si>
  <si>
    <t>002334.SZ</t>
  </si>
  <si>
    <t>英威腾</t>
  </si>
  <si>
    <t>002335.SZ</t>
  </si>
  <si>
    <t>科华数据</t>
  </si>
  <si>
    <t>002339.SZ</t>
  </si>
  <si>
    <t>积成电子</t>
  </si>
  <si>
    <t>002340.SZ</t>
  </si>
  <si>
    <t>格林美</t>
  </si>
  <si>
    <t>002341.SZ</t>
  </si>
  <si>
    <t>新纶新材</t>
  </si>
  <si>
    <t>002342.SZ</t>
  </si>
  <si>
    <t>巨力索具</t>
  </si>
  <si>
    <t>002343.SZ</t>
  </si>
  <si>
    <t>慈文传媒</t>
  </si>
  <si>
    <t>002344.SZ</t>
  </si>
  <si>
    <t>海宁皮城</t>
  </si>
  <si>
    <t>002345.SZ</t>
  </si>
  <si>
    <t>潮宏基</t>
  </si>
  <si>
    <t>002346.SZ</t>
  </si>
  <si>
    <t>柘中股份</t>
  </si>
  <si>
    <t>002347.SZ</t>
  </si>
  <si>
    <t>泰尔股份</t>
  </si>
  <si>
    <t>002348.SZ</t>
  </si>
  <si>
    <t>高乐股份</t>
  </si>
  <si>
    <t>002349.SZ</t>
  </si>
  <si>
    <t>精华制药</t>
  </si>
  <si>
    <t>002350.SZ</t>
  </si>
  <si>
    <t>北京科锐</t>
  </si>
  <si>
    <t>002352.SZ</t>
  </si>
  <si>
    <t>顺丰控股</t>
  </si>
  <si>
    <t>002353.SZ</t>
  </si>
  <si>
    <t>杰瑞股份</t>
  </si>
  <si>
    <t>002354.SZ</t>
  </si>
  <si>
    <t>天娱数科</t>
  </si>
  <si>
    <t>002355.SZ</t>
  </si>
  <si>
    <t>兴民智通</t>
  </si>
  <si>
    <t>002357.SZ</t>
  </si>
  <si>
    <t>富临运业</t>
  </si>
  <si>
    <t>002360.SZ</t>
  </si>
  <si>
    <t>同德化工</t>
  </si>
  <si>
    <t>002361.SZ</t>
  </si>
  <si>
    <t>神剑股份</t>
  </si>
  <si>
    <t>002362.SZ</t>
  </si>
  <si>
    <t>汉王科技</t>
  </si>
  <si>
    <t>002363.SZ</t>
  </si>
  <si>
    <t>隆基机械</t>
  </si>
  <si>
    <t>002364.SZ</t>
  </si>
  <si>
    <t>中恒电气</t>
  </si>
  <si>
    <t>002365.SZ</t>
  </si>
  <si>
    <t>永安药业</t>
  </si>
  <si>
    <t>002366.SZ</t>
  </si>
  <si>
    <t>台海核电</t>
  </si>
  <si>
    <t>002368.SZ</t>
  </si>
  <si>
    <t>太极股份</t>
  </si>
  <si>
    <t>002371.SZ</t>
  </si>
  <si>
    <t>北方华创</t>
  </si>
  <si>
    <t>002373.SZ</t>
  </si>
  <si>
    <t>千方科技</t>
  </si>
  <si>
    <t>002374.SZ</t>
  </si>
  <si>
    <t>中锐股份</t>
  </si>
  <si>
    <t>002375.SZ</t>
  </si>
  <si>
    <t>亚厦股份</t>
  </si>
  <si>
    <t>002376.SZ</t>
  </si>
  <si>
    <t>新北洋</t>
  </si>
  <si>
    <t>002377.SZ</t>
  </si>
  <si>
    <t>国创高新</t>
  </si>
  <si>
    <t>002378.SZ</t>
  </si>
  <si>
    <t>章源钨业</t>
  </si>
  <si>
    <t>002379.SZ</t>
  </si>
  <si>
    <t>宏创控股</t>
  </si>
  <si>
    <t>002380.SZ</t>
  </si>
  <si>
    <t>科远智慧</t>
  </si>
  <si>
    <t>002381.SZ</t>
  </si>
  <si>
    <t>双箭股份</t>
  </si>
  <si>
    <t>002382.SZ</t>
  </si>
  <si>
    <t>蓝帆医疗</t>
  </si>
  <si>
    <t>002383.SZ</t>
  </si>
  <si>
    <t>合众思壮</t>
  </si>
  <si>
    <t>002384.SZ</t>
  </si>
  <si>
    <t>东山精密</t>
  </si>
  <si>
    <t>002385.SZ</t>
  </si>
  <si>
    <t>大北农</t>
  </si>
  <si>
    <t>002386.SZ</t>
  </si>
  <si>
    <t>天原股份</t>
  </si>
  <si>
    <t>002387.SZ</t>
  </si>
  <si>
    <t>维信诺</t>
  </si>
  <si>
    <t>002388.SZ</t>
  </si>
  <si>
    <t>新亚制程</t>
  </si>
  <si>
    <t>002389.SZ</t>
  </si>
  <si>
    <t>航天彩虹</t>
  </si>
  <si>
    <t>002390.SZ</t>
  </si>
  <si>
    <t>信邦制药</t>
  </si>
  <si>
    <t>002391.SZ</t>
  </si>
  <si>
    <t>长青股份</t>
  </si>
  <si>
    <t>002393.SZ</t>
  </si>
  <si>
    <t>力生制药</t>
  </si>
  <si>
    <t>002394.SZ</t>
  </si>
  <si>
    <t>联发股份</t>
  </si>
  <si>
    <t>002395.SZ</t>
  </si>
  <si>
    <t>双象股份</t>
  </si>
  <si>
    <t>002396.SZ</t>
  </si>
  <si>
    <t>星网锐捷</t>
  </si>
  <si>
    <t>002397.SZ</t>
  </si>
  <si>
    <t>梦洁股份</t>
  </si>
  <si>
    <t>002398.SZ</t>
  </si>
  <si>
    <t>垒知集团</t>
  </si>
  <si>
    <t>002399.SZ</t>
  </si>
  <si>
    <t>海普瑞</t>
  </si>
  <si>
    <t>002400.SZ</t>
  </si>
  <si>
    <t>省广集团</t>
  </si>
  <si>
    <t>002402.SZ</t>
  </si>
  <si>
    <t>和而泰</t>
  </si>
  <si>
    <t>002403.SZ</t>
  </si>
  <si>
    <t>爱仕达</t>
  </si>
  <si>
    <t>002404.SZ</t>
  </si>
  <si>
    <t>嘉欣丝绸</t>
  </si>
  <si>
    <t>002405.SZ</t>
  </si>
  <si>
    <t>四维图新</t>
  </si>
  <si>
    <t>002407.SZ</t>
  </si>
  <si>
    <t>多氟多</t>
  </si>
  <si>
    <t>002408.SZ</t>
  </si>
  <si>
    <t>齐翔腾达</t>
  </si>
  <si>
    <t>002409.SZ</t>
  </si>
  <si>
    <t>雅克科技</t>
  </si>
  <si>
    <t>002411.SZ</t>
  </si>
  <si>
    <t>延安必康</t>
  </si>
  <si>
    <t>002412.SZ</t>
  </si>
  <si>
    <t>汉森制药</t>
  </si>
  <si>
    <t>002413.SZ</t>
  </si>
  <si>
    <t>雷科防务</t>
  </si>
  <si>
    <t>002415.SZ</t>
  </si>
  <si>
    <t>海康威视</t>
  </si>
  <si>
    <t>002416.SZ</t>
  </si>
  <si>
    <t>爱施德</t>
  </si>
  <si>
    <t>002418.SZ</t>
  </si>
  <si>
    <t>康盛股份</t>
  </si>
  <si>
    <t>002420.SZ</t>
  </si>
  <si>
    <t>毅昌科技</t>
  </si>
  <si>
    <t>002421.SZ</t>
  </si>
  <si>
    <t>达实智能</t>
  </si>
  <si>
    <t>002422.SZ</t>
  </si>
  <si>
    <t>科伦药业</t>
  </si>
  <si>
    <t>002423.SZ</t>
  </si>
  <si>
    <t>中粮资本</t>
  </si>
  <si>
    <t>002424.SZ</t>
  </si>
  <si>
    <t>贵州百灵</t>
  </si>
  <si>
    <t>002425.SZ</t>
  </si>
  <si>
    <t>凯撒文化</t>
  </si>
  <si>
    <t>002426.SZ</t>
  </si>
  <si>
    <t>胜利精密</t>
  </si>
  <si>
    <t>002428.SZ</t>
  </si>
  <si>
    <t>云南锗业</t>
  </si>
  <si>
    <t>002429.SZ</t>
  </si>
  <si>
    <t>兆驰股份</t>
  </si>
  <si>
    <t>002431.SZ</t>
  </si>
  <si>
    <t>棕榈股份</t>
  </si>
  <si>
    <t>002432.SZ</t>
  </si>
  <si>
    <t>九安医疗</t>
  </si>
  <si>
    <t>002433.SZ</t>
  </si>
  <si>
    <t>太安堂</t>
  </si>
  <si>
    <t>002434.SZ</t>
  </si>
  <si>
    <t>万里扬</t>
  </si>
  <si>
    <t>002435.SZ</t>
  </si>
  <si>
    <t>长江健康</t>
  </si>
  <si>
    <t>002436.SZ</t>
  </si>
  <si>
    <t>兴森科技</t>
  </si>
  <si>
    <t>002437.SZ</t>
  </si>
  <si>
    <t>誉衡药业</t>
  </si>
  <si>
    <t>002438.SZ</t>
  </si>
  <si>
    <t>江苏神通</t>
  </si>
  <si>
    <t>002440.SZ</t>
  </si>
  <si>
    <t>闰土股份</t>
  </si>
  <si>
    <t>002441.SZ</t>
  </si>
  <si>
    <t>众业达</t>
  </si>
  <si>
    <t>002442.SZ</t>
  </si>
  <si>
    <t>龙星化工</t>
  </si>
  <si>
    <t>002443.SZ</t>
  </si>
  <si>
    <t>金洲管道</t>
  </si>
  <si>
    <t>002444.SZ</t>
  </si>
  <si>
    <t>巨星科技</t>
  </si>
  <si>
    <t>002448.SZ</t>
  </si>
  <si>
    <t>中原内配</t>
  </si>
  <si>
    <t>002451.SZ</t>
  </si>
  <si>
    <t>摩恩电气</t>
  </si>
  <si>
    <t>002452.SZ</t>
  </si>
  <si>
    <t>长高集团</t>
  </si>
  <si>
    <t>002453.SZ</t>
  </si>
  <si>
    <t>华软科技</t>
  </si>
  <si>
    <t>002455.SZ</t>
  </si>
  <si>
    <t>百川股份</t>
  </si>
  <si>
    <t>002456.SZ</t>
  </si>
  <si>
    <t>欧菲光</t>
  </si>
  <si>
    <t>002457.SZ</t>
  </si>
  <si>
    <t>青龙管业</t>
  </si>
  <si>
    <t>002458.SZ</t>
  </si>
  <si>
    <t>益生股份</t>
  </si>
  <si>
    <t>002459.SZ</t>
  </si>
  <si>
    <t>晶澳科技</t>
  </si>
  <si>
    <t>002460.SZ</t>
  </si>
  <si>
    <t>赣锋锂业</t>
  </si>
  <si>
    <t>002461.SZ</t>
  </si>
  <si>
    <t>珠江啤酒</t>
  </si>
  <si>
    <t>002462.SZ</t>
  </si>
  <si>
    <t>嘉事堂</t>
  </si>
  <si>
    <t>002463.SZ</t>
  </si>
  <si>
    <t>沪电股份</t>
  </si>
  <si>
    <t>002465.SZ</t>
  </si>
  <si>
    <t>海格通信</t>
  </si>
  <si>
    <t>002466.SZ</t>
  </si>
  <si>
    <t>天齐锂业</t>
  </si>
  <si>
    <t>002467.SZ</t>
  </si>
  <si>
    <t>二六三</t>
  </si>
  <si>
    <t>002468.SZ</t>
  </si>
  <si>
    <t>申通快递</t>
  </si>
  <si>
    <t>002471.SZ</t>
  </si>
  <si>
    <t>中超控股</t>
  </si>
  <si>
    <t>002472.SZ</t>
  </si>
  <si>
    <t>双环传动</t>
  </si>
  <si>
    <t>002474.SZ</t>
  </si>
  <si>
    <t>榕基软件</t>
  </si>
  <si>
    <t>002475.SZ</t>
  </si>
  <si>
    <t>立讯精密</t>
  </si>
  <si>
    <t>002478.SZ</t>
  </si>
  <si>
    <t>常宝股份</t>
  </si>
  <si>
    <t>002479.SZ</t>
  </si>
  <si>
    <t>富春环保</t>
  </si>
  <si>
    <t>002480.SZ</t>
  </si>
  <si>
    <t>新筑股份</t>
  </si>
  <si>
    <t>002481.SZ</t>
  </si>
  <si>
    <t>双塔食品</t>
  </si>
  <si>
    <t>002482.SZ</t>
  </si>
  <si>
    <t>广田集团</t>
  </si>
  <si>
    <t>002483.SZ</t>
  </si>
  <si>
    <t>润邦股份</t>
  </si>
  <si>
    <t>002484.SZ</t>
  </si>
  <si>
    <t>江海股份</t>
  </si>
  <si>
    <t>002485.SZ</t>
  </si>
  <si>
    <t>雪松发展</t>
  </si>
  <si>
    <t>002486.SZ</t>
  </si>
  <si>
    <t>嘉麟杰</t>
  </si>
  <si>
    <t>002487.SZ</t>
  </si>
  <si>
    <t>大金重工</t>
  </si>
  <si>
    <t>002488.SZ</t>
  </si>
  <si>
    <t>金固股份</t>
  </si>
  <si>
    <t>002489.SZ</t>
  </si>
  <si>
    <t>浙江永强</t>
  </si>
  <si>
    <t>002490.SZ</t>
  </si>
  <si>
    <t>山东墨龙</t>
  </si>
  <si>
    <t>002491.SZ</t>
  </si>
  <si>
    <t>通鼎互联</t>
  </si>
  <si>
    <t>002492.SZ</t>
  </si>
  <si>
    <t>恒基达鑫</t>
  </si>
  <si>
    <t>002493.SZ</t>
  </si>
  <si>
    <t>荣盛石化</t>
  </si>
  <si>
    <t>002497.SZ</t>
  </si>
  <si>
    <t>雅化集团</t>
  </si>
  <si>
    <t>002498.SZ</t>
  </si>
  <si>
    <t>汉缆股份</t>
  </si>
  <si>
    <t>002500.SZ</t>
  </si>
  <si>
    <t>山西证券</t>
  </si>
  <si>
    <t>002503.SZ</t>
  </si>
  <si>
    <t>搜于特</t>
  </si>
  <si>
    <t>002505.SZ</t>
  </si>
  <si>
    <t>鹏都农牧</t>
  </si>
  <si>
    <t>002506.SZ</t>
  </si>
  <si>
    <t>协鑫集成</t>
  </si>
  <si>
    <t>002508.SZ</t>
  </si>
  <si>
    <t>老板电器</t>
  </si>
  <si>
    <t>002510.SZ</t>
  </si>
  <si>
    <t>天汽模</t>
  </si>
  <si>
    <t>002511.SZ</t>
  </si>
  <si>
    <t>中顺洁柔</t>
  </si>
  <si>
    <t>002512.SZ</t>
  </si>
  <si>
    <t>达华智能</t>
  </si>
  <si>
    <t>002513.SZ</t>
  </si>
  <si>
    <t>蓝丰生化</t>
  </si>
  <si>
    <t>002514.SZ</t>
  </si>
  <si>
    <t>宝馨科技</t>
  </si>
  <si>
    <t>002515.SZ</t>
  </si>
  <si>
    <t>金字火腿</t>
  </si>
  <si>
    <t>002518.SZ</t>
  </si>
  <si>
    <t>科士达</t>
  </si>
  <si>
    <t>002520.SZ</t>
  </si>
  <si>
    <t>日发精机</t>
  </si>
  <si>
    <t>002521.SZ</t>
  </si>
  <si>
    <t>齐峰新材</t>
  </si>
  <si>
    <t>002522.SZ</t>
  </si>
  <si>
    <t>浙江众成</t>
  </si>
  <si>
    <t>002523.SZ</t>
  </si>
  <si>
    <t>天桥起重</t>
  </si>
  <si>
    <t>002524.SZ</t>
  </si>
  <si>
    <t>光正眼科</t>
  </si>
  <si>
    <t>002526.SZ</t>
  </si>
  <si>
    <t>山东矿机</t>
  </si>
  <si>
    <t>002527.SZ</t>
  </si>
  <si>
    <t>新时达</t>
  </si>
  <si>
    <t>002528.SZ</t>
  </si>
  <si>
    <t>英飞拓</t>
  </si>
  <si>
    <t>002529.SZ</t>
  </si>
  <si>
    <t>海源复材</t>
  </si>
  <si>
    <t>002530.SZ</t>
  </si>
  <si>
    <t>金财互联</t>
  </si>
  <si>
    <t>002531.SZ</t>
  </si>
  <si>
    <t>天顺风能</t>
  </si>
  <si>
    <t>002532.SZ</t>
  </si>
  <si>
    <t>天山铝业</t>
  </si>
  <si>
    <t>002533.SZ</t>
  </si>
  <si>
    <t>金杯电工</t>
  </si>
  <si>
    <t>002534.SZ</t>
  </si>
  <si>
    <t>西子洁能</t>
  </si>
  <si>
    <t>002536.SZ</t>
  </si>
  <si>
    <t>飞龙股份</t>
  </si>
  <si>
    <t>002537.SZ</t>
  </si>
  <si>
    <t>海联金汇</t>
  </si>
  <si>
    <t>002538.SZ</t>
  </si>
  <si>
    <t>司尔特</t>
  </si>
  <si>
    <t>002539.SZ</t>
  </si>
  <si>
    <t>云图控股</t>
  </si>
  <si>
    <t>002540.SZ</t>
  </si>
  <si>
    <t>亚太科技</t>
  </si>
  <si>
    <t>002541.SZ</t>
  </si>
  <si>
    <t>鸿路钢构</t>
  </si>
  <si>
    <t>002542.SZ</t>
  </si>
  <si>
    <t>中化岩土</t>
  </si>
  <si>
    <t>002543.SZ</t>
  </si>
  <si>
    <t>万和电气</t>
  </si>
  <si>
    <t>002544.SZ</t>
  </si>
  <si>
    <t>杰赛科技</t>
  </si>
  <si>
    <t>002545.SZ</t>
  </si>
  <si>
    <t>东方铁塔</t>
  </si>
  <si>
    <t>002546.SZ</t>
  </si>
  <si>
    <t>新联电子</t>
  </si>
  <si>
    <t>002547.SZ</t>
  </si>
  <si>
    <t>春兴精工</t>
  </si>
  <si>
    <t>002548.SZ</t>
  </si>
  <si>
    <t>金新农</t>
  </si>
  <si>
    <t>002549.SZ</t>
  </si>
  <si>
    <t>凯美特气</t>
  </si>
  <si>
    <t>002550.SZ</t>
  </si>
  <si>
    <t>千红制药</t>
  </si>
  <si>
    <t>002551.SZ</t>
  </si>
  <si>
    <t>尚荣医疗</t>
  </si>
  <si>
    <t>002554.SZ</t>
  </si>
  <si>
    <t>惠博普</t>
  </si>
  <si>
    <t>002555.SZ</t>
  </si>
  <si>
    <t>三七互娱</t>
  </si>
  <si>
    <t>002556.SZ</t>
  </si>
  <si>
    <t>辉隆股份</t>
  </si>
  <si>
    <t>002557.SZ</t>
  </si>
  <si>
    <t>洽洽食品</t>
  </si>
  <si>
    <t>002559.SZ</t>
  </si>
  <si>
    <t>亚威股份</t>
  </si>
  <si>
    <t>002560.SZ</t>
  </si>
  <si>
    <t>通达股份</t>
  </si>
  <si>
    <t>002562.SZ</t>
  </si>
  <si>
    <t>兄弟科技</t>
  </si>
  <si>
    <t>002564.SZ</t>
  </si>
  <si>
    <t>天沃科技</t>
  </si>
  <si>
    <t>002565.SZ</t>
  </si>
  <si>
    <t>顺灏股份</t>
  </si>
  <si>
    <t>002566.SZ</t>
  </si>
  <si>
    <t>益盛药业</t>
  </si>
  <si>
    <t>002567.SZ</t>
  </si>
  <si>
    <t>唐人神</t>
  </si>
  <si>
    <t>002570.SZ</t>
  </si>
  <si>
    <t>贝因美</t>
  </si>
  <si>
    <t>002571.SZ</t>
  </si>
  <si>
    <t>德力股份</t>
  </si>
  <si>
    <t>002572.SZ</t>
  </si>
  <si>
    <t>索菲亚</t>
  </si>
  <si>
    <t>002573.SZ</t>
  </si>
  <si>
    <t>清新环境</t>
  </si>
  <si>
    <t>002574.SZ</t>
  </si>
  <si>
    <t>明牌珠宝</t>
  </si>
  <si>
    <t>002576.SZ</t>
  </si>
  <si>
    <t>通达动力</t>
  </si>
  <si>
    <t>002578.SZ</t>
  </si>
  <si>
    <t>闽发铝业</t>
  </si>
  <si>
    <t>002579.SZ</t>
  </si>
  <si>
    <t>中京电子</t>
  </si>
  <si>
    <t>002581.SZ</t>
  </si>
  <si>
    <t>未名医药</t>
  </si>
  <si>
    <t>002582.SZ</t>
  </si>
  <si>
    <t>好想你</t>
  </si>
  <si>
    <t>002583.SZ</t>
  </si>
  <si>
    <t>海能达</t>
  </si>
  <si>
    <t>002584.SZ</t>
  </si>
  <si>
    <t>西陇科学</t>
  </si>
  <si>
    <t>002587.SZ</t>
  </si>
  <si>
    <t>奥拓电子</t>
  </si>
  <si>
    <t>002588.SZ</t>
  </si>
  <si>
    <t>史丹利</t>
  </si>
  <si>
    <t>002589.SZ</t>
  </si>
  <si>
    <t>瑞康医药</t>
  </si>
  <si>
    <t>002590.SZ</t>
  </si>
  <si>
    <t>万安科技</t>
  </si>
  <si>
    <t>002591.SZ</t>
  </si>
  <si>
    <t>恒大高新</t>
  </si>
  <si>
    <t>002593.SZ</t>
  </si>
  <si>
    <t>日上集团</t>
  </si>
  <si>
    <t>002594.SZ</t>
  </si>
  <si>
    <t>比亚迪</t>
  </si>
  <si>
    <t>002595.SZ</t>
  </si>
  <si>
    <t>豪迈科技</t>
  </si>
  <si>
    <t>002596.SZ</t>
  </si>
  <si>
    <t>海南瑞泽</t>
  </si>
  <si>
    <t>002597.SZ</t>
  </si>
  <si>
    <t>金禾实业</t>
  </si>
  <si>
    <t>002598.SZ</t>
  </si>
  <si>
    <t>山东章鼓</t>
  </si>
  <si>
    <t>002599.SZ</t>
  </si>
  <si>
    <t>盛通股份</t>
  </si>
  <si>
    <t>002600.SZ</t>
  </si>
  <si>
    <t>领益智造</t>
  </si>
  <si>
    <t>002601.SZ</t>
  </si>
  <si>
    <t>龙佰集团</t>
  </si>
  <si>
    <t>002602.SZ</t>
  </si>
  <si>
    <t>世纪华通</t>
  </si>
  <si>
    <t>002603.SZ</t>
  </si>
  <si>
    <t>以岭药业</t>
  </si>
  <si>
    <t>002605.SZ</t>
  </si>
  <si>
    <t>姚记科技</t>
  </si>
  <si>
    <t>002606.SZ</t>
  </si>
  <si>
    <t>大连电瓷</t>
  </si>
  <si>
    <t>002607.SZ</t>
  </si>
  <si>
    <t>中公教育</t>
  </si>
  <si>
    <t>002608.SZ</t>
  </si>
  <si>
    <t>江苏国信</t>
  </si>
  <si>
    <t>002610.SZ</t>
  </si>
  <si>
    <t>爱康科技</t>
  </si>
  <si>
    <t>002611.SZ</t>
  </si>
  <si>
    <t>东方精工</t>
  </si>
  <si>
    <t>002612.SZ</t>
  </si>
  <si>
    <t>朗姿股份</t>
  </si>
  <si>
    <t>002614.SZ</t>
  </si>
  <si>
    <t>奥佳华</t>
  </si>
  <si>
    <t>002615.SZ</t>
  </si>
  <si>
    <t>哈尔斯</t>
  </si>
  <si>
    <t>002616.SZ</t>
  </si>
  <si>
    <t>长青集团</t>
  </si>
  <si>
    <t>002617.SZ</t>
  </si>
  <si>
    <t>露笑科技</t>
  </si>
  <si>
    <t>002620.SZ</t>
  </si>
  <si>
    <t>瑞和股份</t>
  </si>
  <si>
    <t>002621.SZ</t>
  </si>
  <si>
    <t>美吉姆</t>
  </si>
  <si>
    <t>002622.SZ</t>
  </si>
  <si>
    <t>融钰集团</t>
  </si>
  <si>
    <t>002623.SZ</t>
  </si>
  <si>
    <t>亚玛顿</t>
  </si>
  <si>
    <t>002624.SZ</t>
  </si>
  <si>
    <t>完美世界</t>
  </si>
  <si>
    <t>002626.SZ</t>
  </si>
  <si>
    <t>金达威</t>
  </si>
  <si>
    <t>002628.SZ</t>
  </si>
  <si>
    <t>成都路桥</t>
  </si>
  <si>
    <t>002629.SZ</t>
  </si>
  <si>
    <t>仁智股份</t>
  </si>
  <si>
    <t>002630.SZ</t>
  </si>
  <si>
    <t>华西能源</t>
  </si>
  <si>
    <t>002631.SZ</t>
  </si>
  <si>
    <t>德尔未来</t>
  </si>
  <si>
    <t>002633.SZ</t>
  </si>
  <si>
    <t>申科股份</t>
  </si>
  <si>
    <t>002634.SZ</t>
  </si>
  <si>
    <t>棒杰股份</t>
  </si>
  <si>
    <t>002635.SZ</t>
  </si>
  <si>
    <t>安洁科技</t>
  </si>
  <si>
    <t>002637.SZ</t>
  </si>
  <si>
    <t>赞宇科技</t>
  </si>
  <si>
    <t>002639.SZ</t>
  </si>
  <si>
    <t>雪人股份</t>
  </si>
  <si>
    <t>002641.SZ</t>
  </si>
  <si>
    <t>公元股份</t>
  </si>
  <si>
    <t>002642.SZ</t>
  </si>
  <si>
    <t>荣联科技</t>
  </si>
  <si>
    <t>002643.SZ</t>
  </si>
  <si>
    <t>万润股份</t>
  </si>
  <si>
    <t>002645.SZ</t>
  </si>
  <si>
    <t>华宏科技</t>
  </si>
  <si>
    <t>002647.SZ</t>
  </si>
  <si>
    <t>仁东控股</t>
  </si>
  <si>
    <t>002648.SZ</t>
  </si>
  <si>
    <t>卫星化学</t>
  </si>
  <si>
    <t>002649.SZ</t>
  </si>
  <si>
    <t>博彦科技</t>
  </si>
  <si>
    <t>002652.SZ</t>
  </si>
  <si>
    <t>扬子新材</t>
  </si>
  <si>
    <t>002653.SZ</t>
  </si>
  <si>
    <t>海思科</t>
  </si>
  <si>
    <t>002654.SZ</t>
  </si>
  <si>
    <t>万润科技</t>
  </si>
  <si>
    <t>002655.SZ</t>
  </si>
  <si>
    <t>共达电声</t>
  </si>
  <si>
    <t>002657.SZ</t>
  </si>
  <si>
    <t>中科金财</t>
  </si>
  <si>
    <t>002658.SZ</t>
  </si>
  <si>
    <t>雪迪龙</t>
  </si>
  <si>
    <t>002660.SZ</t>
  </si>
  <si>
    <t>茂硕电源</t>
  </si>
  <si>
    <t>002661.SZ</t>
  </si>
  <si>
    <t>克明食品</t>
  </si>
  <si>
    <t>002662.SZ</t>
  </si>
  <si>
    <t>京威股份</t>
  </si>
  <si>
    <t>002663.SZ</t>
  </si>
  <si>
    <t>普邦股份</t>
  </si>
  <si>
    <t>002664.SZ</t>
  </si>
  <si>
    <t>长鹰信质</t>
  </si>
  <si>
    <t>002665.SZ</t>
  </si>
  <si>
    <t>首航高科</t>
  </si>
  <si>
    <t>002666.SZ</t>
  </si>
  <si>
    <t>德联集团</t>
  </si>
  <si>
    <t>002667.SZ</t>
  </si>
  <si>
    <t>鞍重股份</t>
  </si>
  <si>
    <t>002669.SZ</t>
  </si>
  <si>
    <t>康达新材</t>
  </si>
  <si>
    <t>002671.SZ</t>
  </si>
  <si>
    <t>龙泉股份</t>
  </si>
  <si>
    <t>002672.SZ</t>
  </si>
  <si>
    <t>东江环保</t>
  </si>
  <si>
    <t>002674.SZ</t>
  </si>
  <si>
    <t>兴业科技</t>
  </si>
  <si>
    <t>002675.SZ</t>
  </si>
  <si>
    <t>东诚药业</t>
  </si>
  <si>
    <t>002676.SZ</t>
  </si>
  <si>
    <t>顺威股份</t>
  </si>
  <si>
    <t>002678.SZ</t>
  </si>
  <si>
    <t>珠江钢琴</t>
  </si>
  <si>
    <t>002679.SZ</t>
  </si>
  <si>
    <t>福建金森</t>
  </si>
  <si>
    <t>002681.SZ</t>
  </si>
  <si>
    <t>奋达科技</t>
  </si>
  <si>
    <t>002682.SZ</t>
  </si>
  <si>
    <t>龙洲股份</t>
  </si>
  <si>
    <t>002683.SZ</t>
  </si>
  <si>
    <t>广东宏大</t>
  </si>
  <si>
    <t>002685.SZ</t>
  </si>
  <si>
    <t>华东重机</t>
  </si>
  <si>
    <t>002686.SZ</t>
  </si>
  <si>
    <t>亿利达</t>
  </si>
  <si>
    <t>002688.SZ</t>
  </si>
  <si>
    <t>金河生物</t>
  </si>
  <si>
    <t>002691.SZ</t>
  </si>
  <si>
    <t>冀凯股份</t>
  </si>
  <si>
    <t>002693.SZ</t>
  </si>
  <si>
    <t>双成药业</t>
  </si>
  <si>
    <t>002694.SZ</t>
  </si>
  <si>
    <t>顾地科技</t>
  </si>
  <si>
    <t>002695.SZ</t>
  </si>
  <si>
    <t>煌上煌</t>
  </si>
  <si>
    <t>002696.SZ</t>
  </si>
  <si>
    <t>百洋股份</t>
  </si>
  <si>
    <t>002698.SZ</t>
  </si>
  <si>
    <t>博实股份</t>
  </si>
  <si>
    <t>002699.SZ</t>
  </si>
  <si>
    <t>美盛文化</t>
  </si>
  <si>
    <t>002701.SZ</t>
  </si>
  <si>
    <t>奥瑞金</t>
  </si>
  <si>
    <t>002702.SZ</t>
  </si>
  <si>
    <t>海欣食品</t>
  </si>
  <si>
    <t>002703.SZ</t>
  </si>
  <si>
    <t>浙江世宝</t>
  </si>
  <si>
    <t>002705.SZ</t>
  </si>
  <si>
    <t>新宝股份</t>
  </si>
  <si>
    <t>002706.SZ</t>
  </si>
  <si>
    <t>良信股份</t>
  </si>
  <si>
    <t>002707.SZ</t>
  </si>
  <si>
    <t>众信旅游</t>
  </si>
  <si>
    <t>002708.SZ</t>
  </si>
  <si>
    <t>光洋股份</t>
  </si>
  <si>
    <t>002709.SZ</t>
  </si>
  <si>
    <t>天赐材料</t>
  </si>
  <si>
    <t>002712.SZ</t>
  </si>
  <si>
    <t>思美传媒</t>
  </si>
  <si>
    <t>002713.SZ</t>
  </si>
  <si>
    <t>东易日盛</t>
  </si>
  <si>
    <t>002714.SZ</t>
  </si>
  <si>
    <t>牧原股份</t>
  </si>
  <si>
    <t>002715.SZ</t>
  </si>
  <si>
    <t>登云股份</t>
  </si>
  <si>
    <t>002717.SZ</t>
  </si>
  <si>
    <t>岭南股份</t>
  </si>
  <si>
    <t>002718.SZ</t>
  </si>
  <si>
    <t>友邦吊顶</t>
  </si>
  <si>
    <t>002719.SZ</t>
  </si>
  <si>
    <t>麦趣尔</t>
  </si>
  <si>
    <t>002721.SZ</t>
  </si>
  <si>
    <t>金一文化</t>
  </si>
  <si>
    <t>002722.SZ</t>
  </si>
  <si>
    <t>金轮股份</t>
  </si>
  <si>
    <t>002723.SZ</t>
  </si>
  <si>
    <t>金莱特</t>
  </si>
  <si>
    <t>002724.SZ</t>
  </si>
  <si>
    <t>海洋王</t>
  </si>
  <si>
    <t>002725.SZ</t>
  </si>
  <si>
    <t>跃岭股份</t>
  </si>
  <si>
    <t>002726.SZ</t>
  </si>
  <si>
    <t>龙大美食</t>
  </si>
  <si>
    <t>002727.SZ</t>
  </si>
  <si>
    <t>一心堂</t>
  </si>
  <si>
    <t>002728.SZ</t>
  </si>
  <si>
    <t>特一药业</t>
  </si>
  <si>
    <t>002729.SZ</t>
  </si>
  <si>
    <t>好利科技</t>
  </si>
  <si>
    <t>002730.SZ</t>
  </si>
  <si>
    <t>电光科技</t>
  </si>
  <si>
    <t>002731.SZ</t>
  </si>
  <si>
    <t>萃华珠宝</t>
  </si>
  <si>
    <t>002732.SZ</t>
  </si>
  <si>
    <t>燕塘乳业</t>
  </si>
  <si>
    <t>002733.SZ</t>
  </si>
  <si>
    <t>雄韬股份</t>
  </si>
  <si>
    <t>002734.SZ</t>
  </si>
  <si>
    <t>利民股份</t>
  </si>
  <si>
    <t>002735.SZ</t>
  </si>
  <si>
    <t>王子新材</t>
  </si>
  <si>
    <t>002737.SZ</t>
  </si>
  <si>
    <t>葵花药业</t>
  </si>
  <si>
    <t>002738.SZ</t>
  </si>
  <si>
    <t>中矿资源</t>
  </si>
  <si>
    <t>002739.SZ</t>
  </si>
  <si>
    <t>万达电影</t>
  </si>
  <si>
    <t>002740.SZ</t>
  </si>
  <si>
    <t>爱迪尔</t>
  </si>
  <si>
    <t>002741.SZ</t>
  </si>
  <si>
    <t>光华科技</t>
  </si>
  <si>
    <t>002742.SZ</t>
  </si>
  <si>
    <t>三圣股份</t>
  </si>
  <si>
    <t>002743.SZ</t>
  </si>
  <si>
    <t>富煌钢构</t>
  </si>
  <si>
    <t>002745.SZ</t>
  </si>
  <si>
    <t>木林森</t>
  </si>
  <si>
    <t>002746.SZ</t>
  </si>
  <si>
    <t>仙坛股份</t>
  </si>
  <si>
    <t>002747.SZ</t>
  </si>
  <si>
    <t>埃斯顿</t>
  </si>
  <si>
    <t>002748.SZ</t>
  </si>
  <si>
    <t>世龙实业</t>
  </si>
  <si>
    <t>002749.SZ</t>
  </si>
  <si>
    <t>国光股份</t>
  </si>
  <si>
    <t>002750.SZ</t>
  </si>
  <si>
    <t>龙津药业</t>
  </si>
  <si>
    <t>002751.SZ</t>
  </si>
  <si>
    <t>易尚展示</t>
  </si>
  <si>
    <t>002752.SZ</t>
  </si>
  <si>
    <t>昇兴股份</t>
  </si>
  <si>
    <t>002753.SZ</t>
  </si>
  <si>
    <t>永东股份</t>
  </si>
  <si>
    <t>002756.SZ</t>
  </si>
  <si>
    <t>永兴材料</t>
  </si>
  <si>
    <t>002757.SZ</t>
  </si>
  <si>
    <t>南兴股份</t>
  </si>
  <si>
    <t>002758.SZ</t>
  </si>
  <si>
    <t>浙农股份</t>
  </si>
  <si>
    <t>002759.SZ</t>
  </si>
  <si>
    <t>天际股份</t>
  </si>
  <si>
    <t>002760.SZ</t>
  </si>
  <si>
    <t>凤形股份</t>
  </si>
  <si>
    <t>002761.SZ</t>
  </si>
  <si>
    <t>浙江建投</t>
  </si>
  <si>
    <t>002765.SZ</t>
  </si>
  <si>
    <t>蓝黛科技</t>
  </si>
  <si>
    <t>002767.SZ</t>
  </si>
  <si>
    <t>先锋电子</t>
  </si>
  <si>
    <t>002768.SZ</t>
  </si>
  <si>
    <t>国恩股份</t>
  </si>
  <si>
    <t>002769.SZ</t>
  </si>
  <si>
    <t>普路通</t>
  </si>
  <si>
    <t>002771.SZ</t>
  </si>
  <si>
    <t>真视通</t>
  </si>
  <si>
    <t>002772.SZ</t>
  </si>
  <si>
    <t>众兴菌业</t>
  </si>
  <si>
    <t>002775.SZ</t>
  </si>
  <si>
    <t>文科园林</t>
  </si>
  <si>
    <t>002778.SZ</t>
  </si>
  <si>
    <t>中晟高科</t>
  </si>
  <si>
    <t>002780.SZ</t>
  </si>
  <si>
    <t>三夫户外</t>
  </si>
  <si>
    <t>002781.SZ</t>
  </si>
  <si>
    <t>奇信股份</t>
  </si>
  <si>
    <t>002782.SZ</t>
  </si>
  <si>
    <t>可立克</t>
  </si>
  <si>
    <t>002783.SZ</t>
  </si>
  <si>
    <t>凯龙股份</t>
  </si>
  <si>
    <t>002785.SZ</t>
  </si>
  <si>
    <t>万里石</t>
  </si>
  <si>
    <t>002786.SZ</t>
  </si>
  <si>
    <t>银宝山新</t>
  </si>
  <si>
    <t>002787.SZ</t>
  </si>
  <si>
    <t>华源控股</t>
  </si>
  <si>
    <t>002788.SZ</t>
  </si>
  <si>
    <t>鹭燕医药</t>
  </si>
  <si>
    <t>002789.SZ</t>
  </si>
  <si>
    <t>建艺集团</t>
  </si>
  <si>
    <t>002791.SZ</t>
  </si>
  <si>
    <t>坚朗五金</t>
  </si>
  <si>
    <t>002793.SZ</t>
  </si>
  <si>
    <t>罗欣药业</t>
  </si>
  <si>
    <t>002795.SZ</t>
  </si>
  <si>
    <t>永和智控</t>
  </si>
  <si>
    <t>002796.SZ</t>
  </si>
  <si>
    <t>世嘉科技</t>
  </si>
  <si>
    <t>002797.SZ</t>
  </si>
  <si>
    <t>第一创业</t>
  </si>
  <si>
    <t>002798.SZ</t>
  </si>
  <si>
    <t>帝欧家居</t>
  </si>
  <si>
    <t>002799.SZ</t>
  </si>
  <si>
    <t>环球印务</t>
  </si>
  <si>
    <t>002800.SZ</t>
  </si>
  <si>
    <t>天顺股份</t>
  </si>
  <si>
    <t>002803.SZ</t>
  </si>
  <si>
    <t>吉宏股份</t>
  </si>
  <si>
    <t>002805.SZ</t>
  </si>
  <si>
    <t>丰元股份</t>
  </si>
  <si>
    <t>002806.SZ</t>
  </si>
  <si>
    <t>华锋股份</t>
  </si>
  <si>
    <t>002808.SZ</t>
  </si>
  <si>
    <t>恒久科技</t>
  </si>
  <si>
    <t>002809.SZ</t>
  </si>
  <si>
    <t>红墙股份</t>
  </si>
  <si>
    <t>002810.SZ</t>
  </si>
  <si>
    <t>山东赫达</t>
  </si>
  <si>
    <t>002811.SZ</t>
  </si>
  <si>
    <t>郑中设计</t>
  </si>
  <si>
    <t>002812.SZ</t>
  </si>
  <si>
    <t>恩捷股份</t>
  </si>
  <si>
    <t>002815.SZ</t>
  </si>
  <si>
    <t>崇达技术</t>
  </si>
  <si>
    <t>002818.SZ</t>
  </si>
  <si>
    <t>富森美</t>
  </si>
  <si>
    <t>002819.SZ</t>
  </si>
  <si>
    <t>东方中科</t>
  </si>
  <si>
    <t>002822.SZ</t>
  </si>
  <si>
    <t>中装建设</t>
  </si>
  <si>
    <t>002823.SZ</t>
  </si>
  <si>
    <t>凯中精密</t>
  </si>
  <si>
    <t>002824.SZ</t>
  </si>
  <si>
    <t>和胜股份</t>
  </si>
  <si>
    <t>002825.SZ</t>
  </si>
  <si>
    <t>纳尔股份</t>
  </si>
  <si>
    <t>002827.SZ</t>
  </si>
  <si>
    <t>高争民爆</t>
  </si>
  <si>
    <t>002828.SZ</t>
  </si>
  <si>
    <t>贝肯能源</t>
  </si>
  <si>
    <t>002829.SZ</t>
  </si>
  <si>
    <t>星网宇达</t>
  </si>
  <si>
    <t>002831.SZ</t>
  </si>
  <si>
    <t>裕同科技</t>
  </si>
  <si>
    <t>002833.SZ</t>
  </si>
  <si>
    <t>弘亚数控</t>
  </si>
  <si>
    <t>002835.SZ</t>
  </si>
  <si>
    <t>同为股份</t>
  </si>
  <si>
    <t>002837.SZ</t>
  </si>
  <si>
    <t>英维克</t>
  </si>
  <si>
    <t>002838.SZ</t>
  </si>
  <si>
    <t>道恩股份</t>
  </si>
  <si>
    <t>002840.SZ</t>
  </si>
  <si>
    <t>华统股份</t>
  </si>
  <si>
    <t>002841.SZ</t>
  </si>
  <si>
    <t>视源股份</t>
  </si>
  <si>
    <t>002842.SZ</t>
  </si>
  <si>
    <t>翔鹭钨业</t>
  </si>
  <si>
    <t>002843.SZ</t>
  </si>
  <si>
    <t>泰嘉股份</t>
  </si>
  <si>
    <t>002845.SZ</t>
  </si>
  <si>
    <t>同兴达</t>
  </si>
  <si>
    <t>002846.SZ</t>
  </si>
  <si>
    <t>英联股份</t>
  </si>
  <si>
    <t>002847.SZ</t>
  </si>
  <si>
    <t>盐津铺子</t>
  </si>
  <si>
    <t>002848.SZ</t>
  </si>
  <si>
    <t>高斯贝尔</t>
  </si>
  <si>
    <t>002849.SZ</t>
  </si>
  <si>
    <t>威星智能</t>
  </si>
  <si>
    <t>002850.SZ</t>
  </si>
  <si>
    <t>科达利</t>
  </si>
  <si>
    <t>002851.SZ</t>
  </si>
  <si>
    <t>麦格米特</t>
  </si>
  <si>
    <t>002852.SZ</t>
  </si>
  <si>
    <t>道道全</t>
  </si>
  <si>
    <t>002853.SZ</t>
  </si>
  <si>
    <t>皮阿诺</t>
  </si>
  <si>
    <t>002855.SZ</t>
  </si>
  <si>
    <t>捷荣技术</t>
  </si>
  <si>
    <t>002856.SZ</t>
  </si>
  <si>
    <t>美芝股份</t>
  </si>
  <si>
    <t>002858.SZ</t>
  </si>
  <si>
    <t>力盛赛车</t>
  </si>
  <si>
    <t>002859.SZ</t>
  </si>
  <si>
    <t>洁美科技</t>
  </si>
  <si>
    <t>002862.SZ</t>
  </si>
  <si>
    <t>实丰文化</t>
  </si>
  <si>
    <t>002863.SZ</t>
  </si>
  <si>
    <t>今飞凯达</t>
  </si>
  <si>
    <t>002864.SZ</t>
  </si>
  <si>
    <t>盘龙药业</t>
  </si>
  <si>
    <t>002865.SZ</t>
  </si>
  <si>
    <t>钧达股份</t>
  </si>
  <si>
    <t>002866.SZ</t>
  </si>
  <si>
    <t>传艺科技</t>
  </si>
  <si>
    <t>002868.SZ</t>
  </si>
  <si>
    <t>绿康生化</t>
  </si>
  <si>
    <t>002870.SZ</t>
  </si>
  <si>
    <t>香山股份</t>
  </si>
  <si>
    <t>002871.SZ</t>
  </si>
  <si>
    <t>伟隆股份</t>
  </si>
  <si>
    <t>002873.SZ</t>
  </si>
  <si>
    <t>新天药业</t>
  </si>
  <si>
    <t>002875.SZ</t>
  </si>
  <si>
    <t>安奈儿</t>
  </si>
  <si>
    <t>002876.SZ</t>
  </si>
  <si>
    <t>三利谱</t>
  </si>
  <si>
    <t>002877.SZ</t>
  </si>
  <si>
    <t>智能自控</t>
  </si>
  <si>
    <t>002878.SZ</t>
  </si>
  <si>
    <t>元隆雅图</t>
  </si>
  <si>
    <t>002880.SZ</t>
  </si>
  <si>
    <t>卫光生物</t>
  </si>
  <si>
    <t>002881.SZ</t>
  </si>
  <si>
    <t>美格智能</t>
  </si>
  <si>
    <t>002882.SZ</t>
  </si>
  <si>
    <t>金龙羽</t>
  </si>
  <si>
    <t>002883.SZ</t>
  </si>
  <si>
    <t>中设股份</t>
  </si>
  <si>
    <t>002885.SZ</t>
  </si>
  <si>
    <t>京泉华</t>
  </si>
  <si>
    <t>002886.SZ</t>
  </si>
  <si>
    <t>沃特股份</t>
  </si>
  <si>
    <t>002889.SZ</t>
  </si>
  <si>
    <t>东方嘉盛</t>
  </si>
  <si>
    <t>002891.SZ</t>
  </si>
  <si>
    <t>中宠股份</t>
  </si>
  <si>
    <t>002893.SZ</t>
  </si>
  <si>
    <t>华通热力</t>
  </si>
  <si>
    <t>002895.SZ</t>
  </si>
  <si>
    <t>川恒股份</t>
  </si>
  <si>
    <t>002896.SZ</t>
  </si>
  <si>
    <t>中大力德</t>
  </si>
  <si>
    <t>002897.SZ</t>
  </si>
  <si>
    <t>意华股份</t>
  </si>
  <si>
    <t>002898.SZ</t>
  </si>
  <si>
    <t>赛隆药业</t>
  </si>
  <si>
    <t>002899.SZ</t>
  </si>
  <si>
    <t>英派斯</t>
  </si>
  <si>
    <t>002900.SZ</t>
  </si>
  <si>
    <t>哈三联</t>
  </si>
  <si>
    <t>002902.SZ</t>
  </si>
  <si>
    <t>铭普光磁</t>
  </si>
  <si>
    <t>002905.SZ</t>
  </si>
  <si>
    <t>金逸影视</t>
  </si>
  <si>
    <t>002906.SZ</t>
  </si>
  <si>
    <t>华阳集团</t>
  </si>
  <si>
    <t>002908.SZ</t>
  </si>
  <si>
    <t>德生科技</t>
  </si>
  <si>
    <t>002909.SZ</t>
  </si>
  <si>
    <t>集泰股份</t>
  </si>
  <si>
    <t>002910.SZ</t>
  </si>
  <si>
    <t>庄园牧场</t>
  </si>
  <si>
    <t>002911.SZ</t>
  </si>
  <si>
    <t>佛燃能源</t>
  </si>
  <si>
    <t>002913.SZ</t>
  </si>
  <si>
    <t>奥士康</t>
  </si>
  <si>
    <t>002915.SZ</t>
  </si>
  <si>
    <t>中欣氟材</t>
  </si>
  <si>
    <t>002916.SZ</t>
  </si>
  <si>
    <t>深南电路</t>
  </si>
  <si>
    <t>002917.SZ</t>
  </si>
  <si>
    <t>金奥博</t>
  </si>
  <si>
    <t>002918.SZ</t>
  </si>
  <si>
    <t>蒙娜丽莎</t>
  </si>
  <si>
    <t>002920.SZ</t>
  </si>
  <si>
    <t>德赛西威</t>
  </si>
  <si>
    <t>002921.SZ</t>
  </si>
  <si>
    <t>联诚精密</t>
  </si>
  <si>
    <t>002922.SZ</t>
  </si>
  <si>
    <t>伊戈尔</t>
  </si>
  <si>
    <t>002923.SZ</t>
  </si>
  <si>
    <t>润都股份</t>
  </si>
  <si>
    <t>002925.SZ</t>
  </si>
  <si>
    <t>盈趣科技</t>
  </si>
  <si>
    <t>002927.SZ</t>
  </si>
  <si>
    <t>泰永长征</t>
  </si>
  <si>
    <t>002928.SZ</t>
  </si>
  <si>
    <t>华夏航空</t>
  </si>
  <si>
    <t>002929.SZ</t>
  </si>
  <si>
    <t>润建股份</t>
  </si>
  <si>
    <t>002930.SZ</t>
  </si>
  <si>
    <t>宏川智慧</t>
  </si>
  <si>
    <t>002931.SZ</t>
  </si>
  <si>
    <t>锋龙股份</t>
  </si>
  <si>
    <t>002932.SZ</t>
  </si>
  <si>
    <t>明德生物</t>
  </si>
  <si>
    <t>002938.SZ</t>
  </si>
  <si>
    <t>鹏鼎控股</t>
  </si>
  <si>
    <t>002939.SZ</t>
  </si>
  <si>
    <t>长城证券</t>
  </si>
  <si>
    <t>002941.SZ</t>
  </si>
  <si>
    <t>新疆交建</t>
  </si>
  <si>
    <t>002943.SZ</t>
  </si>
  <si>
    <t>宇晶股份</t>
  </si>
  <si>
    <t>002946.SZ</t>
  </si>
  <si>
    <t>新乳业</t>
  </si>
  <si>
    <t>002947.SZ</t>
  </si>
  <si>
    <t>恒铭达</t>
  </si>
  <si>
    <t>002949.SZ</t>
  </si>
  <si>
    <t>华阳国际</t>
  </si>
  <si>
    <t>002950.SZ</t>
  </si>
  <si>
    <t>奥美医疗</t>
  </si>
  <si>
    <t>002953.SZ</t>
  </si>
  <si>
    <t>日丰股份</t>
  </si>
  <si>
    <t>002956.SZ</t>
  </si>
  <si>
    <t>西麦食品</t>
  </si>
  <si>
    <t>002957.SZ</t>
  </si>
  <si>
    <t>科瑞技术</t>
  </si>
  <si>
    <t>002960.SZ</t>
  </si>
  <si>
    <t>青鸟消防</t>
  </si>
  <si>
    <t>002962.SZ</t>
  </si>
  <si>
    <t>五方光电</t>
  </si>
  <si>
    <t>002965.SZ</t>
  </si>
  <si>
    <t>祥鑫科技</t>
  </si>
  <si>
    <t>002967.SZ</t>
  </si>
  <si>
    <t>广电计量</t>
  </si>
  <si>
    <t>002969.SZ</t>
  </si>
  <si>
    <t>嘉美包装</t>
  </si>
  <si>
    <t>002970.SZ</t>
  </si>
  <si>
    <t>锐明技术</t>
  </si>
  <si>
    <t>002971.SZ</t>
  </si>
  <si>
    <t>和远气体</t>
  </si>
  <si>
    <t>002973.SZ</t>
  </si>
  <si>
    <t>侨银股份</t>
  </si>
  <si>
    <t>002979.SZ</t>
  </si>
  <si>
    <t>雷赛智能</t>
  </si>
  <si>
    <t>002981.SZ</t>
  </si>
  <si>
    <t>朝阳科技</t>
  </si>
  <si>
    <t>002982.SZ</t>
  </si>
  <si>
    <t>湘佳股份</t>
  </si>
  <si>
    <t>002984.SZ</t>
  </si>
  <si>
    <t>森麒麟</t>
  </si>
  <si>
    <t>002985.SZ</t>
  </si>
  <si>
    <t>北摩高科</t>
  </si>
  <si>
    <t>002986.SZ</t>
  </si>
  <si>
    <t>宇新股份</t>
  </si>
  <si>
    <t>002987.SZ</t>
  </si>
  <si>
    <t>京北方</t>
  </si>
  <si>
    <t>002988.SZ</t>
  </si>
  <si>
    <t>豪美新材</t>
  </si>
  <si>
    <t>002989.SZ</t>
  </si>
  <si>
    <t>中天精装</t>
  </si>
  <si>
    <t>002992.SZ</t>
  </si>
  <si>
    <t>宝明科技</t>
  </si>
  <si>
    <t>002996.SZ</t>
  </si>
  <si>
    <t>顺博合金</t>
  </si>
  <si>
    <t>002997.SZ</t>
  </si>
  <si>
    <t>瑞鹄模具</t>
  </si>
  <si>
    <t>002998.SZ</t>
  </si>
  <si>
    <t>优彩资源</t>
  </si>
  <si>
    <t>002999.SZ</t>
  </si>
  <si>
    <t>天禾股份</t>
  </si>
  <si>
    <t>003001.SZ</t>
  </si>
  <si>
    <t>中岩大地</t>
  </si>
  <si>
    <t>003003.SZ</t>
  </si>
  <si>
    <t>天元股份</t>
  </si>
  <si>
    <t>003005.SZ</t>
  </si>
  <si>
    <t>竞业达</t>
  </si>
  <si>
    <t>003010.SZ</t>
  </si>
  <si>
    <t>若羽臣</t>
  </si>
  <si>
    <t>003011.SZ</t>
  </si>
  <si>
    <t>海象新材</t>
  </si>
  <si>
    <t>003012.SZ</t>
  </si>
  <si>
    <t>东鹏控股</t>
  </si>
  <si>
    <t>003015.SZ</t>
  </si>
  <si>
    <t>日久光电</t>
  </si>
  <si>
    <t>003019.SZ</t>
  </si>
  <si>
    <t>宸展光电</t>
  </si>
  <si>
    <t>003022.SZ</t>
  </si>
  <si>
    <t>联泓新科</t>
  </si>
  <si>
    <t>003023.SZ</t>
  </si>
  <si>
    <t>彩虹集团</t>
  </si>
  <si>
    <t>003026.SZ</t>
  </si>
  <si>
    <t>中晶科技</t>
  </si>
  <si>
    <t>003030.SZ</t>
  </si>
  <si>
    <t>祖名股份</t>
  </si>
  <si>
    <t>003033.SZ</t>
  </si>
  <si>
    <t>征和工业</t>
  </si>
  <si>
    <t>003035.SZ</t>
  </si>
  <si>
    <t>南网能源</t>
  </si>
  <si>
    <t>003036.SZ</t>
  </si>
  <si>
    <t>泰坦股份</t>
  </si>
  <si>
    <t>003037.SZ</t>
  </si>
  <si>
    <t>三和管桩</t>
  </si>
  <si>
    <t>003038.SZ</t>
  </si>
  <si>
    <t>鑫铂股份</t>
  </si>
  <si>
    <t>003039.SZ</t>
  </si>
  <si>
    <t>顺控发展</t>
  </si>
  <si>
    <t>003042.SZ</t>
  </si>
  <si>
    <t>中农联合</t>
  </si>
  <si>
    <t>003816.SZ</t>
  </si>
  <si>
    <t>中国广核</t>
  </si>
  <si>
    <t>430090.BJ</t>
  </si>
  <si>
    <t>同辉信息</t>
  </si>
  <si>
    <t>430198.BJ</t>
  </si>
  <si>
    <t>微创光电</t>
  </si>
  <si>
    <t>430489.BJ</t>
  </si>
  <si>
    <t>佳先股份</t>
  </si>
  <si>
    <t>430510.BJ</t>
  </si>
  <si>
    <t>丰光精密</t>
  </si>
  <si>
    <t>600004.SH</t>
  </si>
  <si>
    <t>白云机场</t>
  </si>
  <si>
    <t>600008.SH</t>
  </si>
  <si>
    <t>首创环保</t>
  </si>
  <si>
    <t>600010.SH</t>
  </si>
  <si>
    <t>包钢股份</t>
  </si>
  <si>
    <t>600011.SH</t>
  </si>
  <si>
    <t>华能国际</t>
  </si>
  <si>
    <t>600017.SH</t>
  </si>
  <si>
    <t>日照港</t>
  </si>
  <si>
    <t>600018.SH</t>
  </si>
  <si>
    <t>上港集团</t>
  </si>
  <si>
    <t>600019.SH</t>
  </si>
  <si>
    <t>宝钢股份</t>
  </si>
  <si>
    <t>600020.SH</t>
  </si>
  <si>
    <t>中原高速</t>
  </si>
  <si>
    <t>600021.SH</t>
  </si>
  <si>
    <t>上海电力</t>
  </si>
  <si>
    <t>600022.SH</t>
  </si>
  <si>
    <t>山东钢铁</t>
  </si>
  <si>
    <t>600023.SH</t>
  </si>
  <si>
    <t>浙能电力</t>
  </si>
  <si>
    <t>600025.SH</t>
  </si>
  <si>
    <t>华能水电</t>
  </si>
  <si>
    <t>600026.SH</t>
  </si>
  <si>
    <t>中远海能</t>
  </si>
  <si>
    <t>600027.SH</t>
  </si>
  <si>
    <t>华电国际</t>
  </si>
  <si>
    <t>600028.SH</t>
  </si>
  <si>
    <t>中国石化</t>
  </si>
  <si>
    <t>600029.SH</t>
  </si>
  <si>
    <t>南方航空</t>
  </si>
  <si>
    <t>600030.SH</t>
  </si>
  <si>
    <t>中信证券</t>
  </si>
  <si>
    <t>600031.SH</t>
  </si>
  <si>
    <t>三一重工</t>
  </si>
  <si>
    <t>600032.SH</t>
  </si>
  <si>
    <t>浙江新能</t>
  </si>
  <si>
    <t>600035.SH</t>
  </si>
  <si>
    <t>楚天高速</t>
  </si>
  <si>
    <t>600038.SH</t>
  </si>
  <si>
    <t>中直股份</t>
  </si>
  <si>
    <t>600039.SH</t>
  </si>
  <si>
    <t>四川路桥</t>
  </si>
  <si>
    <t>600048.SH</t>
  </si>
  <si>
    <t>保利发展</t>
  </si>
  <si>
    <t>600050.SH</t>
  </si>
  <si>
    <t>中国联通</t>
  </si>
  <si>
    <t>600051.SH</t>
  </si>
  <si>
    <t>宁波联合</t>
  </si>
  <si>
    <t>600052.SH</t>
  </si>
  <si>
    <t>东望时代</t>
  </si>
  <si>
    <t>600054.SH</t>
  </si>
  <si>
    <t>黄山旅游</t>
  </si>
  <si>
    <t>600056.SH</t>
  </si>
  <si>
    <t>中国医药</t>
  </si>
  <si>
    <t>600057.SH</t>
  </si>
  <si>
    <t>厦门象屿</t>
  </si>
  <si>
    <t>600058.SH</t>
  </si>
  <si>
    <t>五矿发展</t>
  </si>
  <si>
    <t>600060.SH</t>
  </si>
  <si>
    <t>海信视像</t>
  </si>
  <si>
    <t>600062.SH</t>
  </si>
  <si>
    <t>华润双鹤</t>
  </si>
  <si>
    <t>600063.SH</t>
  </si>
  <si>
    <t>皖维高新</t>
  </si>
  <si>
    <t>600064.SH</t>
  </si>
  <si>
    <t>南京高科</t>
  </si>
  <si>
    <t>600067.SH</t>
  </si>
  <si>
    <t>冠城大通</t>
  </si>
  <si>
    <t>600070.SH</t>
  </si>
  <si>
    <t>浙江富润</t>
  </si>
  <si>
    <t>600071.SH</t>
  </si>
  <si>
    <t>凤凰光学</t>
  </si>
  <si>
    <t>600073.SH</t>
  </si>
  <si>
    <t>上海梅林</t>
  </si>
  <si>
    <t>600075.SH</t>
  </si>
  <si>
    <t>新疆天业</t>
  </si>
  <si>
    <t>600076.SH</t>
  </si>
  <si>
    <t>康欣新材</t>
  </si>
  <si>
    <t>600077.SH</t>
  </si>
  <si>
    <t>宋都股份</t>
  </si>
  <si>
    <t>600079.SH</t>
  </si>
  <si>
    <t>人福医药</t>
  </si>
  <si>
    <t>600081.SH</t>
  </si>
  <si>
    <t>东风科技</t>
  </si>
  <si>
    <t>600082.SH</t>
  </si>
  <si>
    <t>海泰发展</t>
  </si>
  <si>
    <t>600085.SH</t>
  </si>
  <si>
    <t>同仁堂</t>
  </si>
  <si>
    <t>600089.SH</t>
  </si>
  <si>
    <t>特变电工</t>
  </si>
  <si>
    <t>600094.SH</t>
  </si>
  <si>
    <t>大名城</t>
  </si>
  <si>
    <t>600095.SH</t>
  </si>
  <si>
    <t>湘财股份</t>
  </si>
  <si>
    <t>600096.SH</t>
  </si>
  <si>
    <t>云天化</t>
  </si>
  <si>
    <t>600098.SH</t>
  </si>
  <si>
    <t>广州发展</t>
  </si>
  <si>
    <t>600100.SH</t>
  </si>
  <si>
    <t>同方股份</t>
  </si>
  <si>
    <t>600103.SH</t>
  </si>
  <si>
    <t>青山纸业</t>
  </si>
  <si>
    <t>600104.SH</t>
  </si>
  <si>
    <t>上汽集团</t>
  </si>
  <si>
    <t>600105.SH</t>
  </si>
  <si>
    <t>永鼎股份</t>
  </si>
  <si>
    <t>600106.SH</t>
  </si>
  <si>
    <t>重庆路桥</t>
  </si>
  <si>
    <t>600107.SH</t>
  </si>
  <si>
    <t>美尔雅</t>
  </si>
  <si>
    <t>600108.SH</t>
  </si>
  <si>
    <t>亚盛集团</t>
  </si>
  <si>
    <t>600109.SH</t>
  </si>
  <si>
    <t>国金证券</t>
  </si>
  <si>
    <t>600110.SH</t>
  </si>
  <si>
    <t>诺德股份</t>
  </si>
  <si>
    <t>600111.SH</t>
  </si>
  <si>
    <t>北方稀土</t>
  </si>
  <si>
    <t>600114.SH</t>
  </si>
  <si>
    <t>东睦股份</t>
  </si>
  <si>
    <t>600115.SH</t>
  </si>
  <si>
    <t>中国东航</t>
  </si>
  <si>
    <t>600116.SH</t>
  </si>
  <si>
    <t>三峡水利</t>
  </si>
  <si>
    <t>600117.SH</t>
  </si>
  <si>
    <t>西宁特钢</t>
  </si>
  <si>
    <t>600118.SH</t>
  </si>
  <si>
    <t>中国卫星</t>
  </si>
  <si>
    <t>600119.SH</t>
  </si>
  <si>
    <t>长江投资</t>
  </si>
  <si>
    <t>600120.SH</t>
  </si>
  <si>
    <t>浙江东方</t>
  </si>
  <si>
    <t>600121.SH</t>
  </si>
  <si>
    <t>郑州煤电</t>
  </si>
  <si>
    <t>600123.SH</t>
  </si>
  <si>
    <t>兰花科创</t>
  </si>
  <si>
    <t>600126.SH</t>
  </si>
  <si>
    <t>杭钢股份</t>
  </si>
  <si>
    <t>600127.SH</t>
  </si>
  <si>
    <t>金健米业</t>
  </si>
  <si>
    <t>600128.SH</t>
  </si>
  <si>
    <t>弘业股份</t>
  </si>
  <si>
    <t>600129.SH</t>
  </si>
  <si>
    <t>太极集团</t>
  </si>
  <si>
    <t>600130.SH</t>
  </si>
  <si>
    <t>波导股份</t>
  </si>
  <si>
    <t>600131.SH</t>
  </si>
  <si>
    <t>国网信通</t>
  </si>
  <si>
    <t>600133.SH</t>
  </si>
  <si>
    <t>东湖高新</t>
  </si>
  <si>
    <t>600135.SH</t>
  </si>
  <si>
    <t>乐凯胶片</t>
  </si>
  <si>
    <t>600136.SH</t>
  </si>
  <si>
    <t>当代文体</t>
  </si>
  <si>
    <t>600138.SH</t>
  </si>
  <si>
    <t>中青旅</t>
  </si>
  <si>
    <t>600141.SH</t>
  </si>
  <si>
    <t>兴发集团</t>
  </si>
  <si>
    <t>600143.SH</t>
  </si>
  <si>
    <t>金发科技</t>
  </si>
  <si>
    <t>600145.SH</t>
  </si>
  <si>
    <t>退市新亿</t>
  </si>
  <si>
    <t>600148.SH</t>
  </si>
  <si>
    <t>长春一东</t>
  </si>
  <si>
    <t>600149.SH</t>
  </si>
  <si>
    <t>廊坊发展</t>
  </si>
  <si>
    <t>600150.SH</t>
  </si>
  <si>
    <t>中国船舶</t>
  </si>
  <si>
    <t>600151.SH</t>
  </si>
  <si>
    <t>航天机电</t>
  </si>
  <si>
    <t>600152.SH</t>
  </si>
  <si>
    <t>维科技术</t>
  </si>
  <si>
    <t>600153.SH</t>
  </si>
  <si>
    <t>建发股份</t>
  </si>
  <si>
    <t>600155.SH</t>
  </si>
  <si>
    <t>华创阳安</t>
  </si>
  <si>
    <t>600157.SH</t>
  </si>
  <si>
    <t>永泰能源</t>
  </si>
  <si>
    <t>600158.SH</t>
  </si>
  <si>
    <t>中体产业</t>
  </si>
  <si>
    <t>600160.SH</t>
  </si>
  <si>
    <t>巨化股份</t>
  </si>
  <si>
    <t>600162.SH</t>
  </si>
  <si>
    <t>香江控股</t>
  </si>
  <si>
    <t>600163.SH</t>
  </si>
  <si>
    <t>中闽能源</t>
  </si>
  <si>
    <t>600165.SH</t>
  </si>
  <si>
    <t>新日恒力</t>
  </si>
  <si>
    <t>600166.SH</t>
  </si>
  <si>
    <t>福田汽车</t>
  </si>
  <si>
    <t>600167.SH</t>
  </si>
  <si>
    <t>联美控股</t>
  </si>
  <si>
    <t>600168.SH</t>
  </si>
  <si>
    <t>武汉控股</t>
  </si>
  <si>
    <t>600169.SH</t>
  </si>
  <si>
    <t>太原重工</t>
  </si>
  <si>
    <t>600170.SH</t>
  </si>
  <si>
    <t>上海建工</t>
  </si>
  <si>
    <t>600171.SH</t>
  </si>
  <si>
    <t>上海贝岭</t>
  </si>
  <si>
    <t>600172.SH</t>
  </si>
  <si>
    <t>黄河旋风</t>
  </si>
  <si>
    <t>600176.SH</t>
  </si>
  <si>
    <t>中国巨石</t>
  </si>
  <si>
    <t>600177.SH</t>
  </si>
  <si>
    <t>雅戈尔</t>
  </si>
  <si>
    <t>600178.SH</t>
  </si>
  <si>
    <t>东安动力</t>
  </si>
  <si>
    <t>600180.SH</t>
  </si>
  <si>
    <t>瑞茂通</t>
  </si>
  <si>
    <t>600183.SH</t>
  </si>
  <si>
    <t>生益科技</t>
  </si>
  <si>
    <t>600185.SH</t>
  </si>
  <si>
    <t>格力地产</t>
  </si>
  <si>
    <t>600188.SH</t>
  </si>
  <si>
    <t>兖矿能源</t>
  </si>
  <si>
    <t>600189.SH</t>
  </si>
  <si>
    <t>泉阳泉</t>
  </si>
  <si>
    <t>600190.SH</t>
  </si>
  <si>
    <t>锦州港</t>
  </si>
  <si>
    <t>600192.SH</t>
  </si>
  <si>
    <t>长城电工</t>
  </si>
  <si>
    <t>600193.SH</t>
  </si>
  <si>
    <t>创兴资源</t>
  </si>
  <si>
    <t>600195.SH</t>
  </si>
  <si>
    <t>中牧股份</t>
  </si>
  <si>
    <t>600196.SH</t>
  </si>
  <si>
    <t>复星医药</t>
  </si>
  <si>
    <t>600200.SH</t>
  </si>
  <si>
    <t>江苏吴中</t>
  </si>
  <si>
    <t>600202.SH</t>
  </si>
  <si>
    <t>哈空调</t>
  </si>
  <si>
    <t>600203.SH</t>
  </si>
  <si>
    <t>福日电子</t>
  </si>
  <si>
    <t>600206.SH</t>
  </si>
  <si>
    <t>有研新材</t>
  </si>
  <si>
    <t>600207.SH</t>
  </si>
  <si>
    <t>安彩高科</t>
  </si>
  <si>
    <t>600208.SH</t>
  </si>
  <si>
    <t>新湖中宝</t>
  </si>
  <si>
    <t>600210.SH</t>
  </si>
  <si>
    <t>紫江企业</t>
  </si>
  <si>
    <t>600211.SH</t>
  </si>
  <si>
    <t>西藏药业</t>
  </si>
  <si>
    <t>600213.SH</t>
  </si>
  <si>
    <t>亚星客车</t>
  </si>
  <si>
    <t>600215.SH</t>
  </si>
  <si>
    <t>派斯林</t>
  </si>
  <si>
    <t>600216.SH</t>
  </si>
  <si>
    <t>浙江医药</t>
  </si>
  <si>
    <t>600217.SH</t>
  </si>
  <si>
    <t>中再资环</t>
  </si>
  <si>
    <t>600219.SH</t>
  </si>
  <si>
    <t>南山铝业</t>
  </si>
  <si>
    <t>600220.SH</t>
  </si>
  <si>
    <t>江苏阳光</t>
  </si>
  <si>
    <t>600222.SH</t>
  </si>
  <si>
    <t>太龙药业</t>
  </si>
  <si>
    <t>600223.SH</t>
  </si>
  <si>
    <t>鲁商发展</t>
  </si>
  <si>
    <t>600227.SH</t>
  </si>
  <si>
    <t>圣济堂</t>
  </si>
  <si>
    <t>600230.SH</t>
  </si>
  <si>
    <t>沧州大化</t>
  </si>
  <si>
    <t>600231.SH</t>
  </si>
  <si>
    <t>凌钢股份</t>
  </si>
  <si>
    <t>600232.SH</t>
  </si>
  <si>
    <t>金鹰股份</t>
  </si>
  <si>
    <t>600233.SH</t>
  </si>
  <si>
    <t>圆通速递</t>
  </si>
  <si>
    <t>600235.SH</t>
  </si>
  <si>
    <t>民丰特纸</t>
  </si>
  <si>
    <t>600236.SH</t>
  </si>
  <si>
    <t>桂冠电力</t>
  </si>
  <si>
    <t>600237.SH</t>
  </si>
  <si>
    <t>铜峰电子</t>
  </si>
  <si>
    <t>600238.SH</t>
  </si>
  <si>
    <t>海南椰岛</t>
  </si>
  <si>
    <t>600243.SH</t>
  </si>
  <si>
    <t>青海华鼎</t>
  </si>
  <si>
    <t>600248.SH</t>
  </si>
  <si>
    <t>陕西建工</t>
  </si>
  <si>
    <t>600249.SH</t>
  </si>
  <si>
    <t>两面针</t>
  </si>
  <si>
    <t>600250.SH</t>
  </si>
  <si>
    <t>南纺股份</t>
  </si>
  <si>
    <t>600251.SH</t>
  </si>
  <si>
    <t>冠农股份</t>
  </si>
  <si>
    <t>600252.SH</t>
  </si>
  <si>
    <t>中恒集团</t>
  </si>
  <si>
    <t>600255.SH</t>
  </si>
  <si>
    <t>鑫科材料</t>
  </si>
  <si>
    <t>600256.SH</t>
  </si>
  <si>
    <t>广汇能源</t>
  </si>
  <si>
    <t>600257.SH</t>
  </si>
  <si>
    <t>大湖股份</t>
  </si>
  <si>
    <t>600258.SH</t>
  </si>
  <si>
    <t>首旅酒店</t>
  </si>
  <si>
    <t>600259.SH</t>
  </si>
  <si>
    <t>广晟有色</t>
  </si>
  <si>
    <t>600261.SH</t>
  </si>
  <si>
    <t>阳光照明</t>
  </si>
  <si>
    <t>600267.SH</t>
  </si>
  <si>
    <t>海正药业</t>
  </si>
  <si>
    <t>600268.SH</t>
  </si>
  <si>
    <t>国电南自</t>
  </si>
  <si>
    <t>600269.SH</t>
  </si>
  <si>
    <t>赣粤高速</t>
  </si>
  <si>
    <t>600271.SH</t>
  </si>
  <si>
    <t>航天信息</t>
  </si>
  <si>
    <t>600273.SH</t>
  </si>
  <si>
    <t>嘉化能源</t>
  </si>
  <si>
    <t>600277.SH</t>
  </si>
  <si>
    <t>亿利洁能</t>
  </si>
  <si>
    <t>600278.SH</t>
  </si>
  <si>
    <t>东方创业</t>
  </si>
  <si>
    <t>600279.SH</t>
  </si>
  <si>
    <t>重庆港</t>
  </si>
  <si>
    <t>600280.SH</t>
  </si>
  <si>
    <t>中央商场</t>
  </si>
  <si>
    <t>600281.SH</t>
  </si>
  <si>
    <t>华阳新材</t>
  </si>
  <si>
    <t>600282.SH</t>
  </si>
  <si>
    <t>南钢股份</t>
  </si>
  <si>
    <t>600283.SH</t>
  </si>
  <si>
    <t>钱江水利</t>
  </si>
  <si>
    <t>600285.SH</t>
  </si>
  <si>
    <t>羚锐制药</t>
  </si>
  <si>
    <t>600287.SH</t>
  </si>
  <si>
    <t>江苏舜天</t>
  </si>
  <si>
    <t>600288.SH</t>
  </si>
  <si>
    <t>大恒科技</t>
  </si>
  <si>
    <t>600292.SH</t>
  </si>
  <si>
    <t>远达环保</t>
  </si>
  <si>
    <t>600293.SH</t>
  </si>
  <si>
    <t>三峡新材</t>
  </si>
  <si>
    <t>600295.SH</t>
  </si>
  <si>
    <t>鄂尔多斯</t>
  </si>
  <si>
    <t>600297.SH</t>
  </si>
  <si>
    <t>广汇汽车</t>
  </si>
  <si>
    <t>600298.SH</t>
  </si>
  <si>
    <t>安琪酵母</t>
  </si>
  <si>
    <t>600299.SH</t>
  </si>
  <si>
    <t>安迪苏</t>
  </si>
  <si>
    <t>600302.SH</t>
  </si>
  <si>
    <t>标准股份</t>
  </si>
  <si>
    <t>600303.SH</t>
  </si>
  <si>
    <t>曙光股份</t>
  </si>
  <si>
    <t>600305.SH</t>
  </si>
  <si>
    <t>恒顺醋业</t>
  </si>
  <si>
    <t>600307.SH</t>
  </si>
  <si>
    <t>酒钢宏兴</t>
  </si>
  <si>
    <t>600308.SH</t>
  </si>
  <si>
    <t>华泰股份</t>
  </si>
  <si>
    <t>600309.SH</t>
  </si>
  <si>
    <t>万华化学</t>
  </si>
  <si>
    <t>600310.SH</t>
  </si>
  <si>
    <t>桂东电力</t>
  </si>
  <si>
    <t>600312.SH</t>
  </si>
  <si>
    <t>平高电气</t>
  </si>
  <si>
    <t>600313.SH</t>
  </si>
  <si>
    <t>农发种业</t>
  </si>
  <si>
    <t>600318.SH</t>
  </si>
  <si>
    <t>新力金融</t>
  </si>
  <si>
    <t>600320.SH</t>
  </si>
  <si>
    <t>振华重工</t>
  </si>
  <si>
    <t>600321.SH</t>
  </si>
  <si>
    <t>正源股份</t>
  </si>
  <si>
    <t>600322.SH</t>
  </si>
  <si>
    <t>天房发展</t>
  </si>
  <si>
    <t>600323.SH</t>
  </si>
  <si>
    <t>瀚蓝环境</t>
  </si>
  <si>
    <t>600325.SH</t>
  </si>
  <si>
    <t>华发股份</t>
  </si>
  <si>
    <t>600326.SH</t>
  </si>
  <si>
    <t>西藏天路</t>
  </si>
  <si>
    <t>600327.SH</t>
  </si>
  <si>
    <t>大东方</t>
  </si>
  <si>
    <t>600328.SH</t>
  </si>
  <si>
    <t>中盐化工</t>
  </si>
  <si>
    <t>600330.SH</t>
  </si>
  <si>
    <t>天通股份</t>
  </si>
  <si>
    <t>600331.SH</t>
  </si>
  <si>
    <t>宏达股份</t>
  </si>
  <si>
    <t>600332.SH</t>
  </si>
  <si>
    <t>白云山</t>
  </si>
  <si>
    <t>600333.SH</t>
  </si>
  <si>
    <t>长春燃气</t>
  </si>
  <si>
    <t>600335.SH</t>
  </si>
  <si>
    <t>国机汽车</t>
  </si>
  <si>
    <t>600336.SH</t>
  </si>
  <si>
    <t>澳柯玛</t>
  </si>
  <si>
    <t>600337.SH</t>
  </si>
  <si>
    <t>美克家居</t>
  </si>
  <si>
    <t>600338.SH</t>
  </si>
  <si>
    <t>西藏珠峰</t>
  </si>
  <si>
    <t>600340.SH</t>
  </si>
  <si>
    <t>华夏幸福</t>
  </si>
  <si>
    <t>600343.SH</t>
  </si>
  <si>
    <t>航天动力</t>
  </si>
  <si>
    <t>600345.SH</t>
  </si>
  <si>
    <t>长江通信</t>
  </si>
  <si>
    <t>600346.SH</t>
  </si>
  <si>
    <t>恒力石化</t>
  </si>
  <si>
    <t>600348.SH</t>
  </si>
  <si>
    <t>华阳股份</t>
  </si>
  <si>
    <t>600350.SH</t>
  </si>
  <si>
    <t>山东高速</t>
  </si>
  <si>
    <t>600351.SH</t>
  </si>
  <si>
    <t>亚宝药业</t>
  </si>
  <si>
    <t>600352.SH</t>
  </si>
  <si>
    <t>浙江龙盛</t>
  </si>
  <si>
    <t>600353.SH</t>
  </si>
  <si>
    <t>旭光电子</t>
  </si>
  <si>
    <t>600354.SH</t>
  </si>
  <si>
    <t>敦煌种业</t>
  </si>
  <si>
    <t>600355.SH</t>
  </si>
  <si>
    <t>精伦电子</t>
  </si>
  <si>
    <t>600356.SH</t>
  </si>
  <si>
    <t>恒丰纸业</t>
  </si>
  <si>
    <t>600358.SH</t>
  </si>
  <si>
    <t>国旅联合</t>
  </si>
  <si>
    <t>600359.SH</t>
  </si>
  <si>
    <t>新农开发</t>
  </si>
  <si>
    <t>600360.SH</t>
  </si>
  <si>
    <t>华微电子</t>
  </si>
  <si>
    <t>600361.SH</t>
  </si>
  <si>
    <t>华联综超</t>
  </si>
  <si>
    <t>600362.SH</t>
  </si>
  <si>
    <t>江西铜业</t>
  </si>
  <si>
    <t>600363.SH</t>
  </si>
  <si>
    <t>联创光电</t>
  </si>
  <si>
    <t>600366.SH</t>
  </si>
  <si>
    <t>宁波韵升</t>
  </si>
  <si>
    <t>600367.SH</t>
  </si>
  <si>
    <t>红星发展</t>
  </si>
  <si>
    <t>600368.SH</t>
  </si>
  <si>
    <t>五洲交通</t>
  </si>
  <si>
    <t>600369.SH</t>
  </si>
  <si>
    <t>西南证券</t>
  </si>
  <si>
    <t>600370.SH</t>
  </si>
  <si>
    <t>三房巷</t>
  </si>
  <si>
    <t>600372.SH</t>
  </si>
  <si>
    <t>中航电子</t>
  </si>
  <si>
    <t>600373.SH</t>
  </si>
  <si>
    <t>中文传媒</t>
  </si>
  <si>
    <t>600375.SH</t>
  </si>
  <si>
    <t>汉马科技</t>
  </si>
  <si>
    <t>600376.SH</t>
  </si>
  <si>
    <t>首开股份</t>
  </si>
  <si>
    <t>600377.SH</t>
  </si>
  <si>
    <t>宁沪高速</t>
  </si>
  <si>
    <t>600378.SH</t>
  </si>
  <si>
    <t>昊华科技</t>
  </si>
  <si>
    <t>600379.SH</t>
  </si>
  <si>
    <t>宝光股份</t>
  </si>
  <si>
    <t>600380.SH</t>
  </si>
  <si>
    <t>健康元</t>
  </si>
  <si>
    <t>600383.SH</t>
  </si>
  <si>
    <t>金地集团</t>
  </si>
  <si>
    <t>600386.SH</t>
  </si>
  <si>
    <t>北巴传媒</t>
  </si>
  <si>
    <t>600388.SH</t>
  </si>
  <si>
    <t>龙净环保</t>
  </si>
  <si>
    <t>600389.SH</t>
  </si>
  <si>
    <t>江山股份</t>
  </si>
  <si>
    <t>600390.SH</t>
  </si>
  <si>
    <t>五矿资本</t>
  </si>
  <si>
    <t>600391.SH</t>
  </si>
  <si>
    <t>航发科技</t>
  </si>
  <si>
    <t>600392.SH</t>
  </si>
  <si>
    <t>盛和资源</t>
  </si>
  <si>
    <t>600395.SH</t>
  </si>
  <si>
    <t>盘江股份</t>
  </si>
  <si>
    <t>600396.SH</t>
  </si>
  <si>
    <t>金山股份</t>
  </si>
  <si>
    <t>600397.SH</t>
  </si>
  <si>
    <t>安源煤业</t>
  </si>
  <si>
    <t>600400.SH</t>
  </si>
  <si>
    <t>红豆股份</t>
  </si>
  <si>
    <t>600405.SH</t>
  </si>
  <si>
    <t>动力源</t>
  </si>
  <si>
    <t>600406.SH</t>
  </si>
  <si>
    <t>国电南瑞</t>
  </si>
  <si>
    <t>600409.SH</t>
  </si>
  <si>
    <t>三友化工</t>
  </si>
  <si>
    <t>600410.SH</t>
  </si>
  <si>
    <t>华胜天成</t>
  </si>
  <si>
    <t>600415.SH</t>
  </si>
  <si>
    <t>小商品城</t>
  </si>
  <si>
    <t>600416.SH</t>
  </si>
  <si>
    <t>湘电股份</t>
  </si>
  <si>
    <t>600418.SH</t>
  </si>
  <si>
    <t>江淮汽车</t>
  </si>
  <si>
    <t>600419.SH</t>
  </si>
  <si>
    <t>天润乳业</t>
  </si>
  <si>
    <t>600420.SH</t>
  </si>
  <si>
    <t>国药现代</t>
  </si>
  <si>
    <t>600421.SH</t>
  </si>
  <si>
    <t>华嵘控股</t>
  </si>
  <si>
    <t>600422.SH</t>
  </si>
  <si>
    <t>昆药集团</t>
  </si>
  <si>
    <t>600425.SH</t>
  </si>
  <si>
    <t>青松建化</t>
  </si>
  <si>
    <t>600426.SH</t>
  </si>
  <si>
    <t>华鲁恒升</t>
  </si>
  <si>
    <t>600428.SH</t>
  </si>
  <si>
    <t>中远海特</t>
  </si>
  <si>
    <t>600429.SH</t>
  </si>
  <si>
    <t>三元股份</t>
  </si>
  <si>
    <t>600433.SH</t>
  </si>
  <si>
    <t>冠豪高新</t>
  </si>
  <si>
    <t>600435.SH</t>
  </si>
  <si>
    <t>北方导航</t>
  </si>
  <si>
    <t>600436.SH</t>
  </si>
  <si>
    <t>片仔癀</t>
  </si>
  <si>
    <t>600438.SH</t>
  </si>
  <si>
    <t>通威股份</t>
  </si>
  <si>
    <t>600439.SH</t>
  </si>
  <si>
    <t>瑞贝卡</t>
  </si>
  <si>
    <t>600446.SH</t>
  </si>
  <si>
    <t>金证股份</t>
  </si>
  <si>
    <t>600448.SH</t>
  </si>
  <si>
    <t>华纺股份</t>
  </si>
  <si>
    <t>600449.SH</t>
  </si>
  <si>
    <t>宁夏建材</t>
  </si>
  <si>
    <t>600452.SH</t>
  </si>
  <si>
    <t>涪陵电力</t>
  </si>
  <si>
    <t>600456.SH</t>
  </si>
  <si>
    <t>宝钛股份</t>
  </si>
  <si>
    <t>600458.SH</t>
  </si>
  <si>
    <t>时代新材</t>
  </si>
  <si>
    <t>600459.SH</t>
  </si>
  <si>
    <t>贵研铂业</t>
  </si>
  <si>
    <t>600460.SH</t>
  </si>
  <si>
    <t>士兰微</t>
  </si>
  <si>
    <t>600461.SH</t>
  </si>
  <si>
    <t>洪城环境</t>
  </si>
  <si>
    <t>600463.SH</t>
  </si>
  <si>
    <t>空港股份</t>
  </si>
  <si>
    <t>600466.SH</t>
  </si>
  <si>
    <t>蓝光发展</t>
  </si>
  <si>
    <t>600467.SH</t>
  </si>
  <si>
    <t>好当家</t>
  </si>
  <si>
    <t>600468.SH</t>
  </si>
  <si>
    <t>百利电气</t>
  </si>
  <si>
    <t>600469.SH</t>
  </si>
  <si>
    <t>风神股份</t>
  </si>
  <si>
    <t>600470.SH</t>
  </si>
  <si>
    <t>六国化工</t>
  </si>
  <si>
    <t>600475.SH</t>
  </si>
  <si>
    <t>华光环能</t>
  </si>
  <si>
    <t>600476.SH</t>
  </si>
  <si>
    <t>湘邮科技</t>
  </si>
  <si>
    <t>600477.SH</t>
  </si>
  <si>
    <t>杭萧钢构</t>
  </si>
  <si>
    <t>600478.SH</t>
  </si>
  <si>
    <t>科力远</t>
  </si>
  <si>
    <t>600479.SH</t>
  </si>
  <si>
    <t>千金药业</t>
  </si>
  <si>
    <t>600480.SH</t>
  </si>
  <si>
    <t>凌云股份</t>
  </si>
  <si>
    <t>600481.SH</t>
  </si>
  <si>
    <t>双良节能</t>
  </si>
  <si>
    <t>600482.SH</t>
  </si>
  <si>
    <t>中国动力</t>
  </si>
  <si>
    <t>600483.SH</t>
  </si>
  <si>
    <t>福能股份</t>
  </si>
  <si>
    <t>600486.SH</t>
  </si>
  <si>
    <t>扬农化工</t>
  </si>
  <si>
    <t>600487.SH</t>
  </si>
  <si>
    <t>亨通光电</t>
  </si>
  <si>
    <t>600488.SH</t>
  </si>
  <si>
    <t>天药股份</t>
  </si>
  <si>
    <t>600489.SH</t>
  </si>
  <si>
    <t>中金黄金</t>
  </si>
  <si>
    <t>600490.SH</t>
  </si>
  <si>
    <t>鹏欣资源</t>
  </si>
  <si>
    <t>600491.SH</t>
  </si>
  <si>
    <t>龙元建设</t>
  </si>
  <si>
    <t>600493.SH</t>
  </si>
  <si>
    <t>凤竹纺织</t>
  </si>
  <si>
    <t>600496.SH</t>
  </si>
  <si>
    <t>精工钢构</t>
  </si>
  <si>
    <t>600497.SH</t>
  </si>
  <si>
    <t>驰宏锌锗</t>
  </si>
  <si>
    <t>600498.SH</t>
  </si>
  <si>
    <t>烽火通信</t>
  </si>
  <si>
    <t>600499.SH</t>
  </si>
  <si>
    <t>科达制造</t>
  </si>
  <si>
    <t>600500.SH</t>
  </si>
  <si>
    <t>中化国际</t>
  </si>
  <si>
    <t>600501.SH</t>
  </si>
  <si>
    <t>航天晨光</t>
  </si>
  <si>
    <t>600502.SH</t>
  </si>
  <si>
    <t>安徽建工</t>
  </si>
  <si>
    <t>600503.SH</t>
  </si>
  <si>
    <t>华丽家族</t>
  </si>
  <si>
    <t>600505.SH</t>
  </si>
  <si>
    <t>西昌电力</t>
  </si>
  <si>
    <t>600507.SH</t>
  </si>
  <si>
    <t>方大特钢</t>
  </si>
  <si>
    <t>600508.SH</t>
  </si>
  <si>
    <t>上海能源</t>
  </si>
  <si>
    <t>600509.SH</t>
  </si>
  <si>
    <t>天富能源</t>
  </si>
  <si>
    <t>600510.SH</t>
  </si>
  <si>
    <t>黑牡丹</t>
  </si>
  <si>
    <t>600511.SH</t>
  </si>
  <si>
    <t>国药股份</t>
  </si>
  <si>
    <t>600513.SH</t>
  </si>
  <si>
    <t>联环药业</t>
  </si>
  <si>
    <t>600516.SH</t>
  </si>
  <si>
    <t>方大炭素</t>
  </si>
  <si>
    <t>600517.SH</t>
  </si>
  <si>
    <t>国网英大</t>
  </si>
  <si>
    <t>600520.SH</t>
  </si>
  <si>
    <t>文一科技</t>
  </si>
  <si>
    <t>600521.SH</t>
  </si>
  <si>
    <t>华海药业</t>
  </si>
  <si>
    <t>600522.SH</t>
  </si>
  <si>
    <t>中天科技</t>
  </si>
  <si>
    <t>600525.SH</t>
  </si>
  <si>
    <t>长园集团</t>
  </si>
  <si>
    <t>600526.SH</t>
  </si>
  <si>
    <t>菲达环保</t>
  </si>
  <si>
    <t>600528.SH</t>
  </si>
  <si>
    <t>中铁工业</t>
  </si>
  <si>
    <t>600530.SH</t>
  </si>
  <si>
    <t>交大昂立</t>
  </si>
  <si>
    <t>600531.SH</t>
  </si>
  <si>
    <t>豫光金铅</t>
  </si>
  <si>
    <t>600533.SH</t>
  </si>
  <si>
    <t>栖霞建设</t>
  </si>
  <si>
    <t>600535.SH</t>
  </si>
  <si>
    <t>天士力</t>
  </si>
  <si>
    <t>600536.SH</t>
  </si>
  <si>
    <t>中国软件</t>
  </si>
  <si>
    <t>600537.SH</t>
  </si>
  <si>
    <t>亿晶光电</t>
  </si>
  <si>
    <t>600539.SH</t>
  </si>
  <si>
    <t>狮头股份</t>
  </si>
  <si>
    <t>600540.SH</t>
  </si>
  <si>
    <t>新赛股份</t>
  </si>
  <si>
    <t>600545.SH</t>
  </si>
  <si>
    <t>卓郎智能</t>
  </si>
  <si>
    <t>600546.SH</t>
  </si>
  <si>
    <t>山煤国际</t>
  </si>
  <si>
    <t>600547.SH</t>
  </si>
  <si>
    <t>山东黄金</t>
  </si>
  <si>
    <t>600548.SH</t>
  </si>
  <si>
    <t>深高速</t>
  </si>
  <si>
    <t>600549.SH</t>
  </si>
  <si>
    <t>厦门钨业</t>
  </si>
  <si>
    <t>600550.SH</t>
  </si>
  <si>
    <t>保变电气</t>
  </si>
  <si>
    <t>600551.SH</t>
  </si>
  <si>
    <t>时代出版</t>
  </si>
  <si>
    <t>600552.SH</t>
  </si>
  <si>
    <t>凯盛科技</t>
  </si>
  <si>
    <t>600557.SH</t>
  </si>
  <si>
    <t>康缘药业</t>
  </si>
  <si>
    <t>600558.SH</t>
  </si>
  <si>
    <t>大西洋</t>
  </si>
  <si>
    <t>600559.SH</t>
  </si>
  <si>
    <t>老白干酒</t>
  </si>
  <si>
    <t>600561.SH</t>
  </si>
  <si>
    <t>江西长运</t>
  </si>
  <si>
    <t>600563.SH</t>
  </si>
  <si>
    <t>法拉电子</t>
  </si>
  <si>
    <t>600565.SH</t>
  </si>
  <si>
    <t>迪马股份</t>
  </si>
  <si>
    <t>600567.SH</t>
  </si>
  <si>
    <t>山鹰国际</t>
  </si>
  <si>
    <t>600569.SH</t>
  </si>
  <si>
    <t>安阳钢铁</t>
  </si>
  <si>
    <t>600570.SH</t>
  </si>
  <si>
    <t>恒生电子</t>
  </si>
  <si>
    <t>600572.SH</t>
  </si>
  <si>
    <t>康恩贝</t>
  </si>
  <si>
    <t>600575.SH</t>
  </si>
  <si>
    <t>淮河能源</t>
  </si>
  <si>
    <t>600576.SH</t>
  </si>
  <si>
    <t>祥源文化</t>
  </si>
  <si>
    <t>600577.SH</t>
  </si>
  <si>
    <t>精达股份</t>
  </si>
  <si>
    <t>600578.SH</t>
  </si>
  <si>
    <t>京能电力</t>
  </si>
  <si>
    <t>600579.SH</t>
  </si>
  <si>
    <t>克劳斯</t>
  </si>
  <si>
    <t>600580.SH</t>
  </si>
  <si>
    <t>卧龙电驱</t>
  </si>
  <si>
    <t>600581.SH</t>
  </si>
  <si>
    <t>八一钢铁</t>
  </si>
  <si>
    <t>600582.SH</t>
  </si>
  <si>
    <t>天地科技</t>
  </si>
  <si>
    <t>600584.SH</t>
  </si>
  <si>
    <t>长电科技</t>
  </si>
  <si>
    <t>600585.SH</t>
  </si>
  <si>
    <t>海螺水泥</t>
  </si>
  <si>
    <t>600586.SH</t>
  </si>
  <si>
    <t>金晶科技</t>
  </si>
  <si>
    <t>600587.SH</t>
  </si>
  <si>
    <t>新华医疗</t>
  </si>
  <si>
    <t>600588.SH</t>
  </si>
  <si>
    <t>用友网络</t>
  </si>
  <si>
    <t>600590.SH</t>
  </si>
  <si>
    <t>泰豪科技</t>
  </si>
  <si>
    <t>600592.SH</t>
  </si>
  <si>
    <t>龙溪股份</t>
  </si>
  <si>
    <t>600594.SH</t>
  </si>
  <si>
    <t>益佰制药</t>
  </si>
  <si>
    <t>600596.SH</t>
  </si>
  <si>
    <t>新安股份</t>
  </si>
  <si>
    <t>600597.SH</t>
  </si>
  <si>
    <t>光明乳业</t>
  </si>
  <si>
    <t>600600.SH</t>
  </si>
  <si>
    <t>青岛啤酒</t>
  </si>
  <si>
    <t>600602.SH</t>
  </si>
  <si>
    <t>云赛智联</t>
  </si>
  <si>
    <t>600603.SH</t>
  </si>
  <si>
    <t>广汇物流</t>
  </si>
  <si>
    <t>600604.SH</t>
  </si>
  <si>
    <t>市北高新</t>
  </si>
  <si>
    <t>600606.SH</t>
  </si>
  <si>
    <t>绿地控股</t>
  </si>
  <si>
    <t>600609.SH</t>
  </si>
  <si>
    <t>金杯汽车</t>
  </si>
  <si>
    <t>600610.SH</t>
  </si>
  <si>
    <t>中毅达</t>
  </si>
  <si>
    <t>600611.SH</t>
  </si>
  <si>
    <t>大众交通</t>
  </si>
  <si>
    <t>600612.SH</t>
  </si>
  <si>
    <t>老凤祥</t>
  </si>
  <si>
    <t>600613.SH</t>
  </si>
  <si>
    <t>神奇制药</t>
  </si>
  <si>
    <t>600617.SH</t>
  </si>
  <si>
    <t>国新能源</t>
  </si>
  <si>
    <t>600618.SH</t>
  </si>
  <si>
    <t>氯碱化工</t>
  </si>
  <si>
    <t>600619.SH</t>
  </si>
  <si>
    <t>海立股份</t>
  </si>
  <si>
    <t>600621.SH</t>
  </si>
  <si>
    <t>华鑫股份</t>
  </si>
  <si>
    <t>600622.SH</t>
  </si>
  <si>
    <t>光大嘉宝</t>
  </si>
  <si>
    <t>600623.SH</t>
  </si>
  <si>
    <t>华谊集团</t>
  </si>
  <si>
    <t>600624.SH</t>
  </si>
  <si>
    <t>复旦复华</t>
  </si>
  <si>
    <t>600626.SH</t>
  </si>
  <si>
    <t>申达股份</t>
  </si>
  <si>
    <t>600628.SH</t>
  </si>
  <si>
    <t>新世界</t>
  </si>
  <si>
    <t>600629.SH</t>
  </si>
  <si>
    <t>华建集团</t>
  </si>
  <si>
    <t>600630.SH</t>
  </si>
  <si>
    <t>龙头股份</t>
  </si>
  <si>
    <t>600633.SH</t>
  </si>
  <si>
    <t>浙数文化</t>
  </si>
  <si>
    <t>600635.SH</t>
  </si>
  <si>
    <t>大众公用</t>
  </si>
  <si>
    <t>600637.SH</t>
  </si>
  <si>
    <t>东方明珠</t>
  </si>
  <si>
    <t>600639.SH</t>
  </si>
  <si>
    <t>浦东金桥</t>
  </si>
  <si>
    <t>600641.SH</t>
  </si>
  <si>
    <t>万业企业</t>
  </si>
  <si>
    <t>600642.SH</t>
  </si>
  <si>
    <t>申能股份</t>
  </si>
  <si>
    <t>600643.SH</t>
  </si>
  <si>
    <t>爱建集团</t>
  </si>
  <si>
    <t>600644.SH</t>
  </si>
  <si>
    <t>乐山电力</t>
  </si>
  <si>
    <t>600648.SH</t>
  </si>
  <si>
    <t>外高桥</t>
  </si>
  <si>
    <t>600649.SH</t>
  </si>
  <si>
    <t>城投控股</t>
  </si>
  <si>
    <t>600650.SH</t>
  </si>
  <si>
    <t>锦江在线</t>
  </si>
  <si>
    <t>600651.SH</t>
  </si>
  <si>
    <t>飞乐音响</t>
  </si>
  <si>
    <t>600653.SH</t>
  </si>
  <si>
    <t>申华控股</t>
  </si>
  <si>
    <t>600655.SH</t>
  </si>
  <si>
    <t>豫园股份</t>
  </si>
  <si>
    <t>600660.SH</t>
  </si>
  <si>
    <t>福耀玻璃</t>
  </si>
  <si>
    <t>600663.SH</t>
  </si>
  <si>
    <t>陆家嘴</t>
  </si>
  <si>
    <t>600664.SH</t>
  </si>
  <si>
    <t>哈药股份</t>
  </si>
  <si>
    <t>600667.SH</t>
  </si>
  <si>
    <t>太极实业</t>
  </si>
  <si>
    <t>600668.SH</t>
  </si>
  <si>
    <t>尖峰集团</t>
  </si>
  <si>
    <t>600673.SH</t>
  </si>
  <si>
    <t>东阳光</t>
  </si>
  <si>
    <t>600674.SH</t>
  </si>
  <si>
    <t>川投能源</t>
  </si>
  <si>
    <t>600676.SH</t>
  </si>
  <si>
    <t>交运股份</t>
  </si>
  <si>
    <t>600679.SH</t>
  </si>
  <si>
    <t>上海凤凰</t>
  </si>
  <si>
    <t>600681.SH</t>
  </si>
  <si>
    <t>百川能源</t>
  </si>
  <si>
    <t>600682.SH</t>
  </si>
  <si>
    <t>南京新百</t>
  </si>
  <si>
    <t>600685.SH</t>
  </si>
  <si>
    <t>中船防务</t>
  </si>
  <si>
    <t>600686.SH</t>
  </si>
  <si>
    <t>金龙汽车</t>
  </si>
  <si>
    <t>600688.SH</t>
  </si>
  <si>
    <t>上海石化</t>
  </si>
  <si>
    <t>600690.SH</t>
  </si>
  <si>
    <t>海尔智家</t>
  </si>
  <si>
    <t>600691.SH</t>
  </si>
  <si>
    <t>阳煤化工</t>
  </si>
  <si>
    <t>600692.SH</t>
  </si>
  <si>
    <t>亚通股份</t>
  </si>
  <si>
    <t>600693.SH</t>
  </si>
  <si>
    <t>东百集团</t>
  </si>
  <si>
    <t>600697.SH</t>
  </si>
  <si>
    <t>欧亚集团</t>
  </si>
  <si>
    <t>600699.SH</t>
  </si>
  <si>
    <t>均胜电子</t>
  </si>
  <si>
    <t>600703.SH</t>
  </si>
  <si>
    <t>三安光电</t>
  </si>
  <si>
    <t>600704.SH</t>
  </si>
  <si>
    <t>物产中大</t>
  </si>
  <si>
    <t>600705.SH</t>
  </si>
  <si>
    <t>中航产融</t>
  </si>
  <si>
    <t>600706.SH</t>
  </si>
  <si>
    <t>曲江文旅</t>
  </si>
  <si>
    <t>600707.SH</t>
  </si>
  <si>
    <t>彩虹股份</t>
  </si>
  <si>
    <t>600708.SH</t>
  </si>
  <si>
    <t>光明地产</t>
  </si>
  <si>
    <t>600710.SH</t>
  </si>
  <si>
    <t>苏美达</t>
  </si>
  <si>
    <t>600711.SH</t>
  </si>
  <si>
    <t>盛屯矿业</t>
  </si>
  <si>
    <t>600712.SH</t>
  </si>
  <si>
    <t>南宁百货</t>
  </si>
  <si>
    <t>600713.SH</t>
  </si>
  <si>
    <t>南京医药</t>
  </si>
  <si>
    <t>600715.SH</t>
  </si>
  <si>
    <t>文投控股</t>
  </si>
  <si>
    <t>600717.SH</t>
  </si>
  <si>
    <t>天津港</t>
  </si>
  <si>
    <t>600718.SH</t>
  </si>
  <si>
    <t>东软集团</t>
  </si>
  <si>
    <t>600719.SH</t>
  </si>
  <si>
    <t>大连热电</t>
  </si>
  <si>
    <t>600724.SH</t>
  </si>
  <si>
    <t>宁波富达</t>
  </si>
  <si>
    <t>600726.SH</t>
  </si>
  <si>
    <t>华电能源</t>
  </si>
  <si>
    <t>600728.SH</t>
  </si>
  <si>
    <t>佳都科技</t>
  </si>
  <si>
    <t>600729.SH</t>
  </si>
  <si>
    <t>重庆百货</t>
  </si>
  <si>
    <t>600731.SH</t>
  </si>
  <si>
    <t>湖南海利</t>
  </si>
  <si>
    <t>600732.SH</t>
  </si>
  <si>
    <t>爱旭股份</t>
  </si>
  <si>
    <t>600733.SH</t>
  </si>
  <si>
    <t>北汽蓝谷</t>
  </si>
  <si>
    <t>600735.SH</t>
  </si>
  <si>
    <t>新华锦</t>
  </si>
  <si>
    <t>600736.SH</t>
  </si>
  <si>
    <t>苏州高新</t>
  </si>
  <si>
    <t>600737.SH</t>
  </si>
  <si>
    <t>中粮糖业</t>
  </si>
  <si>
    <t>600738.SH</t>
  </si>
  <si>
    <t>丽尚国潮</t>
  </si>
  <si>
    <t>600739.SH</t>
  </si>
  <si>
    <t>辽宁成大</t>
  </si>
  <si>
    <t>600740.SH</t>
  </si>
  <si>
    <t>山西焦化</t>
  </si>
  <si>
    <t>600741.SH</t>
  </si>
  <si>
    <t>华域汽车</t>
  </si>
  <si>
    <t>600742.SH</t>
  </si>
  <si>
    <t>一汽富维</t>
  </si>
  <si>
    <t>600743.SH</t>
  </si>
  <si>
    <t>华远地产</t>
  </si>
  <si>
    <t>600744.SH</t>
  </si>
  <si>
    <t>华银电力</t>
  </si>
  <si>
    <t>600745.SH</t>
  </si>
  <si>
    <t>闻泰科技</t>
  </si>
  <si>
    <t>600748.SH</t>
  </si>
  <si>
    <t>上实发展</t>
  </si>
  <si>
    <t>600749.SH</t>
  </si>
  <si>
    <t>西藏旅游</t>
  </si>
  <si>
    <t>600751.SH</t>
  </si>
  <si>
    <t>海航科技</t>
  </si>
  <si>
    <t>600753.SH</t>
  </si>
  <si>
    <t>东方银星</t>
  </si>
  <si>
    <t>600754.SH</t>
  </si>
  <si>
    <t>锦江酒店</t>
  </si>
  <si>
    <t>600755.SH</t>
  </si>
  <si>
    <t>厦门国贸</t>
  </si>
  <si>
    <t>600757.SH</t>
  </si>
  <si>
    <t>长江传媒</t>
  </si>
  <si>
    <t>600758.SH</t>
  </si>
  <si>
    <t>辽宁能源</t>
  </si>
  <si>
    <t>600759.SH</t>
  </si>
  <si>
    <t>洲际油气</t>
  </si>
  <si>
    <t>600761.SH</t>
  </si>
  <si>
    <t>安徽合力</t>
  </si>
  <si>
    <t>600764.SH</t>
  </si>
  <si>
    <t>中国海防</t>
  </si>
  <si>
    <t>600765.SH</t>
  </si>
  <si>
    <t>中航重机</t>
  </si>
  <si>
    <t>600770.SH</t>
  </si>
  <si>
    <t>综艺股份</t>
  </si>
  <si>
    <t>600771.SH</t>
  </si>
  <si>
    <t>广誉远</t>
  </si>
  <si>
    <t>600773.SH</t>
  </si>
  <si>
    <t>西藏城投</t>
  </si>
  <si>
    <t>600774.SH</t>
  </si>
  <si>
    <t>汉商集团</t>
  </si>
  <si>
    <t>600778.SH</t>
  </si>
  <si>
    <t>友好集团</t>
  </si>
  <si>
    <t>600780.SH</t>
  </si>
  <si>
    <t>通宝能源</t>
  </si>
  <si>
    <t>600782.SH</t>
  </si>
  <si>
    <t>新钢股份</t>
  </si>
  <si>
    <t>600784.SH</t>
  </si>
  <si>
    <t>鲁银投资</t>
  </si>
  <si>
    <t>600785.SH</t>
  </si>
  <si>
    <t>新华百货</t>
  </si>
  <si>
    <t>600787.SH</t>
  </si>
  <si>
    <t>中储股份</t>
  </si>
  <si>
    <t>600789.SH</t>
  </si>
  <si>
    <t>鲁抗医药</t>
  </si>
  <si>
    <t>600792.SH</t>
  </si>
  <si>
    <t>云煤能源</t>
  </si>
  <si>
    <t>600793.SH</t>
  </si>
  <si>
    <t>宜宾纸业</t>
  </si>
  <si>
    <t>600794.SH</t>
  </si>
  <si>
    <t>保税科技</t>
  </si>
  <si>
    <t>600795.SH</t>
  </si>
  <si>
    <t>国电电力</t>
  </si>
  <si>
    <t>600797.SH</t>
  </si>
  <si>
    <t>浙大网新</t>
  </si>
  <si>
    <t>600798.SH</t>
  </si>
  <si>
    <t>宁波海运</t>
  </si>
  <si>
    <t>600800.SH</t>
  </si>
  <si>
    <t>渤海化学</t>
  </si>
  <si>
    <t>600801.SH</t>
  </si>
  <si>
    <t>华新水泥</t>
  </si>
  <si>
    <t>600802.SH</t>
  </si>
  <si>
    <t>福建水泥</t>
  </si>
  <si>
    <t>600803.SH</t>
  </si>
  <si>
    <t>新奥股份</t>
  </si>
  <si>
    <t>600804.SH</t>
  </si>
  <si>
    <t>鹏博士</t>
  </si>
  <si>
    <t>600805.SH</t>
  </si>
  <si>
    <t>悦达投资</t>
  </si>
  <si>
    <t>600807.SH</t>
  </si>
  <si>
    <t>济南高新</t>
  </si>
  <si>
    <t>600808.SH</t>
  </si>
  <si>
    <t>马钢股份</t>
  </si>
  <si>
    <t>600810.SH</t>
  </si>
  <si>
    <t>神马股份</t>
  </si>
  <si>
    <t>600811.SH</t>
  </si>
  <si>
    <t>东方集团</t>
  </si>
  <si>
    <t>600812.SH</t>
  </si>
  <si>
    <t>华北制药</t>
  </si>
  <si>
    <t>600815.SH</t>
  </si>
  <si>
    <t>厦工股份</t>
  </si>
  <si>
    <t>600818.SH</t>
  </si>
  <si>
    <t>中路股份</t>
  </si>
  <si>
    <t>600819.SH</t>
  </si>
  <si>
    <t>耀皮玻璃</t>
  </si>
  <si>
    <t>600820.SH</t>
  </si>
  <si>
    <t>隧道股份</t>
  </si>
  <si>
    <t>600822.SH</t>
  </si>
  <si>
    <t>上海物贸</t>
  </si>
  <si>
    <t>600823.SH</t>
  </si>
  <si>
    <t>世茂股份</t>
  </si>
  <si>
    <t>600824.SH</t>
  </si>
  <si>
    <t>益民集团</t>
  </si>
  <si>
    <t>600827.SH</t>
  </si>
  <si>
    <t>百联股份</t>
  </si>
  <si>
    <t>600828.SH</t>
  </si>
  <si>
    <t>茂业商业</t>
  </si>
  <si>
    <t>600829.SH</t>
  </si>
  <si>
    <t>人民同泰</t>
  </si>
  <si>
    <t>600831.SH</t>
  </si>
  <si>
    <t>广电网络</t>
  </si>
  <si>
    <t>600834.SH</t>
  </si>
  <si>
    <t>申通地铁</t>
  </si>
  <si>
    <t>600835.SH</t>
  </si>
  <si>
    <t>上海机电</t>
  </si>
  <si>
    <t>600836.SH</t>
  </si>
  <si>
    <t>上海易连</t>
  </si>
  <si>
    <t>600837.SH</t>
  </si>
  <si>
    <t>海通证券</t>
  </si>
  <si>
    <t>600839.SH</t>
  </si>
  <si>
    <t>四川长虹</t>
  </si>
  <si>
    <t>600843.SH</t>
  </si>
  <si>
    <t>上工申贝</t>
  </si>
  <si>
    <t>600844.SH</t>
  </si>
  <si>
    <t>丹化科技</t>
  </si>
  <si>
    <t>600845.SH</t>
  </si>
  <si>
    <t>宝信软件</t>
  </si>
  <si>
    <t>600846.SH</t>
  </si>
  <si>
    <t>同济科技</t>
  </si>
  <si>
    <t>600848.SH</t>
  </si>
  <si>
    <t>上海临港</t>
  </si>
  <si>
    <t>600850.SH</t>
  </si>
  <si>
    <t>电科数字</t>
  </si>
  <si>
    <t>600851.SH</t>
  </si>
  <si>
    <t>海欣股份</t>
  </si>
  <si>
    <t>600853.SH</t>
  </si>
  <si>
    <t>龙建股份</t>
  </si>
  <si>
    <t>600855.SH</t>
  </si>
  <si>
    <t>航天长峰</t>
  </si>
  <si>
    <t>600858.SH</t>
  </si>
  <si>
    <t>银座股份</t>
  </si>
  <si>
    <t>600860.SH</t>
  </si>
  <si>
    <t>京城股份</t>
  </si>
  <si>
    <t>600861.SH</t>
  </si>
  <si>
    <t>北京城乡</t>
  </si>
  <si>
    <t>600862.SH</t>
  </si>
  <si>
    <t>中航高科</t>
  </si>
  <si>
    <t>600863.SH</t>
  </si>
  <si>
    <t>内蒙华电</t>
  </si>
  <si>
    <t>600864.SH</t>
  </si>
  <si>
    <t>哈投股份</t>
  </si>
  <si>
    <t>600865.SH</t>
  </si>
  <si>
    <t>百大集团</t>
  </si>
  <si>
    <t>600866.SH</t>
  </si>
  <si>
    <t>星湖科技</t>
  </si>
  <si>
    <t>600868.SH</t>
  </si>
  <si>
    <t>梅雁吉祥</t>
  </si>
  <si>
    <t>600869.SH</t>
  </si>
  <si>
    <t>远东股份</t>
  </si>
  <si>
    <t>600871.SH</t>
  </si>
  <si>
    <t>石化油服</t>
  </si>
  <si>
    <t>600872.SH</t>
  </si>
  <si>
    <t>中炬高新</t>
  </si>
  <si>
    <t>600873.SH</t>
  </si>
  <si>
    <t>梅花生物</t>
  </si>
  <si>
    <t>600874.SH</t>
  </si>
  <si>
    <t>创业环保</t>
  </si>
  <si>
    <t>600875.SH</t>
  </si>
  <si>
    <t>东方电气</t>
  </si>
  <si>
    <t>600876.SH</t>
  </si>
  <si>
    <t>洛阳玻璃</t>
  </si>
  <si>
    <t>600877.SH</t>
  </si>
  <si>
    <t>声光电科</t>
  </si>
  <si>
    <t>600879.SH</t>
  </si>
  <si>
    <t>航天电子</t>
  </si>
  <si>
    <t>600880.SH</t>
  </si>
  <si>
    <t>博瑞传播</t>
  </si>
  <si>
    <t>600882.SH</t>
  </si>
  <si>
    <t>妙可蓝多</t>
  </si>
  <si>
    <t>600884.SH</t>
  </si>
  <si>
    <t>杉杉股份</t>
  </si>
  <si>
    <t>600885.SH</t>
  </si>
  <si>
    <t>宏发股份</t>
  </si>
  <si>
    <t>600886.SH</t>
  </si>
  <si>
    <t>国投电力</t>
  </si>
  <si>
    <t>600887.SH</t>
  </si>
  <si>
    <t>伊利股份</t>
  </si>
  <si>
    <t>600888.SH</t>
  </si>
  <si>
    <t>新疆众和</t>
  </si>
  <si>
    <t>600889.SH</t>
  </si>
  <si>
    <t>南京化纤</t>
  </si>
  <si>
    <t>600892.SH</t>
  </si>
  <si>
    <t>大晟文化</t>
  </si>
  <si>
    <t>600893.SH</t>
  </si>
  <si>
    <t>航发动力</t>
  </si>
  <si>
    <t>600894.SH</t>
  </si>
  <si>
    <t>广日股份</t>
  </si>
  <si>
    <t>600895.SH</t>
  </si>
  <si>
    <t>张江高科</t>
  </si>
  <si>
    <t>600900.SH</t>
  </si>
  <si>
    <t>长江电力</t>
  </si>
  <si>
    <t>600903.SH</t>
  </si>
  <si>
    <t>贵州燃气</t>
  </si>
  <si>
    <t>600905.SH</t>
  </si>
  <si>
    <t>三峡能源</t>
  </si>
  <si>
    <t>600917.SH</t>
  </si>
  <si>
    <t>重庆燃气</t>
  </si>
  <si>
    <t>600918.SH</t>
  </si>
  <si>
    <t>中泰证券</t>
  </si>
  <si>
    <t>600927.SH</t>
  </si>
  <si>
    <t>永安期货</t>
  </si>
  <si>
    <t>600929.SH</t>
  </si>
  <si>
    <t>雪天盐业</t>
  </si>
  <si>
    <t>600933.SH</t>
  </si>
  <si>
    <t>爱柯迪</t>
  </si>
  <si>
    <t>600935.SH</t>
  </si>
  <si>
    <t>华塑股份</t>
  </si>
  <si>
    <t>600936.SH</t>
  </si>
  <si>
    <t>广西广电</t>
  </si>
  <si>
    <t>600939.SH</t>
  </si>
  <si>
    <t>重庆建工</t>
  </si>
  <si>
    <t>600955.SH</t>
  </si>
  <si>
    <t>维远股份</t>
  </si>
  <si>
    <t>600956.SH</t>
  </si>
  <si>
    <t>新天绿能</t>
  </si>
  <si>
    <t>600958.SH</t>
  </si>
  <si>
    <t>东方证券</t>
  </si>
  <si>
    <t>600959.SH</t>
  </si>
  <si>
    <t>江苏有线</t>
  </si>
  <si>
    <t>600960.SH</t>
  </si>
  <si>
    <t>渤海汽车</t>
  </si>
  <si>
    <t>600961.SH</t>
  </si>
  <si>
    <t>株冶集团</t>
  </si>
  <si>
    <t>600962.SH</t>
  </si>
  <si>
    <t>国投中鲁</t>
  </si>
  <si>
    <t>600963.SH</t>
  </si>
  <si>
    <t>岳阳林纸</t>
  </si>
  <si>
    <t>600965.SH</t>
  </si>
  <si>
    <t>福成股份</t>
  </si>
  <si>
    <t>600966.SH</t>
  </si>
  <si>
    <t>博汇纸业</t>
  </si>
  <si>
    <t>600967.SH</t>
  </si>
  <si>
    <t>内蒙一机</t>
  </si>
  <si>
    <t>600968.SH</t>
  </si>
  <si>
    <t>海油发展</t>
  </si>
  <si>
    <t>600969.SH</t>
  </si>
  <si>
    <t>郴电国际</t>
  </si>
  <si>
    <t>600970.SH</t>
  </si>
  <si>
    <t>中材国际</t>
  </si>
  <si>
    <t>600971.SH</t>
  </si>
  <si>
    <t>恒源煤电</t>
  </si>
  <si>
    <t>600973.SH</t>
  </si>
  <si>
    <t>宝胜股份</t>
  </si>
  <si>
    <t>600975.SH</t>
  </si>
  <si>
    <t>新五丰</t>
  </si>
  <si>
    <t>600976.SH</t>
  </si>
  <si>
    <t>健民集团</t>
  </si>
  <si>
    <t>600979.SH</t>
  </si>
  <si>
    <t>广安爱众</t>
  </si>
  <si>
    <t>600981.SH</t>
  </si>
  <si>
    <t>汇鸿集团</t>
  </si>
  <si>
    <t>600982.SH</t>
  </si>
  <si>
    <t>宁波能源</t>
  </si>
  <si>
    <t>600984.SH</t>
  </si>
  <si>
    <t>建设机械</t>
  </si>
  <si>
    <t>600985.SH</t>
  </si>
  <si>
    <t>淮北矿业</t>
  </si>
  <si>
    <t>600986.SH</t>
  </si>
  <si>
    <t>浙文互联</t>
  </si>
  <si>
    <t>600990.SH</t>
  </si>
  <si>
    <t>四创电子</t>
  </si>
  <si>
    <t>600992.SH</t>
  </si>
  <si>
    <t>贵绳股份</t>
  </si>
  <si>
    <t>600993.SH</t>
  </si>
  <si>
    <t>马应龙</t>
  </si>
  <si>
    <t>600995.SH</t>
  </si>
  <si>
    <t>文山电力</t>
  </si>
  <si>
    <t>600996.SH</t>
  </si>
  <si>
    <t>贵广网络</t>
  </si>
  <si>
    <t>600997.SH</t>
  </si>
  <si>
    <t>开滦股份</t>
  </si>
  <si>
    <t>600998.SH</t>
  </si>
  <si>
    <t>九州通</t>
  </si>
  <si>
    <t>600999.SH</t>
  </si>
  <si>
    <t>招商证券</t>
  </si>
  <si>
    <t>601001.SH</t>
  </si>
  <si>
    <t>晋控煤业</t>
  </si>
  <si>
    <t>601003.SH</t>
  </si>
  <si>
    <t>柳钢股份</t>
  </si>
  <si>
    <t>601005.SH</t>
  </si>
  <si>
    <t>重庆钢铁</t>
  </si>
  <si>
    <t>601006.SH</t>
  </si>
  <si>
    <t>大秦铁路</t>
  </si>
  <si>
    <t>601007.SH</t>
  </si>
  <si>
    <t>金陵饭店</t>
  </si>
  <si>
    <t>601008.SH</t>
  </si>
  <si>
    <t>连云港</t>
  </si>
  <si>
    <t>601010.SH</t>
  </si>
  <si>
    <t>文峰股份</t>
  </si>
  <si>
    <t>601011.SH</t>
  </si>
  <si>
    <t>宝泰隆</t>
  </si>
  <si>
    <t>601012.SH</t>
  </si>
  <si>
    <t>隆基股份</t>
  </si>
  <si>
    <t>601015.SH</t>
  </si>
  <si>
    <t>陕西黑猫</t>
  </si>
  <si>
    <t>601016.SH</t>
  </si>
  <si>
    <t>节能风电</t>
  </si>
  <si>
    <t>601018.SH</t>
  </si>
  <si>
    <t>宁波港</t>
  </si>
  <si>
    <t>601019.SH</t>
  </si>
  <si>
    <t>山东出版</t>
  </si>
  <si>
    <t>601021.SH</t>
  </si>
  <si>
    <t>春秋航空</t>
  </si>
  <si>
    <t>601028.SH</t>
  </si>
  <si>
    <t>玉龙股份</t>
  </si>
  <si>
    <t>601038.SH</t>
  </si>
  <si>
    <t>一拖股份</t>
  </si>
  <si>
    <t>601058.SH</t>
  </si>
  <si>
    <t>赛轮轮胎</t>
  </si>
  <si>
    <t>601066.SH</t>
  </si>
  <si>
    <t>中信建投</t>
  </si>
  <si>
    <t>601068.SH</t>
  </si>
  <si>
    <t>中铝国际</t>
  </si>
  <si>
    <t>601069.SH</t>
  </si>
  <si>
    <t>西部黄金</t>
  </si>
  <si>
    <t>601086.SH</t>
  </si>
  <si>
    <t>国芳集团</t>
  </si>
  <si>
    <t>601088.SH</t>
  </si>
  <si>
    <t>中国神华</t>
  </si>
  <si>
    <t>601100.SH</t>
  </si>
  <si>
    <t>恒立液压</t>
  </si>
  <si>
    <t>601101.SH</t>
  </si>
  <si>
    <t>昊华能源</t>
  </si>
  <si>
    <t>601106.SH</t>
  </si>
  <si>
    <t>中国一重</t>
  </si>
  <si>
    <t>601107.SH</t>
  </si>
  <si>
    <t>四川成渝</t>
  </si>
  <si>
    <t>601108.SH</t>
  </si>
  <si>
    <t>财通证券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</si>
  <si>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</si>
  <si>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</si>
  <si>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</si>
  <si>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</si>
  <si>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</si>
  <si>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</si>
  <si>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</si>
  <si>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</si>
  <si>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601137.SH</t>
  </si>
  <si>
    <t>博威合金</t>
  </si>
  <si>
    <t>601138.SH</t>
  </si>
  <si>
    <t>工业富联</t>
  </si>
  <si>
    <t>601139.SH</t>
  </si>
  <si>
    <t>深圳燃气</t>
  </si>
  <si>
    <t>601155.SH</t>
  </si>
  <si>
    <t>新城控股</t>
  </si>
  <si>
    <t>601156.SH</t>
  </si>
  <si>
    <t>东航物流</t>
  </si>
  <si>
    <t>601158.SH</t>
  </si>
  <si>
    <t>重庆水务</t>
  </si>
  <si>
    <t>601162.SH</t>
  </si>
  <si>
    <t>天风证券</t>
  </si>
  <si>
    <t>601163.SH</t>
  </si>
  <si>
    <t>三角轮胎</t>
  </si>
  <si>
    <t>601168.SH</t>
  </si>
  <si>
    <t>西部矿业</t>
  </si>
  <si>
    <t>601177.SH</t>
  </si>
  <si>
    <t>杭齿前进</t>
  </si>
  <si>
    <t>601179.SH</t>
  </si>
  <si>
    <t>中国西电</t>
  </si>
  <si>
    <t>601186.SH</t>
  </si>
  <si>
    <t>中国铁建</t>
  </si>
  <si>
    <t>601198.SH</t>
  </si>
  <si>
    <t>东兴证券</t>
  </si>
  <si>
    <t>601200.SH</t>
  </si>
  <si>
    <t>上海环境</t>
  </si>
  <si>
    <t>601208.SH</t>
  </si>
  <si>
    <t>东材科技</t>
  </si>
  <si>
    <t>601211.SH</t>
  </si>
  <si>
    <t>国泰君安</t>
  </si>
  <si>
    <t>601212.SH</t>
  </si>
  <si>
    <t>白银有色</t>
  </si>
  <si>
    <t>601216.SH</t>
  </si>
  <si>
    <t>君正集团</t>
  </si>
  <si>
    <t>601218.SH</t>
  </si>
  <si>
    <t>吉鑫科技</t>
  </si>
  <si>
    <t>601222.SH</t>
  </si>
  <si>
    <t>林洋能源</t>
  </si>
  <si>
    <t>601225.SH</t>
  </si>
  <si>
    <t>陕西煤业</t>
  </si>
  <si>
    <t>601226.SH</t>
  </si>
  <si>
    <t>华电重工</t>
  </si>
  <si>
    <t>601228.SH</t>
  </si>
  <si>
    <t>广州港</t>
  </si>
  <si>
    <t>601231.SH</t>
  </si>
  <si>
    <t>环旭电子</t>
  </si>
  <si>
    <t>601233.SH</t>
  </si>
  <si>
    <t>桐昆股份</t>
  </si>
  <si>
    <t>601238.SH</t>
  </si>
  <si>
    <t>广汽集团</t>
  </si>
  <si>
    <t>601258.SH</t>
  </si>
  <si>
    <t>庞大集团</t>
  </si>
  <si>
    <t>601279.SH</t>
  </si>
  <si>
    <t>英利汽车</t>
  </si>
  <si>
    <t>601298.SH</t>
  </si>
  <si>
    <t>青岛港</t>
  </si>
  <si>
    <t>601311.SH</t>
  </si>
  <si>
    <t>骆驼股份</t>
  </si>
  <si>
    <t>601318.SH</t>
  </si>
  <si>
    <t>中国平安</t>
  </si>
  <si>
    <t>601326.SH</t>
  </si>
  <si>
    <t>秦港股份</t>
  </si>
  <si>
    <t>601330.SH</t>
  </si>
  <si>
    <t>绿色动力</t>
  </si>
  <si>
    <t>601339.SH</t>
  </si>
  <si>
    <t>百隆东方</t>
  </si>
  <si>
    <t>601360.SH</t>
  </si>
  <si>
    <t>三六零</t>
  </si>
  <si>
    <t>601366.SH</t>
  </si>
  <si>
    <t>利群股份</t>
  </si>
  <si>
    <t>601369.SH</t>
  </si>
  <si>
    <t>陕鼓动力</t>
  </si>
  <si>
    <t>601375.SH</t>
  </si>
  <si>
    <t>中原证券</t>
  </si>
  <si>
    <t>601377.SH</t>
  </si>
  <si>
    <t>兴业证券</t>
  </si>
  <si>
    <t>601388.SH</t>
  </si>
  <si>
    <t>怡球资源</t>
  </si>
  <si>
    <t>601390.SH</t>
  </si>
  <si>
    <t>中国中铁</t>
  </si>
  <si>
    <t>601500.SH</t>
  </si>
  <si>
    <t>通用股份</t>
  </si>
  <si>
    <t>601512.SH</t>
  </si>
  <si>
    <t>中新集团</t>
  </si>
  <si>
    <t>601515.SH</t>
  </si>
  <si>
    <t>东风股份</t>
  </si>
  <si>
    <t>601555.SH</t>
  </si>
  <si>
    <t>东吴证券</t>
  </si>
  <si>
    <t>601566.SH</t>
  </si>
  <si>
    <t>九牧王</t>
  </si>
  <si>
    <t>601567.SH</t>
  </si>
  <si>
    <t>三星医疗</t>
  </si>
  <si>
    <t>601579.SH</t>
  </si>
  <si>
    <t>会稽山</t>
  </si>
  <si>
    <t>601595.SH</t>
  </si>
  <si>
    <t>上海电影</t>
  </si>
  <si>
    <t>601598.SH</t>
  </si>
  <si>
    <t>中国外运</t>
  </si>
  <si>
    <t>601599.SH</t>
  </si>
  <si>
    <t>浙文影业</t>
  </si>
  <si>
    <t>601600.SH</t>
  </si>
  <si>
    <t>中国铝业</t>
  </si>
  <si>
    <t>601606.SH</t>
  </si>
  <si>
    <t>长城军工</t>
  </si>
  <si>
    <t>601607.SH</t>
  </si>
  <si>
    <t>上海医药</t>
  </si>
  <si>
    <t>601608.SH</t>
  </si>
  <si>
    <t>中信重工</t>
  </si>
  <si>
    <t>601609.SH</t>
  </si>
  <si>
    <t>金田铜业</t>
  </si>
  <si>
    <t>601611.SH</t>
  </si>
  <si>
    <t>中国核建</t>
  </si>
  <si>
    <t>601615.SH</t>
  </si>
  <si>
    <t>明阳智能</t>
  </si>
  <si>
    <t>601616.SH</t>
  </si>
  <si>
    <t>广电电气</t>
  </si>
  <si>
    <t>601618.SH</t>
  </si>
  <si>
    <t>中国中冶</t>
  </si>
  <si>
    <t>601628.SH</t>
  </si>
  <si>
    <t>中国人寿</t>
  </si>
  <si>
    <t>601633.SH</t>
  </si>
  <si>
    <t>长城汽车</t>
  </si>
  <si>
    <t>601636.SH</t>
  </si>
  <si>
    <t>旗滨集团</t>
  </si>
  <si>
    <t>601666.SH</t>
  </si>
  <si>
    <t>平煤股份</t>
  </si>
  <si>
    <t>601668.SH</t>
  </si>
  <si>
    <t>中国建筑</t>
  </si>
  <si>
    <t>601669.SH</t>
  </si>
  <si>
    <t>中国电建</t>
  </si>
  <si>
    <t>601677.SH</t>
  </si>
  <si>
    <t>明泰铝业</t>
  </si>
  <si>
    <t>601678.SH</t>
  </si>
  <si>
    <t>滨化股份</t>
  </si>
  <si>
    <t>601686.SH</t>
  </si>
  <si>
    <t>友发集团</t>
  </si>
  <si>
    <t>601688.SH</t>
  </si>
  <si>
    <t>华泰证券</t>
  </si>
  <si>
    <t>601689.SH</t>
  </si>
  <si>
    <t>拓普集团</t>
  </si>
  <si>
    <t>601699.SH</t>
  </si>
  <si>
    <t>潞安环能</t>
  </si>
  <si>
    <t>601700.SH</t>
  </si>
  <si>
    <t>风范股份</t>
  </si>
  <si>
    <t>601702.SH</t>
  </si>
  <si>
    <t>华峰铝业</t>
  </si>
  <si>
    <t>601717.SH</t>
  </si>
  <si>
    <t>郑煤机</t>
  </si>
  <si>
    <t>601718.SH</t>
  </si>
  <si>
    <t>际华集团</t>
  </si>
  <si>
    <t>601727.SH</t>
  </si>
  <si>
    <t>上海电气</t>
  </si>
  <si>
    <t>601728.SH</t>
  </si>
  <si>
    <t>中国电信</t>
  </si>
  <si>
    <t>601766.SH</t>
  </si>
  <si>
    <t>中国中车</t>
  </si>
  <si>
    <t>601777.SH</t>
  </si>
  <si>
    <t>力帆科技</t>
  </si>
  <si>
    <t>601778.SH</t>
  </si>
  <si>
    <t>晶科科技</t>
  </si>
  <si>
    <t>601788.SH</t>
  </si>
  <si>
    <t>光大证券</t>
  </si>
  <si>
    <t>601789.SH</t>
  </si>
  <si>
    <t>宁波建工</t>
  </si>
  <si>
    <t>601798.SH</t>
  </si>
  <si>
    <t>蓝科高新</t>
  </si>
  <si>
    <t>601800.SH</t>
  </si>
  <si>
    <t>中国交建</t>
  </si>
  <si>
    <t>601801.SH</t>
  </si>
  <si>
    <t>皖新传媒</t>
  </si>
  <si>
    <t>601808.SH</t>
  </si>
  <si>
    <t>中海油服</t>
  </si>
  <si>
    <t>601816.SH</t>
  </si>
  <si>
    <t>京沪高铁</t>
  </si>
  <si>
    <t>601827.SH</t>
  </si>
  <si>
    <t>三峰环境</t>
  </si>
  <si>
    <t>601828.SH</t>
  </si>
  <si>
    <t>美凯龙</t>
  </si>
  <si>
    <t>601857.SH</t>
  </si>
  <si>
    <t>中国石油</t>
  </si>
  <si>
    <t>601865.SH</t>
  </si>
  <si>
    <t>福莱特</t>
  </si>
  <si>
    <t>601866.SH</t>
  </si>
  <si>
    <t>中远海发</t>
  </si>
  <si>
    <t>601868.SH</t>
  </si>
  <si>
    <t>中国能建</t>
  </si>
  <si>
    <t>601869.SH</t>
  </si>
  <si>
    <t>长飞光纤</t>
  </si>
  <si>
    <t>601872.SH</t>
  </si>
  <si>
    <t>招商轮船</t>
  </si>
  <si>
    <t>601877.SH</t>
  </si>
  <si>
    <t>正泰电器</t>
  </si>
  <si>
    <t>601878.SH</t>
  </si>
  <si>
    <t>浙商证券</t>
  </si>
  <si>
    <t>601881.SH</t>
  </si>
  <si>
    <t>中国银河</t>
  </si>
  <si>
    <t>601886.SH</t>
  </si>
  <si>
    <t>江河集团</t>
  </si>
  <si>
    <t>601888.SH</t>
  </si>
  <si>
    <t>中国中免</t>
  </si>
  <si>
    <t>601898.SH</t>
  </si>
  <si>
    <t>中煤能源</t>
  </si>
  <si>
    <t>601899.SH</t>
  </si>
  <si>
    <t>紫金矿业</t>
  </si>
  <si>
    <t>601901.SH</t>
  </si>
  <si>
    <t>方正证券</t>
  </si>
  <si>
    <t>601908.SH</t>
  </si>
  <si>
    <t>京运通</t>
  </si>
  <si>
    <t>601918.SH</t>
  </si>
  <si>
    <t>新集能源</t>
  </si>
  <si>
    <t>601919.SH</t>
  </si>
  <si>
    <t>中远海控</t>
  </si>
  <si>
    <t>601921.SH</t>
  </si>
  <si>
    <t>浙版传媒</t>
  </si>
  <si>
    <t>601928.SH</t>
  </si>
  <si>
    <t>凤凰传媒</t>
  </si>
  <si>
    <t>601929.SH</t>
  </si>
  <si>
    <t>吉视传媒</t>
  </si>
  <si>
    <t>601933.SH</t>
  </si>
  <si>
    <t>永辉超市</t>
  </si>
  <si>
    <t>601949.SH</t>
  </si>
  <si>
    <t>中国出版</t>
  </si>
  <si>
    <t>601952.SH</t>
  </si>
  <si>
    <t>苏垦农发</t>
  </si>
  <si>
    <t>601956.SH</t>
  </si>
  <si>
    <t>东贝集团</t>
  </si>
  <si>
    <t>601966.SH</t>
  </si>
  <si>
    <t>玲珑轮胎</t>
  </si>
  <si>
    <t>601968.SH</t>
  </si>
  <si>
    <t>宝钢包装</t>
  </si>
  <si>
    <t>601969.SH</t>
  </si>
  <si>
    <t>海南矿业</t>
  </si>
  <si>
    <t>601975.SH</t>
  </si>
  <si>
    <t>招商南油</t>
  </si>
  <si>
    <t>601985.SH</t>
  </si>
  <si>
    <t>中国核电</t>
  </si>
  <si>
    <t>601989.SH</t>
  </si>
  <si>
    <t>中国重工</t>
  </si>
  <si>
    <t>601991.SH</t>
  </si>
  <si>
    <t>大唐发电</t>
  </si>
  <si>
    <t>601992.SH</t>
  </si>
  <si>
    <t>金隅集团</t>
  </si>
  <si>
    <t>601996.SH</t>
  </si>
  <si>
    <t>丰林集团</t>
  </si>
  <si>
    <t>601999.SH</t>
  </si>
  <si>
    <t>出版传媒</t>
  </si>
  <si>
    <t>603002.SH</t>
  </si>
  <si>
    <t>宏昌电子</t>
  </si>
  <si>
    <t>603003.SH</t>
  </si>
  <si>
    <t>龙宇燃油</t>
  </si>
  <si>
    <t>603005.SH</t>
  </si>
  <si>
    <t>晶方科技</t>
  </si>
  <si>
    <t>603006.SH</t>
  </si>
  <si>
    <t>联明股份</t>
  </si>
  <si>
    <t>603008.SH</t>
  </si>
  <si>
    <t>喜临门</t>
  </si>
  <si>
    <t>603009.SH</t>
  </si>
  <si>
    <t>北特科技</t>
  </si>
  <si>
    <t>603010.SH</t>
  </si>
  <si>
    <t>万盛股份</t>
  </si>
  <si>
    <t>603011.SH</t>
  </si>
  <si>
    <t>合锻智能</t>
  </si>
  <si>
    <t>603012.SH</t>
  </si>
  <si>
    <t>创力集团</t>
  </si>
  <si>
    <t>603013.SH</t>
  </si>
  <si>
    <t>亚普股份</t>
  </si>
  <si>
    <t>603015.SH</t>
  </si>
  <si>
    <t>弘讯科技</t>
  </si>
  <si>
    <t>603017.SH</t>
  </si>
  <si>
    <t>中衡设计</t>
  </si>
  <si>
    <t>603018.SH</t>
  </si>
  <si>
    <t>华设集团</t>
  </si>
  <si>
    <t>603020.SH</t>
  </si>
  <si>
    <t>爱普股份</t>
  </si>
  <si>
    <t>603021.SH</t>
  </si>
  <si>
    <t>山东华鹏</t>
  </si>
  <si>
    <t>603022.SH</t>
  </si>
  <si>
    <t>新通联</t>
  </si>
  <si>
    <t>603026.SH</t>
  </si>
  <si>
    <t>石大胜华</t>
  </si>
  <si>
    <t>603028.SH</t>
  </si>
  <si>
    <t>赛福天</t>
  </si>
  <si>
    <t>603029.SH</t>
  </si>
  <si>
    <t>天鹅股份</t>
  </si>
  <si>
    <t>603030.SH</t>
  </si>
  <si>
    <t>全筑股份</t>
  </si>
  <si>
    <t>603031.SH</t>
  </si>
  <si>
    <t>安德利</t>
  </si>
  <si>
    <t>603033.SH</t>
  </si>
  <si>
    <t>三维股份</t>
  </si>
  <si>
    <t>603035.SH</t>
  </si>
  <si>
    <t>常熟汽饰</t>
  </si>
  <si>
    <t>603038.SH</t>
  </si>
  <si>
    <t>华立股份</t>
  </si>
  <si>
    <t>603042.SH</t>
  </si>
  <si>
    <t>华脉科技</t>
  </si>
  <si>
    <t>603045.SH</t>
  </si>
  <si>
    <t>福达合金</t>
  </si>
  <si>
    <t>603048.SH</t>
  </si>
  <si>
    <t>浙江黎明</t>
  </si>
  <si>
    <t>603055.SH</t>
  </si>
  <si>
    <t>台华新材</t>
  </si>
  <si>
    <t>603056.SH</t>
  </si>
  <si>
    <t>德邦股份</t>
  </si>
  <si>
    <t>603058.SH</t>
  </si>
  <si>
    <t>永吉股份</t>
  </si>
  <si>
    <t>603059.SH</t>
  </si>
  <si>
    <t>倍加洁</t>
  </si>
  <si>
    <t>603060.SH</t>
  </si>
  <si>
    <t>国检集团</t>
  </si>
  <si>
    <t>603063.SH</t>
  </si>
  <si>
    <t>禾望电气</t>
  </si>
  <si>
    <t>603066.SH</t>
  </si>
  <si>
    <t>音飞储存</t>
  </si>
  <si>
    <t>603067.SH</t>
  </si>
  <si>
    <t>振华股份</t>
  </si>
  <si>
    <t>603068.SH</t>
  </si>
  <si>
    <t>博通集成</t>
  </si>
  <si>
    <t>603071.SH</t>
  </si>
  <si>
    <t>物产环能</t>
  </si>
  <si>
    <t>603076.SH</t>
  </si>
  <si>
    <t>乐惠国际</t>
  </si>
  <si>
    <t>603077.SH</t>
  </si>
  <si>
    <t>和邦生物</t>
  </si>
  <si>
    <t>603078.SH</t>
  </si>
  <si>
    <t>江化微</t>
  </si>
  <si>
    <t>603079.SH</t>
  </si>
  <si>
    <t>圣达生物</t>
  </si>
  <si>
    <t>603081.SH</t>
  </si>
  <si>
    <t>大丰实业</t>
  </si>
  <si>
    <t>603083.SH</t>
  </si>
  <si>
    <t>剑桥科技</t>
  </si>
  <si>
    <t>603085.SH</t>
  </si>
  <si>
    <t>天成自控</t>
  </si>
  <si>
    <t>603088.SH</t>
  </si>
  <si>
    <t>宁波精达</t>
  </si>
  <si>
    <t>603089.SH</t>
  </si>
  <si>
    <t>正裕工业</t>
  </si>
  <si>
    <t>603090.SH</t>
  </si>
  <si>
    <t>宏盛股份</t>
  </si>
  <si>
    <t>603093.SH</t>
  </si>
  <si>
    <t>南华期货</t>
  </si>
  <si>
    <t>603095.SH</t>
  </si>
  <si>
    <t>越剑智能</t>
  </si>
  <si>
    <t>603098.SH</t>
  </si>
  <si>
    <t>森特股份</t>
  </si>
  <si>
    <t>603100.SH</t>
  </si>
  <si>
    <t>川仪股份</t>
  </si>
  <si>
    <t>603101.SH</t>
  </si>
  <si>
    <t>汇嘉时代</t>
  </si>
  <si>
    <t>603103.SH</t>
  </si>
  <si>
    <t>横店影视</t>
  </si>
  <si>
    <t>603105.SH</t>
  </si>
  <si>
    <t>芯能科技</t>
  </si>
  <si>
    <t>603108.SH</t>
  </si>
  <si>
    <t>润达医疗</t>
  </si>
  <si>
    <t>603109.SH</t>
  </si>
  <si>
    <t>神驰机电</t>
  </si>
  <si>
    <t>603111.SH</t>
  </si>
  <si>
    <t>康尼机电</t>
  </si>
  <si>
    <t>603112.SH</t>
  </si>
  <si>
    <t>华翔股份</t>
  </si>
  <si>
    <t>603113.SH</t>
  </si>
  <si>
    <t>金能科技</t>
  </si>
  <si>
    <t>603115.SH</t>
  </si>
  <si>
    <t>海星股份</t>
  </si>
  <si>
    <t>603116.SH</t>
  </si>
  <si>
    <t>红蜻蜓</t>
  </si>
  <si>
    <t>603117.SH</t>
  </si>
  <si>
    <t>万林物流</t>
  </si>
  <si>
    <t>603118.SH</t>
  </si>
  <si>
    <t>共进股份</t>
  </si>
  <si>
    <t>603121.SH</t>
  </si>
  <si>
    <t>华培动力</t>
  </si>
  <si>
    <t>603122.SH</t>
  </si>
  <si>
    <t>合富中国</t>
  </si>
  <si>
    <t>603123.SH</t>
  </si>
  <si>
    <t>翠微股份</t>
  </si>
  <si>
    <t>603126.SH</t>
  </si>
  <si>
    <t>中材节能</t>
  </si>
  <si>
    <t>603128.SH</t>
  </si>
  <si>
    <t>华贸物流</t>
  </si>
  <si>
    <t>603129.SH</t>
  </si>
  <si>
    <t>春风动力</t>
  </si>
  <si>
    <t>603133.SH</t>
  </si>
  <si>
    <t>碳元科技</t>
  </si>
  <si>
    <t>603136.SH</t>
  </si>
  <si>
    <t>天目湖</t>
  </si>
  <si>
    <t>603139.SH</t>
  </si>
  <si>
    <t>康惠制药</t>
  </si>
  <si>
    <t>603150.SH</t>
  </si>
  <si>
    <t>万朗磁塑</t>
  </si>
  <si>
    <t>603158.SH</t>
  </si>
  <si>
    <t>腾龙股份</t>
  </si>
  <si>
    <t>603160.SH</t>
  </si>
  <si>
    <t>汇顶科技</t>
  </si>
  <si>
    <t>603161.SH</t>
  </si>
  <si>
    <t>科华控股</t>
  </si>
  <si>
    <t>603165.SH</t>
  </si>
  <si>
    <t>荣晟环保</t>
  </si>
  <si>
    <t>603166.SH</t>
  </si>
  <si>
    <t>福达股份</t>
  </si>
  <si>
    <t>603167.SH</t>
  </si>
  <si>
    <t>渤海轮渡</t>
  </si>
  <si>
    <t>603169.SH</t>
  </si>
  <si>
    <t>兰石重装</t>
  </si>
  <si>
    <t>603176.SH</t>
  </si>
  <si>
    <t>汇通集团</t>
  </si>
  <si>
    <t>603177.SH</t>
  </si>
  <si>
    <t>德创环保</t>
  </si>
  <si>
    <t>603178.SH</t>
  </si>
  <si>
    <t>圣龙股份</t>
  </si>
  <si>
    <t>603179.SH</t>
  </si>
  <si>
    <t>新泉股份</t>
  </si>
  <si>
    <t>603180.SH</t>
  </si>
  <si>
    <t>金牌厨柜</t>
  </si>
  <si>
    <t>603181.SH</t>
  </si>
  <si>
    <t>皇马科技</t>
  </si>
  <si>
    <t>603186.SH</t>
  </si>
  <si>
    <t>华正新材</t>
  </si>
  <si>
    <t>603188.SH</t>
  </si>
  <si>
    <t>亚邦股份</t>
  </si>
  <si>
    <t>603189.SH</t>
  </si>
  <si>
    <t>网达软件</t>
  </si>
  <si>
    <t>603192.SH</t>
  </si>
  <si>
    <t>汇得科技</t>
  </si>
  <si>
    <t>603195.SH</t>
  </si>
  <si>
    <t>公牛集团</t>
  </si>
  <si>
    <t>603196.SH</t>
  </si>
  <si>
    <t>日播时尚</t>
  </si>
  <si>
    <t>603197.SH</t>
  </si>
  <si>
    <t>保隆科技</t>
  </si>
  <si>
    <t>603200.SH</t>
  </si>
  <si>
    <t>上海洗霸</t>
  </si>
  <si>
    <t>603203.SH</t>
  </si>
  <si>
    <t>快克股份</t>
  </si>
  <si>
    <t>603208.SH</t>
  </si>
  <si>
    <t>江山欧派</t>
  </si>
  <si>
    <t>603212.SH</t>
  </si>
  <si>
    <t>赛伍技术</t>
  </si>
  <si>
    <t>603213.SH</t>
  </si>
  <si>
    <t>镇洋发展</t>
  </si>
  <si>
    <t>603214.SH</t>
  </si>
  <si>
    <t>爱婴室</t>
  </si>
  <si>
    <t>603215.SH</t>
  </si>
  <si>
    <t>比依股份</t>
  </si>
  <si>
    <t>603218.SH</t>
  </si>
  <si>
    <t>日月股份</t>
  </si>
  <si>
    <t>603219.SH</t>
  </si>
  <si>
    <t>富佳股份</t>
  </si>
  <si>
    <t>603220.SH</t>
  </si>
  <si>
    <t>中贝通信</t>
  </si>
  <si>
    <t>603221.SH</t>
  </si>
  <si>
    <t>爱丽家居</t>
  </si>
  <si>
    <t>603222.SH</t>
  </si>
  <si>
    <t>济民医疗</t>
  </si>
  <si>
    <t>603223.SH</t>
  </si>
  <si>
    <t>恒通股份</t>
  </si>
  <si>
    <t>603225.SH</t>
  </si>
  <si>
    <t>新凤鸣</t>
  </si>
  <si>
    <t>603226.SH</t>
  </si>
  <si>
    <t>菲林格尔</t>
  </si>
  <si>
    <t>603227.SH</t>
  </si>
  <si>
    <t>雪峰科技</t>
  </si>
  <si>
    <t>603228.SH</t>
  </si>
  <si>
    <t>景旺电子</t>
  </si>
  <si>
    <t>603229.SH</t>
  </si>
  <si>
    <t>奥翔药业</t>
  </si>
  <si>
    <t>603233.SH</t>
  </si>
  <si>
    <t>大参林</t>
  </si>
  <si>
    <t>603236.SH</t>
  </si>
  <si>
    <t>移远通信</t>
  </si>
  <si>
    <t>603238.SH</t>
  </si>
  <si>
    <t>诺邦股份</t>
  </si>
  <si>
    <t>603256.SH</t>
  </si>
  <si>
    <t>宏和科技</t>
  </si>
  <si>
    <t>603258.SH</t>
  </si>
  <si>
    <t>电魂网络</t>
  </si>
  <si>
    <t>603259.SH</t>
  </si>
  <si>
    <t>药明康德</t>
  </si>
  <si>
    <t>603260.SH</t>
  </si>
  <si>
    <t>合盛硅业</t>
  </si>
  <si>
    <t>603267.SH</t>
  </si>
  <si>
    <t>鸿远电子</t>
  </si>
  <si>
    <t>603268.SH</t>
  </si>
  <si>
    <t>松发股份</t>
  </si>
  <si>
    <t>603269.SH</t>
  </si>
  <si>
    <t>海鸥股份</t>
  </si>
  <si>
    <t>603277.SH</t>
  </si>
  <si>
    <t>银都股份</t>
  </si>
  <si>
    <t>603278.SH</t>
  </si>
  <si>
    <t>大业股份</t>
  </si>
  <si>
    <t>603283.SH</t>
  </si>
  <si>
    <t>赛腾股份</t>
  </si>
  <si>
    <t>603286.SH</t>
  </si>
  <si>
    <t>日盈电子</t>
  </si>
  <si>
    <t>603288.SH</t>
  </si>
  <si>
    <t>海天味业</t>
  </si>
  <si>
    <t>603297.SH</t>
  </si>
  <si>
    <t>永新光学</t>
  </si>
  <si>
    <t>603298.SH</t>
  </si>
  <si>
    <t>杭叉集团</t>
  </si>
  <si>
    <t>603299.SH</t>
  </si>
  <si>
    <t>苏盐井神</t>
  </si>
  <si>
    <t>603300.SH</t>
  </si>
  <si>
    <t>华铁应急</t>
  </si>
  <si>
    <t>603301.SH</t>
  </si>
  <si>
    <t>振德医疗</t>
  </si>
  <si>
    <t>603305.SH</t>
  </si>
  <si>
    <t>旭升股份</t>
  </si>
  <si>
    <t>603308.SH</t>
  </si>
  <si>
    <t>应流股份</t>
  </si>
  <si>
    <t>603309.SH</t>
  </si>
  <si>
    <t>维力医疗</t>
  </si>
  <si>
    <t>603311.SH</t>
  </si>
  <si>
    <t>金海高科</t>
  </si>
  <si>
    <t>603313.SH</t>
  </si>
  <si>
    <t>梦百合</t>
  </si>
  <si>
    <t>603315.SH</t>
  </si>
  <si>
    <t>福鞍股份</t>
  </si>
  <si>
    <t>603316.SH</t>
  </si>
  <si>
    <t>诚邦股份</t>
  </si>
  <si>
    <t>603318.SH</t>
  </si>
  <si>
    <t>水发燃气</t>
  </si>
  <si>
    <t>603319.SH</t>
  </si>
  <si>
    <t>湘油泵</t>
  </si>
  <si>
    <t>603320.SH</t>
  </si>
  <si>
    <t>迪贝电气</t>
  </si>
  <si>
    <t>603322.SH</t>
  </si>
  <si>
    <t>超讯通信</t>
  </si>
  <si>
    <t>603324.SH</t>
  </si>
  <si>
    <t>盛剑环境</t>
  </si>
  <si>
    <t>603326.SH</t>
  </si>
  <si>
    <t>我乐家居</t>
  </si>
  <si>
    <t>603327.SH</t>
  </si>
  <si>
    <t>福蓉科技</t>
  </si>
  <si>
    <t>603329.SH</t>
  </si>
  <si>
    <t>上海雅仕</t>
  </si>
  <si>
    <t>603330.SH</t>
  </si>
  <si>
    <t>上海天洋</t>
  </si>
  <si>
    <t>603331.SH</t>
  </si>
  <si>
    <t>百达精工</t>
  </si>
  <si>
    <t>603333.SH</t>
  </si>
  <si>
    <t>尚纬股份</t>
  </si>
  <si>
    <t>603335.SH</t>
  </si>
  <si>
    <t>迪生力</t>
  </si>
  <si>
    <t>603336.SH</t>
  </si>
  <si>
    <t>宏辉果蔬</t>
  </si>
  <si>
    <t>603337.SH</t>
  </si>
  <si>
    <t>杰克股份</t>
  </si>
  <si>
    <t>603338.SH</t>
  </si>
  <si>
    <t>浙江鼎力</t>
  </si>
  <si>
    <t>603339.SH</t>
  </si>
  <si>
    <t>四方科技</t>
  </si>
  <si>
    <t>603345.SH</t>
  </si>
  <si>
    <t>安井食品</t>
  </si>
  <si>
    <t>603348.SH</t>
  </si>
  <si>
    <t>文灿股份</t>
  </si>
  <si>
    <t>603351.SH</t>
  </si>
  <si>
    <t>威尔药业</t>
  </si>
  <si>
    <t>603355.SH</t>
  </si>
  <si>
    <t>莱克电气</t>
  </si>
  <si>
    <t>603356.SH</t>
  </si>
  <si>
    <t>华菱精工</t>
  </si>
  <si>
    <t>603358.SH</t>
  </si>
  <si>
    <t>华达科技</t>
  </si>
  <si>
    <t>603359.SH</t>
  </si>
  <si>
    <t>东珠生态</t>
  </si>
  <si>
    <t>603360.SH</t>
  </si>
  <si>
    <t>百傲化学</t>
  </si>
  <si>
    <t>603363.SH</t>
  </si>
  <si>
    <t>傲农生物</t>
  </si>
  <si>
    <t>603366.SH</t>
  </si>
  <si>
    <t>日出东方</t>
  </si>
  <si>
    <t>603367.SH</t>
  </si>
  <si>
    <t>辰欣药业</t>
  </si>
  <si>
    <t>603368.SH</t>
  </si>
  <si>
    <t>柳药股份</t>
  </si>
  <si>
    <t>603377.SH</t>
  </si>
  <si>
    <t>东方时尚</t>
  </si>
  <si>
    <t>603378.SH</t>
  </si>
  <si>
    <t>亚士创能</t>
  </si>
  <si>
    <t>603380.SH</t>
  </si>
  <si>
    <t>易德龙</t>
  </si>
  <si>
    <t>603385.SH</t>
  </si>
  <si>
    <t>惠达卫浴</t>
  </si>
  <si>
    <t>603386.SH</t>
  </si>
  <si>
    <t>广东骏亚</t>
  </si>
  <si>
    <t>603387.SH</t>
  </si>
  <si>
    <t>基蛋生物</t>
  </si>
  <si>
    <t>603388.SH</t>
  </si>
  <si>
    <t>元成股份</t>
  </si>
  <si>
    <t>603389.SH</t>
  </si>
  <si>
    <t>亚振家居</t>
  </si>
  <si>
    <t>603390.SH</t>
  </si>
  <si>
    <t>通达电气</t>
  </si>
  <si>
    <t>603392.SH</t>
  </si>
  <si>
    <t>万泰生物</t>
  </si>
  <si>
    <t>603393.SH</t>
  </si>
  <si>
    <t>新天然气</t>
  </si>
  <si>
    <t>603396.SH</t>
  </si>
  <si>
    <t>金辰股份</t>
  </si>
  <si>
    <t>603398.SH</t>
  </si>
  <si>
    <t>沐邦高科</t>
  </si>
  <si>
    <t>603399.SH</t>
  </si>
  <si>
    <t>吉翔股份</t>
  </si>
  <si>
    <t>603408.SH</t>
  </si>
  <si>
    <t>建霖家居</t>
  </si>
  <si>
    <t>603421.SH</t>
  </si>
  <si>
    <t>鼎信通讯</t>
  </si>
  <si>
    <t>603439.SH</t>
  </si>
  <si>
    <t>贵州三力</t>
  </si>
  <si>
    <t>603456.SH</t>
  </si>
  <si>
    <t>九洲药业</t>
  </si>
  <si>
    <t>603458.SH</t>
  </si>
  <si>
    <t>勘设股份</t>
  </si>
  <si>
    <t>603466.SH</t>
  </si>
  <si>
    <t>风语筑</t>
  </si>
  <si>
    <t>603477.SH</t>
  </si>
  <si>
    <t>巨星农牧</t>
  </si>
  <si>
    <t>603486.SH</t>
  </si>
  <si>
    <t>科沃斯</t>
  </si>
  <si>
    <t>603496.SH</t>
  </si>
  <si>
    <t>恒为科技</t>
  </si>
  <si>
    <t>603499.SH</t>
  </si>
  <si>
    <t>翔港科技</t>
  </si>
  <si>
    <t>603500.SH</t>
  </si>
  <si>
    <t>祥和实业</t>
  </si>
  <si>
    <t>603501.SH</t>
  </si>
  <si>
    <t>韦尔股份</t>
  </si>
  <si>
    <t>603505.SH</t>
  </si>
  <si>
    <t>金石资源</t>
  </si>
  <si>
    <t>603507.SH</t>
  </si>
  <si>
    <t>振江股份</t>
  </si>
  <si>
    <t>603515.SH</t>
  </si>
  <si>
    <t>欧普照明</t>
  </si>
  <si>
    <t>603517.SH</t>
  </si>
  <si>
    <t>绝味食品</t>
  </si>
  <si>
    <t>603518.SH</t>
  </si>
  <si>
    <t>锦泓集团</t>
  </si>
  <si>
    <t>603520.SH</t>
  </si>
  <si>
    <t>司太立</t>
  </si>
  <si>
    <t>603527.SH</t>
  </si>
  <si>
    <t>众源新材</t>
  </si>
  <si>
    <t>603528.SH</t>
  </si>
  <si>
    <t>多伦科技</t>
  </si>
  <si>
    <t>603535.SH</t>
  </si>
  <si>
    <t>嘉诚国际</t>
  </si>
  <si>
    <t>603536.SH</t>
  </si>
  <si>
    <t>惠发食品</t>
  </si>
  <si>
    <t>603538.SH</t>
  </si>
  <si>
    <t>美诺华</t>
  </si>
  <si>
    <t>603551.SH</t>
  </si>
  <si>
    <t>奥普家居</t>
  </si>
  <si>
    <t>603556.SH</t>
  </si>
  <si>
    <t>海兴电力</t>
  </si>
  <si>
    <t>603558.SH</t>
  </si>
  <si>
    <t>健盛集团</t>
  </si>
  <si>
    <t>603559.SH</t>
  </si>
  <si>
    <t>中通国脉</t>
  </si>
  <si>
    <t>603567.SH</t>
  </si>
  <si>
    <t>珍宝岛</t>
  </si>
  <si>
    <t>603568.SH</t>
  </si>
  <si>
    <t>伟明环保</t>
  </si>
  <si>
    <t>603569.SH</t>
  </si>
  <si>
    <t>长久物流</t>
  </si>
  <si>
    <t>603577.SH</t>
  </si>
  <si>
    <t>汇金通</t>
  </si>
  <si>
    <t>603578.SH</t>
  </si>
  <si>
    <t>三星新材</t>
  </si>
  <si>
    <t>603580.SH</t>
  </si>
  <si>
    <t>艾艾精工</t>
  </si>
  <si>
    <t>603583.SH</t>
  </si>
  <si>
    <t>捷昌驱动</t>
  </si>
  <si>
    <t>603586.SH</t>
  </si>
  <si>
    <t>金麒麟</t>
  </si>
  <si>
    <t>603588.SH</t>
  </si>
  <si>
    <t>高能环境</t>
  </si>
  <si>
    <t>603595.SH</t>
  </si>
  <si>
    <t>东尼电子</t>
  </si>
  <si>
    <t>603596.SH</t>
  </si>
  <si>
    <t>伯特利</t>
  </si>
  <si>
    <t>603598.SH</t>
  </si>
  <si>
    <t>引力传媒</t>
  </si>
  <si>
    <t>603600.SH</t>
  </si>
  <si>
    <t>永艺股份</t>
  </si>
  <si>
    <t>603601.SH</t>
  </si>
  <si>
    <t>再升科技</t>
  </si>
  <si>
    <t>603602.SH</t>
  </si>
  <si>
    <t>纵横通信</t>
  </si>
  <si>
    <t>603603.SH</t>
  </si>
  <si>
    <t>博天环境</t>
  </si>
  <si>
    <t>603605.SH</t>
  </si>
  <si>
    <t>珀莱雅</t>
  </si>
  <si>
    <t>603606.SH</t>
  </si>
  <si>
    <t>东方电缆</t>
  </si>
  <si>
    <t>603608.SH</t>
  </si>
  <si>
    <t>天创时尚</t>
  </si>
  <si>
    <t>603609.SH</t>
  </si>
  <si>
    <t>禾丰股份</t>
  </si>
  <si>
    <t>603610.SH</t>
  </si>
  <si>
    <t>麒盛科技</t>
  </si>
  <si>
    <t>603611.SH</t>
  </si>
  <si>
    <t>诺力股份</t>
  </si>
  <si>
    <t>603612.SH</t>
  </si>
  <si>
    <t>索通发展</t>
  </si>
  <si>
    <t>603613.SH</t>
  </si>
  <si>
    <t>国联股份</t>
  </si>
  <si>
    <t>603616.SH</t>
  </si>
  <si>
    <t>韩建河山</t>
  </si>
  <si>
    <t>603617.SH</t>
  </si>
  <si>
    <t>君禾股份</t>
  </si>
  <si>
    <t>603618.SH</t>
  </si>
  <si>
    <t>杭电股份</t>
  </si>
  <si>
    <t>603619.SH</t>
  </si>
  <si>
    <t>中曼石油</t>
  </si>
  <si>
    <t>603626.SH</t>
  </si>
  <si>
    <t>科森科技</t>
  </si>
  <si>
    <t>603628.SH</t>
  </si>
  <si>
    <t>清源股份</t>
  </si>
  <si>
    <t>603629.SH</t>
  </si>
  <si>
    <t>利通电子</t>
  </si>
  <si>
    <t>603633.SH</t>
  </si>
  <si>
    <t>徕木股份</t>
  </si>
  <si>
    <t>603636.SH</t>
  </si>
  <si>
    <t>南威软件</t>
  </si>
  <si>
    <t>603638.SH</t>
  </si>
  <si>
    <t>艾迪精密</t>
  </si>
  <si>
    <t>603639.SH</t>
  </si>
  <si>
    <t>海利尔</t>
  </si>
  <si>
    <t>603650.SH</t>
  </si>
  <si>
    <t>彤程新材</t>
  </si>
  <si>
    <t>603657.SH</t>
  </si>
  <si>
    <t>春光科技</t>
  </si>
  <si>
    <t>603658.SH</t>
  </si>
  <si>
    <t>安图生物</t>
  </si>
  <si>
    <t>603659.SH</t>
  </si>
  <si>
    <t>璞泰来</t>
  </si>
  <si>
    <t>603660.SH</t>
  </si>
  <si>
    <t>苏州科达</t>
  </si>
  <si>
    <t>603661.SH</t>
  </si>
  <si>
    <t>恒林股份</t>
  </si>
  <si>
    <t>603662.SH</t>
  </si>
  <si>
    <t>柯力传感</t>
  </si>
  <si>
    <t>603663.SH</t>
  </si>
  <si>
    <t>三祥新材</t>
  </si>
  <si>
    <t>603665.SH</t>
  </si>
  <si>
    <t>康隆达</t>
  </si>
  <si>
    <t>603666.SH</t>
  </si>
  <si>
    <t>亿嘉和</t>
  </si>
  <si>
    <t>603667.SH</t>
  </si>
  <si>
    <t>五洲新春</t>
  </si>
  <si>
    <t>603668.SH</t>
  </si>
  <si>
    <t>天马科技</t>
  </si>
  <si>
    <t>603669.SH</t>
  </si>
  <si>
    <t>灵康药业</t>
  </si>
  <si>
    <t>603677.SH</t>
  </si>
  <si>
    <t>奇精机械</t>
  </si>
  <si>
    <t>603678.SH</t>
  </si>
  <si>
    <t>火炬电子</t>
  </si>
  <si>
    <t>603679.SH</t>
  </si>
  <si>
    <t>华体科技</t>
  </si>
  <si>
    <t>603680.SH</t>
  </si>
  <si>
    <t>今创集团</t>
  </si>
  <si>
    <t>603681.SH</t>
  </si>
  <si>
    <t>永冠新材</t>
  </si>
  <si>
    <t>603683.SH</t>
  </si>
  <si>
    <t>晶华新材</t>
  </si>
  <si>
    <t>603685.SH</t>
  </si>
  <si>
    <t>晨丰科技</t>
  </si>
  <si>
    <t>603686.SH</t>
  </si>
  <si>
    <t>福龙马</t>
  </si>
  <si>
    <t>603687.SH</t>
  </si>
  <si>
    <t>大胜达</t>
  </si>
  <si>
    <t>603689.SH</t>
  </si>
  <si>
    <t>皖天然气</t>
  </si>
  <si>
    <t>603690.SH</t>
  </si>
  <si>
    <t>至纯科技</t>
  </si>
  <si>
    <t>603693.SH</t>
  </si>
  <si>
    <t>江苏新能</t>
  </si>
  <si>
    <t>603699.SH</t>
  </si>
  <si>
    <t>纽威股份</t>
  </si>
  <si>
    <t>603700.SH</t>
  </si>
  <si>
    <t>宁水集团</t>
  </si>
  <si>
    <t>603703.SH</t>
  </si>
  <si>
    <t>盛洋科技</t>
  </si>
  <si>
    <t>603706.SH</t>
  </si>
  <si>
    <t>东方环宇</t>
  </si>
  <si>
    <t>603707.SH</t>
  </si>
  <si>
    <t>健友股份</t>
  </si>
  <si>
    <t>603708.SH</t>
  </si>
  <si>
    <t>家家悦</t>
  </si>
  <si>
    <t>603709.SH</t>
  </si>
  <si>
    <t>中源家居</t>
  </si>
  <si>
    <t>603711.SH</t>
  </si>
  <si>
    <t>香飘飘</t>
  </si>
  <si>
    <t>603712.SH</t>
  </si>
  <si>
    <t>七一二</t>
  </si>
  <si>
    <t>603713.SH</t>
  </si>
  <si>
    <t>密尔克卫</t>
  </si>
  <si>
    <t>603716.SH</t>
  </si>
  <si>
    <t>塞力医疗</t>
  </si>
  <si>
    <t>603717.SH</t>
  </si>
  <si>
    <t>天域生态</t>
  </si>
  <si>
    <t>603719.SH</t>
  </si>
  <si>
    <t>良品铺子</t>
  </si>
  <si>
    <t>603725.SH</t>
  </si>
  <si>
    <t>天安新材</t>
  </si>
  <si>
    <t>603726.SH</t>
  </si>
  <si>
    <t>朗迪集团</t>
  </si>
  <si>
    <t>603727.SH</t>
  </si>
  <si>
    <t>博迈科</t>
  </si>
  <si>
    <t>603728.SH</t>
  </si>
  <si>
    <t>鸣志电器</t>
  </si>
  <si>
    <t>603730.SH</t>
  </si>
  <si>
    <t>岱美股份</t>
  </si>
  <si>
    <t>603733.SH</t>
  </si>
  <si>
    <t>仙鹤股份</t>
  </si>
  <si>
    <t>603737.SH</t>
  </si>
  <si>
    <t>三棵树</t>
  </si>
  <si>
    <t>603738.SH</t>
  </si>
  <si>
    <t>泰晶科技</t>
  </si>
  <si>
    <t>603739.SH</t>
  </si>
  <si>
    <t>蔚蓝生物</t>
  </si>
  <si>
    <t>603755.SH</t>
  </si>
  <si>
    <t>日辰股份</t>
  </si>
  <si>
    <t>603766.SH</t>
  </si>
  <si>
    <t>隆鑫通用</t>
  </si>
  <si>
    <t>603768.SH</t>
  </si>
  <si>
    <t>常青股份</t>
  </si>
  <si>
    <t>603773.SH</t>
  </si>
  <si>
    <t>沃格光电</t>
  </si>
  <si>
    <t>603779.SH</t>
  </si>
  <si>
    <t>威龙股份</t>
  </si>
  <si>
    <t>603786.SH</t>
  </si>
  <si>
    <t>科博达</t>
  </si>
  <si>
    <t>603789.SH</t>
  </si>
  <si>
    <t>星光农机</t>
  </si>
  <si>
    <t>603790.SH</t>
  </si>
  <si>
    <t>雅运股份</t>
  </si>
  <si>
    <t>603797.SH</t>
  </si>
  <si>
    <t>联泰环保</t>
  </si>
  <si>
    <t>603799.SH</t>
  </si>
  <si>
    <t>华友钴业</t>
  </si>
  <si>
    <t>603800.SH</t>
  </si>
  <si>
    <t>道森股份</t>
  </si>
  <si>
    <t>603801.SH</t>
  </si>
  <si>
    <t>志邦家居</t>
  </si>
  <si>
    <t>603803.SH</t>
  </si>
  <si>
    <t>瑞斯康达</t>
  </si>
  <si>
    <t>603808.SH</t>
  </si>
  <si>
    <t>歌力思</t>
  </si>
  <si>
    <t>603809.SH</t>
  </si>
  <si>
    <t>豪能股份</t>
  </si>
  <si>
    <t>603810.SH</t>
  </si>
  <si>
    <t>丰山集团</t>
  </si>
  <si>
    <t>603811.SH</t>
  </si>
  <si>
    <t>诚意药业</t>
  </si>
  <si>
    <t>603813.SH</t>
  </si>
  <si>
    <t>原尚股份</t>
  </si>
  <si>
    <t>603815.SH</t>
  </si>
  <si>
    <t>交建股份</t>
  </si>
  <si>
    <t>603816.SH</t>
  </si>
  <si>
    <t>顾家家居</t>
  </si>
  <si>
    <t>603817.SH</t>
  </si>
  <si>
    <t>海峡环保</t>
  </si>
  <si>
    <t>603818.SH</t>
  </si>
  <si>
    <t>曲美家居</t>
  </si>
  <si>
    <t>603819.SH</t>
  </si>
  <si>
    <t>神力股份</t>
  </si>
  <si>
    <t>603822.SH</t>
  </si>
  <si>
    <t>嘉澳环保</t>
  </si>
  <si>
    <t>603823.SH</t>
  </si>
  <si>
    <t>百合花</t>
  </si>
  <si>
    <t>603825.SH</t>
  </si>
  <si>
    <t>华扬联众</t>
  </si>
  <si>
    <t>603826.SH</t>
  </si>
  <si>
    <t>坤彩科技</t>
  </si>
  <si>
    <t>603828.SH</t>
  </si>
  <si>
    <t>柯利达</t>
  </si>
  <si>
    <t>603829.SH</t>
  </si>
  <si>
    <t>洛凯股份</t>
  </si>
  <si>
    <t>603833.SH</t>
  </si>
  <si>
    <t>欧派家居</t>
  </si>
  <si>
    <t>603836.SH</t>
  </si>
  <si>
    <t>海程邦达</t>
  </si>
  <si>
    <t>603839.SH</t>
  </si>
  <si>
    <t>安正时尚</t>
  </si>
  <si>
    <t>603843.SH</t>
  </si>
  <si>
    <t>正平股份</t>
  </si>
  <si>
    <t>603855.SH</t>
  </si>
  <si>
    <t>华荣股份</t>
  </si>
  <si>
    <t>603856.SH</t>
  </si>
  <si>
    <t>东宏股份</t>
  </si>
  <si>
    <t>603858.SH</t>
  </si>
  <si>
    <t>步长制药</t>
  </si>
  <si>
    <t>603859.SH</t>
  </si>
  <si>
    <t>能科科技</t>
  </si>
  <si>
    <t>603860.SH</t>
  </si>
  <si>
    <t>中公高科</t>
  </si>
  <si>
    <t>603861.SH</t>
  </si>
  <si>
    <t>白云电器</t>
  </si>
  <si>
    <t>603866.SH</t>
  </si>
  <si>
    <t>桃李面包</t>
  </si>
  <si>
    <t>603867.SH</t>
  </si>
  <si>
    <t>新化股份</t>
  </si>
  <si>
    <t>603869.SH</t>
  </si>
  <si>
    <t>新智认知</t>
  </si>
  <si>
    <t>603876.SH</t>
  </si>
  <si>
    <t>鼎胜新材</t>
  </si>
  <si>
    <t>603877.SH</t>
  </si>
  <si>
    <t>太平鸟</t>
  </si>
  <si>
    <t>603878.SH</t>
  </si>
  <si>
    <t>武进不锈</t>
  </si>
  <si>
    <t>603880.SH</t>
  </si>
  <si>
    <t>南卫股份</t>
  </si>
  <si>
    <t>603881.SH</t>
  </si>
  <si>
    <t>数据港</t>
  </si>
  <si>
    <t>603882.SH</t>
  </si>
  <si>
    <t>金域医学</t>
  </si>
  <si>
    <t>603883.SH</t>
  </si>
  <si>
    <t>老百姓</t>
  </si>
  <si>
    <t>603885.SH</t>
  </si>
  <si>
    <t>吉祥航空</t>
  </si>
  <si>
    <t>603887.SH</t>
  </si>
  <si>
    <t>城地香江</t>
  </si>
  <si>
    <t>603889.SH</t>
  </si>
  <si>
    <t>新澳股份</t>
  </si>
  <si>
    <t>603890.SH</t>
  </si>
  <si>
    <t>春秋电子</t>
  </si>
  <si>
    <t>603895.SH</t>
  </si>
  <si>
    <t>天永智能</t>
  </si>
  <si>
    <t>603897.SH</t>
  </si>
  <si>
    <t>长城科技</t>
  </si>
  <si>
    <t>603898.SH</t>
  </si>
  <si>
    <t>好莱客</t>
  </si>
  <si>
    <t>603899.SH</t>
  </si>
  <si>
    <t>晨光股份</t>
  </si>
  <si>
    <t>603901.SH</t>
  </si>
  <si>
    <t>永创智能</t>
  </si>
  <si>
    <t>603903.SH</t>
  </si>
  <si>
    <t>中持股份</t>
  </si>
  <si>
    <t>603906.SH</t>
  </si>
  <si>
    <t>龙蟠科技</t>
  </si>
  <si>
    <t>603908.SH</t>
  </si>
  <si>
    <t>牧高笛</t>
  </si>
  <si>
    <t>603909.SH</t>
  </si>
  <si>
    <t>合诚股份</t>
  </si>
  <si>
    <t>603912.SH</t>
  </si>
  <si>
    <t>佳力图</t>
  </si>
  <si>
    <t>603916.SH</t>
  </si>
  <si>
    <t>苏博特</t>
  </si>
  <si>
    <t>603917.SH</t>
  </si>
  <si>
    <t>合力科技</t>
  </si>
  <si>
    <t>603919.SH</t>
  </si>
  <si>
    <t>金徽酒</t>
  </si>
  <si>
    <t>603920.SH</t>
  </si>
  <si>
    <t>世运电路</t>
  </si>
  <si>
    <t>603926.SH</t>
  </si>
  <si>
    <t>铁流股份</t>
  </si>
  <si>
    <t>603933.SH</t>
  </si>
  <si>
    <t>睿能科技</t>
  </si>
  <si>
    <t>603936.SH</t>
  </si>
  <si>
    <t>博敏电子</t>
  </si>
  <si>
    <t>603937.SH</t>
  </si>
  <si>
    <t>丽岛新材</t>
  </si>
  <si>
    <t>603950.SH</t>
  </si>
  <si>
    <t>长源东谷</t>
  </si>
  <si>
    <t>603955.SH</t>
  </si>
  <si>
    <t>大千生态</t>
  </si>
  <si>
    <t>603956.SH</t>
  </si>
  <si>
    <t>威派格</t>
  </si>
  <si>
    <t>603959.SH</t>
  </si>
  <si>
    <t>百利科技</t>
  </si>
  <si>
    <t>603960.SH</t>
  </si>
  <si>
    <t>克来机电</t>
  </si>
  <si>
    <t>603966.SH</t>
  </si>
  <si>
    <t>法兰泰克</t>
  </si>
  <si>
    <t>603967.SH</t>
  </si>
  <si>
    <t>中创物流</t>
  </si>
  <si>
    <t>603968.SH</t>
  </si>
  <si>
    <t>醋化股份</t>
  </si>
  <si>
    <t>603969.SH</t>
  </si>
  <si>
    <t>银龙股份</t>
  </si>
  <si>
    <t>603970.SH</t>
  </si>
  <si>
    <t>中农立华</t>
  </si>
  <si>
    <t>603976.SH</t>
  </si>
  <si>
    <t>正川股份</t>
  </si>
  <si>
    <t>603977.SH</t>
  </si>
  <si>
    <t>国泰集团</t>
  </si>
  <si>
    <t>603978.SH</t>
  </si>
  <si>
    <t>深圳新星</t>
  </si>
  <si>
    <t>603979.SH</t>
  </si>
  <si>
    <t>金诚信</t>
  </si>
  <si>
    <t>603982.SH</t>
  </si>
  <si>
    <t>泉峰汽车</t>
  </si>
  <si>
    <t>603983.SH</t>
  </si>
  <si>
    <t>丸美股份</t>
  </si>
  <si>
    <t>603985.SH</t>
  </si>
  <si>
    <t>恒润股份</t>
  </si>
  <si>
    <t>603987.SH</t>
  </si>
  <si>
    <t>康德莱</t>
  </si>
  <si>
    <t>603989.SH</t>
  </si>
  <si>
    <t>艾华集团</t>
  </si>
  <si>
    <t>603990.SH</t>
  </si>
  <si>
    <t>麦迪科技</t>
  </si>
  <si>
    <t>603991.SH</t>
  </si>
  <si>
    <t>至正股份</t>
  </si>
  <si>
    <t>603992.SH</t>
  </si>
  <si>
    <t>松霖科技</t>
  </si>
  <si>
    <t>603993.SH</t>
  </si>
  <si>
    <t>洛阳钼业</t>
  </si>
  <si>
    <t>603995.SH</t>
  </si>
  <si>
    <t>甬金股份</t>
  </si>
  <si>
    <t>603997.SH</t>
  </si>
  <si>
    <t>继峰股份</t>
  </si>
  <si>
    <t>603998.SH</t>
  </si>
  <si>
    <t>方盛制药</t>
  </si>
  <si>
    <t>603999.SH</t>
  </si>
  <si>
    <t>读者传媒</t>
  </si>
  <si>
    <t>605001.SH</t>
  </si>
  <si>
    <t>威奥股份</t>
  </si>
  <si>
    <t>605005.SH</t>
  </si>
  <si>
    <t>合兴股份</t>
  </si>
  <si>
    <t>605006.SH</t>
  </si>
  <si>
    <t>山东玻纤</t>
  </si>
  <si>
    <t>605007.SH</t>
  </si>
  <si>
    <t>五洲特纸</t>
  </si>
  <si>
    <t>605008.SH</t>
  </si>
  <si>
    <t>长鸿高科</t>
  </si>
  <si>
    <t>605011.SH</t>
  </si>
  <si>
    <t>杭州热电</t>
  </si>
  <si>
    <t>605016.SH</t>
  </si>
  <si>
    <t>百龙创园</t>
  </si>
  <si>
    <t>605018.SH</t>
  </si>
  <si>
    <t>长华股份</t>
  </si>
  <si>
    <t>605020.SH</t>
  </si>
  <si>
    <t>永和股份</t>
  </si>
  <si>
    <t>605033.SH</t>
  </si>
  <si>
    <t>美邦股份</t>
  </si>
  <si>
    <t>605050.SH</t>
  </si>
  <si>
    <t>福然德</t>
  </si>
  <si>
    <t>605055.SH</t>
  </si>
  <si>
    <t>迎丰股份</t>
  </si>
  <si>
    <t>605058.SH</t>
  </si>
  <si>
    <t>澳弘电子</t>
  </si>
  <si>
    <t>605066.SH</t>
  </si>
  <si>
    <t>天正电气</t>
  </si>
  <si>
    <t>605068.SH</t>
  </si>
  <si>
    <t>明新旭腾</t>
  </si>
  <si>
    <t>605069.SH</t>
  </si>
  <si>
    <t>正和生态</t>
  </si>
  <si>
    <t>605077.SH</t>
  </si>
  <si>
    <t>华康股份</t>
  </si>
  <si>
    <t>605088.SH</t>
  </si>
  <si>
    <t>冠盛股份</t>
  </si>
  <si>
    <t>605090.SH</t>
  </si>
  <si>
    <t>九丰能源</t>
  </si>
  <si>
    <t>605100.SH</t>
  </si>
  <si>
    <t>华丰股份</t>
  </si>
  <si>
    <t>605122.SH</t>
  </si>
  <si>
    <t>四方新材</t>
  </si>
  <si>
    <t>605128.SH</t>
  </si>
  <si>
    <t>上海沿浦</t>
  </si>
  <si>
    <t>605133.SH</t>
  </si>
  <si>
    <t>嵘泰股份</t>
  </si>
  <si>
    <t>605136.SH</t>
  </si>
  <si>
    <t>丽人丽妆</t>
  </si>
  <si>
    <t>605138.SH</t>
  </si>
  <si>
    <t>盛泰集团</t>
  </si>
  <si>
    <t>605158.SH</t>
  </si>
  <si>
    <t>华达新材</t>
  </si>
  <si>
    <t>605162.SH</t>
  </si>
  <si>
    <t>新中港</t>
  </si>
  <si>
    <t>605167.SH</t>
  </si>
  <si>
    <t>利柏特</t>
  </si>
  <si>
    <t>605168.SH</t>
  </si>
  <si>
    <t>三人行</t>
  </si>
  <si>
    <t>605169.SH</t>
  </si>
  <si>
    <t>洪通燃气</t>
  </si>
  <si>
    <t>605177.SH</t>
  </si>
  <si>
    <t>东亚药业</t>
  </si>
  <si>
    <t>605178.SH</t>
  </si>
  <si>
    <t>时空科技</t>
  </si>
  <si>
    <t>605179.SH</t>
  </si>
  <si>
    <t>一鸣食品</t>
  </si>
  <si>
    <t>605183.SH</t>
  </si>
  <si>
    <t>确成股份</t>
  </si>
  <si>
    <t>605189.SH</t>
  </si>
  <si>
    <t>富春染织</t>
  </si>
  <si>
    <t>605196.SH</t>
  </si>
  <si>
    <t>华通线缆</t>
  </si>
  <si>
    <t>605198.SH</t>
  </si>
  <si>
    <t>德利股份</t>
  </si>
  <si>
    <t>605199.SH</t>
  </si>
  <si>
    <t>葫芦娃</t>
  </si>
  <si>
    <t>605208.SH</t>
  </si>
  <si>
    <t>永茂泰</t>
  </si>
  <si>
    <t>605218.SH</t>
  </si>
  <si>
    <t>伟时电子</t>
  </si>
  <si>
    <t>605222.SH</t>
  </si>
  <si>
    <t>起帆电缆</t>
  </si>
  <si>
    <t>605258.SH</t>
  </si>
  <si>
    <t>协和电子</t>
  </si>
  <si>
    <t>605268.SH</t>
  </si>
  <si>
    <t>王力安防</t>
  </si>
  <si>
    <t>605286.SH</t>
  </si>
  <si>
    <t>同力日升</t>
  </si>
  <si>
    <t>605287.SH</t>
  </si>
  <si>
    <t>德才股份</t>
  </si>
  <si>
    <t>605296.SH</t>
  </si>
  <si>
    <t>神农集团</t>
  </si>
  <si>
    <t>605299.SH</t>
  </si>
  <si>
    <t>舒华体育</t>
  </si>
  <si>
    <t>605303.SH</t>
  </si>
  <si>
    <t>园林股份</t>
  </si>
  <si>
    <t>605318.SH</t>
  </si>
  <si>
    <t>法狮龙</t>
  </si>
  <si>
    <t>605319.SH</t>
  </si>
  <si>
    <t>无锡振华</t>
  </si>
  <si>
    <t>605333.SH</t>
  </si>
  <si>
    <t>沪光股份</t>
  </si>
  <si>
    <t>605339.SH</t>
  </si>
  <si>
    <t>南侨食品</t>
  </si>
  <si>
    <t>605358.SH</t>
  </si>
  <si>
    <t>立昂微</t>
  </si>
  <si>
    <t>605365.SH</t>
  </si>
  <si>
    <t>立达信</t>
  </si>
  <si>
    <t>605366.SH</t>
  </si>
  <si>
    <t>宏柏新材</t>
  </si>
  <si>
    <t>605368.SH</t>
  </si>
  <si>
    <t>蓝天燃气</t>
  </si>
  <si>
    <t>605388.SH</t>
  </si>
  <si>
    <t>均瑶健康</t>
  </si>
  <si>
    <t>605398.SH</t>
  </si>
  <si>
    <t>新炬网络</t>
  </si>
  <si>
    <t>605488.SH</t>
  </si>
  <si>
    <t>福莱新材</t>
  </si>
  <si>
    <t>605499.SH</t>
  </si>
  <si>
    <t>东鹏饮料</t>
  </si>
  <si>
    <t>605507.SH</t>
  </si>
  <si>
    <t>国邦医药</t>
  </si>
  <si>
    <t>605555.SH</t>
  </si>
  <si>
    <t>德昌股份</t>
  </si>
  <si>
    <t>605566.SH</t>
  </si>
  <si>
    <t>福莱蒽特</t>
  </si>
  <si>
    <t>605567.SH</t>
  </si>
  <si>
    <t>春雪食品</t>
  </si>
  <si>
    <t>605580.SH</t>
  </si>
  <si>
    <t>恒盛能源</t>
  </si>
  <si>
    <t>605588.SH</t>
  </si>
  <si>
    <t>冠石科技</t>
  </si>
  <si>
    <t>605589.SH</t>
  </si>
  <si>
    <t>圣泉集团</t>
  </si>
  <si>
    <t>605598.SH</t>
  </si>
  <si>
    <t>上海港湾</t>
  </si>
  <si>
    <t>000099.SZ</t>
  </si>
  <si>
    <t>中信海直</t>
  </si>
  <si>
    <t>000045.SZ</t>
  </si>
  <si>
    <t>深纺织A</t>
  </si>
  <si>
    <t>000088.SZ</t>
  </si>
  <si>
    <t>盐田港</t>
  </si>
  <si>
    <t>000011.SZ</t>
  </si>
  <si>
    <t>深物业A</t>
  </si>
  <si>
    <t>000400.SZ</t>
  </si>
  <si>
    <t>许继电气</t>
  </si>
  <si>
    <t>000416.SZ</t>
  </si>
  <si>
    <t>民生控股</t>
  </si>
  <si>
    <t>000568.SZ</t>
  </si>
  <si>
    <t>泸州老窖</t>
  </si>
  <si>
    <t>000572.SZ</t>
  </si>
  <si>
    <t>海马汽车</t>
  </si>
  <si>
    <t>000565.SZ</t>
  </si>
  <si>
    <t>渝三峡A</t>
  </si>
  <si>
    <t>000557.SZ</t>
  </si>
  <si>
    <t>西部创业</t>
  </si>
  <si>
    <t>000576.SZ</t>
  </si>
  <si>
    <t>甘化科工</t>
  </si>
  <si>
    <t>000627.SZ</t>
  </si>
  <si>
    <t>天茂集团</t>
  </si>
  <si>
    <t>000650.SZ</t>
  </si>
  <si>
    <t>仁和药业</t>
  </si>
  <si>
    <t>000633.SZ</t>
  </si>
  <si>
    <t>合金投资</t>
  </si>
  <si>
    <t>000705.SZ</t>
  </si>
  <si>
    <t>浙江震元</t>
  </si>
  <si>
    <t>000750.SZ</t>
  </si>
  <si>
    <t>国海证券</t>
  </si>
  <si>
    <t>000863.SZ</t>
  </si>
  <si>
    <t>三湘印象</t>
  </si>
  <si>
    <t>000783.SZ</t>
  </si>
  <si>
    <t>长江证券</t>
  </si>
  <si>
    <t>000729.SZ</t>
  </si>
  <si>
    <t>燕京啤酒</t>
  </si>
  <si>
    <t>000779.SZ</t>
  </si>
  <si>
    <t>甘咨询</t>
  </si>
  <si>
    <t>000792.SZ</t>
  </si>
  <si>
    <t>盐湖股份</t>
  </si>
  <si>
    <t>000822.SZ</t>
  </si>
  <si>
    <t>山东海化</t>
  </si>
  <si>
    <t>000880.SZ</t>
  </si>
  <si>
    <t>潍柴重机</t>
  </si>
  <si>
    <t>000755.SZ</t>
  </si>
  <si>
    <t>山西路桥</t>
  </si>
  <si>
    <t>000888.SZ</t>
  </si>
  <si>
    <t>峨眉山A</t>
  </si>
  <si>
    <t>000886.SZ</t>
  </si>
  <si>
    <t>海南高速</t>
  </si>
  <si>
    <t>000848.SZ</t>
  </si>
  <si>
    <t>承德露露</t>
  </si>
  <si>
    <t>000800.SZ</t>
  </si>
  <si>
    <t>一汽解放</t>
  </si>
  <si>
    <t>000985.SZ</t>
  </si>
  <si>
    <t>大庆华科</t>
  </si>
  <si>
    <t>002088.SZ</t>
  </si>
  <si>
    <t>鲁阳节能</t>
  </si>
  <si>
    <t>000982.SZ</t>
  </si>
  <si>
    <t>中银绒业</t>
  </si>
  <si>
    <t>002106.SZ</t>
  </si>
  <si>
    <t>莱宝高科</t>
  </si>
  <si>
    <t>002016.SZ</t>
  </si>
  <si>
    <t>世荣兆业</t>
  </si>
  <si>
    <t>002063.SZ</t>
  </si>
  <si>
    <t>远光软件</t>
  </si>
  <si>
    <t>002224.SZ</t>
  </si>
  <si>
    <t>三力士</t>
  </si>
  <si>
    <t>002104.SZ</t>
  </si>
  <si>
    <t>恒宝股份</t>
  </si>
  <si>
    <t>002117.SZ</t>
  </si>
  <si>
    <t>东港股份</t>
  </si>
  <si>
    <t>002142.SZ</t>
  </si>
  <si>
    <t>宁波银行</t>
  </si>
  <si>
    <t>002109.SZ</t>
  </si>
  <si>
    <t>兴化股份</t>
  </si>
  <si>
    <t>002186.SZ</t>
  </si>
  <si>
    <t>全聚德</t>
  </si>
  <si>
    <t>002222.SZ</t>
  </si>
  <si>
    <t>福晶科技</t>
  </si>
  <si>
    <t>002327.SZ</t>
  </si>
  <si>
    <t>富安娜</t>
  </si>
  <si>
    <t>002204.SZ</t>
  </si>
  <si>
    <t>大连重工</t>
  </si>
  <si>
    <t>002210.SZ</t>
  </si>
  <si>
    <t>飞马国际</t>
  </si>
  <si>
    <t>002148.SZ</t>
  </si>
  <si>
    <t>北纬科技</t>
  </si>
  <si>
    <t>002208.SZ</t>
  </si>
  <si>
    <t>合肥城建</t>
  </si>
  <si>
    <t>002194.SZ</t>
  </si>
  <si>
    <t>武汉凡谷</t>
  </si>
  <si>
    <t>002247.SZ</t>
  </si>
  <si>
    <t>聚力文化</t>
  </si>
  <si>
    <t>002308.SZ</t>
  </si>
  <si>
    <t>威创股份</t>
  </si>
  <si>
    <t>002289.SZ</t>
  </si>
  <si>
    <t>宇顺电子</t>
  </si>
  <si>
    <t>002233.SZ</t>
  </si>
  <si>
    <t>塔牌集团</t>
  </si>
  <si>
    <t>002252.SZ</t>
  </si>
  <si>
    <t>上海莱士</t>
  </si>
  <si>
    <t>002320.SZ</t>
  </si>
  <si>
    <t>海峡股份</t>
  </si>
  <si>
    <t>002372.SZ</t>
  </si>
  <si>
    <t>伟星新材</t>
  </si>
  <si>
    <t>002367.SZ</t>
  </si>
  <si>
    <t>康力电梯</t>
  </si>
  <si>
    <t>002369.SZ</t>
  </si>
  <si>
    <t>卓翼科技</t>
  </si>
  <si>
    <t>002401.SZ</t>
  </si>
  <si>
    <t>中远海科</t>
  </si>
  <si>
    <t>002414.SZ</t>
  </si>
  <si>
    <t>高德红外</t>
  </si>
  <si>
    <t>002439.SZ</t>
  </si>
  <si>
    <t>启明星辰</t>
  </si>
  <si>
    <t>002406.SZ</t>
  </si>
  <si>
    <t>远东传动</t>
  </si>
  <si>
    <t>002430.SZ</t>
  </si>
  <si>
    <t>杭氧股份</t>
  </si>
  <si>
    <t>002449.SZ</t>
  </si>
  <si>
    <t>国星光电</t>
  </si>
  <si>
    <t>002454.SZ</t>
  </si>
  <si>
    <t>松芝股份</t>
  </si>
  <si>
    <t>002469.SZ</t>
  </si>
  <si>
    <t>三维化学</t>
  </si>
  <si>
    <t>002476.SZ</t>
  </si>
  <si>
    <t>宝莫股份</t>
  </si>
  <si>
    <t>002494.SZ</t>
  </si>
  <si>
    <t>华斯股份</t>
  </si>
  <si>
    <t>002502.SZ</t>
  </si>
  <si>
    <t>鼎龙文化</t>
  </si>
  <si>
    <t>002517.SZ</t>
  </si>
  <si>
    <t>恺英网络</t>
  </si>
  <si>
    <t>002516.SZ</t>
  </si>
  <si>
    <t>旷达科技</t>
  </si>
  <si>
    <t>002553.SZ</t>
  </si>
  <si>
    <t>南方轴承</t>
  </si>
  <si>
    <t>002507.SZ</t>
  </si>
  <si>
    <t>涪陵榨菜</t>
  </si>
  <si>
    <t>002577.SZ</t>
  </si>
  <si>
    <t>雷柏科技</t>
  </si>
  <si>
    <t>002561.SZ</t>
  </si>
  <si>
    <t>徐家汇</t>
  </si>
  <si>
    <t>002613.SZ</t>
  </si>
  <si>
    <t>北玻股份</t>
  </si>
  <si>
    <t>000001.SZ</t>
  </si>
  <si>
    <t>平安银行</t>
  </si>
  <si>
    <t>002568.SZ</t>
  </si>
  <si>
    <t>百润股份</t>
  </si>
  <si>
    <t>000017.SZ</t>
  </si>
  <si>
    <t>深中华A</t>
  </si>
  <si>
    <t>002659.SZ</t>
  </si>
  <si>
    <t>凯文教育</t>
  </si>
  <si>
    <t>002585.SZ</t>
  </si>
  <si>
    <t>双星新材</t>
  </si>
  <si>
    <t>002690.SZ</t>
  </si>
  <si>
    <t>美亚光电</t>
  </si>
  <si>
    <t>000004.SZ</t>
  </si>
  <si>
    <t>国华网安</t>
  </si>
  <si>
    <t>002632.SZ</t>
  </si>
  <si>
    <t>道明光学</t>
  </si>
  <si>
    <t>002670.SZ</t>
  </si>
  <si>
    <t>国盛金控</t>
  </si>
  <si>
    <t>000014.SZ</t>
  </si>
  <si>
    <t>沙河股份</t>
  </si>
  <si>
    <t>000423.SZ</t>
  </si>
  <si>
    <t>东阿阿胶</t>
  </si>
  <si>
    <t>002638.SZ</t>
  </si>
  <si>
    <t>勤上股份</t>
  </si>
  <si>
    <t>000025.SZ</t>
  </si>
  <si>
    <t>特力A</t>
  </si>
  <si>
    <t>000096.SZ</t>
  </si>
  <si>
    <t>广聚能源</t>
  </si>
  <si>
    <t>002651.SZ</t>
  </si>
  <si>
    <t>利君股份</t>
  </si>
  <si>
    <t>000036.SZ</t>
  </si>
  <si>
    <t>华联控股</t>
  </si>
  <si>
    <t>002687.SZ</t>
  </si>
  <si>
    <t>乔治白</t>
  </si>
  <si>
    <t>002762.SZ</t>
  </si>
  <si>
    <t>金发拉比</t>
  </si>
  <si>
    <t>002677.SZ</t>
  </si>
  <si>
    <t>浙江美大</t>
  </si>
  <si>
    <t>000429.SZ</t>
  </si>
  <si>
    <t>粤高速A</t>
  </si>
  <si>
    <t>002755.SZ</t>
  </si>
  <si>
    <t>奥赛康</t>
  </si>
  <si>
    <t>000514.SZ</t>
  </si>
  <si>
    <t>渝开发</t>
  </si>
  <si>
    <t>002736.SZ</t>
  </si>
  <si>
    <t>国信证券</t>
  </si>
  <si>
    <t>002779.SZ</t>
  </si>
  <si>
    <t>中坚科技</t>
  </si>
  <si>
    <t>000552.SZ</t>
  </si>
  <si>
    <t>靖远煤电</t>
  </si>
  <si>
    <t>000595.SZ</t>
  </si>
  <si>
    <t>宝塔实业</t>
  </si>
  <si>
    <t>002773.SZ</t>
  </si>
  <si>
    <t>康弘药业</t>
  </si>
  <si>
    <t>002802.SZ</t>
  </si>
  <si>
    <t>洪汇新材</t>
  </si>
  <si>
    <t>000563.SZ</t>
  </si>
  <si>
    <t>陕国投A</t>
  </si>
  <si>
    <t>000592.SZ</t>
  </si>
  <si>
    <t>平潭发展</t>
  </si>
  <si>
    <t>000590.SZ</t>
  </si>
  <si>
    <t>启迪药业</t>
  </si>
  <si>
    <t>002816.SZ</t>
  </si>
  <si>
    <t>和科达</t>
  </si>
  <si>
    <t>002807.SZ</t>
  </si>
  <si>
    <t>江阴银行</t>
  </si>
  <si>
    <t>002830.SZ</t>
  </si>
  <si>
    <t>名雕股份</t>
  </si>
  <si>
    <t>002817.SZ</t>
  </si>
  <si>
    <t>黄山胶囊</t>
  </si>
  <si>
    <t>000631.SZ</t>
  </si>
  <si>
    <t>顺发恒业</t>
  </si>
  <si>
    <t>000655.SZ</t>
  </si>
  <si>
    <t>金岭矿业</t>
  </si>
  <si>
    <t>000635.SZ</t>
  </si>
  <si>
    <t>英力特</t>
  </si>
  <si>
    <t>002821.SZ</t>
  </si>
  <si>
    <t>凯莱英</t>
  </si>
  <si>
    <t>000715.SZ</t>
  </si>
  <si>
    <t>中兴商业</t>
  </si>
  <si>
    <t>002826.SZ</t>
  </si>
  <si>
    <t>易明医药</t>
  </si>
  <si>
    <t>000679.SZ</t>
  </si>
  <si>
    <t>大连友谊</t>
  </si>
  <si>
    <t>002836.SZ</t>
  </si>
  <si>
    <t>新宏泽</t>
  </si>
  <si>
    <t>000686.SZ</t>
  </si>
  <si>
    <t>东北证券</t>
  </si>
  <si>
    <t>000719.SZ</t>
  </si>
  <si>
    <t>中原传媒</t>
  </si>
  <si>
    <t>000608.SZ</t>
  </si>
  <si>
    <t>阳光股份</t>
  </si>
  <si>
    <t>002832.SZ</t>
  </si>
  <si>
    <t>比音勒芬</t>
  </si>
  <si>
    <t>000799.SZ</t>
  </si>
  <si>
    <t>酒鬼酒</t>
  </si>
  <si>
    <t>000722.SZ</t>
  </si>
  <si>
    <t>湖南发展</t>
  </si>
  <si>
    <t>000791.SZ</t>
  </si>
  <si>
    <t>甘肃电投</t>
  </si>
  <si>
    <t>000858.SZ</t>
  </si>
  <si>
    <t>五粮液</t>
  </si>
  <si>
    <t>000813.SZ</t>
  </si>
  <si>
    <t>德展健康</t>
  </si>
  <si>
    <t>000731.SZ</t>
  </si>
  <si>
    <t>四川美丰</t>
  </si>
  <si>
    <t>002839.SZ</t>
  </si>
  <si>
    <t>张家港行</t>
  </si>
  <si>
    <t>002857.SZ</t>
  </si>
  <si>
    <t>三晖电气</t>
  </si>
  <si>
    <t>000913.SZ</t>
  </si>
  <si>
    <t>钱江摩托</t>
  </si>
  <si>
    <t>000859.SZ</t>
  </si>
  <si>
    <t>国风新材</t>
  </si>
  <si>
    <t>000915.SZ</t>
  </si>
  <si>
    <t>华特达因</t>
  </si>
  <si>
    <t>000912.SZ</t>
  </si>
  <si>
    <t>泸天化</t>
  </si>
  <si>
    <t>000922.SZ</t>
  </si>
  <si>
    <t>佳电股份</t>
  </si>
  <si>
    <t>002869.SZ</t>
  </si>
  <si>
    <t>金溢科技</t>
  </si>
  <si>
    <t>002861.SZ</t>
  </si>
  <si>
    <t>瀛通通讯</t>
  </si>
  <si>
    <t>002033.SZ</t>
  </si>
  <si>
    <t>丽江股份</t>
  </si>
  <si>
    <t>000996.SZ</t>
  </si>
  <si>
    <t>中国中期</t>
  </si>
  <si>
    <t>002038.SZ</t>
  </si>
  <si>
    <t>双鹭药业</t>
  </si>
  <si>
    <t>000989.SZ</t>
  </si>
  <si>
    <t>九芝堂</t>
  </si>
  <si>
    <t>002093.SZ</t>
  </si>
  <si>
    <t>国脉科技</t>
  </si>
  <si>
    <t>002107.SZ</t>
  </si>
  <si>
    <t>沃华医药</t>
  </si>
  <si>
    <t>600000.SH</t>
  </si>
  <si>
    <t>浦发银行</t>
  </si>
  <si>
    <t>002127.SZ</t>
  </si>
  <si>
    <t>南极电商</t>
  </si>
  <si>
    <t>600033.SH</t>
  </si>
  <si>
    <t>福建高速</t>
  </si>
  <si>
    <t>600080.SH</t>
  </si>
  <si>
    <t>金花股份</t>
  </si>
  <si>
    <t>002137.SZ</t>
  </si>
  <si>
    <t>实益达</t>
  </si>
  <si>
    <t>600036.SH</t>
  </si>
  <si>
    <t>招商银行</t>
  </si>
  <si>
    <t>600009.SH</t>
  </si>
  <si>
    <t>上海机场</t>
  </si>
  <si>
    <t>600006.SH</t>
  </si>
  <si>
    <t>东风汽车</t>
  </si>
  <si>
    <t>600113.SH</t>
  </si>
  <si>
    <t>浙江东日</t>
  </si>
  <si>
    <t>600161.SH</t>
  </si>
  <si>
    <t>天坛生物</t>
  </si>
  <si>
    <t>002134.SZ</t>
  </si>
  <si>
    <t>天津普林</t>
  </si>
  <si>
    <t>600066.SH</t>
  </si>
  <si>
    <t>宇通客车</t>
  </si>
  <si>
    <t>002144.SZ</t>
  </si>
  <si>
    <t>宏达高科</t>
  </si>
  <si>
    <t>600099.SH</t>
  </si>
  <si>
    <t>林海股份</t>
  </si>
  <si>
    <t>002168.SZ</t>
  </si>
  <si>
    <t>惠程科技</t>
  </si>
  <si>
    <t>600061.SH</t>
  </si>
  <si>
    <t>国投资本</t>
  </si>
  <si>
    <t>002305.SZ</t>
  </si>
  <si>
    <t>南国置业</t>
  </si>
  <si>
    <t>600156.SH</t>
  </si>
  <si>
    <t>华升股份</t>
  </si>
  <si>
    <t>002181.SZ</t>
  </si>
  <si>
    <t>粤传媒</t>
  </si>
  <si>
    <t>002232.SZ</t>
  </si>
  <si>
    <t>启明信息</t>
  </si>
  <si>
    <t>600199.SH</t>
  </si>
  <si>
    <t>金种子酒</t>
  </si>
  <si>
    <t>002255.SZ</t>
  </si>
  <si>
    <t>海陆重工</t>
  </si>
  <si>
    <t>600132.SH</t>
  </si>
  <si>
    <t>重庆啤酒</t>
  </si>
  <si>
    <t>002216.SZ</t>
  </si>
  <si>
    <t>三全食品</t>
  </si>
  <si>
    <t>600173.SH</t>
  </si>
  <si>
    <t>卧龙地产</t>
  </si>
  <si>
    <t>002244.SZ</t>
  </si>
  <si>
    <t>滨江集团</t>
  </si>
  <si>
    <t>600125.SH</t>
  </si>
  <si>
    <t>铁龙物流</t>
  </si>
  <si>
    <t>600184.SH</t>
  </si>
  <si>
    <t>光电股份</t>
  </si>
  <si>
    <t>002231.SZ</t>
  </si>
  <si>
    <t>奥维通信</t>
  </si>
  <si>
    <t>600187.SH</t>
  </si>
  <si>
    <t>国中水务</t>
  </si>
  <si>
    <t>002212.SZ</t>
  </si>
  <si>
    <t>天融信</t>
  </si>
  <si>
    <t>002242.SZ</t>
  </si>
  <si>
    <t>九阳股份</t>
  </si>
  <si>
    <t>600201.SH</t>
  </si>
  <si>
    <t>生物股份</t>
  </si>
  <si>
    <t>002304.SZ</t>
  </si>
  <si>
    <t>洋河股份</t>
  </si>
  <si>
    <t>002238.SZ</t>
  </si>
  <si>
    <t>天威视讯</t>
  </si>
  <si>
    <t>002246.SZ</t>
  </si>
  <si>
    <t>北化股份</t>
  </si>
  <si>
    <t>002268.SZ</t>
  </si>
  <si>
    <t>卫士通</t>
  </si>
  <si>
    <t>002315.SZ</t>
  </si>
  <si>
    <t>焦点科技</t>
  </si>
  <si>
    <t>002279.SZ</t>
  </si>
  <si>
    <t>久其软件</t>
  </si>
  <si>
    <t>600229.SH</t>
  </si>
  <si>
    <t>城市传媒</t>
  </si>
  <si>
    <t>600234.SH</t>
  </si>
  <si>
    <t>科新发展</t>
  </si>
  <si>
    <t>600212.SH</t>
  </si>
  <si>
    <t>江泉实业</t>
  </si>
  <si>
    <t>002306.SZ</t>
  </si>
  <si>
    <t>中科云网</t>
  </si>
  <si>
    <t>600266.SH</t>
  </si>
  <si>
    <t>城建发展</t>
  </si>
  <si>
    <t>600276.SH</t>
  </si>
  <si>
    <t>恒瑞医药</t>
  </si>
  <si>
    <t>002338.SZ</t>
  </si>
  <si>
    <t>奥普光电</t>
  </si>
  <si>
    <t>600284.SH</t>
  </si>
  <si>
    <t>浦东建设</t>
  </si>
  <si>
    <t>600315.SH</t>
  </si>
  <si>
    <t>上海家化</t>
  </si>
  <si>
    <t>600316.SH</t>
  </si>
  <si>
    <t>洪都航空</t>
  </si>
  <si>
    <t>002322.SZ</t>
  </si>
  <si>
    <t>理工能科</t>
  </si>
  <si>
    <t>002392.SZ</t>
  </si>
  <si>
    <t>北京利尔</t>
  </si>
  <si>
    <t>002337.SZ</t>
  </si>
  <si>
    <t>赛象科技</t>
  </si>
  <si>
    <t>002351.SZ</t>
  </si>
  <si>
    <t>漫步者</t>
  </si>
  <si>
    <t>002417.SZ</t>
  </si>
  <si>
    <t>深南股份</t>
  </si>
  <si>
    <t>002410.SZ</t>
  </si>
  <si>
    <t>广联达</t>
  </si>
  <si>
    <t>002336.SZ</t>
  </si>
  <si>
    <t>人人乐</t>
  </si>
  <si>
    <t>600398.SH</t>
  </si>
  <si>
    <t>海澜之家</t>
  </si>
  <si>
    <t>002370.SZ</t>
  </si>
  <si>
    <t>亚太药业</t>
  </si>
  <si>
    <t>002446.SZ</t>
  </si>
  <si>
    <t>盛路通信</t>
  </si>
  <si>
    <t>600371.SH</t>
  </si>
  <si>
    <t>万向德农</t>
  </si>
  <si>
    <t>600339.SH</t>
  </si>
  <si>
    <t>中油工程</t>
  </si>
  <si>
    <t>600495.SH</t>
  </si>
  <si>
    <t>晋西车轴</t>
  </si>
  <si>
    <t>002419.SZ</t>
  </si>
  <si>
    <t>天虹股份</t>
  </si>
  <si>
    <t>600444.SH</t>
  </si>
  <si>
    <t>国机通用</t>
  </si>
  <si>
    <t>002445.SZ</t>
  </si>
  <si>
    <t>中南文化</t>
  </si>
  <si>
    <t>600512.SH</t>
  </si>
  <si>
    <t>腾达建设</t>
  </si>
  <si>
    <t>600523.SH</t>
  </si>
  <si>
    <t>贵航股份</t>
  </si>
  <si>
    <t>600556.SH</t>
  </si>
  <si>
    <t>天下秀</t>
  </si>
  <si>
    <t>600529.SH</t>
  </si>
  <si>
    <t>山东药玻</t>
  </si>
  <si>
    <t>600527.SH</t>
  </si>
  <si>
    <t>江南高纤</t>
  </si>
  <si>
    <t>002519.SZ</t>
  </si>
  <si>
    <t>银河电子</t>
  </si>
  <si>
    <t>002495.SZ</t>
  </si>
  <si>
    <t>佳隆股份</t>
  </si>
  <si>
    <t>600571.SH</t>
  </si>
  <si>
    <t>信雅达</t>
  </si>
  <si>
    <t>600560.SH</t>
  </si>
  <si>
    <t>金自天正</t>
  </si>
  <si>
    <t>600638.SH</t>
  </si>
  <si>
    <t>新黄浦</t>
  </si>
  <si>
    <t>002563.SZ</t>
  </si>
  <si>
    <t>森马服饰</t>
  </si>
  <si>
    <t>002580.SZ</t>
  </si>
  <si>
    <t>圣阳股份</t>
  </si>
  <si>
    <t>600665.SH</t>
  </si>
  <si>
    <t>天地源</t>
  </si>
  <si>
    <t>600657.SH</t>
  </si>
  <si>
    <t>信达地产</t>
  </si>
  <si>
    <t>600573.SH</t>
  </si>
  <si>
    <t>惠泉啤酒</t>
  </si>
  <si>
    <t>600605.SH</t>
  </si>
  <si>
    <t>汇通能源</t>
  </si>
  <si>
    <t>600694.SH</t>
  </si>
  <si>
    <t>大商股份</t>
  </si>
  <si>
    <t>600696.SH</t>
  </si>
  <si>
    <t>岩石股份</t>
  </si>
  <si>
    <t>600636.SH</t>
  </si>
  <si>
    <t>国新文化</t>
  </si>
  <si>
    <t>002627.SZ</t>
  </si>
  <si>
    <t>三峡旅游</t>
  </si>
  <si>
    <t>600714.SH</t>
  </si>
  <si>
    <t>金瑞矿业</t>
  </si>
  <si>
    <t>600661.SH</t>
  </si>
  <si>
    <t>昂立教育</t>
  </si>
  <si>
    <t>600689.SH</t>
  </si>
  <si>
    <t>上海三毛</t>
  </si>
  <si>
    <t>002646.SZ</t>
  </si>
  <si>
    <t>天佑德酒</t>
  </si>
  <si>
    <t>600702.SH</t>
  </si>
  <si>
    <t>舍得酒业</t>
  </si>
  <si>
    <t>600727.SH</t>
  </si>
  <si>
    <t>鲁北化工</t>
  </si>
  <si>
    <t>002609.SZ</t>
  </si>
  <si>
    <t>捷顺科技</t>
  </si>
  <si>
    <t>002636.SZ</t>
  </si>
  <si>
    <t>金安国纪</t>
  </si>
  <si>
    <t>002552.SZ</t>
  </si>
  <si>
    <t>宝鼎科技</t>
  </si>
  <si>
    <t>600698.SH</t>
  </si>
  <si>
    <t>湖南天雁</t>
  </si>
  <si>
    <t>600725.SH</t>
  </si>
  <si>
    <t>云维股份</t>
  </si>
  <si>
    <t>600730.SH</t>
  </si>
  <si>
    <t>中国高科</t>
  </si>
  <si>
    <t>600683.SH</t>
  </si>
  <si>
    <t>京投发展</t>
  </si>
  <si>
    <t>600716.SH</t>
  </si>
  <si>
    <t>凤凰股份</t>
  </si>
  <si>
    <t>002644.SZ</t>
  </si>
  <si>
    <t>佛慈制药</t>
  </si>
  <si>
    <t>002650.SZ</t>
  </si>
  <si>
    <t>加加食品</t>
  </si>
  <si>
    <t>600769.SH</t>
  </si>
  <si>
    <t>祥龙电业</t>
  </si>
  <si>
    <t>600746.SH</t>
  </si>
  <si>
    <t>江苏索普</t>
  </si>
  <si>
    <t>002689.SZ</t>
  </si>
  <si>
    <t>远大智能</t>
  </si>
  <si>
    <t>002673.SZ</t>
  </si>
  <si>
    <t>西部证券</t>
  </si>
  <si>
    <t>600763.SH</t>
  </si>
  <si>
    <t>通策医疗</t>
  </si>
  <si>
    <t>600783.SH</t>
  </si>
  <si>
    <t>鲁信创投</t>
  </si>
  <si>
    <t>600767.SH</t>
  </si>
  <si>
    <t>运盛医疗</t>
  </si>
  <si>
    <t>002697.SZ</t>
  </si>
  <si>
    <t>红旗连锁</t>
  </si>
  <si>
    <t>600814.SH</t>
  </si>
  <si>
    <t>杭州解百</t>
  </si>
  <si>
    <t>600790.SH</t>
  </si>
  <si>
    <t>轻纺城</t>
  </si>
  <si>
    <t>600809.SH</t>
  </si>
  <si>
    <t>山西汾酒</t>
  </si>
  <si>
    <t>600791.SH</t>
  </si>
  <si>
    <t>京能置业</t>
  </si>
  <si>
    <t>600777.SH</t>
  </si>
  <si>
    <t>新潮能源</t>
  </si>
  <si>
    <t>600821.SH</t>
  </si>
  <si>
    <t>金开新能</t>
  </si>
  <si>
    <t>600796.SH</t>
  </si>
  <si>
    <t>钱江生化</t>
  </si>
  <si>
    <t>600841.SH</t>
  </si>
  <si>
    <t>动力新科</t>
  </si>
  <si>
    <t>002716.SZ</t>
  </si>
  <si>
    <t>金贵银业</t>
  </si>
  <si>
    <t>002777.SZ</t>
  </si>
  <si>
    <t>久远银海</t>
  </si>
  <si>
    <t>600857.SH</t>
  </si>
  <si>
    <t>宁波中百</t>
  </si>
  <si>
    <t>600825.SH</t>
  </si>
  <si>
    <t>新华传媒</t>
  </si>
  <si>
    <t>002792.SZ</t>
  </si>
  <si>
    <t>通宇通讯</t>
  </si>
  <si>
    <t>002813.SZ</t>
  </si>
  <si>
    <t>路畅科技</t>
  </si>
  <si>
    <t>600883.SH</t>
  </si>
  <si>
    <t>博闻科技</t>
  </si>
  <si>
    <t>002790.SZ</t>
  </si>
  <si>
    <t>瑞尔特</t>
  </si>
  <si>
    <t>002763.SZ</t>
  </si>
  <si>
    <t>汇洁股份</t>
  </si>
  <si>
    <t>600867.SH</t>
  </si>
  <si>
    <t>通化东宝</t>
  </si>
  <si>
    <t>600908.SH</t>
  </si>
  <si>
    <t>无锡银行</t>
  </si>
  <si>
    <t>600983.SH</t>
  </si>
  <si>
    <t>惠而浦</t>
  </si>
  <si>
    <t>600919.SH</t>
  </si>
  <si>
    <t>江苏银行</t>
  </si>
  <si>
    <t>600838.SH</t>
  </si>
  <si>
    <t>上海九百</t>
  </si>
  <si>
    <t>002867.SZ</t>
  </si>
  <si>
    <t>周大生</t>
  </si>
  <si>
    <t>600977.SH</t>
  </si>
  <si>
    <t>中国电影</t>
  </si>
  <si>
    <t>600987.SH</t>
  </si>
  <si>
    <t>航民股份</t>
  </si>
  <si>
    <t>600847.SH</t>
  </si>
  <si>
    <t>万里股份</t>
  </si>
  <si>
    <t>002774.SZ</t>
  </si>
  <si>
    <t>快意电梯</t>
  </si>
  <si>
    <t>002801.SZ</t>
  </si>
  <si>
    <t>微光股份</t>
  </si>
  <si>
    <t>601166.SH</t>
  </si>
  <si>
    <t>兴业银行</t>
  </si>
  <si>
    <t>601288.SH</t>
  </si>
  <si>
    <t>农业银行</t>
  </si>
  <si>
    <t>600897.SH</t>
  </si>
  <si>
    <t>厦门空港</t>
  </si>
  <si>
    <t>601169.SH</t>
  </si>
  <si>
    <t>北京银行</t>
  </si>
  <si>
    <t>002820.SZ</t>
  </si>
  <si>
    <t>桂发祥</t>
  </si>
  <si>
    <t>002860.SZ</t>
  </si>
  <si>
    <t>星帅尔</t>
  </si>
  <si>
    <t>600909.SH</t>
  </si>
  <si>
    <t>华安证券</t>
  </si>
  <si>
    <t>600926.SH</t>
  </si>
  <si>
    <t>杭州银行</t>
  </si>
  <si>
    <t>601002.SH</t>
  </si>
  <si>
    <t>晋亿实业</t>
  </si>
  <si>
    <t>601009.SH</t>
  </si>
  <si>
    <t>南京银行</t>
  </si>
  <si>
    <t>601098.SH</t>
  </si>
  <si>
    <t>中南传媒</t>
  </si>
  <si>
    <t>601116.SH</t>
  </si>
  <si>
    <t>三江购物</t>
  </si>
  <si>
    <t>601099.SH</t>
  </si>
  <si>
    <t>太平洋</t>
  </si>
  <si>
    <t>601128.SH</t>
  </si>
  <si>
    <t>常熟银行</t>
  </si>
  <si>
    <t>601188.SH</t>
  </si>
  <si>
    <t>龙江交通</t>
  </si>
  <si>
    <t>601398.SH</t>
  </si>
  <si>
    <t>工商银行</t>
  </si>
  <si>
    <t>601333.SH</t>
  </si>
  <si>
    <t>广深铁路</t>
  </si>
  <si>
    <t>601519.SH</t>
  </si>
  <si>
    <t>大智慧</t>
  </si>
  <si>
    <t>601588.SH</t>
  </si>
  <si>
    <t>北辰实业</t>
  </si>
  <si>
    <t>601518.SH</t>
  </si>
  <si>
    <t>吉林高速</t>
  </si>
  <si>
    <t>601799.SH</t>
  </si>
  <si>
    <t>星宇股份</t>
  </si>
  <si>
    <t>601997.SH</t>
  </si>
  <si>
    <t>贵阳银行</t>
  </si>
  <si>
    <t>603041.SH</t>
  </si>
  <si>
    <t>美思德</t>
  </si>
  <si>
    <t>601882.SH</t>
  </si>
  <si>
    <t>海天精工</t>
  </si>
  <si>
    <t>601965.SH</t>
  </si>
  <si>
    <t>中国汽研</t>
  </si>
  <si>
    <t>603016.SH</t>
  </si>
  <si>
    <t>新宏泰</t>
  </si>
  <si>
    <t>603036.SH</t>
  </si>
  <si>
    <t>如通股份</t>
  </si>
  <si>
    <t>601939.SH</t>
  </si>
  <si>
    <t>建设银行</t>
  </si>
  <si>
    <t>601958.SH</t>
  </si>
  <si>
    <t>金钼股份</t>
  </si>
  <si>
    <t>601858.SH</t>
  </si>
  <si>
    <t>中国科传</t>
  </si>
  <si>
    <t>603027.SH</t>
  </si>
  <si>
    <t>千禾味业</t>
  </si>
  <si>
    <t>603099.SH</t>
  </si>
  <si>
    <t>长白山</t>
  </si>
  <si>
    <t>603039.SH</t>
  </si>
  <si>
    <t>泛微网络</t>
  </si>
  <si>
    <t>603050.SH</t>
  </si>
  <si>
    <t>科林电气</t>
  </si>
  <si>
    <t>603138.SH</t>
  </si>
  <si>
    <t>海量数据</t>
  </si>
  <si>
    <t>603159.SH</t>
  </si>
  <si>
    <t>上海亚虹</t>
  </si>
  <si>
    <t>603416.SH</t>
  </si>
  <si>
    <t>信捷电气</t>
  </si>
  <si>
    <t>603585.SH</t>
  </si>
  <si>
    <t>苏利股份</t>
  </si>
  <si>
    <t>603429.SH</t>
  </si>
  <si>
    <t>集友股份</t>
  </si>
  <si>
    <t>603266.SH</t>
  </si>
  <si>
    <t>天龙股份</t>
  </si>
  <si>
    <t>603306.SH</t>
  </si>
  <si>
    <t>华懋科技</t>
  </si>
  <si>
    <t>603696.SH</t>
  </si>
  <si>
    <t>安记食品</t>
  </si>
  <si>
    <t>603323.SH</t>
  </si>
  <si>
    <t>苏农银行</t>
  </si>
  <si>
    <t>603566.SH</t>
  </si>
  <si>
    <t>普莱柯</t>
  </si>
  <si>
    <t>603788.SH</t>
  </si>
  <si>
    <t>宁波高发</t>
  </si>
  <si>
    <t>603806.SH</t>
  </si>
  <si>
    <t>福斯特</t>
  </si>
  <si>
    <t>603637.SH</t>
  </si>
  <si>
    <t>镇海股份</t>
  </si>
  <si>
    <t>603656.SH</t>
  </si>
  <si>
    <t>泰禾智能</t>
  </si>
  <si>
    <t>603698.SH</t>
  </si>
  <si>
    <t>航天工程</t>
  </si>
  <si>
    <t>603688.SH</t>
  </si>
  <si>
    <t>石英股份</t>
  </si>
  <si>
    <t>603886.SH</t>
  </si>
  <si>
    <t>元祖股份</t>
  </si>
  <si>
    <t>603777.SH</t>
  </si>
  <si>
    <t>来伊份</t>
  </si>
  <si>
    <t>603900.SH</t>
  </si>
  <si>
    <t>莱绅通灵</t>
  </si>
  <si>
    <t>603928.SH</t>
  </si>
  <si>
    <t>兴业股份</t>
  </si>
  <si>
    <t>600007.SH</t>
  </si>
  <si>
    <t>中国国贸</t>
  </si>
  <si>
    <t>600015.SH</t>
  </si>
  <si>
    <t>华夏银行</t>
  </si>
  <si>
    <t>600016.SH</t>
  </si>
  <si>
    <t>民生银行</t>
  </si>
  <si>
    <t>600012.SH</t>
  </si>
  <si>
    <t>皖通高速</t>
  </si>
  <si>
    <t>600059.SH</t>
  </si>
  <si>
    <t>古越龙山</t>
  </si>
  <si>
    <t>600053.SH</t>
  </si>
  <si>
    <t>九鼎投资</t>
  </si>
  <si>
    <t>600037.SH</t>
  </si>
  <si>
    <t>歌华有线</t>
  </si>
  <si>
    <t>600072.SH</t>
  </si>
  <si>
    <t>中船科技</t>
  </si>
  <si>
    <t>600088.SH</t>
  </si>
  <si>
    <t>中视传媒</t>
  </si>
  <si>
    <t>600101.SH</t>
  </si>
  <si>
    <t>明星电力</t>
  </si>
  <si>
    <t>600097.SH</t>
  </si>
  <si>
    <t>开创国际</t>
  </si>
  <si>
    <t>600159.SH</t>
  </si>
  <si>
    <t>大龙地产</t>
  </si>
  <si>
    <t>600137.SH</t>
  </si>
  <si>
    <t>浪莎股份</t>
  </si>
  <si>
    <t>600055.SH</t>
  </si>
  <si>
    <t>万东医疗</t>
  </si>
  <si>
    <t>600218.SH</t>
  </si>
  <si>
    <t>全柴动力</t>
  </si>
  <si>
    <t>600197.SH</t>
  </si>
  <si>
    <t>伊力特</t>
  </si>
  <si>
    <t>600179.SH</t>
  </si>
  <si>
    <t>安通控股</t>
  </si>
  <si>
    <t>600186.SH</t>
  </si>
  <si>
    <t>莲花健康</t>
  </si>
  <si>
    <t>600228.SH</t>
  </si>
  <si>
    <t>返利科技</t>
  </si>
  <si>
    <t>600246.SH</t>
  </si>
  <si>
    <t>万通发展</t>
  </si>
  <si>
    <t>600262.SH</t>
  </si>
  <si>
    <t>北方股份</t>
  </si>
  <si>
    <t>600423.SH</t>
  </si>
  <si>
    <t>柳化股份</t>
  </si>
  <si>
    <t>600329.SH</t>
  </si>
  <si>
    <t>中新药业</t>
  </si>
  <si>
    <t>600381.SH</t>
  </si>
  <si>
    <t>青海春天</t>
  </si>
  <si>
    <t>600272.SH</t>
  </si>
  <si>
    <t>开开实业</t>
  </si>
  <si>
    <t>600455.SH</t>
  </si>
  <si>
    <t>博通股份</t>
  </si>
  <si>
    <t>600399.SH</t>
  </si>
  <si>
    <t>抚顺特钢</t>
  </si>
  <si>
    <t>600519.SH</t>
  </si>
  <si>
    <t>贵州茅台</t>
  </si>
  <si>
    <t>600538.SH</t>
  </si>
  <si>
    <t>国发股份</t>
  </si>
  <si>
    <t>600543.SH</t>
  </si>
  <si>
    <t>莫高股份</t>
  </si>
  <si>
    <t>600562.SH</t>
  </si>
  <si>
    <t>国睿科技</t>
  </si>
  <si>
    <t>600532.SH</t>
  </si>
  <si>
    <t>未来股份</t>
  </si>
  <si>
    <t>600620.SH</t>
  </si>
  <si>
    <t>天宸股份</t>
  </si>
  <si>
    <t>600598.SH</t>
  </si>
  <si>
    <t>北大荒</t>
  </si>
  <si>
    <t>600583.SH</t>
  </si>
  <si>
    <t>海油工程</t>
  </si>
  <si>
    <t>600566.SH</t>
  </si>
  <si>
    <t>济川药业</t>
  </si>
  <si>
    <t>600616.SH</t>
  </si>
  <si>
    <t>金枫酒业</t>
  </si>
  <si>
    <t>600640.SH</t>
  </si>
  <si>
    <t>新国脉</t>
  </si>
  <si>
    <t>600645.SH</t>
  </si>
  <si>
    <t>中源协和</t>
  </si>
  <si>
    <t>600675.SH</t>
  </si>
  <si>
    <t>中华企业</t>
  </si>
  <si>
    <t>600684.SH</t>
  </si>
  <si>
    <t>珠江股份</t>
  </si>
  <si>
    <t>600647.SH</t>
  </si>
  <si>
    <t>同达创业</t>
  </si>
  <si>
    <t>600662.SH</t>
  </si>
  <si>
    <t>外服控股</t>
  </si>
  <si>
    <t>600658.SH</t>
  </si>
  <si>
    <t>电子城</t>
  </si>
  <si>
    <t>600678.SH</t>
  </si>
  <si>
    <t>四川金顶</t>
  </si>
  <si>
    <t>600722.SH</t>
  </si>
  <si>
    <t>金牛化工</t>
  </si>
  <si>
    <t>600720.SH</t>
  </si>
  <si>
    <t>祁连山</t>
  </si>
  <si>
    <t>600756.SH</t>
  </si>
  <si>
    <t>浪潮软件</t>
  </si>
  <si>
    <t>600775.SH</t>
  </si>
  <si>
    <t>南京熊猫</t>
  </si>
  <si>
    <t>600750.SH</t>
  </si>
  <si>
    <t>江中药业</t>
  </si>
  <si>
    <t>600776.SH</t>
  </si>
  <si>
    <t>东方通信</t>
  </si>
  <si>
    <t>600779.SH</t>
  </si>
  <si>
    <t>水井坊</t>
  </si>
  <si>
    <t>600760.SH</t>
  </si>
  <si>
    <t>中航沈飞</t>
  </si>
  <si>
    <t>600768.SH</t>
  </si>
  <si>
    <t>宁波富邦</t>
  </si>
  <si>
    <t>600817.SH</t>
  </si>
  <si>
    <t>宇通重工</t>
  </si>
  <si>
    <t>600826.SH</t>
  </si>
  <si>
    <t>兰生股份</t>
  </si>
  <si>
    <t>600833.SH</t>
  </si>
  <si>
    <t>第一医药</t>
  </si>
  <si>
    <t>600830.SH</t>
  </si>
  <si>
    <t>香溢融通</t>
  </si>
  <si>
    <t>600854.SH</t>
  </si>
  <si>
    <t>春兰股份</t>
  </si>
  <si>
    <t>600859.SH</t>
  </si>
  <si>
    <t>王府井</t>
  </si>
  <si>
    <t>600980.SH</t>
  </si>
  <si>
    <t>北矿科技</t>
  </si>
  <si>
    <t>601000.SH</t>
  </si>
  <si>
    <t>唐山港</t>
  </si>
  <si>
    <t>600988.SH</t>
  </si>
  <si>
    <t>赤峰黄金</t>
  </si>
  <si>
    <t>601126.SH</t>
  </si>
  <si>
    <t>四方股份</t>
  </si>
  <si>
    <t>601199.SH</t>
  </si>
  <si>
    <t>江南水务</t>
  </si>
  <si>
    <t>601229.SH</t>
  </si>
  <si>
    <t>上海银行</t>
  </si>
  <si>
    <t>601368.SH</t>
  </si>
  <si>
    <t>绿城水务</t>
  </si>
  <si>
    <t>601328.SH</t>
  </si>
  <si>
    <t>交通银行</t>
  </si>
  <si>
    <t>601336.SH</t>
  </si>
  <si>
    <t>新华保险</t>
  </si>
  <si>
    <t>601818.SH</t>
  </si>
  <si>
    <t>光大银行</t>
  </si>
  <si>
    <t>601601.SH</t>
  </si>
  <si>
    <t>中国太保</t>
  </si>
  <si>
    <t>601890.SH</t>
  </si>
  <si>
    <t>亚星锚链</t>
  </si>
  <si>
    <t>601811.SH</t>
  </si>
  <si>
    <t>新华文轩</t>
  </si>
  <si>
    <t>601900.SH</t>
  </si>
  <si>
    <t>南方传媒</t>
  </si>
  <si>
    <t>601880.SH</t>
  </si>
  <si>
    <t>辽港股份</t>
  </si>
  <si>
    <t>601988.SH</t>
  </si>
  <si>
    <t>中国银行</t>
  </si>
  <si>
    <t>601998.SH</t>
  </si>
  <si>
    <t>中信银行</t>
  </si>
  <si>
    <t>603000.SH</t>
  </si>
  <si>
    <t>人民网</t>
  </si>
  <si>
    <t>603001.SH</t>
  </si>
  <si>
    <t>奥康国际</t>
  </si>
  <si>
    <t>603023.SH</t>
  </si>
  <si>
    <t>威帝股份</t>
  </si>
  <si>
    <t>603019.SH</t>
  </si>
  <si>
    <t>中科曙光</t>
  </si>
  <si>
    <t>603069.SH</t>
  </si>
  <si>
    <t>海汽集团</t>
  </si>
  <si>
    <t>603037.SH</t>
  </si>
  <si>
    <t>凯众股份</t>
  </si>
  <si>
    <t>603025.SH</t>
  </si>
  <si>
    <t>大豪科技</t>
  </si>
  <si>
    <t>603040.SH</t>
  </si>
  <si>
    <t>新坐标</t>
  </si>
  <si>
    <t>603096.SH</t>
  </si>
  <si>
    <t>新经典</t>
  </si>
  <si>
    <t>603086.SH</t>
  </si>
  <si>
    <t>先达股份</t>
  </si>
  <si>
    <t>603131.SH</t>
  </si>
  <si>
    <t>上海沪工</t>
  </si>
  <si>
    <t>603168.SH</t>
  </si>
  <si>
    <t>莎普爱思</t>
  </si>
  <si>
    <t>603198.SH</t>
  </si>
  <si>
    <t>迎驾贡酒</t>
  </si>
  <si>
    <t>603239.SH</t>
  </si>
  <si>
    <t>浙江仙通</t>
  </si>
  <si>
    <t>603303.SH</t>
  </si>
  <si>
    <t>得邦照明</t>
  </si>
  <si>
    <t>603199.SH</t>
  </si>
  <si>
    <t>九华旅游</t>
  </si>
  <si>
    <t>603328.SH</t>
  </si>
  <si>
    <t>依顿电子</t>
  </si>
  <si>
    <t>603232.SH</t>
  </si>
  <si>
    <t>格尔软件</t>
  </si>
  <si>
    <t>603369.SH</t>
  </si>
  <si>
    <t>今世缘</t>
  </si>
  <si>
    <t>603383.SH</t>
  </si>
  <si>
    <t>顶点软件</t>
  </si>
  <si>
    <t>603444.SH</t>
  </si>
  <si>
    <t>吉比特</t>
  </si>
  <si>
    <t>603488.SH</t>
  </si>
  <si>
    <t>展鹏科技</t>
  </si>
  <si>
    <t>603508.SH</t>
  </si>
  <si>
    <t>思维列控</t>
  </si>
  <si>
    <t>603519.SH</t>
  </si>
  <si>
    <t>立霸股份</t>
  </si>
  <si>
    <t>603579.SH</t>
  </si>
  <si>
    <t>荣泰健康</t>
  </si>
  <si>
    <t>603589.SH</t>
  </si>
  <si>
    <t>口子窖</t>
  </si>
  <si>
    <t>603599.SH</t>
  </si>
  <si>
    <t>广信股份</t>
  </si>
  <si>
    <t>603615.SH</t>
  </si>
  <si>
    <t>茶花股份</t>
  </si>
  <si>
    <t>603630.SH</t>
  </si>
  <si>
    <t>拉芳家化</t>
  </si>
  <si>
    <t>603718.SH</t>
  </si>
  <si>
    <t>海利生物</t>
  </si>
  <si>
    <t>603701.SH</t>
  </si>
  <si>
    <t>德宏股份</t>
  </si>
  <si>
    <t>603767.SH</t>
  </si>
  <si>
    <t>中马传动</t>
  </si>
  <si>
    <t>603778.SH</t>
  </si>
  <si>
    <t>乾景园林</t>
  </si>
  <si>
    <t>603798.SH</t>
  </si>
  <si>
    <t>康普顿</t>
  </si>
  <si>
    <t>603787.SH</t>
  </si>
  <si>
    <t>新日股份</t>
  </si>
  <si>
    <t>603758.SH</t>
  </si>
  <si>
    <t>秦安股份</t>
  </si>
  <si>
    <t>603776.SH</t>
  </si>
  <si>
    <t>永安行</t>
  </si>
  <si>
    <t>603888.SH</t>
  </si>
  <si>
    <t>新华网</t>
  </si>
  <si>
    <t>603838.SH</t>
  </si>
  <si>
    <t>四通股份</t>
  </si>
  <si>
    <t>603868.SH</t>
  </si>
  <si>
    <t>飞科电器</t>
  </si>
  <si>
    <t>603988.SH</t>
  </si>
  <si>
    <t>中电电机</t>
  </si>
  <si>
    <t>603918.SH</t>
  </si>
  <si>
    <t>金桥信息</t>
  </si>
  <si>
    <t>603986.SH</t>
  </si>
  <si>
    <t>兆易创新</t>
  </si>
  <si>
    <t>603929.SH</t>
  </si>
  <si>
    <t>亚翔集成</t>
  </si>
  <si>
    <t>603896.SH</t>
  </si>
  <si>
    <t>寿仙谷</t>
  </si>
  <si>
    <t>603939.SH</t>
  </si>
  <si>
    <t>益丰药房</t>
  </si>
  <si>
    <t>603958.SH</t>
  </si>
  <si>
    <t>哈森股份</t>
  </si>
  <si>
    <t>002879.SZ</t>
  </si>
  <si>
    <t>长缆科技</t>
  </si>
  <si>
    <t>603587.SH</t>
  </si>
  <si>
    <t>地素时尚</t>
  </si>
  <si>
    <t>603879.SH</t>
  </si>
  <si>
    <t>永悦科技</t>
  </si>
  <si>
    <t>603980.SH</t>
  </si>
  <si>
    <t>吉华集团</t>
  </si>
  <si>
    <t>603043.SH</t>
  </si>
  <si>
    <t>广州酒家</t>
  </si>
  <si>
    <t>603938.SH</t>
  </si>
  <si>
    <t>三孚股份</t>
  </si>
  <si>
    <t>002558.SZ</t>
  </si>
  <si>
    <t>巨人网络</t>
  </si>
  <si>
    <t>000995.SZ</t>
  </si>
  <si>
    <t>皇台酒业</t>
  </si>
  <si>
    <t>002625.SZ</t>
  </si>
  <si>
    <t>光启技术</t>
  </si>
  <si>
    <t>603757.SH</t>
  </si>
  <si>
    <t>大元泵业</t>
  </si>
  <si>
    <t>000408.SZ</t>
  </si>
  <si>
    <t>藏格矿业</t>
  </si>
  <si>
    <t>002884.SZ</t>
  </si>
  <si>
    <t>凌霄泵业</t>
  </si>
  <si>
    <t>002887.SZ</t>
  </si>
  <si>
    <t>绿茵生态</t>
  </si>
  <si>
    <t>002888.SZ</t>
  </si>
  <si>
    <t>惠威科技</t>
  </si>
  <si>
    <t>601619.SH</t>
  </si>
  <si>
    <t>嘉泽新能</t>
  </si>
  <si>
    <t>603676.SH</t>
  </si>
  <si>
    <t>卫信康</t>
  </si>
  <si>
    <t>603357.SH</t>
  </si>
  <si>
    <t>设计总院</t>
  </si>
  <si>
    <t>002890.SZ</t>
  </si>
  <si>
    <t>弘宇股份</t>
  </si>
  <si>
    <t>603721.SH</t>
  </si>
  <si>
    <t>中广天择</t>
  </si>
  <si>
    <t>002892.SZ</t>
  </si>
  <si>
    <t>科力尔</t>
  </si>
  <si>
    <t>603127.SH</t>
  </si>
  <si>
    <t>昭衍新药</t>
  </si>
  <si>
    <t>603183.SH</t>
  </si>
  <si>
    <t>建研院</t>
  </si>
  <si>
    <t>603648.SH</t>
  </si>
  <si>
    <t>畅联股份</t>
  </si>
  <si>
    <t>603321.SH</t>
  </si>
  <si>
    <t>梅轮电梯</t>
  </si>
  <si>
    <t>603533.SH</t>
  </si>
  <si>
    <t>掌阅科技</t>
  </si>
  <si>
    <t>603106.SH</t>
  </si>
  <si>
    <t>恒银科技</t>
  </si>
  <si>
    <t>603922.SH</t>
  </si>
  <si>
    <t>金鸿顺</t>
  </si>
  <si>
    <t>603963.SH</t>
  </si>
  <si>
    <t>大理药业</t>
  </si>
  <si>
    <t>002901.SZ</t>
  </si>
  <si>
    <t>大博医疗</t>
  </si>
  <si>
    <t>002903.SZ</t>
  </si>
  <si>
    <t>宇环数控</t>
  </si>
  <si>
    <t>603110.SH</t>
  </si>
  <si>
    <t>东方材料</t>
  </si>
  <si>
    <t>002907.SZ</t>
  </si>
  <si>
    <t>华森制药</t>
  </si>
  <si>
    <t>603722.SH</t>
  </si>
  <si>
    <t>阿科力</t>
  </si>
  <si>
    <t>603607.SH</t>
  </si>
  <si>
    <t>京华激光</t>
  </si>
  <si>
    <t>603289.SH</t>
  </si>
  <si>
    <t>泰瑞机器</t>
  </si>
  <si>
    <t>603365.SH</t>
  </si>
  <si>
    <t>水星家纺</t>
  </si>
  <si>
    <t>002912.SZ</t>
  </si>
  <si>
    <t>中新赛克</t>
  </si>
  <si>
    <t>603848.SH</t>
  </si>
  <si>
    <t>好太太</t>
  </si>
  <si>
    <t>002919.SZ</t>
  </si>
  <si>
    <t>名臣健康</t>
  </si>
  <si>
    <t>603655.SH</t>
  </si>
  <si>
    <t>朗博科技</t>
  </si>
  <si>
    <t>603080.SH</t>
  </si>
  <si>
    <t>新疆火炬</t>
  </si>
  <si>
    <t>601838.SH</t>
  </si>
  <si>
    <t>成都银行</t>
  </si>
  <si>
    <t>603506.SH</t>
  </si>
  <si>
    <t>南都物业</t>
  </si>
  <si>
    <t>603516.SH</t>
  </si>
  <si>
    <t>淳中科技</t>
  </si>
  <si>
    <t>002926.SZ</t>
  </si>
  <si>
    <t>华西证券</t>
  </si>
  <si>
    <t>603156.SH</t>
  </si>
  <si>
    <t>养元饮品</t>
  </si>
  <si>
    <t>603871.SH</t>
  </si>
  <si>
    <t>嘉友国际</t>
  </si>
  <si>
    <t>600901.SH</t>
  </si>
  <si>
    <t>江苏租赁</t>
  </si>
  <si>
    <t>601990.SH</t>
  </si>
  <si>
    <t>南京证券</t>
  </si>
  <si>
    <t>603590.SH</t>
  </si>
  <si>
    <t>康辰药业</t>
  </si>
  <si>
    <t>002933.SZ</t>
  </si>
  <si>
    <t>新兴装备</t>
  </si>
  <si>
    <t>002935.SZ</t>
  </si>
  <si>
    <t>天奥电子</t>
  </si>
  <si>
    <t>601577.SH</t>
  </si>
  <si>
    <t>长沙银行</t>
  </si>
  <si>
    <t>002936.SZ</t>
  </si>
  <si>
    <t>郑州银行</t>
  </si>
  <si>
    <t>002937.SZ</t>
  </si>
  <si>
    <t>兴瑞科技</t>
  </si>
  <si>
    <t>002940.SZ</t>
  </si>
  <si>
    <t>昂利康</t>
  </si>
  <si>
    <t>002942.SZ</t>
  </si>
  <si>
    <t>新农股份</t>
  </si>
  <si>
    <t>601319.SH</t>
  </si>
  <si>
    <t>中国人保</t>
  </si>
  <si>
    <t>603187.SH</t>
  </si>
  <si>
    <t>海容冷链</t>
  </si>
  <si>
    <t>601860.SH</t>
  </si>
  <si>
    <t>紫金银行</t>
  </si>
  <si>
    <t>002948.SZ</t>
  </si>
  <si>
    <t>青岛银行</t>
  </si>
  <si>
    <t>002945.SZ</t>
  </si>
  <si>
    <t>华林证券</t>
  </si>
  <si>
    <t>603185.SH</t>
  </si>
  <si>
    <t>上机数控</t>
  </si>
  <si>
    <t>603332.SH</t>
  </si>
  <si>
    <t>苏州龙杰</t>
  </si>
  <si>
    <t>600928.SH</t>
  </si>
  <si>
    <t>西安银行</t>
  </si>
  <si>
    <t>002958.SZ</t>
  </si>
  <si>
    <t>青农商行</t>
  </si>
  <si>
    <t>002951.SZ</t>
  </si>
  <si>
    <t>金时科技</t>
  </si>
  <si>
    <t>002952.SZ</t>
  </si>
  <si>
    <t>亚世光电</t>
  </si>
  <si>
    <t>603379.SH</t>
  </si>
  <si>
    <t>三美股份</t>
  </si>
  <si>
    <t>603317.SH</t>
  </si>
  <si>
    <t>天味食品</t>
  </si>
  <si>
    <t>603697.SH</t>
  </si>
  <si>
    <t>有友食品</t>
  </si>
  <si>
    <t>600989.SH</t>
  </si>
  <si>
    <t>宝丰能源</t>
  </si>
  <si>
    <t>002955.SZ</t>
  </si>
  <si>
    <t>鸿合科技</t>
  </si>
  <si>
    <t>603217.SH</t>
  </si>
  <si>
    <t>元利科技</t>
  </si>
  <si>
    <t>601236.SH</t>
  </si>
  <si>
    <t>红塔证券</t>
  </si>
  <si>
    <t>603915.SH</t>
  </si>
  <si>
    <t>国茂股份</t>
  </si>
  <si>
    <t>601698.SH</t>
  </si>
  <si>
    <t>中国卫通</t>
  </si>
  <si>
    <t>002966.SZ</t>
  </si>
  <si>
    <t>苏州银行</t>
  </si>
  <si>
    <t>603530.SH</t>
  </si>
  <si>
    <t>神马电力</t>
  </si>
  <si>
    <t>603279.SH</t>
  </si>
  <si>
    <t>景津装备</t>
  </si>
  <si>
    <t>002959.SZ</t>
  </si>
  <si>
    <t>小熊电器</t>
  </si>
  <si>
    <t>002961.SZ</t>
  </si>
  <si>
    <t>瑞达期货</t>
  </si>
  <si>
    <t>603927.SH</t>
  </si>
  <si>
    <t>中科软</t>
  </si>
  <si>
    <t>601077.SH</t>
  </si>
  <si>
    <t>渝农商行</t>
  </si>
  <si>
    <t>002963.SZ</t>
  </si>
  <si>
    <t>豪尔赛</t>
  </si>
  <si>
    <t>603489.SH</t>
  </si>
  <si>
    <t>八方股份</t>
  </si>
  <si>
    <t>601916.SH</t>
  </si>
  <si>
    <t>浙商银行</t>
  </si>
  <si>
    <t>002968.SZ</t>
  </si>
  <si>
    <t>新大正</t>
  </si>
  <si>
    <t>601658.SH</t>
  </si>
  <si>
    <t>邮储银行</t>
  </si>
  <si>
    <t>603053.SH</t>
  </si>
  <si>
    <t>成都燃气</t>
  </si>
  <si>
    <t>002972.SZ</t>
  </si>
  <si>
    <t>科安达</t>
  </si>
  <si>
    <t>603290.SH</t>
  </si>
  <si>
    <t>斯达半导</t>
  </si>
  <si>
    <t>603893.SH</t>
  </si>
  <si>
    <t>瑞芯微</t>
  </si>
  <si>
    <t>002975.SZ</t>
  </si>
  <si>
    <t>博杰股份</t>
  </si>
  <si>
    <t>603949.SH</t>
  </si>
  <si>
    <t>雪龙集团</t>
  </si>
  <si>
    <t>601696.SH</t>
  </si>
  <si>
    <t>中银证券</t>
  </si>
  <si>
    <t>603948.SH</t>
  </si>
  <si>
    <t>建业股份</t>
  </si>
  <si>
    <t>002976.SZ</t>
  </si>
  <si>
    <t>瑞玛精密</t>
  </si>
  <si>
    <t>603353.SH</t>
  </si>
  <si>
    <t>和顺石油</t>
  </si>
  <si>
    <t>002977.SZ</t>
  </si>
  <si>
    <t>天箭科技</t>
  </si>
  <si>
    <t>002978.SZ</t>
  </si>
  <si>
    <t>安宁股份</t>
  </si>
  <si>
    <t>002980.SZ</t>
  </si>
  <si>
    <t>华盛昌</t>
  </si>
  <si>
    <t>603682.SH</t>
  </si>
  <si>
    <t>锦和商业</t>
  </si>
  <si>
    <t>002983.SZ</t>
  </si>
  <si>
    <t>芯瑞达</t>
  </si>
  <si>
    <t>002990.SZ</t>
  </si>
  <si>
    <t>盛视科技</t>
  </si>
  <si>
    <t>605166.SH</t>
  </si>
  <si>
    <t>聚合顺</t>
  </si>
  <si>
    <t>605288.SH</t>
  </si>
  <si>
    <t>凯迪股份</t>
  </si>
  <si>
    <t>601399.SH</t>
  </si>
  <si>
    <t>国机重装</t>
  </si>
  <si>
    <t>603087.SH</t>
  </si>
  <si>
    <t>甘李药业</t>
  </si>
  <si>
    <t>605188.SH</t>
  </si>
  <si>
    <t>国光连锁</t>
  </si>
  <si>
    <t>605108.SH</t>
  </si>
  <si>
    <t>同庆楼</t>
  </si>
  <si>
    <t>605118.SH</t>
  </si>
  <si>
    <t>力鼎光电</t>
  </si>
  <si>
    <t>002991.SZ</t>
  </si>
  <si>
    <t>甘源食品</t>
  </si>
  <si>
    <t>601456.SH</t>
  </si>
  <si>
    <t>国联证券</t>
  </si>
  <si>
    <t>605399.SH</t>
  </si>
  <si>
    <t>晨光新材</t>
  </si>
  <si>
    <t>002995.SZ</t>
  </si>
  <si>
    <t>天地在线</t>
  </si>
  <si>
    <t>002993.SZ</t>
  </si>
  <si>
    <t>奥海科技</t>
  </si>
  <si>
    <t>605003.SH</t>
  </si>
  <si>
    <t>众望布艺</t>
  </si>
  <si>
    <t>603931.SH</t>
  </si>
  <si>
    <t>格林达</t>
  </si>
  <si>
    <t>605123.SH</t>
  </si>
  <si>
    <t>派克新材</t>
  </si>
  <si>
    <t>605255.SH</t>
  </si>
  <si>
    <t>天普股份</t>
  </si>
  <si>
    <t>603155.SH</t>
  </si>
  <si>
    <t>新亚强</t>
  </si>
  <si>
    <t>603565.SH</t>
  </si>
  <si>
    <t>中谷物流</t>
  </si>
  <si>
    <t>605009.SH</t>
  </si>
  <si>
    <t>豪悦护理</t>
  </si>
  <si>
    <t>003000.SZ</t>
  </si>
  <si>
    <t>劲仔食品</t>
  </si>
  <si>
    <t>003002.SZ</t>
  </si>
  <si>
    <t>壶化股份</t>
  </si>
  <si>
    <t>003006.SZ</t>
  </si>
  <si>
    <t>百亚股份</t>
  </si>
  <si>
    <t>605116.SH</t>
  </si>
  <si>
    <t>奥锐特</t>
  </si>
  <si>
    <t>605369.SH</t>
  </si>
  <si>
    <t>拱东医疗</t>
  </si>
  <si>
    <t>003009.SZ</t>
  </si>
  <si>
    <t>中天火箭</t>
  </si>
  <si>
    <t>605111.SH</t>
  </si>
  <si>
    <t>新洁能</t>
  </si>
  <si>
    <t>601187.SH</t>
  </si>
  <si>
    <t>厦门银行</t>
  </si>
  <si>
    <t>003007.SZ</t>
  </si>
  <si>
    <t>直真科技</t>
  </si>
  <si>
    <t>605099.SH</t>
  </si>
  <si>
    <t>共创草坪</t>
  </si>
  <si>
    <t>003008.SZ</t>
  </si>
  <si>
    <t>开普检测</t>
  </si>
  <si>
    <t>605336.SH</t>
  </si>
  <si>
    <t>帅丰电器</t>
  </si>
  <si>
    <t>605338.SH</t>
  </si>
  <si>
    <t>巴比食品</t>
  </si>
  <si>
    <t>601568.SH</t>
  </si>
  <si>
    <t>北元集团</t>
  </si>
  <si>
    <t>003013.SZ</t>
  </si>
  <si>
    <t>地铁设计</t>
  </si>
  <si>
    <t>003016.SZ</t>
  </si>
  <si>
    <t>欣贺股份</t>
  </si>
  <si>
    <t>003017.SZ</t>
  </si>
  <si>
    <t>大洋生物</t>
  </si>
  <si>
    <t>601995.SH</t>
  </si>
  <si>
    <t>中金公司</t>
  </si>
  <si>
    <t>003018.SZ</t>
  </si>
  <si>
    <t>金富科技</t>
  </si>
  <si>
    <t>605266.SH</t>
  </si>
  <si>
    <t>健之佳</t>
  </si>
  <si>
    <t>003020.SZ</t>
  </si>
  <si>
    <t>立方制药</t>
  </si>
  <si>
    <t>003004.SZ</t>
  </si>
  <si>
    <t>声迅股份</t>
  </si>
  <si>
    <t>003021.SZ</t>
  </si>
  <si>
    <t>兆威机电</t>
  </si>
  <si>
    <t>605376.SH</t>
  </si>
  <si>
    <t>博迁新材</t>
  </si>
  <si>
    <t>003025.SZ</t>
  </si>
  <si>
    <t>思进智能</t>
  </si>
  <si>
    <t>605151.SH</t>
  </si>
  <si>
    <t>西上海</t>
  </si>
  <si>
    <t>003027.SZ</t>
  </si>
  <si>
    <t>同兴环保</t>
  </si>
  <si>
    <t>605500.SH</t>
  </si>
  <si>
    <t>森林包装</t>
  </si>
  <si>
    <t>605186.SH</t>
  </si>
  <si>
    <t>健麾信息</t>
  </si>
  <si>
    <t>003028.SZ</t>
  </si>
  <si>
    <t>振邦智能</t>
  </si>
  <si>
    <t>003029.SZ</t>
  </si>
  <si>
    <t>吉大正元</t>
  </si>
  <si>
    <t>605377.SH</t>
  </si>
  <si>
    <t>华旺科技</t>
  </si>
  <si>
    <t>003031.SZ</t>
  </si>
  <si>
    <t>中瓷电子</t>
  </si>
  <si>
    <t>605155.SH</t>
  </si>
  <si>
    <t>西大门</t>
  </si>
  <si>
    <t>605277.SH</t>
  </si>
  <si>
    <t>新亚电子</t>
  </si>
  <si>
    <t>601963.SH</t>
  </si>
  <si>
    <t>重庆银行</t>
  </si>
  <si>
    <t>003032.SZ</t>
  </si>
  <si>
    <t>传智教育</t>
  </si>
  <si>
    <t>605228.SH</t>
  </si>
  <si>
    <t>神通科技</t>
  </si>
  <si>
    <t>600916.SH</t>
  </si>
  <si>
    <t>中国黄金</t>
  </si>
  <si>
    <t>605337.SH</t>
  </si>
  <si>
    <t>李子园</t>
  </si>
  <si>
    <t>605081.SH</t>
  </si>
  <si>
    <t>太和水</t>
  </si>
  <si>
    <t>605298.SH</t>
  </si>
  <si>
    <t>必得科技</t>
  </si>
  <si>
    <t>605060.SH</t>
  </si>
  <si>
    <t>联德股份</t>
  </si>
  <si>
    <t>603759.SH</t>
  </si>
  <si>
    <t>海天股份</t>
  </si>
  <si>
    <t>003040.SZ</t>
  </si>
  <si>
    <t>楚天龙</t>
  </si>
  <si>
    <t>605389.SH</t>
  </si>
  <si>
    <t>长龄液压</t>
  </si>
  <si>
    <t>605086.SH</t>
  </si>
  <si>
    <t>龙高股份</t>
  </si>
  <si>
    <t>605289.SH</t>
  </si>
  <si>
    <t>罗曼股份</t>
  </si>
  <si>
    <t>003041.SZ</t>
  </si>
  <si>
    <t>真爱美家</t>
  </si>
  <si>
    <t>605378.SH</t>
  </si>
  <si>
    <t>野马电池</t>
  </si>
  <si>
    <t>003043.SZ</t>
  </si>
  <si>
    <t>华亚智能</t>
  </si>
  <si>
    <t>605098.SH</t>
  </si>
  <si>
    <t>行动教育</t>
  </si>
  <si>
    <t>605117.SH</t>
  </si>
  <si>
    <t>德业股份</t>
  </si>
  <si>
    <t>605089.SH</t>
  </si>
  <si>
    <t>味知香</t>
  </si>
  <si>
    <t>605180.SH</t>
  </si>
  <si>
    <t>华生科技</t>
  </si>
  <si>
    <t>600906.SH</t>
  </si>
  <si>
    <t>财达证券</t>
  </si>
  <si>
    <t>605300.SH</t>
  </si>
  <si>
    <t>佳禾食品</t>
  </si>
  <si>
    <t>605080.SH</t>
  </si>
  <si>
    <t>浙江自然</t>
  </si>
  <si>
    <t>605305.SH</t>
  </si>
  <si>
    <t>中际联合</t>
  </si>
  <si>
    <t>603511.SH</t>
  </si>
  <si>
    <t>爱慕股份</t>
  </si>
  <si>
    <t>001206.SZ</t>
  </si>
  <si>
    <t>依依股份</t>
  </si>
  <si>
    <t>601665.SH</t>
  </si>
  <si>
    <t>齐鲁银行</t>
  </si>
  <si>
    <t>601528.SH</t>
  </si>
  <si>
    <t>瑞丰银行</t>
  </si>
  <si>
    <t>605259.SH</t>
  </si>
  <si>
    <t>绿田机械</t>
  </si>
  <si>
    <t>603529.SH</t>
  </si>
  <si>
    <t>爱玛科技</t>
  </si>
  <si>
    <t>001207.SZ</t>
  </si>
  <si>
    <t>联科科技</t>
  </si>
  <si>
    <t>605028.SH</t>
  </si>
  <si>
    <t>世茂能源</t>
  </si>
  <si>
    <t>001209.SZ</t>
  </si>
  <si>
    <t>洪兴股份</t>
  </si>
  <si>
    <t>603171.SH</t>
  </si>
  <si>
    <t>税友股份</t>
  </si>
  <si>
    <t>605056.SH</t>
  </si>
  <si>
    <t>咸亨国际</t>
  </si>
  <si>
    <t>001210.SZ</t>
  </si>
  <si>
    <t>金房节能</t>
  </si>
  <si>
    <t>601825.SH</t>
  </si>
  <si>
    <t>沪农商行</t>
  </si>
  <si>
    <t>001212.SZ</t>
  </si>
  <si>
    <t>中旗新材</t>
  </si>
  <si>
    <t>605577.SH</t>
  </si>
  <si>
    <t>龙版传媒</t>
  </si>
  <si>
    <t>001213.SZ</t>
  </si>
  <si>
    <t>中铁特货</t>
  </si>
  <si>
    <t>605599.SH</t>
  </si>
  <si>
    <t>菜百股份</t>
  </si>
  <si>
    <t>001216.SZ</t>
  </si>
  <si>
    <t>华瓷股份</t>
  </si>
  <si>
    <t>001219.SZ</t>
  </si>
  <si>
    <t>青岛食品</t>
  </si>
  <si>
    <t>430047.BJ</t>
  </si>
  <si>
    <t>诺思兰德</t>
  </si>
  <si>
    <t>430418.BJ</t>
  </si>
  <si>
    <t>苏轴股份</t>
  </si>
  <si>
    <t>603230.SH</t>
  </si>
  <si>
    <t>内蒙新华</t>
  </si>
  <si>
    <t>603216.SH</t>
  </si>
  <si>
    <t>梦天家居</t>
  </si>
  <si>
    <t>001227.SZ</t>
  </si>
  <si>
    <t>兰州银行</t>
  </si>
  <si>
    <t>600941.SH</t>
  </si>
  <si>
    <t>中国移动</t>
  </si>
  <si>
    <t>603102.SH</t>
  </si>
  <si>
    <t>百合股份</t>
  </si>
  <si>
    <t>603132.SH</t>
  </si>
  <si>
    <t>金徽股份</t>
  </si>
  <si>
    <t>001266.SZ</t>
  </si>
  <si>
    <t>宏英智能</t>
  </si>
  <si>
    <t>603209.SH</t>
  </si>
  <si>
    <t>兴通股份</t>
  </si>
  <si>
    <t>603070.SH</t>
  </si>
  <si>
    <t>万控智造</t>
  </si>
  <si>
    <t>001308.SZ</t>
  </si>
  <si>
    <t>康冠科技</t>
  </si>
  <si>
    <t>603261.SH</t>
  </si>
  <si>
    <t>立航科技</t>
  </si>
  <si>
    <t>603051.SH</t>
  </si>
  <si>
    <t>鹿山新材</t>
  </si>
  <si>
    <t>603191.SH</t>
  </si>
  <si>
    <t>望变电气</t>
  </si>
  <si>
    <t>600938.SH</t>
  </si>
  <si>
    <t>中国海油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</si>
</sst>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);[Red]\(0.00\)"/>
    <numFmt numFmtId="41" formatCode="_ * #,##0_ ;_ * \-#,##0_ ;_ * &quot;-&quot;_ ;_ @_ "/>
  </numFmts>
  <fonts count="25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3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11" borderId="6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23" fillId="15" borderId="10" applyNumberFormat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7" fillId="8" borderId="5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</cellStyleXfs>
  <cellXfs count="24">
    <xf numFmtId="0" fontId="0" fillId="0" borderId="0" xfId="0"/>
    <xf numFmtId="44" fontId="0" fillId="0" borderId="0" xfId="0" applyNumberFormat="1"/>
    <xf numFmtId="10" fontId="0" fillId="0" borderId="0" xfId="9" applyNumberFormat="1" applyAlignment="1">
      <alignment horizontal="center" vertical="center"/>
    </xf>
    <xf numFmtId="176" fontId="0" fillId="0" borderId="0" xfId="9" applyNumberFormat="1" applyAlignment="1">
      <alignment horizontal="center" vertical="center"/>
    </xf>
    <xf numFmtId="10" fontId="0" fillId="0" borderId="0" xfId="9" applyNumberFormat="1" applyAlignment="1">
      <alignment horizontal="center"/>
    </xf>
    <xf numFmtId="10" fontId="0" fillId="0" borderId="0" xfId="9" applyNumberFormat="1"/>
    <xf numFmtId="0" fontId="1" fillId="2" borderId="1" xfId="0" applyFont="1" applyFill="1" applyBorder="1" applyAlignment="1">
      <alignment horizontal="center" vertical="center" wrapText="1"/>
    </xf>
    <xf numFmtId="44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4" fontId="3" fillId="4" borderId="1" xfId="0" applyNumberFormat="1" applyFont="1" applyFill="1" applyBorder="1" applyAlignment="1">
      <alignment horizontal="center" vertical="center" wrapText="1"/>
    </xf>
    <xf numFmtId="44" fontId="2" fillId="3" borderId="2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4" fillId="4" borderId="1" xfId="0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 wrapText="1"/>
    </xf>
    <xf numFmtId="0" fontId="0" fillId="0" borderId="1" xfId="0" applyBorder="1"/>
    <xf numFmtId="10" fontId="0" fillId="0" borderId="2" xfId="9" applyNumberFormat="1" applyBorder="1" applyAlignment="1">
      <alignment horizontal="center" vertical="center"/>
    </xf>
    <xf numFmtId="176" fontId="3" fillId="5" borderId="1" xfId="9" applyNumberFormat="1" applyFont="1" applyFill="1" applyBorder="1" applyAlignment="1">
      <alignment horizontal="center" vertical="center" wrapText="1"/>
    </xf>
    <xf numFmtId="10" fontId="3" fillId="4" borderId="1" xfId="9" applyNumberFormat="1" applyFont="1" applyFill="1" applyBorder="1" applyAlignment="1">
      <alignment horizontal="center" vertical="center" wrapText="1"/>
    </xf>
    <xf numFmtId="10" fontId="4" fillId="4" borderId="1" xfId="9" applyNumberFormat="1" applyFont="1" applyFill="1" applyBorder="1" applyAlignment="1">
      <alignment horizontal="center" vertical="center"/>
    </xf>
    <xf numFmtId="176" fontId="0" fillId="0" borderId="2" xfId="9" applyNumberFormat="1" applyBorder="1" applyAlignment="1">
      <alignment horizontal="center" vertical="center"/>
    </xf>
    <xf numFmtId="10" fontId="0" fillId="0" borderId="2" xfId="9" applyNumberFormat="1" applyBorder="1" applyAlignment="1">
      <alignment horizontal="center"/>
    </xf>
    <xf numFmtId="10" fontId="0" fillId="0" borderId="1" xfId="9" applyNumberFormat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3005"/>
  <sheetViews>
    <sheetView tabSelected="1" workbookViewId="0">
      <pane xSplit="2" ySplit="1" topLeftCell="W680" activePane="bottomRight" state="frozen"/>
      <selection/>
      <selection pane="topRight"/>
      <selection pane="bottomLeft"/>
      <selection pane="bottomRight" activeCell="X681" sqref="X681"/>
    </sheetView>
  </sheetViews>
  <sheetFormatPr defaultColWidth="7.94117647058824" defaultRowHeight="14.8"/>
  <cols>
    <col min="1" max="2" width="8.71323529411765" customWidth="1"/>
    <col min="3" max="3" width="12.0073529411765" style="1" customWidth="1"/>
    <col min="4" max="4" width="13.8529411764706" style="1" customWidth="1"/>
    <col min="5" max="5" width="17.5735294117647" style="1" customWidth="1"/>
    <col min="6" max="6" width="25.0073529411765" style="1" customWidth="1"/>
    <col min="7" max="7" width="15.7132352941176" style="1" customWidth="1"/>
    <col min="8" max="9" width="12.0073529411765" style="1" customWidth="1"/>
    <col min="10" max="10" width="13.8529411764706" style="1" customWidth="1"/>
    <col min="11" max="11" width="19.0073529411765" style="1" customWidth="1"/>
    <col min="12" max="12" width="15.7132352941176" style="1" customWidth="1"/>
    <col min="13" max="13" width="13.0073529411765" style="1" customWidth="1"/>
    <col min="14" max="14" width="16.7132352941176" style="1" customWidth="1"/>
    <col min="15" max="15" width="11.5735294117647" style="1" customWidth="1"/>
    <col min="16" max="16" width="16.5735294117647" style="1" customWidth="1"/>
    <col min="17" max="17" width="12.0073529411765" style="1" customWidth="1"/>
    <col min="18" max="18" width="13.8529411764706" style="1" customWidth="1"/>
    <col min="19" max="19" width="15.7132352941176" style="1" customWidth="1"/>
    <col min="20" max="20" width="13.8529411764706" style="1" customWidth="1"/>
    <col min="21" max="21" width="39.1397058823529" customWidth="1"/>
    <col min="22" max="22" width="18.5735294117647" style="1" customWidth="1"/>
    <col min="23" max="23" width="19.4191176470588" customWidth="1"/>
    <col min="24" max="26" width="19.4191176470588" style="1" customWidth="1"/>
    <col min="27" max="27" width="12.6470588235294"/>
    <col min="28" max="28" width="9.80147058823529" customWidth="1"/>
    <col min="29" max="30" width="12.6470588235294"/>
    <col min="31" max="31" width="12.6470588235294" style="2"/>
    <col min="32" max="32" width="11.5147058823529" style="2" customWidth="1"/>
    <col min="33" max="33" width="10.5367647058824" style="3" customWidth="1"/>
    <col min="34" max="34" width="11.8897058823529" style="4" customWidth="1"/>
    <col min="35" max="35" width="9.19117647058824" style="4" customWidth="1"/>
    <col min="36" max="36" width="10.4191176470588" style="5" customWidth="1"/>
    <col min="37" max="37" width="9.91911764705882" style="5" customWidth="1"/>
  </cols>
  <sheetData>
    <row r="1" ht="28" spans="1:37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6" t="s">
        <v>20</v>
      </c>
      <c r="V1" s="7" t="s">
        <v>21</v>
      </c>
      <c r="W1" s="6" t="s">
        <v>22</v>
      </c>
      <c r="X1" s="10" t="s">
        <v>23</v>
      </c>
      <c r="Y1" s="10" t="s">
        <v>24</v>
      </c>
      <c r="Z1" s="10" t="s">
        <v>25</v>
      </c>
      <c r="AA1" s="12" t="s">
        <v>26</v>
      </c>
      <c r="AB1" s="12" t="s">
        <v>27</v>
      </c>
      <c r="AC1" s="14" t="s">
        <v>28</v>
      </c>
      <c r="AD1" s="14" t="s">
        <v>29</v>
      </c>
      <c r="AE1" s="15" t="s">
        <v>30</v>
      </c>
      <c r="AF1" s="15" t="s">
        <v>31</v>
      </c>
      <c r="AG1" s="18" t="s">
        <v>32</v>
      </c>
      <c r="AH1" s="19" t="s">
        <v>33</v>
      </c>
      <c r="AI1" s="19" t="s">
        <v>34</v>
      </c>
      <c r="AJ1" s="20" t="s">
        <v>35</v>
      </c>
      <c r="AK1" s="20" t="s">
        <v>36</v>
      </c>
    </row>
    <row r="2" spans="1:37">
      <c r="A2" s="8" t="s">
        <v>37</v>
      </c>
      <c r="B2" s="8" t="s">
        <v>38</v>
      </c>
      <c r="C2" s="9">
        <v>654830391.83</v>
      </c>
      <c r="D2" s="9">
        <v>0</v>
      </c>
      <c r="E2" s="9">
        <v>0</v>
      </c>
      <c r="F2" s="9">
        <v>200219851.49</v>
      </c>
      <c r="G2" s="9">
        <v>0</v>
      </c>
      <c r="H2" s="9">
        <v>642782516.88</v>
      </c>
      <c r="I2" s="9">
        <v>11840026.23</v>
      </c>
      <c r="J2" s="9">
        <v>0</v>
      </c>
      <c r="K2" s="9">
        <v>803000258</v>
      </c>
      <c r="L2" s="9">
        <v>0</v>
      </c>
      <c r="M2" s="9">
        <v>11500000</v>
      </c>
      <c r="N2" s="9">
        <v>639202911.07</v>
      </c>
      <c r="O2" s="9">
        <v>9207105</v>
      </c>
      <c r="P2" s="9">
        <v>-747152266.8</v>
      </c>
      <c r="Q2" s="9">
        <v>0</v>
      </c>
      <c r="R2" s="9">
        <v>63942161.85</v>
      </c>
      <c r="S2" s="9">
        <v>0</v>
      </c>
      <c r="T2" s="9">
        <v>-69691275.17</v>
      </c>
      <c r="U2" s="8">
        <v>0</v>
      </c>
      <c r="V2" s="9">
        <v>347652139.17</v>
      </c>
      <c r="W2" s="8">
        <v>0</v>
      </c>
      <c r="X2" s="11">
        <f>C2+D2+E2+F2+G2+H2+I2+J2</f>
        <v>1509672786.43</v>
      </c>
      <c r="Y2" s="11">
        <f>(K2+L2+M2+N2-O2+P2+Q2+R2+S2+T2+U2+V2+W2)</f>
        <v>1039246823.12</v>
      </c>
      <c r="Z2" s="11">
        <f>X2+Y2</f>
        <v>2548919609.55</v>
      </c>
      <c r="AA2" s="13">
        <f>C2+D2+E2+F2+G2</f>
        <v>855050243.32</v>
      </c>
      <c r="AB2" s="13">
        <f>H2+I2+J2</f>
        <v>654622543.11</v>
      </c>
      <c r="AC2" s="16">
        <f>AA2</f>
        <v>855050243.32</v>
      </c>
      <c r="AD2" s="16">
        <f>AB2+Y2</f>
        <v>1693869366.23</v>
      </c>
      <c r="AE2" s="17">
        <f>X2/Z2</f>
        <v>0.592279482167162</v>
      </c>
      <c r="AF2" s="17">
        <f>Y2/Z2</f>
        <v>0.407720517832838</v>
      </c>
      <c r="AG2" s="21">
        <f>Z2/Y2</f>
        <v>2.45266047761176</v>
      </c>
      <c r="AH2" s="22">
        <f>AA2/(AA2+AB2)</f>
        <v>0.566381172798366</v>
      </c>
      <c r="AI2" s="22">
        <f>(AB2)/(AA2+AB2)</f>
        <v>0.433618827201634</v>
      </c>
      <c r="AJ2" s="23">
        <f>AC2/Z2</f>
        <v>0.335455947734246</v>
      </c>
      <c r="AK2" s="23">
        <f>AD2/Z2</f>
        <v>0.664544052265754</v>
      </c>
    </row>
    <row r="3" spans="1:37">
      <c r="A3" s="8" t="s">
        <v>39</v>
      </c>
      <c r="B3" s="8" t="s">
        <v>40</v>
      </c>
      <c r="C3" s="9">
        <v>23355229866.88</v>
      </c>
      <c r="D3" s="9">
        <v>0</v>
      </c>
      <c r="E3" s="9">
        <v>0</v>
      </c>
      <c r="F3" s="9">
        <v>2728239738.49</v>
      </c>
      <c r="G3" s="9">
        <v>0</v>
      </c>
      <c r="H3" s="9">
        <v>2572256421.02</v>
      </c>
      <c r="I3" s="9">
        <v>24500000</v>
      </c>
      <c r="J3" s="9">
        <v>0</v>
      </c>
      <c r="K3" s="9">
        <v>3248913588</v>
      </c>
      <c r="L3" s="9">
        <v>0</v>
      </c>
      <c r="M3" s="9">
        <v>24500000</v>
      </c>
      <c r="N3" s="9">
        <v>8420300010.68</v>
      </c>
      <c r="O3" s="9">
        <v>0</v>
      </c>
      <c r="P3" s="9">
        <v>7879932.59</v>
      </c>
      <c r="Q3" s="9">
        <v>10473918.03</v>
      </c>
      <c r="R3" s="9">
        <v>509064458.42</v>
      </c>
      <c r="S3" s="9">
        <v>0</v>
      </c>
      <c r="T3" s="9">
        <v>2463199555.58</v>
      </c>
      <c r="U3" s="8">
        <v>0</v>
      </c>
      <c r="V3" s="9">
        <v>3527063473.1</v>
      </c>
      <c r="W3" s="8">
        <v>0</v>
      </c>
      <c r="X3" s="11">
        <f t="shared" ref="X3:X66" si="0">C3+D3+E3+F3+G3+H3+I3+J3</f>
        <v>28680226026.39</v>
      </c>
      <c r="Y3" s="11">
        <f t="shared" ref="Y3:Y66" si="1">(K3+L3+M3+N3-O3+P3+Q3+R3+S3+T3+U3+V3+W3)</f>
        <v>18211394936.4</v>
      </c>
      <c r="Z3" s="11">
        <f t="shared" ref="Z3:Z66" si="2">X3+Y3</f>
        <v>46891620962.79</v>
      </c>
      <c r="AA3" s="13">
        <f t="shared" ref="AA3:AA66" si="3">C3+D3+E3+F3+G3</f>
        <v>26083469605.37</v>
      </c>
      <c r="AB3" s="13">
        <f t="shared" ref="AB3:AB66" si="4">H3+I3+J3</f>
        <v>2596756421.02</v>
      </c>
      <c r="AC3" s="16">
        <f t="shared" ref="AC3:AC66" si="5">AA3</f>
        <v>26083469605.37</v>
      </c>
      <c r="AD3" s="16">
        <f t="shared" ref="AD3:AD66" si="6">AB3+Y3</f>
        <v>20808151357.42</v>
      </c>
      <c r="AE3" s="17">
        <f t="shared" ref="AE3:AE66" si="7">X3/Z3</f>
        <v>0.611627950527636</v>
      </c>
      <c r="AF3" s="17">
        <f t="shared" ref="AF3:AF66" si="8">Y3/Z3</f>
        <v>0.388372049472364</v>
      </c>
      <c r="AG3" s="21">
        <f t="shared" ref="AG3:AG66" si="9">Z3/Y3</f>
        <v>2.57485058813729</v>
      </c>
      <c r="AH3" s="22">
        <f t="shared" ref="AH3:AH66" si="10">AA3/(AA3+AB3)</f>
        <v>0.909458299992803</v>
      </c>
      <c r="AI3" s="22">
        <f t="shared" ref="AI3:AI66" si="11">(AB3)/(AA3+AB3)</f>
        <v>0.0905417000071967</v>
      </c>
      <c r="AJ3" s="23">
        <f t="shared" ref="AJ3:AJ66" si="12">AC3/Z3</f>
        <v>0.556250116114947</v>
      </c>
      <c r="AK3" s="23">
        <f t="shared" ref="AK3:AK66" si="13">AD3/Z3</f>
        <v>0.443749883885053</v>
      </c>
    </row>
    <row r="4" spans="1:37">
      <c r="A4" s="8" t="s">
        <v>41</v>
      </c>
      <c r="B4" s="8" t="s">
        <v>42</v>
      </c>
      <c r="C4" s="9">
        <v>18833937373.56</v>
      </c>
      <c r="D4" s="9">
        <v>0</v>
      </c>
      <c r="E4" s="9">
        <v>0</v>
      </c>
      <c r="F4" s="9">
        <v>62997428513.31</v>
      </c>
      <c r="G4" s="9">
        <v>0</v>
      </c>
      <c r="H4" s="9">
        <v>134948906266.06</v>
      </c>
      <c r="I4" s="9">
        <v>53474486401.35</v>
      </c>
      <c r="J4" s="9">
        <v>0</v>
      </c>
      <c r="K4" s="9">
        <v>11625383375</v>
      </c>
      <c r="L4" s="9">
        <v>0</v>
      </c>
      <c r="M4" s="9">
        <v>0</v>
      </c>
      <c r="N4" s="9">
        <v>18521441170.39</v>
      </c>
      <c r="O4" s="9">
        <v>0</v>
      </c>
      <c r="P4" s="9">
        <v>-573682889.55</v>
      </c>
      <c r="Q4" s="9">
        <v>0</v>
      </c>
      <c r="R4" s="9">
        <v>97466324513.51</v>
      </c>
      <c r="S4" s="9">
        <v>0</v>
      </c>
      <c r="T4" s="9">
        <v>100583403061.83</v>
      </c>
      <c r="U4" s="8">
        <v>0</v>
      </c>
      <c r="V4" s="9">
        <v>147307575314</v>
      </c>
      <c r="W4" s="8">
        <v>0</v>
      </c>
      <c r="X4" s="11">
        <f t="shared" si="0"/>
        <v>270254758554.28</v>
      </c>
      <c r="Y4" s="11">
        <f t="shared" si="1"/>
        <v>374930444545.18</v>
      </c>
      <c r="Z4" s="11">
        <f t="shared" si="2"/>
        <v>645185203099.46</v>
      </c>
      <c r="AA4" s="13">
        <f t="shared" si="3"/>
        <v>81831365886.87</v>
      </c>
      <c r="AB4" s="13">
        <f t="shared" si="4"/>
        <v>188423392667.41</v>
      </c>
      <c r="AC4" s="16">
        <f t="shared" si="5"/>
        <v>81831365886.87</v>
      </c>
      <c r="AD4" s="16">
        <f t="shared" si="6"/>
        <v>563353837212.59</v>
      </c>
      <c r="AE4" s="17">
        <f t="shared" si="7"/>
        <v>0.418879350078055</v>
      </c>
      <c r="AF4" s="17">
        <f t="shared" si="8"/>
        <v>0.581120649921945</v>
      </c>
      <c r="AG4" s="21">
        <f t="shared" si="9"/>
        <v>1.72081305342414</v>
      </c>
      <c r="AH4" s="22">
        <f t="shared" si="10"/>
        <v>0.302793432110593</v>
      </c>
      <c r="AI4" s="22">
        <f t="shared" si="11"/>
        <v>0.697206567889407</v>
      </c>
      <c r="AJ4" s="23">
        <f t="shared" si="12"/>
        <v>0.126833916050389</v>
      </c>
      <c r="AK4" s="23">
        <f t="shared" si="13"/>
        <v>0.873166083949611</v>
      </c>
    </row>
    <row r="5" spans="1:37">
      <c r="A5" s="8" t="s">
        <v>43</v>
      </c>
      <c r="B5" s="8" t="s">
        <v>44</v>
      </c>
      <c r="C5" s="9">
        <v>98000000</v>
      </c>
      <c r="D5" s="9">
        <v>0</v>
      </c>
      <c r="E5" s="9">
        <v>0</v>
      </c>
      <c r="F5" s="9">
        <v>1160816474.85</v>
      </c>
      <c r="G5" s="9">
        <v>0</v>
      </c>
      <c r="H5" s="9">
        <v>4254740000</v>
      </c>
      <c r="I5" s="9">
        <v>499740639.47</v>
      </c>
      <c r="J5" s="9">
        <v>0</v>
      </c>
      <c r="K5" s="9">
        <v>1349995046</v>
      </c>
      <c r="L5" s="9">
        <v>0</v>
      </c>
      <c r="M5" s="9">
        <v>0</v>
      </c>
      <c r="N5" s="9">
        <v>484321623.07</v>
      </c>
      <c r="O5" s="9">
        <v>0</v>
      </c>
      <c r="P5" s="9">
        <v>0</v>
      </c>
      <c r="Q5" s="9">
        <v>0</v>
      </c>
      <c r="R5" s="9">
        <v>1901354534.59</v>
      </c>
      <c r="S5" s="9">
        <v>0</v>
      </c>
      <c r="T5" s="9">
        <v>3930241259.99</v>
      </c>
      <c r="U5" s="8">
        <v>0</v>
      </c>
      <c r="V5" s="9">
        <v>504168248.51</v>
      </c>
      <c r="W5" s="8">
        <v>0</v>
      </c>
      <c r="X5" s="11">
        <f t="shared" si="0"/>
        <v>6013297114.32</v>
      </c>
      <c r="Y5" s="11">
        <f t="shared" si="1"/>
        <v>8170080712.16</v>
      </c>
      <c r="Z5" s="11">
        <f t="shared" si="2"/>
        <v>14183377826.48</v>
      </c>
      <c r="AA5" s="13">
        <f t="shared" si="3"/>
        <v>1258816474.85</v>
      </c>
      <c r="AB5" s="13">
        <f t="shared" si="4"/>
        <v>4754480639.47</v>
      </c>
      <c r="AC5" s="16">
        <f t="shared" si="5"/>
        <v>1258816474.85</v>
      </c>
      <c r="AD5" s="16">
        <f t="shared" si="6"/>
        <v>12924561351.63</v>
      </c>
      <c r="AE5" s="17">
        <f t="shared" si="7"/>
        <v>0.423967914264635</v>
      </c>
      <c r="AF5" s="17">
        <f t="shared" si="8"/>
        <v>0.576032085735365</v>
      </c>
      <c r="AG5" s="21">
        <f t="shared" si="9"/>
        <v>1.73601440746724</v>
      </c>
      <c r="AH5" s="22">
        <f t="shared" si="10"/>
        <v>0.209338812122266</v>
      </c>
      <c r="AI5" s="22">
        <f t="shared" si="11"/>
        <v>0.790661187877734</v>
      </c>
      <c r="AJ5" s="23">
        <f t="shared" si="12"/>
        <v>0.0887529395501135</v>
      </c>
      <c r="AK5" s="23">
        <f t="shared" si="13"/>
        <v>0.911247060449887</v>
      </c>
    </row>
    <row r="6" spans="1:37">
      <c r="A6" s="8" t="s">
        <v>45</v>
      </c>
      <c r="B6" s="8" t="s">
        <v>46</v>
      </c>
      <c r="C6" s="9">
        <v>2970548347.72</v>
      </c>
      <c r="D6" s="9">
        <v>0</v>
      </c>
      <c r="E6" s="9">
        <v>0</v>
      </c>
      <c r="F6" s="9">
        <v>197291923.33</v>
      </c>
      <c r="G6" s="9">
        <v>0</v>
      </c>
      <c r="H6" s="9">
        <v>478013277.9</v>
      </c>
      <c r="I6" s="9">
        <v>909067066.99</v>
      </c>
      <c r="J6" s="9">
        <v>0</v>
      </c>
      <c r="K6" s="9">
        <v>2780795346</v>
      </c>
      <c r="L6" s="9">
        <v>0</v>
      </c>
      <c r="M6" s="9">
        <v>0</v>
      </c>
      <c r="N6" s="9">
        <v>2793478508.63</v>
      </c>
      <c r="O6" s="9">
        <v>234980695.31</v>
      </c>
      <c r="P6" s="9">
        <v>-19093141.72</v>
      </c>
      <c r="Q6" s="9">
        <v>26018316.04</v>
      </c>
      <c r="R6" s="9">
        <v>49656991.83</v>
      </c>
      <c r="S6" s="9">
        <v>0</v>
      </c>
      <c r="T6" s="9">
        <v>1052834938.12</v>
      </c>
      <c r="U6" s="8">
        <v>0</v>
      </c>
      <c r="V6" s="9">
        <v>120988541.41</v>
      </c>
      <c r="W6" s="8">
        <v>0</v>
      </c>
      <c r="X6" s="11">
        <f t="shared" si="0"/>
        <v>4554920615.94</v>
      </c>
      <c r="Y6" s="11">
        <f t="shared" si="1"/>
        <v>6569698805</v>
      </c>
      <c r="Z6" s="11">
        <f t="shared" si="2"/>
        <v>11124619420.94</v>
      </c>
      <c r="AA6" s="13">
        <f t="shared" si="3"/>
        <v>3167840271.05</v>
      </c>
      <c r="AB6" s="13">
        <f t="shared" si="4"/>
        <v>1387080344.89</v>
      </c>
      <c r="AC6" s="16">
        <f t="shared" si="5"/>
        <v>3167840271.05</v>
      </c>
      <c r="AD6" s="16">
        <f t="shared" si="6"/>
        <v>7956779149.89</v>
      </c>
      <c r="AE6" s="17">
        <f t="shared" si="7"/>
        <v>0.40944507345269</v>
      </c>
      <c r="AF6" s="17">
        <f t="shared" si="8"/>
        <v>0.59055492654731</v>
      </c>
      <c r="AG6" s="21">
        <f t="shared" si="9"/>
        <v>1.69332259379584</v>
      </c>
      <c r="AH6" s="22">
        <f t="shared" si="10"/>
        <v>0.695476505114953</v>
      </c>
      <c r="AI6" s="22">
        <f t="shared" si="11"/>
        <v>0.304523494885047</v>
      </c>
      <c r="AJ6" s="23">
        <f t="shared" si="12"/>
        <v>0.284759428721412</v>
      </c>
      <c r="AK6" s="23">
        <f t="shared" si="13"/>
        <v>0.715240571278588</v>
      </c>
    </row>
    <row r="7" spans="1:37">
      <c r="A7" s="8" t="s">
        <v>47</v>
      </c>
      <c r="B7" s="8" t="s">
        <v>48</v>
      </c>
      <c r="C7" s="9">
        <v>4379743760.04</v>
      </c>
      <c r="D7" s="9">
        <v>0</v>
      </c>
      <c r="E7" s="9">
        <v>1940000</v>
      </c>
      <c r="F7" s="9">
        <v>3230026250.76</v>
      </c>
      <c r="G7" s="9">
        <v>0</v>
      </c>
      <c r="H7" s="9">
        <v>2040595622.63</v>
      </c>
      <c r="I7" s="9">
        <v>1294562971.06</v>
      </c>
      <c r="J7" s="9">
        <v>0</v>
      </c>
      <c r="K7" s="9">
        <v>2579213965</v>
      </c>
      <c r="L7" s="9">
        <v>0</v>
      </c>
      <c r="M7" s="9">
        <v>0</v>
      </c>
      <c r="N7" s="9">
        <v>1256858065.92</v>
      </c>
      <c r="O7" s="9">
        <v>0</v>
      </c>
      <c r="P7" s="9">
        <v>-15909836.05</v>
      </c>
      <c r="Q7" s="9">
        <v>4422941.01</v>
      </c>
      <c r="R7" s="9">
        <v>309412003.35</v>
      </c>
      <c r="S7" s="9">
        <v>0</v>
      </c>
      <c r="T7" s="9">
        <v>3623864855</v>
      </c>
      <c r="U7" s="8">
        <v>0</v>
      </c>
      <c r="V7" s="9">
        <v>7470330416.39</v>
      </c>
      <c r="W7" s="8">
        <v>0</v>
      </c>
      <c r="X7" s="11">
        <f t="shared" si="0"/>
        <v>10946868604.49</v>
      </c>
      <c r="Y7" s="11">
        <f t="shared" si="1"/>
        <v>15228192410.62</v>
      </c>
      <c r="Z7" s="11">
        <f t="shared" si="2"/>
        <v>26175061015.11</v>
      </c>
      <c r="AA7" s="13">
        <f t="shared" si="3"/>
        <v>7611710010.8</v>
      </c>
      <c r="AB7" s="13">
        <f t="shared" si="4"/>
        <v>3335158593.69</v>
      </c>
      <c r="AC7" s="16">
        <f t="shared" si="5"/>
        <v>7611710010.8</v>
      </c>
      <c r="AD7" s="16">
        <f t="shared" si="6"/>
        <v>18563351004.31</v>
      </c>
      <c r="AE7" s="17">
        <f t="shared" si="7"/>
        <v>0.418217500932309</v>
      </c>
      <c r="AF7" s="17">
        <f t="shared" si="8"/>
        <v>0.581782499067691</v>
      </c>
      <c r="AG7" s="21">
        <f t="shared" si="9"/>
        <v>1.71885541693417</v>
      </c>
      <c r="AH7" s="22">
        <f t="shared" si="10"/>
        <v>0.695332179987797</v>
      </c>
      <c r="AI7" s="22">
        <f t="shared" si="11"/>
        <v>0.304667820012203</v>
      </c>
      <c r="AJ7" s="23">
        <f t="shared" si="12"/>
        <v>0.29080008663231</v>
      </c>
      <c r="AK7" s="23">
        <f t="shared" si="13"/>
        <v>0.709199913367689</v>
      </c>
    </row>
    <row r="8" spans="1:37">
      <c r="A8" s="8" t="s">
        <v>49</v>
      </c>
      <c r="B8" s="8" t="s">
        <v>50</v>
      </c>
      <c r="C8" s="9">
        <v>71612900</v>
      </c>
      <c r="D8" s="9">
        <v>0</v>
      </c>
      <c r="E8" s="9">
        <v>0</v>
      </c>
      <c r="F8" s="9">
        <v>0</v>
      </c>
      <c r="G8" s="9">
        <v>0</v>
      </c>
      <c r="H8" s="9">
        <v>137716000</v>
      </c>
      <c r="I8" s="9">
        <v>0</v>
      </c>
      <c r="J8" s="9">
        <v>0</v>
      </c>
      <c r="K8" s="9">
        <v>819854713</v>
      </c>
      <c r="L8" s="9">
        <v>0</v>
      </c>
      <c r="M8" s="9">
        <v>0</v>
      </c>
      <c r="N8" s="9">
        <v>1481891153.37</v>
      </c>
      <c r="O8" s="9">
        <v>0</v>
      </c>
      <c r="P8" s="9">
        <v>0</v>
      </c>
      <c r="Q8" s="9">
        <v>0</v>
      </c>
      <c r="R8" s="9">
        <v>8592788.79</v>
      </c>
      <c r="S8" s="9">
        <v>0</v>
      </c>
      <c r="T8" s="9">
        <v>-1795348026.74</v>
      </c>
      <c r="U8" s="8">
        <v>0</v>
      </c>
      <c r="V8" s="9">
        <v>343642098.49</v>
      </c>
      <c r="W8" s="8">
        <v>0</v>
      </c>
      <c r="X8" s="11">
        <f t="shared" si="0"/>
        <v>209328900</v>
      </c>
      <c r="Y8" s="11">
        <f t="shared" si="1"/>
        <v>858632726.91</v>
      </c>
      <c r="Z8" s="11">
        <f t="shared" si="2"/>
        <v>1067961626.91</v>
      </c>
      <c r="AA8" s="13">
        <f t="shared" si="3"/>
        <v>71612900</v>
      </c>
      <c r="AB8" s="13">
        <f t="shared" si="4"/>
        <v>137716000</v>
      </c>
      <c r="AC8" s="16">
        <f t="shared" si="5"/>
        <v>71612900</v>
      </c>
      <c r="AD8" s="16">
        <f t="shared" si="6"/>
        <v>996348726.91</v>
      </c>
      <c r="AE8" s="17">
        <f t="shared" si="7"/>
        <v>0.196007885232416</v>
      </c>
      <c r="AF8" s="17">
        <f t="shared" si="8"/>
        <v>0.803992114767584</v>
      </c>
      <c r="AG8" s="21">
        <f t="shared" si="9"/>
        <v>1.24379329303382</v>
      </c>
      <c r="AH8" s="22">
        <f t="shared" si="10"/>
        <v>0.342107086025866</v>
      </c>
      <c r="AI8" s="22">
        <f t="shared" si="11"/>
        <v>0.657892913974134</v>
      </c>
      <c r="AJ8" s="23">
        <f t="shared" si="12"/>
        <v>0.0670556864549545</v>
      </c>
      <c r="AK8" s="23">
        <f t="shared" si="13"/>
        <v>0.932944313545046</v>
      </c>
    </row>
    <row r="9" spans="1:37">
      <c r="A9" s="8" t="s">
        <v>51</v>
      </c>
      <c r="B9" s="8" t="s">
        <v>52</v>
      </c>
      <c r="C9" s="9">
        <v>230285400</v>
      </c>
      <c r="D9" s="9">
        <v>0</v>
      </c>
      <c r="E9" s="9">
        <v>0</v>
      </c>
      <c r="F9" s="9">
        <v>815934639</v>
      </c>
      <c r="G9" s="9">
        <v>0</v>
      </c>
      <c r="H9" s="9">
        <v>884662776</v>
      </c>
      <c r="I9" s="9">
        <v>1995930764</v>
      </c>
      <c r="J9" s="9">
        <v>0</v>
      </c>
      <c r="K9" s="9">
        <v>3070692107</v>
      </c>
      <c r="L9" s="9">
        <v>0</v>
      </c>
      <c r="M9" s="9">
        <v>0</v>
      </c>
      <c r="N9" s="9">
        <v>596997085</v>
      </c>
      <c r="O9" s="9">
        <v>0</v>
      </c>
      <c r="P9" s="9">
        <v>163231872</v>
      </c>
      <c r="Q9" s="9">
        <v>7861425</v>
      </c>
      <c r="R9" s="9">
        <v>1036948422</v>
      </c>
      <c r="S9" s="9">
        <v>0</v>
      </c>
      <c r="T9" s="9">
        <v>6539028002</v>
      </c>
      <c r="U9" s="8">
        <v>0</v>
      </c>
      <c r="V9" s="9">
        <v>432395552</v>
      </c>
      <c r="W9" s="8">
        <v>0</v>
      </c>
      <c r="X9" s="11">
        <f t="shared" si="0"/>
        <v>3926813579</v>
      </c>
      <c r="Y9" s="11">
        <f t="shared" si="1"/>
        <v>11847154465</v>
      </c>
      <c r="Z9" s="11">
        <f t="shared" si="2"/>
        <v>15773968044</v>
      </c>
      <c r="AA9" s="13">
        <f t="shared" si="3"/>
        <v>1046220039</v>
      </c>
      <c r="AB9" s="13">
        <f t="shared" si="4"/>
        <v>2880593540</v>
      </c>
      <c r="AC9" s="16">
        <f t="shared" si="5"/>
        <v>1046220039</v>
      </c>
      <c r="AD9" s="16">
        <f t="shared" si="6"/>
        <v>14727748005</v>
      </c>
      <c r="AE9" s="17">
        <f t="shared" si="7"/>
        <v>0.248942660974494</v>
      </c>
      <c r="AF9" s="17">
        <f t="shared" si="8"/>
        <v>0.751057339025506</v>
      </c>
      <c r="AG9" s="21">
        <f t="shared" si="9"/>
        <v>1.33145626577259</v>
      </c>
      <c r="AH9" s="22">
        <f t="shared" si="10"/>
        <v>0.266429770080002</v>
      </c>
      <c r="AI9" s="22">
        <f t="shared" si="11"/>
        <v>0.733570229919998</v>
      </c>
      <c r="AJ9" s="23">
        <f t="shared" si="12"/>
        <v>0.0663257359265384</v>
      </c>
      <c r="AK9" s="23">
        <f t="shared" si="13"/>
        <v>0.933674264073462</v>
      </c>
    </row>
    <row r="10" spans="1:37">
      <c r="A10" s="8" t="s">
        <v>53</v>
      </c>
      <c r="B10" s="8" t="s">
        <v>54</v>
      </c>
      <c r="C10" s="9">
        <v>10175223585.74</v>
      </c>
      <c r="D10" s="9">
        <v>0</v>
      </c>
      <c r="E10" s="9">
        <v>0</v>
      </c>
      <c r="F10" s="9">
        <v>4939693616.89</v>
      </c>
      <c r="G10" s="9">
        <v>0</v>
      </c>
      <c r="H10" s="9">
        <v>9782332433.81</v>
      </c>
      <c r="I10" s="9">
        <v>2292323113.26</v>
      </c>
      <c r="J10" s="9">
        <v>0</v>
      </c>
      <c r="K10" s="9">
        <v>2407945408</v>
      </c>
      <c r="L10" s="9">
        <v>0</v>
      </c>
      <c r="M10" s="9">
        <v>0</v>
      </c>
      <c r="N10" s="9">
        <v>234215703.91</v>
      </c>
      <c r="O10" s="9">
        <v>0</v>
      </c>
      <c r="P10" s="9">
        <v>-16338571.91</v>
      </c>
      <c r="Q10" s="9">
        <v>0</v>
      </c>
      <c r="R10" s="9">
        <v>1211721109.67</v>
      </c>
      <c r="S10" s="9">
        <v>0</v>
      </c>
      <c r="T10" s="9">
        <v>4228198511.15</v>
      </c>
      <c r="U10" s="8">
        <v>0</v>
      </c>
      <c r="V10" s="9">
        <v>2328416050.64</v>
      </c>
      <c r="W10" s="8">
        <v>0</v>
      </c>
      <c r="X10" s="11">
        <f t="shared" si="0"/>
        <v>27189572749.7</v>
      </c>
      <c r="Y10" s="11">
        <f t="shared" si="1"/>
        <v>10394158211.46</v>
      </c>
      <c r="Z10" s="11">
        <f t="shared" si="2"/>
        <v>37583730961.16</v>
      </c>
      <c r="AA10" s="13">
        <f t="shared" si="3"/>
        <v>15114917202.63</v>
      </c>
      <c r="AB10" s="13">
        <f t="shared" si="4"/>
        <v>12074655547.07</v>
      </c>
      <c r="AC10" s="16">
        <f t="shared" si="5"/>
        <v>15114917202.63</v>
      </c>
      <c r="AD10" s="16">
        <f t="shared" si="6"/>
        <v>22468813758.53</v>
      </c>
      <c r="AE10" s="17">
        <f t="shared" si="7"/>
        <v>0.72343995804457</v>
      </c>
      <c r="AF10" s="17">
        <f t="shared" si="8"/>
        <v>0.27656004195543</v>
      </c>
      <c r="AG10" s="21">
        <f t="shared" si="9"/>
        <v>3.61585134616504</v>
      </c>
      <c r="AH10" s="22">
        <f t="shared" si="10"/>
        <v>0.555908595613985</v>
      </c>
      <c r="AI10" s="22">
        <f t="shared" si="11"/>
        <v>0.444091404386015</v>
      </c>
      <c r="AJ10" s="23">
        <f t="shared" si="12"/>
        <v>0.402166491087597</v>
      </c>
      <c r="AK10" s="23">
        <f t="shared" si="13"/>
        <v>0.597833508912403</v>
      </c>
    </row>
    <row r="11" spans="1:37">
      <c r="A11" s="8" t="s">
        <v>55</v>
      </c>
      <c r="B11" s="8" t="s">
        <v>56</v>
      </c>
      <c r="C11" s="9">
        <v>520362987.25</v>
      </c>
      <c r="D11" s="9">
        <v>0</v>
      </c>
      <c r="E11" s="9">
        <v>0</v>
      </c>
      <c r="F11" s="9">
        <v>163373244.4</v>
      </c>
      <c r="G11" s="9">
        <v>0</v>
      </c>
      <c r="H11" s="9">
        <v>733674424.39</v>
      </c>
      <c r="I11" s="9">
        <v>0</v>
      </c>
      <c r="J11" s="9">
        <v>0</v>
      </c>
      <c r="K11" s="9">
        <v>1152535254</v>
      </c>
      <c r="L11" s="9">
        <v>0</v>
      </c>
      <c r="M11" s="9">
        <v>0</v>
      </c>
      <c r="N11" s="9">
        <v>1262320013.74</v>
      </c>
      <c r="O11" s="9">
        <v>0</v>
      </c>
      <c r="P11" s="9">
        <v>0</v>
      </c>
      <c r="Q11" s="9">
        <v>0</v>
      </c>
      <c r="R11" s="9">
        <v>382367575.37</v>
      </c>
      <c r="S11" s="9">
        <v>0</v>
      </c>
      <c r="T11" s="9">
        <v>1703977886.52</v>
      </c>
      <c r="U11" s="8">
        <v>0</v>
      </c>
      <c r="V11" s="9">
        <v>37371077.84</v>
      </c>
      <c r="W11" s="8">
        <v>0</v>
      </c>
      <c r="X11" s="11">
        <f t="shared" si="0"/>
        <v>1417410656.04</v>
      </c>
      <c r="Y11" s="11">
        <f t="shared" si="1"/>
        <v>4538571807.47</v>
      </c>
      <c r="Z11" s="11">
        <f t="shared" si="2"/>
        <v>5955982463.51</v>
      </c>
      <c r="AA11" s="13">
        <f t="shared" si="3"/>
        <v>683736231.65</v>
      </c>
      <c r="AB11" s="13">
        <f t="shared" si="4"/>
        <v>733674424.39</v>
      </c>
      <c r="AC11" s="16">
        <f t="shared" si="5"/>
        <v>683736231.65</v>
      </c>
      <c r="AD11" s="16">
        <f t="shared" si="6"/>
        <v>5272246231.86</v>
      </c>
      <c r="AE11" s="17">
        <f t="shared" si="7"/>
        <v>0.237980998890431</v>
      </c>
      <c r="AF11" s="17">
        <f t="shared" si="8"/>
        <v>0.762019001109569</v>
      </c>
      <c r="AG11" s="21">
        <f t="shared" si="9"/>
        <v>1.31230323462264</v>
      </c>
      <c r="AH11" s="22">
        <f t="shared" si="10"/>
        <v>0.482384006876483</v>
      </c>
      <c r="AI11" s="22">
        <f t="shared" si="11"/>
        <v>0.517615993123517</v>
      </c>
      <c r="AJ11" s="23">
        <f t="shared" si="12"/>
        <v>0.114798227805234</v>
      </c>
      <c r="AK11" s="23">
        <f t="shared" si="13"/>
        <v>0.885201772194766</v>
      </c>
    </row>
    <row r="12" spans="1:37">
      <c r="A12" s="8" t="s">
        <v>57</v>
      </c>
      <c r="B12" s="8" t="s">
        <v>58</v>
      </c>
      <c r="C12" s="9">
        <v>39841600</v>
      </c>
      <c r="D12" s="9">
        <v>0</v>
      </c>
      <c r="E12" s="9">
        <v>0</v>
      </c>
      <c r="F12" s="9">
        <v>0</v>
      </c>
      <c r="G12" s="9">
        <v>0</v>
      </c>
      <c r="H12" s="9">
        <v>61000000</v>
      </c>
      <c r="I12" s="9">
        <v>0</v>
      </c>
      <c r="J12" s="9">
        <v>0</v>
      </c>
      <c r="K12" s="9">
        <v>283161227</v>
      </c>
      <c r="L12" s="9">
        <v>0</v>
      </c>
      <c r="M12" s="9">
        <v>0</v>
      </c>
      <c r="N12" s="9">
        <v>146577771.5</v>
      </c>
      <c r="O12" s="9">
        <v>0</v>
      </c>
      <c r="P12" s="9">
        <v>0</v>
      </c>
      <c r="Q12" s="9">
        <v>0</v>
      </c>
      <c r="R12" s="9">
        <v>77391593.25</v>
      </c>
      <c r="S12" s="9">
        <v>0</v>
      </c>
      <c r="T12" s="9">
        <v>-161694436.81</v>
      </c>
      <c r="U12" s="8">
        <v>0</v>
      </c>
      <c r="V12" s="9">
        <v>0</v>
      </c>
      <c r="W12" s="8">
        <v>0</v>
      </c>
      <c r="X12" s="11">
        <f t="shared" si="0"/>
        <v>100841600</v>
      </c>
      <c r="Y12" s="11">
        <f t="shared" si="1"/>
        <v>345436154.94</v>
      </c>
      <c r="Z12" s="11">
        <f t="shared" si="2"/>
        <v>446277754.94</v>
      </c>
      <c r="AA12" s="13">
        <f t="shared" si="3"/>
        <v>39841600</v>
      </c>
      <c r="AB12" s="13">
        <f t="shared" si="4"/>
        <v>61000000</v>
      </c>
      <c r="AC12" s="16">
        <f t="shared" si="5"/>
        <v>39841600</v>
      </c>
      <c r="AD12" s="16">
        <f t="shared" si="6"/>
        <v>406436154.94</v>
      </c>
      <c r="AE12" s="17">
        <f t="shared" si="7"/>
        <v>0.225961520339632</v>
      </c>
      <c r="AF12" s="17">
        <f t="shared" si="8"/>
        <v>0.774038479660368</v>
      </c>
      <c r="AG12" s="21">
        <f t="shared" si="9"/>
        <v>1.29192543559175</v>
      </c>
      <c r="AH12" s="22">
        <f t="shared" si="10"/>
        <v>0.395090914860534</v>
      </c>
      <c r="AI12" s="22">
        <f t="shared" si="11"/>
        <v>0.604909085139466</v>
      </c>
      <c r="AJ12" s="23">
        <f t="shared" si="12"/>
        <v>0.0892753437942622</v>
      </c>
      <c r="AK12" s="23">
        <f t="shared" si="13"/>
        <v>0.910724656205738</v>
      </c>
    </row>
    <row r="13" spans="1:37">
      <c r="A13" s="8" t="s">
        <v>59</v>
      </c>
      <c r="B13" s="8" t="s">
        <v>60</v>
      </c>
      <c r="C13" s="9">
        <v>6844382791.34</v>
      </c>
      <c r="D13" s="9">
        <v>0</v>
      </c>
      <c r="E13" s="9">
        <v>0</v>
      </c>
      <c r="F13" s="9">
        <v>0</v>
      </c>
      <c r="G13" s="9">
        <v>0</v>
      </c>
      <c r="H13" s="9">
        <v>2090000000</v>
      </c>
      <c r="I13" s="9">
        <v>0</v>
      </c>
      <c r="J13" s="9">
        <v>0</v>
      </c>
      <c r="K13" s="9">
        <v>1560587588</v>
      </c>
      <c r="L13" s="9">
        <v>0</v>
      </c>
      <c r="M13" s="9">
        <v>0</v>
      </c>
      <c r="N13" s="9">
        <v>2147305714.23</v>
      </c>
      <c r="O13" s="9">
        <v>0</v>
      </c>
      <c r="P13" s="9">
        <v>304527155.26</v>
      </c>
      <c r="Q13" s="9">
        <v>0</v>
      </c>
      <c r="R13" s="9">
        <v>1110435434.85</v>
      </c>
      <c r="S13" s="9">
        <v>0</v>
      </c>
      <c r="T13" s="9">
        <v>4353399243.63</v>
      </c>
      <c r="U13" s="8">
        <v>0</v>
      </c>
      <c r="V13" s="9">
        <v>1629128750.9</v>
      </c>
      <c r="W13" s="8">
        <v>0</v>
      </c>
      <c r="X13" s="11">
        <f t="shared" si="0"/>
        <v>8934382791.34</v>
      </c>
      <c r="Y13" s="11">
        <f t="shared" si="1"/>
        <v>11105383886.87</v>
      </c>
      <c r="Z13" s="11">
        <f t="shared" si="2"/>
        <v>20039766678.21</v>
      </c>
      <c r="AA13" s="13">
        <f t="shared" si="3"/>
        <v>6844382791.34</v>
      </c>
      <c r="AB13" s="13">
        <f t="shared" si="4"/>
        <v>2090000000</v>
      </c>
      <c r="AC13" s="16">
        <f t="shared" si="5"/>
        <v>6844382791.34</v>
      </c>
      <c r="AD13" s="16">
        <f t="shared" si="6"/>
        <v>13195383886.87</v>
      </c>
      <c r="AE13" s="17">
        <f t="shared" si="7"/>
        <v>0.445832675340212</v>
      </c>
      <c r="AF13" s="17">
        <f t="shared" si="8"/>
        <v>0.554167324659788</v>
      </c>
      <c r="AG13" s="21">
        <f t="shared" si="9"/>
        <v>1.80450913560072</v>
      </c>
      <c r="AH13" s="22">
        <f t="shared" si="10"/>
        <v>0.766072257165228</v>
      </c>
      <c r="AI13" s="22">
        <f t="shared" si="11"/>
        <v>0.233927742834772</v>
      </c>
      <c r="AJ13" s="23">
        <f t="shared" si="12"/>
        <v>0.341540043915888</v>
      </c>
      <c r="AK13" s="23">
        <f t="shared" si="13"/>
        <v>0.658459956084112</v>
      </c>
    </row>
    <row r="14" spans="1:37">
      <c r="A14" s="8" t="s">
        <v>61</v>
      </c>
      <c r="B14" s="8" t="s">
        <v>62</v>
      </c>
      <c r="C14" s="9">
        <v>155800000</v>
      </c>
      <c r="D14" s="9">
        <v>0</v>
      </c>
      <c r="E14" s="9">
        <v>0</v>
      </c>
      <c r="F14" s="9">
        <v>950000</v>
      </c>
      <c r="G14" s="9">
        <v>0</v>
      </c>
      <c r="H14" s="9">
        <v>0</v>
      </c>
      <c r="I14" s="9">
        <v>0</v>
      </c>
      <c r="J14" s="9">
        <v>0</v>
      </c>
      <c r="K14" s="9">
        <v>138756240</v>
      </c>
      <c r="L14" s="9">
        <v>0</v>
      </c>
      <c r="M14" s="9">
        <v>0</v>
      </c>
      <c r="N14" s="9">
        <v>102532388.02</v>
      </c>
      <c r="O14" s="9">
        <v>0</v>
      </c>
      <c r="P14" s="9">
        <v>0</v>
      </c>
      <c r="Q14" s="9">
        <v>502679.56</v>
      </c>
      <c r="R14" s="9">
        <v>50489790.61</v>
      </c>
      <c r="S14" s="9">
        <v>0</v>
      </c>
      <c r="T14" s="9">
        <v>161558691.86</v>
      </c>
      <c r="U14" s="8">
        <v>0</v>
      </c>
      <c r="V14" s="9">
        <v>151903536.17</v>
      </c>
      <c r="W14" s="8">
        <v>0</v>
      </c>
      <c r="X14" s="11">
        <f t="shared" si="0"/>
        <v>156750000</v>
      </c>
      <c r="Y14" s="11">
        <f t="shared" si="1"/>
        <v>605743326.22</v>
      </c>
      <c r="Z14" s="11">
        <f t="shared" si="2"/>
        <v>762493326.22</v>
      </c>
      <c r="AA14" s="13">
        <f t="shared" si="3"/>
        <v>156750000</v>
      </c>
      <c r="AB14" s="13">
        <f t="shared" si="4"/>
        <v>0</v>
      </c>
      <c r="AC14" s="16">
        <f t="shared" si="5"/>
        <v>156750000</v>
      </c>
      <c r="AD14" s="16">
        <f t="shared" si="6"/>
        <v>605743326.22</v>
      </c>
      <c r="AE14" s="17">
        <f t="shared" si="7"/>
        <v>0.205575569791641</v>
      </c>
      <c r="AF14" s="17">
        <f t="shared" si="8"/>
        <v>0.794424430208359</v>
      </c>
      <c r="AG14" s="21">
        <f t="shared" si="9"/>
        <v>1.25877297068737</v>
      </c>
      <c r="AH14" s="22">
        <f t="shared" si="10"/>
        <v>1</v>
      </c>
      <c r="AI14" s="22">
        <f t="shared" si="11"/>
        <v>0</v>
      </c>
      <c r="AJ14" s="23">
        <f t="shared" si="12"/>
        <v>0.205575569791641</v>
      </c>
      <c r="AK14" s="23">
        <f t="shared" si="13"/>
        <v>0.794424430208359</v>
      </c>
    </row>
    <row r="15" spans="1:37">
      <c r="A15" s="8" t="s">
        <v>63</v>
      </c>
      <c r="B15" s="8" t="s">
        <v>64</v>
      </c>
      <c r="C15" s="9">
        <v>372777721.19</v>
      </c>
      <c r="D15" s="9">
        <v>0</v>
      </c>
      <c r="E15" s="9">
        <v>0</v>
      </c>
      <c r="F15" s="9">
        <v>92008265.22</v>
      </c>
      <c r="G15" s="9">
        <v>0</v>
      </c>
      <c r="H15" s="9">
        <v>3581145</v>
      </c>
      <c r="I15" s="9">
        <v>0</v>
      </c>
      <c r="J15" s="9">
        <v>0</v>
      </c>
      <c r="K15" s="9">
        <v>426263066</v>
      </c>
      <c r="L15" s="9">
        <v>0</v>
      </c>
      <c r="M15" s="9">
        <v>0</v>
      </c>
      <c r="N15" s="9">
        <v>1038716410.42</v>
      </c>
      <c r="O15" s="9">
        <v>65833649.7</v>
      </c>
      <c r="P15" s="9">
        <v>-6867832.78</v>
      </c>
      <c r="Q15" s="9">
        <v>717743.8</v>
      </c>
      <c r="R15" s="9">
        <v>246531866.87</v>
      </c>
      <c r="S15" s="9">
        <v>0</v>
      </c>
      <c r="T15" s="9">
        <v>1328530955.62</v>
      </c>
      <c r="U15" s="8">
        <v>0</v>
      </c>
      <c r="V15" s="9">
        <v>0</v>
      </c>
      <c r="W15" s="8">
        <v>0</v>
      </c>
      <c r="X15" s="11">
        <f t="shared" si="0"/>
        <v>468367131.41</v>
      </c>
      <c r="Y15" s="11">
        <f t="shared" si="1"/>
        <v>2968058560.23</v>
      </c>
      <c r="Z15" s="11">
        <f t="shared" si="2"/>
        <v>3436425691.64</v>
      </c>
      <c r="AA15" s="13">
        <f t="shared" si="3"/>
        <v>464785986.41</v>
      </c>
      <c r="AB15" s="13">
        <f t="shared" si="4"/>
        <v>3581145</v>
      </c>
      <c r="AC15" s="16">
        <f t="shared" si="5"/>
        <v>464785986.41</v>
      </c>
      <c r="AD15" s="16">
        <f t="shared" si="6"/>
        <v>2971639705.23</v>
      </c>
      <c r="AE15" s="17">
        <f t="shared" si="7"/>
        <v>0.136294852104448</v>
      </c>
      <c r="AF15" s="17">
        <f t="shared" si="8"/>
        <v>0.863705147895552</v>
      </c>
      <c r="AG15" s="21">
        <f t="shared" si="9"/>
        <v>1.15780252373919</v>
      </c>
      <c r="AH15" s="22">
        <f t="shared" si="10"/>
        <v>0.992353978834469</v>
      </c>
      <c r="AI15" s="22">
        <f t="shared" si="11"/>
        <v>0.00764602116553122</v>
      </c>
      <c r="AJ15" s="23">
        <f t="shared" si="12"/>
        <v>0.135252738780505</v>
      </c>
      <c r="AK15" s="23">
        <f t="shared" si="13"/>
        <v>0.864747261219495</v>
      </c>
    </row>
    <row r="16" spans="1:37">
      <c r="A16" s="8" t="s">
        <v>65</v>
      </c>
      <c r="B16" s="8" t="s">
        <v>66</v>
      </c>
      <c r="C16" s="9">
        <v>1741555128.05</v>
      </c>
      <c r="D16" s="9">
        <v>0</v>
      </c>
      <c r="E16" s="9">
        <v>0</v>
      </c>
      <c r="F16" s="9">
        <v>3300003704.1</v>
      </c>
      <c r="G16" s="9">
        <v>0</v>
      </c>
      <c r="H16" s="9">
        <v>27070851239.12</v>
      </c>
      <c r="I16" s="9">
        <v>15413660063.63</v>
      </c>
      <c r="J16" s="9">
        <v>0</v>
      </c>
      <c r="K16" s="9">
        <v>4757389916</v>
      </c>
      <c r="L16" s="9">
        <v>17999271132.09</v>
      </c>
      <c r="M16" s="9">
        <v>0</v>
      </c>
      <c r="N16" s="9">
        <v>3950959965.39</v>
      </c>
      <c r="O16" s="9">
        <v>0</v>
      </c>
      <c r="P16" s="9">
        <v>2459074937.59</v>
      </c>
      <c r="Q16" s="9">
        <v>13629613.95</v>
      </c>
      <c r="R16" s="9">
        <v>3192183296.61</v>
      </c>
      <c r="S16" s="9">
        <v>0</v>
      </c>
      <c r="T16" s="9">
        <v>13450850582.51</v>
      </c>
      <c r="U16" s="8">
        <v>0</v>
      </c>
      <c r="V16" s="9">
        <v>4283467157.56</v>
      </c>
      <c r="W16" s="8">
        <v>0</v>
      </c>
      <c r="X16" s="11">
        <f t="shared" si="0"/>
        <v>47526070134.9</v>
      </c>
      <c r="Y16" s="11">
        <f t="shared" si="1"/>
        <v>50106826601.7</v>
      </c>
      <c r="Z16" s="11">
        <f t="shared" si="2"/>
        <v>97632896736.6</v>
      </c>
      <c r="AA16" s="13">
        <f t="shared" si="3"/>
        <v>5041558832.15</v>
      </c>
      <c r="AB16" s="13">
        <f t="shared" si="4"/>
        <v>42484511302.75</v>
      </c>
      <c r="AC16" s="16">
        <f t="shared" si="5"/>
        <v>5041558832.15</v>
      </c>
      <c r="AD16" s="16">
        <f t="shared" si="6"/>
        <v>92591337904.45</v>
      </c>
      <c r="AE16" s="17">
        <f t="shared" si="7"/>
        <v>0.486783366298336</v>
      </c>
      <c r="AF16" s="17">
        <f t="shared" si="8"/>
        <v>0.513216633701664</v>
      </c>
      <c r="AG16" s="21">
        <f t="shared" si="9"/>
        <v>1.94849491293243</v>
      </c>
      <c r="AH16" s="22">
        <f t="shared" si="10"/>
        <v>0.106079859282281</v>
      </c>
      <c r="AI16" s="22">
        <f t="shared" si="11"/>
        <v>0.893920140717719</v>
      </c>
      <c r="AJ16" s="23">
        <f t="shared" si="12"/>
        <v>0.0516379109978825</v>
      </c>
      <c r="AK16" s="23">
        <f t="shared" si="13"/>
        <v>0.948362089002118</v>
      </c>
    </row>
    <row r="17" spans="1:37">
      <c r="A17" s="8" t="s">
        <v>67</v>
      </c>
      <c r="B17" s="8" t="s">
        <v>68</v>
      </c>
      <c r="C17" s="9">
        <v>3280897558.1</v>
      </c>
      <c r="D17" s="9">
        <v>0</v>
      </c>
      <c r="E17" s="9">
        <v>0</v>
      </c>
      <c r="F17" s="9">
        <v>815092369.38</v>
      </c>
      <c r="G17" s="9">
        <v>0</v>
      </c>
      <c r="H17" s="9">
        <v>61633794.44</v>
      </c>
      <c r="I17" s="9">
        <v>0</v>
      </c>
      <c r="J17" s="9">
        <v>0</v>
      </c>
      <c r="K17" s="9">
        <v>428126983</v>
      </c>
      <c r="L17" s="9">
        <v>0</v>
      </c>
      <c r="M17" s="9">
        <v>0</v>
      </c>
      <c r="N17" s="9">
        <v>4371864522.76</v>
      </c>
      <c r="O17" s="9">
        <v>0</v>
      </c>
      <c r="P17" s="9">
        <v>38592158</v>
      </c>
      <c r="Q17" s="9">
        <v>0</v>
      </c>
      <c r="R17" s="9">
        <v>214063491.5</v>
      </c>
      <c r="S17" s="9">
        <v>0</v>
      </c>
      <c r="T17" s="9">
        <v>9626798794.78</v>
      </c>
      <c r="U17" s="8">
        <v>0</v>
      </c>
      <c r="V17" s="9">
        <v>3118820176.39</v>
      </c>
      <c r="W17" s="8">
        <v>0</v>
      </c>
      <c r="X17" s="11">
        <f t="shared" si="0"/>
        <v>4157623721.92</v>
      </c>
      <c r="Y17" s="11">
        <f t="shared" si="1"/>
        <v>17798266126.43</v>
      </c>
      <c r="Z17" s="11">
        <f t="shared" si="2"/>
        <v>21955889848.35</v>
      </c>
      <c r="AA17" s="13">
        <f t="shared" si="3"/>
        <v>4095989927.48</v>
      </c>
      <c r="AB17" s="13">
        <f t="shared" si="4"/>
        <v>61633794.44</v>
      </c>
      <c r="AC17" s="16">
        <f t="shared" si="5"/>
        <v>4095989927.48</v>
      </c>
      <c r="AD17" s="16">
        <f t="shared" si="6"/>
        <v>17859899920.87</v>
      </c>
      <c r="AE17" s="17">
        <f t="shared" si="7"/>
        <v>0.189362569708485</v>
      </c>
      <c r="AF17" s="17">
        <f t="shared" si="8"/>
        <v>0.810637430291515</v>
      </c>
      <c r="AG17" s="21">
        <f t="shared" si="9"/>
        <v>1.23359712077493</v>
      </c>
      <c r="AH17" s="22">
        <f t="shared" si="10"/>
        <v>0.985175716091129</v>
      </c>
      <c r="AI17" s="22">
        <f t="shared" si="11"/>
        <v>0.0148242839088712</v>
      </c>
      <c r="AJ17" s="23">
        <f t="shared" si="12"/>
        <v>0.186555405213413</v>
      </c>
      <c r="AK17" s="23">
        <f t="shared" si="13"/>
        <v>0.813444594786587</v>
      </c>
    </row>
    <row r="18" spans="1:37">
      <c r="A18" s="8" t="s">
        <v>69</v>
      </c>
      <c r="B18" s="8" t="s">
        <v>70</v>
      </c>
      <c r="C18" s="9">
        <v>52261448.28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1011660000</v>
      </c>
      <c r="L18" s="9">
        <v>0</v>
      </c>
      <c r="M18" s="9">
        <v>0</v>
      </c>
      <c r="N18" s="9">
        <v>978244910.11</v>
      </c>
      <c r="O18" s="9">
        <v>0</v>
      </c>
      <c r="P18" s="9">
        <v>28197323.73</v>
      </c>
      <c r="Q18" s="9">
        <v>0</v>
      </c>
      <c r="R18" s="9">
        <v>218724273.67</v>
      </c>
      <c r="S18" s="9">
        <v>0</v>
      </c>
      <c r="T18" s="9">
        <v>1636245647.24</v>
      </c>
      <c r="U18" s="8">
        <v>0</v>
      </c>
      <c r="V18" s="9">
        <v>290243134.71</v>
      </c>
      <c r="W18" s="8">
        <v>0</v>
      </c>
      <c r="X18" s="11">
        <f t="shared" si="0"/>
        <v>52261448.28</v>
      </c>
      <c r="Y18" s="11">
        <f t="shared" si="1"/>
        <v>4163315289.46</v>
      </c>
      <c r="Z18" s="11">
        <f t="shared" si="2"/>
        <v>4215576737.74</v>
      </c>
      <c r="AA18" s="13">
        <f t="shared" si="3"/>
        <v>52261448.28</v>
      </c>
      <c r="AB18" s="13">
        <f t="shared" si="4"/>
        <v>0</v>
      </c>
      <c r="AC18" s="16">
        <f t="shared" si="5"/>
        <v>52261448.28</v>
      </c>
      <c r="AD18" s="16">
        <f t="shared" si="6"/>
        <v>4163315289.46</v>
      </c>
      <c r="AE18" s="17">
        <f t="shared" si="7"/>
        <v>0.0123972238038342</v>
      </c>
      <c r="AF18" s="17">
        <f t="shared" si="8"/>
        <v>0.987602776196166</v>
      </c>
      <c r="AG18" s="21">
        <f t="shared" si="9"/>
        <v>1.01255284422304</v>
      </c>
      <c r="AH18" s="22">
        <f t="shared" si="10"/>
        <v>1</v>
      </c>
      <c r="AI18" s="22">
        <f t="shared" si="11"/>
        <v>0</v>
      </c>
      <c r="AJ18" s="23">
        <f t="shared" si="12"/>
        <v>0.0123972238038342</v>
      </c>
      <c r="AK18" s="23">
        <f t="shared" si="13"/>
        <v>0.987602776196166</v>
      </c>
    </row>
    <row r="19" spans="1:37">
      <c r="A19" s="8" t="s">
        <v>71</v>
      </c>
      <c r="B19" s="8" t="s">
        <v>72</v>
      </c>
      <c r="C19" s="9">
        <v>44705885.62</v>
      </c>
      <c r="D19" s="9">
        <v>0</v>
      </c>
      <c r="E19" s="9">
        <v>0</v>
      </c>
      <c r="F19" s="9">
        <v>49871501.14</v>
      </c>
      <c r="G19" s="9">
        <v>0</v>
      </c>
      <c r="H19" s="9">
        <v>219148321.55</v>
      </c>
      <c r="I19" s="9">
        <v>0</v>
      </c>
      <c r="J19" s="9">
        <v>0</v>
      </c>
      <c r="K19" s="9">
        <v>1810552111</v>
      </c>
      <c r="L19" s="9">
        <v>0</v>
      </c>
      <c r="M19" s="9">
        <v>0</v>
      </c>
      <c r="N19" s="9">
        <v>534586440.91</v>
      </c>
      <c r="O19" s="9">
        <v>450038668.87</v>
      </c>
      <c r="P19" s="9">
        <v>-9416474.99</v>
      </c>
      <c r="Q19" s="9">
        <v>33424785.22</v>
      </c>
      <c r="R19" s="9">
        <v>758107823.11</v>
      </c>
      <c r="S19" s="9">
        <v>0</v>
      </c>
      <c r="T19" s="9">
        <v>4617024416.01</v>
      </c>
      <c r="U19" s="8">
        <v>0</v>
      </c>
      <c r="V19" s="9">
        <v>1075527020.2</v>
      </c>
      <c r="W19" s="8">
        <v>0</v>
      </c>
      <c r="X19" s="11">
        <f t="shared" si="0"/>
        <v>313725708.31</v>
      </c>
      <c r="Y19" s="11">
        <f t="shared" si="1"/>
        <v>8369767452.59</v>
      </c>
      <c r="Z19" s="11">
        <f t="shared" si="2"/>
        <v>8683493160.9</v>
      </c>
      <c r="AA19" s="13">
        <f t="shared" si="3"/>
        <v>94577386.76</v>
      </c>
      <c r="AB19" s="13">
        <f t="shared" si="4"/>
        <v>219148321.55</v>
      </c>
      <c r="AC19" s="16">
        <f t="shared" si="5"/>
        <v>94577386.76</v>
      </c>
      <c r="AD19" s="16">
        <f t="shared" si="6"/>
        <v>8588915774.14</v>
      </c>
      <c r="AE19" s="17">
        <f t="shared" si="7"/>
        <v>0.0361289751136838</v>
      </c>
      <c r="AF19" s="17">
        <f t="shared" si="8"/>
        <v>0.963871024886316</v>
      </c>
      <c r="AG19" s="21">
        <f t="shared" si="9"/>
        <v>1.03748320489035</v>
      </c>
      <c r="AH19" s="22">
        <f t="shared" si="10"/>
        <v>0.301465210707392</v>
      </c>
      <c r="AI19" s="22">
        <f t="shared" si="11"/>
        <v>0.698534789292608</v>
      </c>
      <c r="AJ19" s="23">
        <f t="shared" si="12"/>
        <v>0.0108916290952888</v>
      </c>
      <c r="AK19" s="23">
        <f t="shared" si="13"/>
        <v>0.989108370904711</v>
      </c>
    </row>
    <row r="20" spans="1:37">
      <c r="A20" s="8" t="s">
        <v>73</v>
      </c>
      <c r="B20" s="8" t="s">
        <v>74</v>
      </c>
      <c r="C20" s="9">
        <v>6269829344.08</v>
      </c>
      <c r="D20" s="9">
        <v>0</v>
      </c>
      <c r="E20" s="9">
        <v>0</v>
      </c>
      <c r="F20" s="9">
        <v>8212168308.79</v>
      </c>
      <c r="G20" s="9">
        <v>0</v>
      </c>
      <c r="H20" s="9">
        <v>49057130313.24</v>
      </c>
      <c r="I20" s="9">
        <v>8547327744.26</v>
      </c>
      <c r="J20" s="9">
        <v>0</v>
      </c>
      <c r="K20" s="9">
        <v>4286313339</v>
      </c>
      <c r="L20" s="9">
        <v>0</v>
      </c>
      <c r="M20" s="9">
        <v>0</v>
      </c>
      <c r="N20" s="9">
        <v>8724450876.45</v>
      </c>
      <c r="O20" s="9">
        <v>0</v>
      </c>
      <c r="P20" s="9">
        <v>-28300903.96</v>
      </c>
      <c r="Q20" s="9">
        <v>0</v>
      </c>
      <c r="R20" s="9">
        <v>1262367943.26</v>
      </c>
      <c r="S20" s="9">
        <v>0</v>
      </c>
      <c r="T20" s="9">
        <v>5499687241</v>
      </c>
      <c r="U20" s="8">
        <v>0</v>
      </c>
      <c r="V20" s="9">
        <v>31957881292.84</v>
      </c>
      <c r="W20" s="8">
        <v>0</v>
      </c>
      <c r="X20" s="11">
        <f t="shared" si="0"/>
        <v>72086455710.37</v>
      </c>
      <c r="Y20" s="11">
        <f t="shared" si="1"/>
        <v>51702399788.59</v>
      </c>
      <c r="Z20" s="11">
        <f t="shared" si="2"/>
        <v>123788855498.96</v>
      </c>
      <c r="AA20" s="13">
        <f t="shared" si="3"/>
        <v>14481997652.87</v>
      </c>
      <c r="AB20" s="13">
        <f t="shared" si="4"/>
        <v>57604458057.5</v>
      </c>
      <c r="AC20" s="16">
        <f t="shared" si="5"/>
        <v>14481997652.87</v>
      </c>
      <c r="AD20" s="16">
        <f t="shared" si="6"/>
        <v>109306857846.09</v>
      </c>
      <c r="AE20" s="17">
        <f t="shared" si="7"/>
        <v>0.582333970370827</v>
      </c>
      <c r="AF20" s="17">
        <f t="shared" si="8"/>
        <v>0.417666029629173</v>
      </c>
      <c r="AG20" s="21">
        <f t="shared" si="9"/>
        <v>2.39425744269376</v>
      </c>
      <c r="AH20" s="22">
        <f t="shared" si="10"/>
        <v>0.200897623695857</v>
      </c>
      <c r="AI20" s="22">
        <f t="shared" si="11"/>
        <v>0.799102376304143</v>
      </c>
      <c r="AJ20" s="23">
        <f t="shared" si="12"/>
        <v>0.116989510844873</v>
      </c>
      <c r="AK20" s="23">
        <f t="shared" si="13"/>
        <v>0.883010489155127</v>
      </c>
    </row>
    <row r="21" spans="1:37">
      <c r="A21" s="8" t="s">
        <v>75</v>
      </c>
      <c r="B21" s="8" t="s">
        <v>76</v>
      </c>
      <c r="C21" s="9">
        <v>2132906299.66</v>
      </c>
      <c r="D21" s="9">
        <v>0</v>
      </c>
      <c r="E21" s="9">
        <v>8649167.86</v>
      </c>
      <c r="F21" s="9">
        <v>56370834.92</v>
      </c>
      <c r="G21" s="9">
        <v>0</v>
      </c>
      <c r="H21" s="9">
        <v>4889657410.2</v>
      </c>
      <c r="I21" s="9">
        <v>0</v>
      </c>
      <c r="J21" s="9">
        <v>0</v>
      </c>
      <c r="K21" s="9">
        <v>1071231478</v>
      </c>
      <c r="L21" s="9">
        <v>0</v>
      </c>
      <c r="M21" s="9">
        <v>0</v>
      </c>
      <c r="N21" s="9">
        <v>2289611763.28</v>
      </c>
      <c r="O21" s="9">
        <v>0</v>
      </c>
      <c r="P21" s="9">
        <v>-38348461.6</v>
      </c>
      <c r="Q21" s="9">
        <v>20749613.52</v>
      </c>
      <c r="R21" s="9">
        <v>265568931.28</v>
      </c>
      <c r="S21" s="9">
        <v>0</v>
      </c>
      <c r="T21" s="9">
        <v>1049302654.86</v>
      </c>
      <c r="U21" s="8">
        <v>0</v>
      </c>
      <c r="V21" s="9">
        <v>3089483942.68</v>
      </c>
      <c r="W21" s="8">
        <v>0</v>
      </c>
      <c r="X21" s="11">
        <f t="shared" si="0"/>
        <v>7087583712.64</v>
      </c>
      <c r="Y21" s="11">
        <f t="shared" si="1"/>
        <v>7747599922.02</v>
      </c>
      <c r="Z21" s="11">
        <f t="shared" si="2"/>
        <v>14835183634.66</v>
      </c>
      <c r="AA21" s="13">
        <f t="shared" si="3"/>
        <v>2197926302.44</v>
      </c>
      <c r="AB21" s="13">
        <f t="shared" si="4"/>
        <v>4889657410.2</v>
      </c>
      <c r="AC21" s="16">
        <f t="shared" si="5"/>
        <v>2197926302.44</v>
      </c>
      <c r="AD21" s="16">
        <f t="shared" si="6"/>
        <v>12637257332.22</v>
      </c>
      <c r="AE21" s="17">
        <f t="shared" si="7"/>
        <v>0.477755037428793</v>
      </c>
      <c r="AF21" s="17">
        <f t="shared" si="8"/>
        <v>0.522244962571207</v>
      </c>
      <c r="AG21" s="21">
        <f t="shared" si="9"/>
        <v>1.91481023594105</v>
      </c>
      <c r="AH21" s="22">
        <f t="shared" si="10"/>
        <v>0.310109395747978</v>
      </c>
      <c r="AI21" s="22">
        <f t="shared" si="11"/>
        <v>0.689890604252022</v>
      </c>
      <c r="AJ21" s="23">
        <f t="shared" si="12"/>
        <v>0.148156325972595</v>
      </c>
      <c r="AK21" s="23">
        <f t="shared" si="13"/>
        <v>0.851843674027405</v>
      </c>
    </row>
    <row r="22" spans="1:37">
      <c r="A22" s="8" t="s">
        <v>77</v>
      </c>
      <c r="B22" s="8" t="s">
        <v>78</v>
      </c>
      <c r="C22" s="9">
        <v>9033085087.33</v>
      </c>
      <c r="D22" s="9">
        <v>0</v>
      </c>
      <c r="E22" s="9">
        <v>37607782.14</v>
      </c>
      <c r="F22" s="9">
        <v>1046475181.75</v>
      </c>
      <c r="G22" s="9">
        <v>0</v>
      </c>
      <c r="H22" s="9">
        <v>1822096837.38</v>
      </c>
      <c r="I22" s="9">
        <v>0</v>
      </c>
      <c r="J22" s="9">
        <v>0</v>
      </c>
      <c r="K22" s="9">
        <v>660737491</v>
      </c>
      <c r="L22" s="9">
        <v>0</v>
      </c>
      <c r="M22" s="9">
        <v>0</v>
      </c>
      <c r="N22" s="9">
        <v>3821662891.88</v>
      </c>
      <c r="O22" s="9">
        <v>281699225.43</v>
      </c>
      <c r="P22" s="9">
        <v>-72777926.92</v>
      </c>
      <c r="Q22" s="9">
        <v>0</v>
      </c>
      <c r="R22" s="9">
        <v>113161337.33</v>
      </c>
      <c r="S22" s="9">
        <v>0</v>
      </c>
      <c r="T22" s="9">
        <v>1651705858.32</v>
      </c>
      <c r="U22" s="8">
        <v>0</v>
      </c>
      <c r="V22" s="9">
        <v>512736260.71</v>
      </c>
      <c r="W22" s="8">
        <v>0</v>
      </c>
      <c r="X22" s="11">
        <f t="shared" si="0"/>
        <v>11939264888.6</v>
      </c>
      <c r="Y22" s="11">
        <f t="shared" si="1"/>
        <v>6405526686.89</v>
      </c>
      <c r="Z22" s="11">
        <f t="shared" si="2"/>
        <v>18344791575.49</v>
      </c>
      <c r="AA22" s="13">
        <f t="shared" si="3"/>
        <v>10117168051.22</v>
      </c>
      <c r="AB22" s="13">
        <f t="shared" si="4"/>
        <v>1822096837.38</v>
      </c>
      <c r="AC22" s="16">
        <f t="shared" si="5"/>
        <v>10117168051.22</v>
      </c>
      <c r="AD22" s="16">
        <f t="shared" si="6"/>
        <v>8227623524.27</v>
      </c>
      <c r="AE22" s="17">
        <f t="shared" si="7"/>
        <v>0.650825867356909</v>
      </c>
      <c r="AF22" s="17">
        <f t="shared" si="8"/>
        <v>0.349174132643091</v>
      </c>
      <c r="AG22" s="21">
        <f t="shared" si="9"/>
        <v>2.86390057714313</v>
      </c>
      <c r="AH22" s="22">
        <f t="shared" si="10"/>
        <v>0.847386178765512</v>
      </c>
      <c r="AI22" s="22">
        <f t="shared" si="11"/>
        <v>0.152613821234488</v>
      </c>
      <c r="AJ22" s="23">
        <f t="shared" si="12"/>
        <v>0.551500844781321</v>
      </c>
      <c r="AK22" s="23">
        <f t="shared" si="13"/>
        <v>0.448499155218679</v>
      </c>
    </row>
    <row r="23" spans="1:37">
      <c r="A23" s="8" t="s">
        <v>79</v>
      </c>
      <c r="B23" s="8" t="s">
        <v>80</v>
      </c>
      <c r="C23" s="9">
        <v>4605729650.61</v>
      </c>
      <c r="D23" s="9">
        <v>0</v>
      </c>
      <c r="E23" s="9">
        <v>0</v>
      </c>
      <c r="F23" s="9">
        <v>2404536120.43</v>
      </c>
      <c r="G23" s="9">
        <v>0</v>
      </c>
      <c r="H23" s="9">
        <v>14953678028.26</v>
      </c>
      <c r="I23" s="9">
        <v>0</v>
      </c>
      <c r="J23" s="9">
        <v>0</v>
      </c>
      <c r="K23" s="9">
        <v>356180613</v>
      </c>
      <c r="L23" s="9">
        <v>0</v>
      </c>
      <c r="M23" s="9">
        <v>0</v>
      </c>
      <c r="N23" s="9">
        <v>8351159251.91</v>
      </c>
      <c r="O23" s="9">
        <v>0</v>
      </c>
      <c r="P23" s="9">
        <v>-11844105.05</v>
      </c>
      <c r="Q23" s="9">
        <v>0</v>
      </c>
      <c r="R23" s="9">
        <v>202516837.7</v>
      </c>
      <c r="S23" s="9">
        <v>0</v>
      </c>
      <c r="T23" s="9">
        <v>2904284450.06</v>
      </c>
      <c r="U23" s="8">
        <v>0</v>
      </c>
      <c r="V23" s="9">
        <v>762191472.83</v>
      </c>
      <c r="W23" s="8">
        <v>0</v>
      </c>
      <c r="X23" s="11">
        <f t="shared" si="0"/>
        <v>21963943799.3</v>
      </c>
      <c r="Y23" s="11">
        <f t="shared" si="1"/>
        <v>12564488520.45</v>
      </c>
      <c r="Z23" s="11">
        <f t="shared" si="2"/>
        <v>34528432319.75</v>
      </c>
      <c r="AA23" s="13">
        <f t="shared" si="3"/>
        <v>7010265771.04</v>
      </c>
      <c r="AB23" s="13">
        <f t="shared" si="4"/>
        <v>14953678028.26</v>
      </c>
      <c r="AC23" s="16">
        <f t="shared" si="5"/>
        <v>7010265771.04</v>
      </c>
      <c r="AD23" s="16">
        <f t="shared" si="6"/>
        <v>27518166548.71</v>
      </c>
      <c r="AE23" s="17">
        <f t="shared" si="7"/>
        <v>0.636111816369282</v>
      </c>
      <c r="AF23" s="17">
        <f t="shared" si="8"/>
        <v>0.363888183630718</v>
      </c>
      <c r="AG23" s="21">
        <f t="shared" si="9"/>
        <v>2.74809692917873</v>
      </c>
      <c r="AH23" s="22">
        <f t="shared" si="10"/>
        <v>0.319171540188671</v>
      </c>
      <c r="AI23" s="22">
        <f t="shared" si="11"/>
        <v>0.680828459811329</v>
      </c>
      <c r="AJ23" s="23">
        <f t="shared" si="12"/>
        <v>0.203028788162797</v>
      </c>
      <c r="AK23" s="23">
        <f t="shared" si="13"/>
        <v>0.796971211837203</v>
      </c>
    </row>
    <row r="24" spans="1:37">
      <c r="A24" s="8" t="s">
        <v>81</v>
      </c>
      <c r="B24" s="8" t="s">
        <v>82</v>
      </c>
      <c r="C24" s="9">
        <v>481165310.44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602762596</v>
      </c>
      <c r="L24" s="9">
        <v>0</v>
      </c>
      <c r="M24" s="9">
        <v>0</v>
      </c>
      <c r="N24" s="9">
        <v>362770922.1</v>
      </c>
      <c r="O24" s="9">
        <v>0</v>
      </c>
      <c r="P24" s="9">
        <v>-2500000</v>
      </c>
      <c r="Q24" s="9">
        <v>0</v>
      </c>
      <c r="R24" s="9">
        <v>332908397.6</v>
      </c>
      <c r="S24" s="9">
        <v>0</v>
      </c>
      <c r="T24" s="9">
        <v>714734349.89</v>
      </c>
      <c r="U24" s="8">
        <v>0</v>
      </c>
      <c r="V24" s="9">
        <v>27342261.44</v>
      </c>
      <c r="W24" s="8">
        <v>0</v>
      </c>
      <c r="X24" s="11">
        <f t="shared" si="0"/>
        <v>481165310.44</v>
      </c>
      <c r="Y24" s="11">
        <f t="shared" si="1"/>
        <v>2038018527.03</v>
      </c>
      <c r="Z24" s="11">
        <f t="shared" si="2"/>
        <v>2519183837.47</v>
      </c>
      <c r="AA24" s="13">
        <f t="shared" si="3"/>
        <v>481165310.44</v>
      </c>
      <c r="AB24" s="13">
        <f t="shared" si="4"/>
        <v>0</v>
      </c>
      <c r="AC24" s="16">
        <f t="shared" si="5"/>
        <v>481165310.44</v>
      </c>
      <c r="AD24" s="16">
        <f t="shared" si="6"/>
        <v>2038018527.03</v>
      </c>
      <c r="AE24" s="17">
        <f t="shared" si="7"/>
        <v>0.19100047534571</v>
      </c>
      <c r="AF24" s="17">
        <f t="shared" si="8"/>
        <v>0.80899952465429</v>
      </c>
      <c r="AG24" s="21">
        <f t="shared" si="9"/>
        <v>1.23609466943424</v>
      </c>
      <c r="AH24" s="22">
        <f t="shared" si="10"/>
        <v>1</v>
      </c>
      <c r="AI24" s="22">
        <f t="shared" si="11"/>
        <v>0</v>
      </c>
      <c r="AJ24" s="23">
        <f t="shared" si="12"/>
        <v>0.19100047534571</v>
      </c>
      <c r="AK24" s="23">
        <f t="shared" si="13"/>
        <v>0.80899952465429</v>
      </c>
    </row>
    <row r="25" spans="1:37">
      <c r="A25" s="8" t="s">
        <v>83</v>
      </c>
      <c r="B25" s="8" t="s">
        <v>84</v>
      </c>
      <c r="C25" s="9">
        <v>18200000</v>
      </c>
      <c r="D25" s="9">
        <v>0</v>
      </c>
      <c r="E25" s="9">
        <v>0</v>
      </c>
      <c r="F25" s="9">
        <v>2294594.2</v>
      </c>
      <c r="G25" s="9">
        <v>0</v>
      </c>
      <c r="H25" s="9">
        <v>0</v>
      </c>
      <c r="I25" s="9">
        <v>0</v>
      </c>
      <c r="J25" s="9">
        <v>0</v>
      </c>
      <c r="K25" s="9">
        <v>522777419</v>
      </c>
      <c r="L25" s="9">
        <v>0</v>
      </c>
      <c r="M25" s="9">
        <v>0</v>
      </c>
      <c r="N25" s="9">
        <v>4365123623.5</v>
      </c>
      <c r="O25" s="9">
        <v>0</v>
      </c>
      <c r="P25" s="9">
        <v>0</v>
      </c>
      <c r="Q25" s="9">
        <v>0</v>
      </c>
      <c r="R25" s="9">
        <v>63193565.61</v>
      </c>
      <c r="S25" s="9">
        <v>1000000</v>
      </c>
      <c r="T25" s="9">
        <v>-2399984388.39</v>
      </c>
      <c r="U25" s="8">
        <v>0</v>
      </c>
      <c r="V25" s="9">
        <v>72889094.15</v>
      </c>
      <c r="W25" s="8">
        <v>0</v>
      </c>
      <c r="X25" s="11">
        <f t="shared" si="0"/>
        <v>20494594.2</v>
      </c>
      <c r="Y25" s="11">
        <f t="shared" si="1"/>
        <v>2624999313.87</v>
      </c>
      <c r="Z25" s="11">
        <f t="shared" si="2"/>
        <v>2645493908.07</v>
      </c>
      <c r="AA25" s="13">
        <f t="shared" si="3"/>
        <v>20494594.2</v>
      </c>
      <c r="AB25" s="13">
        <f t="shared" si="4"/>
        <v>0</v>
      </c>
      <c r="AC25" s="16">
        <f t="shared" si="5"/>
        <v>20494594.2</v>
      </c>
      <c r="AD25" s="16">
        <f t="shared" si="6"/>
        <v>2624999313.87</v>
      </c>
      <c r="AE25" s="17">
        <f t="shared" si="7"/>
        <v>0.00774698219394188</v>
      </c>
      <c r="AF25" s="17">
        <f t="shared" si="8"/>
        <v>0.992253017806058</v>
      </c>
      <c r="AG25" s="21">
        <f t="shared" si="9"/>
        <v>1.00780746649788</v>
      </c>
      <c r="AH25" s="22">
        <f t="shared" si="10"/>
        <v>1</v>
      </c>
      <c r="AI25" s="22">
        <f t="shared" si="11"/>
        <v>0</v>
      </c>
      <c r="AJ25" s="23">
        <f t="shared" si="12"/>
        <v>0.00774698219394188</v>
      </c>
      <c r="AK25" s="23">
        <f t="shared" si="13"/>
        <v>0.992253017806058</v>
      </c>
    </row>
    <row r="26" spans="1:37">
      <c r="A26" s="8" t="s">
        <v>85</v>
      </c>
      <c r="B26" s="8" t="s">
        <v>86</v>
      </c>
      <c r="C26" s="9">
        <v>11332559000</v>
      </c>
      <c r="D26" s="9">
        <v>0</v>
      </c>
      <c r="E26" s="9">
        <v>20743000</v>
      </c>
      <c r="F26" s="9">
        <v>8276991000</v>
      </c>
      <c r="G26" s="9">
        <v>0</v>
      </c>
      <c r="H26" s="9">
        <v>20949397000</v>
      </c>
      <c r="I26" s="9">
        <v>4234494000</v>
      </c>
      <c r="J26" s="9">
        <v>0</v>
      </c>
      <c r="K26" s="9">
        <v>3595014000</v>
      </c>
      <c r="L26" s="9">
        <v>4157845000</v>
      </c>
      <c r="M26" s="9">
        <v>0</v>
      </c>
      <c r="N26" s="9">
        <v>5592248000</v>
      </c>
      <c r="O26" s="9">
        <v>0</v>
      </c>
      <c r="P26" s="9">
        <v>833825000</v>
      </c>
      <c r="Q26" s="9">
        <v>0</v>
      </c>
      <c r="R26" s="9">
        <v>3587597000</v>
      </c>
      <c r="S26" s="9">
        <v>0</v>
      </c>
      <c r="T26" s="9">
        <v>33785058000</v>
      </c>
      <c r="U26" s="8">
        <v>0</v>
      </c>
      <c r="V26" s="9">
        <v>11665469000</v>
      </c>
      <c r="W26" s="8">
        <v>0</v>
      </c>
      <c r="X26" s="11">
        <f t="shared" si="0"/>
        <v>44814184000</v>
      </c>
      <c r="Y26" s="11">
        <f t="shared" si="1"/>
        <v>63217056000</v>
      </c>
      <c r="Z26" s="11">
        <f t="shared" si="2"/>
        <v>108031240000</v>
      </c>
      <c r="AA26" s="13">
        <f t="shared" si="3"/>
        <v>19630293000</v>
      </c>
      <c r="AB26" s="13">
        <f t="shared" si="4"/>
        <v>25183891000</v>
      </c>
      <c r="AC26" s="16">
        <f t="shared" si="5"/>
        <v>19630293000</v>
      </c>
      <c r="AD26" s="16">
        <f t="shared" si="6"/>
        <v>88400947000</v>
      </c>
      <c r="AE26" s="17">
        <f t="shared" si="7"/>
        <v>0.414826155841588</v>
      </c>
      <c r="AF26" s="17">
        <f t="shared" si="8"/>
        <v>0.585173844158412</v>
      </c>
      <c r="AG26" s="21">
        <f t="shared" si="9"/>
        <v>1.70889387825969</v>
      </c>
      <c r="AH26" s="22">
        <f t="shared" si="10"/>
        <v>0.43803749723525</v>
      </c>
      <c r="AI26" s="22">
        <f t="shared" si="11"/>
        <v>0.56196250276475</v>
      </c>
      <c r="AJ26" s="23">
        <f t="shared" si="12"/>
        <v>0.181709411092569</v>
      </c>
      <c r="AK26" s="23">
        <f t="shared" si="13"/>
        <v>0.818290588907431</v>
      </c>
    </row>
    <row r="27" spans="1:37">
      <c r="A27" s="8" t="s">
        <v>87</v>
      </c>
      <c r="B27" s="8" t="s">
        <v>88</v>
      </c>
      <c r="C27" s="9">
        <v>1638929723.33</v>
      </c>
      <c r="D27" s="9">
        <v>0</v>
      </c>
      <c r="E27" s="9">
        <v>0</v>
      </c>
      <c r="F27" s="9">
        <v>6107406711.04</v>
      </c>
      <c r="G27" s="9">
        <v>0</v>
      </c>
      <c r="H27" s="9">
        <v>665581307.66</v>
      </c>
      <c r="I27" s="9">
        <v>0</v>
      </c>
      <c r="J27" s="9">
        <v>0</v>
      </c>
      <c r="K27" s="9">
        <v>1486873870</v>
      </c>
      <c r="L27" s="9">
        <v>0</v>
      </c>
      <c r="M27" s="9">
        <v>0</v>
      </c>
      <c r="N27" s="9">
        <v>10675789931.2</v>
      </c>
      <c r="O27" s="9">
        <v>0</v>
      </c>
      <c r="P27" s="9">
        <v>2882019.24</v>
      </c>
      <c r="Q27" s="9">
        <v>0</v>
      </c>
      <c r="R27" s="9">
        <v>216091994.43</v>
      </c>
      <c r="S27" s="9">
        <v>0</v>
      </c>
      <c r="T27" s="9">
        <v>-386869704.36</v>
      </c>
      <c r="U27" s="8">
        <v>0</v>
      </c>
      <c r="V27" s="9">
        <v>4888685.16</v>
      </c>
      <c r="W27" s="8">
        <v>0</v>
      </c>
      <c r="X27" s="11">
        <f t="shared" si="0"/>
        <v>8411917742.03</v>
      </c>
      <c r="Y27" s="11">
        <f t="shared" si="1"/>
        <v>11999656795.67</v>
      </c>
      <c r="Z27" s="11">
        <f t="shared" si="2"/>
        <v>20411574537.7</v>
      </c>
      <c r="AA27" s="13">
        <f t="shared" si="3"/>
        <v>7746336434.37</v>
      </c>
      <c r="AB27" s="13">
        <f t="shared" si="4"/>
        <v>665581307.66</v>
      </c>
      <c r="AC27" s="16">
        <f t="shared" si="5"/>
        <v>7746336434.37</v>
      </c>
      <c r="AD27" s="16">
        <f t="shared" si="6"/>
        <v>12665238103.33</v>
      </c>
      <c r="AE27" s="17">
        <f t="shared" si="7"/>
        <v>0.412115083355929</v>
      </c>
      <c r="AF27" s="17">
        <f t="shared" si="8"/>
        <v>0.587884916644071</v>
      </c>
      <c r="AG27" s="21">
        <f t="shared" si="9"/>
        <v>1.70101319439948</v>
      </c>
      <c r="AH27" s="22">
        <f t="shared" si="10"/>
        <v>0.920876388943459</v>
      </c>
      <c r="AI27" s="22">
        <f t="shared" si="11"/>
        <v>0.0791236110565412</v>
      </c>
      <c r="AJ27" s="23">
        <f t="shared" si="12"/>
        <v>0.379507049789941</v>
      </c>
      <c r="AK27" s="23">
        <f t="shared" si="13"/>
        <v>0.620492950210059</v>
      </c>
    </row>
    <row r="28" spans="1:37">
      <c r="A28" s="8" t="s">
        <v>89</v>
      </c>
      <c r="B28" s="8" t="s">
        <v>90</v>
      </c>
      <c r="C28" s="9">
        <v>130088770.42</v>
      </c>
      <c r="D28" s="9">
        <v>0</v>
      </c>
      <c r="E28" s="9">
        <v>0</v>
      </c>
      <c r="F28" s="9">
        <v>1680194985.49</v>
      </c>
      <c r="G28" s="9">
        <v>0</v>
      </c>
      <c r="H28" s="9">
        <v>13708400075.29</v>
      </c>
      <c r="I28" s="9">
        <v>0</v>
      </c>
      <c r="J28" s="9">
        <v>0</v>
      </c>
      <c r="K28" s="9">
        <v>664831139</v>
      </c>
      <c r="L28" s="9">
        <v>0</v>
      </c>
      <c r="M28" s="9">
        <v>0</v>
      </c>
      <c r="N28" s="9">
        <v>2448287943.03</v>
      </c>
      <c r="O28" s="9">
        <v>0</v>
      </c>
      <c r="P28" s="9">
        <v>-12924545</v>
      </c>
      <c r="Q28" s="9">
        <v>0</v>
      </c>
      <c r="R28" s="9">
        <v>555239764.5</v>
      </c>
      <c r="S28" s="9">
        <v>0</v>
      </c>
      <c r="T28" s="9">
        <v>4517484323.5</v>
      </c>
      <c r="U28" s="8">
        <v>0</v>
      </c>
      <c r="V28" s="9">
        <v>207443338.38</v>
      </c>
      <c r="W28" s="8">
        <v>0</v>
      </c>
      <c r="X28" s="11">
        <f t="shared" si="0"/>
        <v>15518683831.2</v>
      </c>
      <c r="Y28" s="11">
        <f t="shared" si="1"/>
        <v>8380361963.41</v>
      </c>
      <c r="Z28" s="11">
        <f t="shared" si="2"/>
        <v>23899045794.61</v>
      </c>
      <c r="AA28" s="13">
        <f t="shared" si="3"/>
        <v>1810283755.91</v>
      </c>
      <c r="AB28" s="13">
        <f t="shared" si="4"/>
        <v>13708400075.29</v>
      </c>
      <c r="AC28" s="16">
        <f t="shared" si="5"/>
        <v>1810283755.91</v>
      </c>
      <c r="AD28" s="16">
        <f t="shared" si="6"/>
        <v>22088762038.7</v>
      </c>
      <c r="AE28" s="17">
        <f t="shared" si="7"/>
        <v>0.649343240084504</v>
      </c>
      <c r="AF28" s="17">
        <f t="shared" si="8"/>
        <v>0.350656759915496</v>
      </c>
      <c r="AG28" s="21">
        <f t="shared" si="9"/>
        <v>2.85179159312653</v>
      </c>
      <c r="AH28" s="22">
        <f t="shared" si="10"/>
        <v>0.116651887209047</v>
      </c>
      <c r="AI28" s="22">
        <f t="shared" si="11"/>
        <v>0.883348112790953</v>
      </c>
      <c r="AJ28" s="23">
        <f t="shared" si="12"/>
        <v>0.0757471144022945</v>
      </c>
      <c r="AK28" s="23">
        <f t="shared" si="13"/>
        <v>0.924252885597705</v>
      </c>
    </row>
    <row r="29" spans="1:37">
      <c r="A29" s="8" t="s">
        <v>91</v>
      </c>
      <c r="B29" s="8" t="s">
        <v>92</v>
      </c>
      <c r="C29" s="9">
        <v>12953932026.47</v>
      </c>
      <c r="D29" s="9">
        <v>0</v>
      </c>
      <c r="E29" s="9">
        <v>38226599.15</v>
      </c>
      <c r="F29" s="9">
        <v>31647386572.96</v>
      </c>
      <c r="G29" s="9">
        <v>0</v>
      </c>
      <c r="H29" s="9">
        <v>13341171611.99</v>
      </c>
      <c r="I29" s="9">
        <v>3313326464.72</v>
      </c>
      <c r="J29" s="9">
        <v>0</v>
      </c>
      <c r="K29" s="9">
        <v>5196200656</v>
      </c>
      <c r="L29" s="9">
        <v>0</v>
      </c>
      <c r="M29" s="9">
        <v>0</v>
      </c>
      <c r="N29" s="9">
        <v>8066439978.74</v>
      </c>
      <c r="O29" s="9">
        <v>0</v>
      </c>
      <c r="P29" s="9">
        <v>-412288976.58</v>
      </c>
      <c r="Q29" s="9">
        <v>0</v>
      </c>
      <c r="R29" s="9">
        <v>1310932540.44</v>
      </c>
      <c r="S29" s="9">
        <v>435771733.53</v>
      </c>
      <c r="T29" s="9">
        <v>333630489.74</v>
      </c>
      <c r="U29" s="8">
        <v>0</v>
      </c>
      <c r="V29" s="9">
        <v>10059138380.63</v>
      </c>
      <c r="W29" s="8">
        <v>0</v>
      </c>
      <c r="X29" s="11">
        <f t="shared" si="0"/>
        <v>61294043275.29</v>
      </c>
      <c r="Y29" s="11">
        <f t="shared" si="1"/>
        <v>24989824802.5</v>
      </c>
      <c r="Z29" s="11">
        <f t="shared" si="2"/>
        <v>86283868077.79</v>
      </c>
      <c r="AA29" s="13">
        <f t="shared" si="3"/>
        <v>44639545198.58</v>
      </c>
      <c r="AB29" s="13">
        <f t="shared" si="4"/>
        <v>16654498076.71</v>
      </c>
      <c r="AC29" s="16">
        <f t="shared" si="5"/>
        <v>44639545198.58</v>
      </c>
      <c r="AD29" s="16">
        <f t="shared" si="6"/>
        <v>41644322879.21</v>
      </c>
      <c r="AE29" s="17">
        <f t="shared" si="7"/>
        <v>0.710376628224755</v>
      </c>
      <c r="AF29" s="17">
        <f t="shared" si="8"/>
        <v>0.289623371775245</v>
      </c>
      <c r="AG29" s="21">
        <f t="shared" si="9"/>
        <v>3.45276002371806</v>
      </c>
      <c r="AH29" s="22">
        <f t="shared" si="10"/>
        <v>0.728285210327705</v>
      </c>
      <c r="AI29" s="22">
        <f t="shared" si="11"/>
        <v>0.271714789672295</v>
      </c>
      <c r="AJ29" s="23">
        <f t="shared" si="12"/>
        <v>0.517356792098551</v>
      </c>
      <c r="AK29" s="23">
        <f t="shared" si="13"/>
        <v>0.482643207901449</v>
      </c>
    </row>
    <row r="30" spans="1:37">
      <c r="A30" s="8" t="s">
        <v>93</v>
      </c>
      <c r="B30" s="8" t="s">
        <v>94</v>
      </c>
      <c r="C30" s="9">
        <v>90000000</v>
      </c>
      <c r="D30" s="9">
        <v>0</v>
      </c>
      <c r="E30" s="9">
        <v>0</v>
      </c>
      <c r="F30" s="9">
        <v>234323136.93</v>
      </c>
      <c r="G30" s="9">
        <v>0</v>
      </c>
      <c r="H30" s="9">
        <v>1812928444.5</v>
      </c>
      <c r="I30" s="9">
        <v>0</v>
      </c>
      <c r="J30" s="9">
        <v>0</v>
      </c>
      <c r="K30" s="9">
        <v>523239250</v>
      </c>
      <c r="L30" s="9">
        <v>0</v>
      </c>
      <c r="M30" s="9">
        <v>0</v>
      </c>
      <c r="N30" s="9">
        <v>42165327.2</v>
      </c>
      <c r="O30" s="9">
        <v>0</v>
      </c>
      <c r="P30" s="9">
        <v>-373049.86</v>
      </c>
      <c r="Q30" s="9">
        <v>0</v>
      </c>
      <c r="R30" s="9">
        <v>201245865.5</v>
      </c>
      <c r="S30" s="9">
        <v>0</v>
      </c>
      <c r="T30" s="9">
        <v>1759135537.58</v>
      </c>
      <c r="U30" s="8">
        <v>0</v>
      </c>
      <c r="V30" s="9">
        <v>24142551.89</v>
      </c>
      <c r="W30" s="8">
        <v>0</v>
      </c>
      <c r="X30" s="11">
        <f t="shared" si="0"/>
        <v>2137251581.43</v>
      </c>
      <c r="Y30" s="11">
        <f t="shared" si="1"/>
        <v>2549555482.31</v>
      </c>
      <c r="Z30" s="11">
        <f t="shared" si="2"/>
        <v>4686807063.74</v>
      </c>
      <c r="AA30" s="13">
        <f t="shared" si="3"/>
        <v>324323136.93</v>
      </c>
      <c r="AB30" s="13">
        <f t="shared" si="4"/>
        <v>1812928444.5</v>
      </c>
      <c r="AC30" s="16">
        <f t="shared" si="5"/>
        <v>324323136.93</v>
      </c>
      <c r="AD30" s="16">
        <f t="shared" si="6"/>
        <v>4362483926.81</v>
      </c>
      <c r="AE30" s="17">
        <f t="shared" si="7"/>
        <v>0.456014415008692</v>
      </c>
      <c r="AF30" s="17">
        <f t="shared" si="8"/>
        <v>0.543985584991308</v>
      </c>
      <c r="AG30" s="21">
        <f t="shared" si="9"/>
        <v>1.83828400529396</v>
      </c>
      <c r="AH30" s="22">
        <f t="shared" si="10"/>
        <v>0.151747758545581</v>
      </c>
      <c r="AI30" s="22">
        <f t="shared" si="11"/>
        <v>0.848252241454419</v>
      </c>
      <c r="AJ30" s="23">
        <f t="shared" si="12"/>
        <v>0.0691991653420432</v>
      </c>
      <c r="AK30" s="23">
        <f t="shared" si="13"/>
        <v>0.930800834657957</v>
      </c>
    </row>
    <row r="31" spans="1:37">
      <c r="A31" s="8" t="s">
        <v>95</v>
      </c>
      <c r="B31" s="8" t="s">
        <v>96</v>
      </c>
      <c r="C31" s="9">
        <v>1179343748.97</v>
      </c>
      <c r="D31" s="9">
        <v>0</v>
      </c>
      <c r="E31" s="9">
        <v>0</v>
      </c>
      <c r="F31" s="9">
        <v>124742019.24</v>
      </c>
      <c r="G31" s="9">
        <v>0</v>
      </c>
      <c r="H31" s="9">
        <v>675859188.04</v>
      </c>
      <c r="I31" s="9">
        <v>0</v>
      </c>
      <c r="J31" s="9">
        <v>0</v>
      </c>
      <c r="K31" s="9">
        <v>300407720</v>
      </c>
      <c r="L31" s="9">
        <v>0</v>
      </c>
      <c r="M31" s="9">
        <v>0</v>
      </c>
      <c r="N31" s="9">
        <v>160532448.26</v>
      </c>
      <c r="O31" s="9">
        <v>15836106.26</v>
      </c>
      <c r="P31" s="9">
        <v>-3288860.25</v>
      </c>
      <c r="Q31" s="9">
        <v>0</v>
      </c>
      <c r="R31" s="9">
        <v>106986815.87</v>
      </c>
      <c r="S31" s="9">
        <v>0</v>
      </c>
      <c r="T31" s="9">
        <v>2576894314.11</v>
      </c>
      <c r="U31" s="8">
        <v>0</v>
      </c>
      <c r="V31" s="9">
        <v>0</v>
      </c>
      <c r="W31" s="8">
        <v>0</v>
      </c>
      <c r="X31" s="11">
        <f t="shared" si="0"/>
        <v>1979944956.25</v>
      </c>
      <c r="Y31" s="11">
        <f t="shared" si="1"/>
        <v>3125696331.73</v>
      </c>
      <c r="Z31" s="11">
        <f t="shared" si="2"/>
        <v>5105641287.98</v>
      </c>
      <c r="AA31" s="13">
        <f t="shared" si="3"/>
        <v>1304085768.21</v>
      </c>
      <c r="AB31" s="13">
        <f t="shared" si="4"/>
        <v>675859188.04</v>
      </c>
      <c r="AC31" s="16">
        <f t="shared" si="5"/>
        <v>1304085768.21</v>
      </c>
      <c r="AD31" s="16">
        <f t="shared" si="6"/>
        <v>3801555519.77</v>
      </c>
      <c r="AE31" s="17">
        <f t="shared" si="7"/>
        <v>0.387795547037608</v>
      </c>
      <c r="AF31" s="17">
        <f t="shared" si="8"/>
        <v>0.612204452962392</v>
      </c>
      <c r="AG31" s="21">
        <f t="shared" si="9"/>
        <v>1.63344123872524</v>
      </c>
      <c r="AH31" s="22">
        <f t="shared" si="10"/>
        <v>0.65864748618059</v>
      </c>
      <c r="AI31" s="22">
        <f t="shared" si="11"/>
        <v>0.34135251381941</v>
      </c>
      <c r="AJ31" s="23">
        <f t="shared" si="12"/>
        <v>0.255420562208347</v>
      </c>
      <c r="AK31" s="23">
        <f t="shared" si="13"/>
        <v>0.744579437791653</v>
      </c>
    </row>
    <row r="32" spans="1:37">
      <c r="A32" s="8" t="s">
        <v>97</v>
      </c>
      <c r="B32" s="8" t="s">
        <v>98</v>
      </c>
      <c r="C32" s="9">
        <v>200135000</v>
      </c>
      <c r="D32" s="9">
        <v>0</v>
      </c>
      <c r="E32" s="9">
        <v>0</v>
      </c>
      <c r="F32" s="9">
        <v>7357179946.03</v>
      </c>
      <c r="G32" s="9">
        <v>0</v>
      </c>
      <c r="H32" s="9">
        <v>18783110657.94</v>
      </c>
      <c r="I32" s="9">
        <v>2999028681.56</v>
      </c>
      <c r="J32" s="9">
        <v>0</v>
      </c>
      <c r="K32" s="9">
        <v>2457747661</v>
      </c>
      <c r="L32" s="9">
        <v>0</v>
      </c>
      <c r="M32" s="9">
        <v>0</v>
      </c>
      <c r="N32" s="9">
        <v>26235208505.79</v>
      </c>
      <c r="O32" s="9">
        <v>0</v>
      </c>
      <c r="P32" s="9">
        <v>-93500965.96</v>
      </c>
      <c r="Q32" s="9">
        <v>0</v>
      </c>
      <c r="R32" s="9">
        <v>200839707</v>
      </c>
      <c r="S32" s="9">
        <v>0</v>
      </c>
      <c r="T32" s="9">
        <v>5961671432.01</v>
      </c>
      <c r="U32" s="8">
        <v>0</v>
      </c>
      <c r="V32" s="9">
        <v>0</v>
      </c>
      <c r="W32" s="8">
        <v>0</v>
      </c>
      <c r="X32" s="11">
        <f t="shared" si="0"/>
        <v>29339454285.53</v>
      </c>
      <c r="Y32" s="11">
        <f t="shared" si="1"/>
        <v>34761966339.84</v>
      </c>
      <c r="Z32" s="11">
        <f t="shared" si="2"/>
        <v>64101420625.37</v>
      </c>
      <c r="AA32" s="13">
        <f t="shared" si="3"/>
        <v>7557314946.03</v>
      </c>
      <c r="AB32" s="13">
        <f t="shared" si="4"/>
        <v>21782139339.5</v>
      </c>
      <c r="AC32" s="16">
        <f t="shared" si="5"/>
        <v>7557314946.03</v>
      </c>
      <c r="AD32" s="16">
        <f t="shared" si="6"/>
        <v>56544105679.34</v>
      </c>
      <c r="AE32" s="17">
        <f t="shared" si="7"/>
        <v>0.457703651483787</v>
      </c>
      <c r="AF32" s="17">
        <f t="shared" si="8"/>
        <v>0.542296348516213</v>
      </c>
      <c r="AG32" s="21">
        <f t="shared" si="9"/>
        <v>1.84401020352823</v>
      </c>
      <c r="AH32" s="22">
        <f t="shared" si="10"/>
        <v>0.257581987465841</v>
      </c>
      <c r="AI32" s="22">
        <f t="shared" si="11"/>
        <v>0.742418012534159</v>
      </c>
      <c r="AJ32" s="23">
        <f t="shared" si="12"/>
        <v>0.117896216219566</v>
      </c>
      <c r="AK32" s="23">
        <f t="shared" si="13"/>
        <v>0.882103783780434</v>
      </c>
    </row>
    <row r="33" spans="1:37">
      <c r="A33" s="8" t="s">
        <v>99</v>
      </c>
      <c r="B33" s="8" t="s">
        <v>100</v>
      </c>
      <c r="C33" s="9">
        <v>1116339162.82</v>
      </c>
      <c r="D33" s="9">
        <v>0</v>
      </c>
      <c r="E33" s="9">
        <v>0</v>
      </c>
      <c r="F33" s="9">
        <v>55493380.99</v>
      </c>
      <c r="G33" s="9">
        <v>0</v>
      </c>
      <c r="H33" s="9">
        <v>1357500000</v>
      </c>
      <c r="I33" s="9">
        <v>0</v>
      </c>
      <c r="J33" s="9">
        <v>0</v>
      </c>
      <c r="K33" s="9">
        <v>1073874227</v>
      </c>
      <c r="L33" s="9">
        <v>0</v>
      </c>
      <c r="M33" s="9">
        <v>0</v>
      </c>
      <c r="N33" s="9">
        <v>122211002.32</v>
      </c>
      <c r="O33" s="9">
        <v>0</v>
      </c>
      <c r="P33" s="9">
        <v>41121644.71</v>
      </c>
      <c r="Q33" s="9">
        <v>0</v>
      </c>
      <c r="R33" s="9">
        <v>0</v>
      </c>
      <c r="S33" s="9">
        <v>0</v>
      </c>
      <c r="T33" s="9">
        <v>4370447712.47</v>
      </c>
      <c r="U33" s="8">
        <v>0</v>
      </c>
      <c r="V33" s="9">
        <v>101000714.41</v>
      </c>
      <c r="W33" s="8">
        <v>0</v>
      </c>
      <c r="X33" s="11">
        <f t="shared" si="0"/>
        <v>2529332543.81</v>
      </c>
      <c r="Y33" s="11">
        <f t="shared" si="1"/>
        <v>5708655300.91</v>
      </c>
      <c r="Z33" s="11">
        <f t="shared" si="2"/>
        <v>8237987844.72</v>
      </c>
      <c r="AA33" s="13">
        <f t="shared" si="3"/>
        <v>1171832543.81</v>
      </c>
      <c r="AB33" s="13">
        <f t="shared" si="4"/>
        <v>1357500000</v>
      </c>
      <c r="AC33" s="16">
        <f t="shared" si="5"/>
        <v>1171832543.81</v>
      </c>
      <c r="AD33" s="16">
        <f t="shared" si="6"/>
        <v>7066155300.91</v>
      </c>
      <c r="AE33" s="17">
        <f t="shared" si="7"/>
        <v>0.307032808434056</v>
      </c>
      <c r="AF33" s="17">
        <f t="shared" si="8"/>
        <v>0.692967191565944</v>
      </c>
      <c r="AG33" s="21">
        <f t="shared" si="9"/>
        <v>1.44306976170147</v>
      </c>
      <c r="AH33" s="22">
        <f t="shared" si="10"/>
        <v>0.463297144014459</v>
      </c>
      <c r="AI33" s="22">
        <f t="shared" si="11"/>
        <v>0.536702855985541</v>
      </c>
      <c r="AJ33" s="23">
        <f t="shared" si="12"/>
        <v>0.142247423266237</v>
      </c>
      <c r="AK33" s="23">
        <f t="shared" si="13"/>
        <v>0.857752576733763</v>
      </c>
    </row>
    <row r="34" spans="1:37">
      <c r="A34" s="8" t="s">
        <v>101</v>
      </c>
      <c r="B34" s="8" t="s">
        <v>102</v>
      </c>
      <c r="C34" s="9">
        <v>701123296.38</v>
      </c>
      <c r="D34" s="9">
        <v>0</v>
      </c>
      <c r="E34" s="9">
        <v>0</v>
      </c>
      <c r="F34" s="9">
        <v>3348753393.56</v>
      </c>
      <c r="G34" s="9">
        <v>0</v>
      </c>
      <c r="H34" s="9">
        <v>382000000</v>
      </c>
      <c r="I34" s="9">
        <v>0</v>
      </c>
      <c r="J34" s="9">
        <v>0</v>
      </c>
      <c r="K34" s="9">
        <v>1174528720</v>
      </c>
      <c r="L34" s="9">
        <v>0</v>
      </c>
      <c r="M34" s="9">
        <v>0</v>
      </c>
      <c r="N34" s="9">
        <v>1684804663.46</v>
      </c>
      <c r="O34" s="9">
        <v>185064374.07</v>
      </c>
      <c r="P34" s="9">
        <v>116486980.14</v>
      </c>
      <c r="Q34" s="9">
        <v>0</v>
      </c>
      <c r="R34" s="9">
        <v>144221372.7</v>
      </c>
      <c r="S34" s="9">
        <v>0</v>
      </c>
      <c r="T34" s="9">
        <v>1794100062.63</v>
      </c>
      <c r="U34" s="8">
        <v>0</v>
      </c>
      <c r="V34" s="9">
        <v>79518316.66</v>
      </c>
      <c r="W34" s="8">
        <v>0</v>
      </c>
      <c r="X34" s="11">
        <f t="shared" si="0"/>
        <v>4431876689.94</v>
      </c>
      <c r="Y34" s="11">
        <f t="shared" si="1"/>
        <v>4808595741.52</v>
      </c>
      <c r="Z34" s="11">
        <f t="shared" si="2"/>
        <v>9240472431.46</v>
      </c>
      <c r="AA34" s="13">
        <f t="shared" si="3"/>
        <v>4049876689.94</v>
      </c>
      <c r="AB34" s="13">
        <f t="shared" si="4"/>
        <v>382000000</v>
      </c>
      <c r="AC34" s="16">
        <f t="shared" si="5"/>
        <v>4049876689.94</v>
      </c>
      <c r="AD34" s="16">
        <f t="shared" si="6"/>
        <v>5190595741.52</v>
      </c>
      <c r="AE34" s="17">
        <f t="shared" si="7"/>
        <v>0.479615812158184</v>
      </c>
      <c r="AF34" s="17">
        <f t="shared" si="8"/>
        <v>0.520384187841816</v>
      </c>
      <c r="AG34" s="21">
        <f t="shared" si="9"/>
        <v>1.92165715900648</v>
      </c>
      <c r="AH34" s="22">
        <f t="shared" si="10"/>
        <v>0.913806266120375</v>
      </c>
      <c r="AI34" s="22">
        <f t="shared" si="11"/>
        <v>0.0861937338796246</v>
      </c>
      <c r="AJ34" s="23">
        <f t="shared" si="12"/>
        <v>0.438275934480562</v>
      </c>
      <c r="AK34" s="23">
        <f t="shared" si="13"/>
        <v>0.561724065519438</v>
      </c>
    </row>
    <row r="35" spans="1:37">
      <c r="A35" s="8" t="s">
        <v>103</v>
      </c>
      <c r="B35" s="8" t="s">
        <v>104</v>
      </c>
      <c r="C35" s="9">
        <v>61500000</v>
      </c>
      <c r="D35" s="9">
        <v>0</v>
      </c>
      <c r="E35" s="9">
        <v>0</v>
      </c>
      <c r="F35" s="9">
        <v>929197758.65</v>
      </c>
      <c r="G35" s="9">
        <v>0</v>
      </c>
      <c r="H35" s="9">
        <v>532578930</v>
      </c>
      <c r="I35" s="9">
        <v>0</v>
      </c>
      <c r="J35" s="9">
        <v>0</v>
      </c>
      <c r="K35" s="9">
        <v>1235656249</v>
      </c>
      <c r="L35" s="9">
        <v>0</v>
      </c>
      <c r="M35" s="9">
        <v>0</v>
      </c>
      <c r="N35" s="9">
        <v>171688423.75</v>
      </c>
      <c r="O35" s="9">
        <v>0</v>
      </c>
      <c r="P35" s="9">
        <v>72571.78</v>
      </c>
      <c r="Q35" s="9">
        <v>0</v>
      </c>
      <c r="R35" s="9">
        <v>173864951.7</v>
      </c>
      <c r="S35" s="9">
        <v>0</v>
      </c>
      <c r="T35" s="9">
        <v>365551143.67</v>
      </c>
      <c r="U35" s="8">
        <v>0</v>
      </c>
      <c r="V35" s="9">
        <v>588633633.16</v>
      </c>
      <c r="W35" s="8">
        <v>0</v>
      </c>
      <c r="X35" s="11">
        <f t="shared" si="0"/>
        <v>1523276688.65</v>
      </c>
      <c r="Y35" s="11">
        <f t="shared" si="1"/>
        <v>2535466973.06</v>
      </c>
      <c r="Z35" s="11">
        <f t="shared" si="2"/>
        <v>4058743661.71</v>
      </c>
      <c r="AA35" s="13">
        <f t="shared" si="3"/>
        <v>990697758.65</v>
      </c>
      <c r="AB35" s="13">
        <f t="shared" si="4"/>
        <v>532578930</v>
      </c>
      <c r="AC35" s="16">
        <f t="shared" si="5"/>
        <v>990697758.65</v>
      </c>
      <c r="AD35" s="16">
        <f t="shared" si="6"/>
        <v>3068045903.06</v>
      </c>
      <c r="AE35" s="17">
        <f t="shared" si="7"/>
        <v>0.375307438856147</v>
      </c>
      <c r="AF35" s="17">
        <f t="shared" si="8"/>
        <v>0.624692561143853</v>
      </c>
      <c r="AG35" s="21">
        <f t="shared" si="9"/>
        <v>1.60078743081066</v>
      </c>
      <c r="AH35" s="22">
        <f t="shared" si="10"/>
        <v>0.650372821977604</v>
      </c>
      <c r="AI35" s="22">
        <f t="shared" si="11"/>
        <v>0.349627178022396</v>
      </c>
      <c r="AJ35" s="23">
        <f t="shared" si="12"/>
        <v>0.244089758118059</v>
      </c>
      <c r="AK35" s="23">
        <f t="shared" si="13"/>
        <v>0.755910241881941</v>
      </c>
    </row>
    <row r="36" spans="1:37">
      <c r="A36" s="8" t="s">
        <v>105</v>
      </c>
      <c r="B36" s="8" t="s">
        <v>106</v>
      </c>
      <c r="C36" s="9">
        <v>1400000000</v>
      </c>
      <c r="D36" s="9">
        <v>0</v>
      </c>
      <c r="E36" s="9">
        <v>0</v>
      </c>
      <c r="F36" s="9">
        <v>2559299133.95</v>
      </c>
      <c r="G36" s="9">
        <v>0</v>
      </c>
      <c r="H36" s="9">
        <v>8290912864.45</v>
      </c>
      <c r="I36" s="9">
        <v>0</v>
      </c>
      <c r="J36" s="9">
        <v>0</v>
      </c>
      <c r="K36" s="9">
        <v>1599442537</v>
      </c>
      <c r="L36" s="9">
        <v>0</v>
      </c>
      <c r="M36" s="9">
        <v>0</v>
      </c>
      <c r="N36" s="9">
        <v>5959379441.19</v>
      </c>
      <c r="O36" s="9">
        <v>0</v>
      </c>
      <c r="P36" s="9">
        <v>0</v>
      </c>
      <c r="Q36" s="9">
        <v>19477182.96</v>
      </c>
      <c r="R36" s="9">
        <v>593969649.68</v>
      </c>
      <c r="S36" s="9">
        <v>0</v>
      </c>
      <c r="T36" s="9">
        <v>5752521609.11</v>
      </c>
      <c r="U36" s="8">
        <v>0</v>
      </c>
      <c r="V36" s="9">
        <v>591530878.53</v>
      </c>
      <c r="W36" s="8">
        <v>0</v>
      </c>
      <c r="X36" s="11">
        <f t="shared" si="0"/>
        <v>12250211998.4</v>
      </c>
      <c r="Y36" s="11">
        <f t="shared" si="1"/>
        <v>14516321298.47</v>
      </c>
      <c r="Z36" s="11">
        <f t="shared" si="2"/>
        <v>26766533296.87</v>
      </c>
      <c r="AA36" s="13">
        <f t="shared" si="3"/>
        <v>3959299133.95</v>
      </c>
      <c r="AB36" s="13">
        <f t="shared" si="4"/>
        <v>8290912864.45</v>
      </c>
      <c r="AC36" s="16">
        <f t="shared" si="5"/>
        <v>3959299133.95</v>
      </c>
      <c r="AD36" s="16">
        <f t="shared" si="6"/>
        <v>22807234162.92</v>
      </c>
      <c r="AE36" s="17">
        <f t="shared" si="7"/>
        <v>0.457668980234826</v>
      </c>
      <c r="AF36" s="17">
        <f t="shared" si="8"/>
        <v>0.542331019765174</v>
      </c>
      <c r="AG36" s="21">
        <f t="shared" si="9"/>
        <v>1.84389231586457</v>
      </c>
      <c r="AH36" s="22">
        <f t="shared" si="10"/>
        <v>0.323202499227534</v>
      </c>
      <c r="AI36" s="22">
        <f t="shared" si="11"/>
        <v>0.676797500772466</v>
      </c>
      <c r="AJ36" s="23">
        <f t="shared" si="12"/>
        <v>0.147919758230812</v>
      </c>
      <c r="AK36" s="23">
        <f t="shared" si="13"/>
        <v>0.852080241769188</v>
      </c>
    </row>
    <row r="37" spans="1:37">
      <c r="A37" s="8" t="s">
        <v>107</v>
      </c>
      <c r="B37" s="8" t="s">
        <v>108</v>
      </c>
      <c r="C37" s="9">
        <v>2889487325.01</v>
      </c>
      <c r="D37" s="9">
        <v>0</v>
      </c>
      <c r="E37" s="9">
        <v>0</v>
      </c>
      <c r="F37" s="9">
        <v>1106203704.97</v>
      </c>
      <c r="G37" s="9">
        <v>0</v>
      </c>
      <c r="H37" s="9">
        <v>1565491799.79</v>
      </c>
      <c r="I37" s="9">
        <v>2974227475.58</v>
      </c>
      <c r="J37" s="9">
        <v>0</v>
      </c>
      <c r="K37" s="9">
        <v>3650018990</v>
      </c>
      <c r="L37" s="9">
        <v>576832920.58</v>
      </c>
      <c r="M37" s="9">
        <v>0</v>
      </c>
      <c r="N37" s="9">
        <v>1914074745.61</v>
      </c>
      <c r="O37" s="9">
        <v>0</v>
      </c>
      <c r="P37" s="9">
        <v>-555938461.19</v>
      </c>
      <c r="Q37" s="9">
        <v>7145820.03</v>
      </c>
      <c r="R37" s="9">
        <v>1057028871.01</v>
      </c>
      <c r="S37" s="9">
        <v>0</v>
      </c>
      <c r="T37" s="9">
        <v>6480271807.38</v>
      </c>
      <c r="U37" s="8">
        <v>0</v>
      </c>
      <c r="V37" s="9">
        <v>558355280.19</v>
      </c>
      <c r="W37" s="8">
        <v>0</v>
      </c>
      <c r="X37" s="11">
        <f t="shared" si="0"/>
        <v>8535410305.35</v>
      </c>
      <c r="Y37" s="11">
        <f t="shared" si="1"/>
        <v>13687789973.61</v>
      </c>
      <c r="Z37" s="11">
        <f t="shared" si="2"/>
        <v>22223200278.96</v>
      </c>
      <c r="AA37" s="13">
        <f t="shared" si="3"/>
        <v>3995691029.98</v>
      </c>
      <c r="AB37" s="13">
        <f t="shared" si="4"/>
        <v>4539719275.37</v>
      </c>
      <c r="AC37" s="16">
        <f t="shared" si="5"/>
        <v>3995691029.98</v>
      </c>
      <c r="AD37" s="16">
        <f t="shared" si="6"/>
        <v>18227509248.98</v>
      </c>
      <c r="AE37" s="17">
        <f t="shared" si="7"/>
        <v>0.38407655955074</v>
      </c>
      <c r="AF37" s="17">
        <f t="shared" si="8"/>
        <v>0.61592344044926</v>
      </c>
      <c r="AG37" s="21">
        <f t="shared" si="9"/>
        <v>1.62357840979488</v>
      </c>
      <c r="AH37" s="22">
        <f t="shared" si="10"/>
        <v>0.468131101732215</v>
      </c>
      <c r="AI37" s="22">
        <f t="shared" si="11"/>
        <v>0.531868898267785</v>
      </c>
      <c r="AJ37" s="23">
        <f t="shared" si="12"/>
        <v>0.179798182972007</v>
      </c>
      <c r="AK37" s="23">
        <f t="shared" si="13"/>
        <v>0.820201817027993</v>
      </c>
    </row>
    <row r="38" spans="1:37">
      <c r="A38" s="8" t="s">
        <v>109</v>
      </c>
      <c r="B38" s="8" t="s">
        <v>110</v>
      </c>
      <c r="C38" s="9">
        <v>4661658000</v>
      </c>
      <c r="D38" s="9">
        <v>0</v>
      </c>
      <c r="E38" s="9">
        <v>0</v>
      </c>
      <c r="F38" s="9">
        <v>205146500.97</v>
      </c>
      <c r="G38" s="9">
        <v>0</v>
      </c>
      <c r="H38" s="9">
        <v>1548186790.35</v>
      </c>
      <c r="I38" s="9">
        <v>500000000</v>
      </c>
      <c r="J38" s="9">
        <v>0</v>
      </c>
      <c r="K38" s="9">
        <v>1696964131</v>
      </c>
      <c r="L38" s="9">
        <v>0</v>
      </c>
      <c r="M38" s="9">
        <v>0</v>
      </c>
      <c r="N38" s="9">
        <v>2782734245.13</v>
      </c>
      <c r="O38" s="9">
        <v>0</v>
      </c>
      <c r="P38" s="9">
        <v>-298251.39</v>
      </c>
      <c r="Q38" s="9">
        <v>0</v>
      </c>
      <c r="R38" s="9">
        <v>307602210.54</v>
      </c>
      <c r="S38" s="9">
        <v>0</v>
      </c>
      <c r="T38" s="9">
        <v>792359811.19</v>
      </c>
      <c r="U38" s="8">
        <v>0</v>
      </c>
      <c r="V38" s="9">
        <v>1860222744.84</v>
      </c>
      <c r="W38" s="8">
        <v>0</v>
      </c>
      <c r="X38" s="11">
        <f t="shared" si="0"/>
        <v>6914991291.32</v>
      </c>
      <c r="Y38" s="11">
        <f t="shared" si="1"/>
        <v>7439584891.31</v>
      </c>
      <c r="Z38" s="11">
        <f t="shared" si="2"/>
        <v>14354576182.63</v>
      </c>
      <c r="AA38" s="13">
        <f t="shared" si="3"/>
        <v>4866804500.97</v>
      </c>
      <c r="AB38" s="13">
        <f t="shared" si="4"/>
        <v>2048186790.35</v>
      </c>
      <c r="AC38" s="16">
        <f t="shared" si="5"/>
        <v>4866804500.97</v>
      </c>
      <c r="AD38" s="16">
        <f t="shared" si="6"/>
        <v>9487771681.66</v>
      </c>
      <c r="AE38" s="17">
        <f t="shared" si="7"/>
        <v>0.48172730447365</v>
      </c>
      <c r="AF38" s="17">
        <f t="shared" si="8"/>
        <v>0.51827269552635</v>
      </c>
      <c r="AG38" s="21">
        <f t="shared" si="9"/>
        <v>1.92948617326717</v>
      </c>
      <c r="AH38" s="22">
        <f t="shared" si="10"/>
        <v>0.703804863366788</v>
      </c>
      <c r="AI38" s="22">
        <f t="shared" si="11"/>
        <v>0.296195136633212</v>
      </c>
      <c r="AJ38" s="23">
        <f t="shared" si="12"/>
        <v>0.339042019705128</v>
      </c>
      <c r="AK38" s="23">
        <f t="shared" si="13"/>
        <v>0.660957980294872</v>
      </c>
    </row>
    <row r="39" spans="1:37">
      <c r="A39" s="8" t="s">
        <v>111</v>
      </c>
      <c r="B39" s="8" t="s">
        <v>112</v>
      </c>
      <c r="C39" s="9">
        <v>4503101439.42</v>
      </c>
      <c r="D39" s="9">
        <v>0</v>
      </c>
      <c r="E39" s="9">
        <v>0</v>
      </c>
      <c r="F39" s="9">
        <v>147383234.01</v>
      </c>
      <c r="G39" s="9">
        <v>0</v>
      </c>
      <c r="H39" s="9">
        <v>1424331298.73</v>
      </c>
      <c r="I39" s="9">
        <v>0</v>
      </c>
      <c r="J39" s="9">
        <v>0</v>
      </c>
      <c r="K39" s="9">
        <v>1045909322</v>
      </c>
      <c r="L39" s="9">
        <v>0</v>
      </c>
      <c r="M39" s="9">
        <v>0</v>
      </c>
      <c r="N39" s="9">
        <v>649638130.41</v>
      </c>
      <c r="O39" s="9">
        <v>0</v>
      </c>
      <c r="P39" s="9">
        <v>-57968709.86</v>
      </c>
      <c r="Q39" s="9">
        <v>0</v>
      </c>
      <c r="R39" s="9">
        <v>389609737.81</v>
      </c>
      <c r="S39" s="9">
        <v>0</v>
      </c>
      <c r="T39" s="9">
        <v>3995106569.59</v>
      </c>
      <c r="U39" s="8">
        <v>0</v>
      </c>
      <c r="V39" s="9">
        <v>614894013.05</v>
      </c>
      <c r="W39" s="8">
        <v>0</v>
      </c>
      <c r="X39" s="11">
        <f t="shared" si="0"/>
        <v>6074815972.16</v>
      </c>
      <c r="Y39" s="11">
        <f t="shared" si="1"/>
        <v>6637189063</v>
      </c>
      <c r="Z39" s="11">
        <f t="shared" si="2"/>
        <v>12712005035.16</v>
      </c>
      <c r="AA39" s="13">
        <f t="shared" si="3"/>
        <v>4650484673.43</v>
      </c>
      <c r="AB39" s="13">
        <f t="shared" si="4"/>
        <v>1424331298.73</v>
      </c>
      <c r="AC39" s="16">
        <f t="shared" si="5"/>
        <v>4650484673.43</v>
      </c>
      <c r="AD39" s="16">
        <f t="shared" si="6"/>
        <v>8061520361.73</v>
      </c>
      <c r="AE39" s="17">
        <f t="shared" si="7"/>
        <v>0.477880236466059</v>
      </c>
      <c r="AF39" s="17">
        <f t="shared" si="8"/>
        <v>0.522119763533941</v>
      </c>
      <c r="AG39" s="21">
        <f t="shared" si="9"/>
        <v>1.91526938806444</v>
      </c>
      <c r="AH39" s="22">
        <f t="shared" si="10"/>
        <v>0.76553507048485</v>
      </c>
      <c r="AI39" s="22">
        <f t="shared" si="11"/>
        <v>0.23446492951515</v>
      </c>
      <c r="AJ39" s="23">
        <f t="shared" si="12"/>
        <v>0.365834080506362</v>
      </c>
      <c r="AK39" s="23">
        <f t="shared" si="13"/>
        <v>0.634165919493638</v>
      </c>
    </row>
    <row r="40" spans="1:37">
      <c r="A40" s="8" t="s">
        <v>113</v>
      </c>
      <c r="B40" s="8" t="s">
        <v>114</v>
      </c>
      <c r="C40" s="9">
        <v>11079173000</v>
      </c>
      <c r="D40" s="9">
        <v>0</v>
      </c>
      <c r="E40" s="9">
        <v>0</v>
      </c>
      <c r="F40" s="9">
        <v>4253053000</v>
      </c>
      <c r="G40" s="9">
        <v>0</v>
      </c>
      <c r="H40" s="9">
        <v>30210529000</v>
      </c>
      <c r="I40" s="9">
        <v>0</v>
      </c>
      <c r="J40" s="9">
        <v>0</v>
      </c>
      <c r="K40" s="9">
        <v>4642469000</v>
      </c>
      <c r="L40" s="9">
        <v>0</v>
      </c>
      <c r="M40" s="9">
        <v>0</v>
      </c>
      <c r="N40" s="9">
        <v>24424661000</v>
      </c>
      <c r="O40" s="9">
        <v>114766000</v>
      </c>
      <c r="P40" s="9">
        <v>-2054432000</v>
      </c>
      <c r="Q40" s="9">
        <v>0</v>
      </c>
      <c r="R40" s="9">
        <v>2968473000</v>
      </c>
      <c r="S40" s="9">
        <v>0</v>
      </c>
      <c r="T40" s="9">
        <v>19754698000</v>
      </c>
      <c r="U40" s="8">
        <v>0</v>
      </c>
      <c r="V40" s="9">
        <v>3034873000</v>
      </c>
      <c r="W40" s="8">
        <v>0</v>
      </c>
      <c r="X40" s="11">
        <f t="shared" si="0"/>
        <v>45542755000</v>
      </c>
      <c r="Y40" s="11">
        <f t="shared" si="1"/>
        <v>52655976000</v>
      </c>
      <c r="Z40" s="11">
        <f t="shared" si="2"/>
        <v>98198731000</v>
      </c>
      <c r="AA40" s="13">
        <f t="shared" si="3"/>
        <v>15332226000</v>
      </c>
      <c r="AB40" s="13">
        <f t="shared" si="4"/>
        <v>30210529000</v>
      </c>
      <c r="AC40" s="16">
        <f t="shared" si="5"/>
        <v>15332226000</v>
      </c>
      <c r="AD40" s="16">
        <f t="shared" si="6"/>
        <v>82866505000</v>
      </c>
      <c r="AE40" s="17">
        <f t="shared" si="7"/>
        <v>0.463781502431024</v>
      </c>
      <c r="AF40" s="17">
        <f t="shared" si="8"/>
        <v>0.536218497568976</v>
      </c>
      <c r="AG40" s="21">
        <f t="shared" si="9"/>
        <v>1.8649114205005</v>
      </c>
      <c r="AH40" s="22">
        <f t="shared" si="10"/>
        <v>0.336655654669991</v>
      </c>
      <c r="AI40" s="22">
        <f t="shared" si="11"/>
        <v>0.663344345330009</v>
      </c>
      <c r="AJ40" s="23">
        <f t="shared" si="12"/>
        <v>0.156134665324748</v>
      </c>
      <c r="AK40" s="23">
        <f t="shared" si="13"/>
        <v>0.843865334675252</v>
      </c>
    </row>
    <row r="41" spans="1:37">
      <c r="A41" s="8" t="s">
        <v>115</v>
      </c>
      <c r="B41" s="8" t="s">
        <v>116</v>
      </c>
      <c r="C41" s="9">
        <v>1870441971.27</v>
      </c>
      <c r="D41" s="9">
        <v>0</v>
      </c>
      <c r="E41" s="9">
        <v>0</v>
      </c>
      <c r="F41" s="9">
        <v>236717100</v>
      </c>
      <c r="G41" s="9">
        <v>0</v>
      </c>
      <c r="H41" s="9">
        <v>3976941055.94</v>
      </c>
      <c r="I41" s="9">
        <v>443248581.38</v>
      </c>
      <c r="J41" s="9">
        <v>0</v>
      </c>
      <c r="K41" s="9">
        <v>774481660</v>
      </c>
      <c r="L41" s="9">
        <v>137598793.51</v>
      </c>
      <c r="M41" s="9">
        <v>0</v>
      </c>
      <c r="N41" s="9">
        <v>1026229434.19</v>
      </c>
      <c r="O41" s="9">
        <v>0</v>
      </c>
      <c r="P41" s="9">
        <v>59265329.3</v>
      </c>
      <c r="Q41" s="9">
        <v>1621504.76</v>
      </c>
      <c r="R41" s="9">
        <v>310720828</v>
      </c>
      <c r="S41" s="9">
        <v>0</v>
      </c>
      <c r="T41" s="9">
        <v>3812321104.07</v>
      </c>
      <c r="U41" s="8">
        <v>0</v>
      </c>
      <c r="V41" s="9">
        <v>616638334.66</v>
      </c>
      <c r="W41" s="8">
        <v>0</v>
      </c>
      <c r="X41" s="11">
        <f t="shared" si="0"/>
        <v>6527348708.59</v>
      </c>
      <c r="Y41" s="11">
        <f t="shared" si="1"/>
        <v>6738876988.49</v>
      </c>
      <c r="Z41" s="11">
        <f t="shared" si="2"/>
        <v>13266225697.08</v>
      </c>
      <c r="AA41" s="13">
        <f t="shared" si="3"/>
        <v>2107159071.27</v>
      </c>
      <c r="AB41" s="13">
        <f t="shared" si="4"/>
        <v>4420189637.32</v>
      </c>
      <c r="AC41" s="16">
        <f t="shared" si="5"/>
        <v>2107159071.27</v>
      </c>
      <c r="AD41" s="16">
        <f t="shared" si="6"/>
        <v>11159066625.81</v>
      </c>
      <c r="AE41" s="17">
        <f t="shared" si="7"/>
        <v>0.492027563651862</v>
      </c>
      <c r="AF41" s="17">
        <f t="shared" si="8"/>
        <v>0.507972436348138</v>
      </c>
      <c r="AG41" s="21">
        <f t="shared" si="9"/>
        <v>1.96861075216816</v>
      </c>
      <c r="AH41" s="22">
        <f t="shared" si="10"/>
        <v>0.322820055330731</v>
      </c>
      <c r="AI41" s="22">
        <f t="shared" si="11"/>
        <v>0.677179944669269</v>
      </c>
      <c r="AJ41" s="23">
        <f t="shared" si="12"/>
        <v>0.158836365322339</v>
      </c>
      <c r="AK41" s="23">
        <f t="shared" si="13"/>
        <v>0.841163634677661</v>
      </c>
    </row>
    <row r="42" spans="1:37">
      <c r="A42" s="8" t="s">
        <v>117</v>
      </c>
      <c r="B42" s="8" t="s">
        <v>118</v>
      </c>
      <c r="C42" s="9">
        <v>3362631520.55</v>
      </c>
      <c r="D42" s="9">
        <v>0</v>
      </c>
      <c r="E42" s="9">
        <v>0</v>
      </c>
      <c r="F42" s="9">
        <v>2803528817.1</v>
      </c>
      <c r="G42" s="9">
        <v>0</v>
      </c>
      <c r="H42" s="9">
        <v>3581756000</v>
      </c>
      <c r="I42" s="9">
        <v>1527023769.93</v>
      </c>
      <c r="J42" s="9">
        <v>0</v>
      </c>
      <c r="K42" s="9">
        <v>2938701180</v>
      </c>
      <c r="L42" s="9">
        <v>0</v>
      </c>
      <c r="M42" s="9">
        <v>0</v>
      </c>
      <c r="N42" s="9">
        <v>846065569.05</v>
      </c>
      <c r="O42" s="9">
        <v>0</v>
      </c>
      <c r="P42" s="9">
        <v>494603598.41</v>
      </c>
      <c r="Q42" s="9">
        <v>4875820.74</v>
      </c>
      <c r="R42" s="9">
        <v>391322412.48</v>
      </c>
      <c r="S42" s="9">
        <v>0</v>
      </c>
      <c r="T42" s="9">
        <v>4474172280.18</v>
      </c>
      <c r="U42" s="8">
        <v>0</v>
      </c>
      <c r="V42" s="9">
        <v>1037304189.4</v>
      </c>
      <c r="W42" s="8">
        <v>0</v>
      </c>
      <c r="X42" s="11">
        <f t="shared" si="0"/>
        <v>11274940107.58</v>
      </c>
      <c r="Y42" s="11">
        <f t="shared" si="1"/>
        <v>10187045050.26</v>
      </c>
      <c r="Z42" s="11">
        <f t="shared" si="2"/>
        <v>21461985157.84</v>
      </c>
      <c r="AA42" s="13">
        <f t="shared" si="3"/>
        <v>6166160337.65</v>
      </c>
      <c r="AB42" s="13">
        <f t="shared" si="4"/>
        <v>5108779769.93</v>
      </c>
      <c r="AC42" s="16">
        <f t="shared" si="5"/>
        <v>6166160337.65</v>
      </c>
      <c r="AD42" s="16">
        <f t="shared" si="6"/>
        <v>15295824820.19</v>
      </c>
      <c r="AE42" s="17">
        <f t="shared" si="7"/>
        <v>0.525344697830121</v>
      </c>
      <c r="AF42" s="17">
        <f t="shared" si="8"/>
        <v>0.474655302169879</v>
      </c>
      <c r="AG42" s="21">
        <f t="shared" si="9"/>
        <v>2.10679201396996</v>
      </c>
      <c r="AH42" s="22">
        <f t="shared" si="10"/>
        <v>0.546890739890012</v>
      </c>
      <c r="AI42" s="22">
        <f t="shared" si="11"/>
        <v>0.453109260109988</v>
      </c>
      <c r="AJ42" s="23">
        <f t="shared" si="12"/>
        <v>0.28730615049361</v>
      </c>
      <c r="AK42" s="23">
        <f t="shared" si="13"/>
        <v>0.71269384950639</v>
      </c>
    </row>
    <row r="43" spans="1:37">
      <c r="A43" s="8" t="s">
        <v>119</v>
      </c>
      <c r="B43" s="8" t="s">
        <v>120</v>
      </c>
      <c r="C43" s="9">
        <v>3019245.83</v>
      </c>
      <c r="D43" s="9">
        <v>0</v>
      </c>
      <c r="E43" s="9">
        <v>0</v>
      </c>
      <c r="F43" s="9">
        <v>154380272.15</v>
      </c>
      <c r="G43" s="9">
        <v>0</v>
      </c>
      <c r="H43" s="9">
        <v>1579670937.5</v>
      </c>
      <c r="I43" s="9">
        <v>0</v>
      </c>
      <c r="J43" s="9">
        <v>0</v>
      </c>
      <c r="K43" s="9">
        <v>1006671464</v>
      </c>
      <c r="L43" s="9">
        <v>0</v>
      </c>
      <c r="M43" s="9">
        <v>0</v>
      </c>
      <c r="N43" s="9">
        <v>1193168262.76</v>
      </c>
      <c r="O43" s="9">
        <v>0</v>
      </c>
      <c r="P43" s="9">
        <v>-103243.13</v>
      </c>
      <c r="Q43" s="9">
        <v>0</v>
      </c>
      <c r="R43" s="9">
        <v>157709529.79</v>
      </c>
      <c r="S43" s="9">
        <v>0</v>
      </c>
      <c r="T43" s="9">
        <v>-2039529701.37</v>
      </c>
      <c r="U43" s="8">
        <v>0</v>
      </c>
      <c r="V43" s="9">
        <v>412032700.44</v>
      </c>
      <c r="W43" s="8">
        <v>0</v>
      </c>
      <c r="X43" s="11">
        <f t="shared" si="0"/>
        <v>1737070455.48</v>
      </c>
      <c r="Y43" s="11">
        <f t="shared" si="1"/>
        <v>729949012.49</v>
      </c>
      <c r="Z43" s="11">
        <f t="shared" si="2"/>
        <v>2467019467.97</v>
      </c>
      <c r="AA43" s="13">
        <f t="shared" si="3"/>
        <v>157399517.98</v>
      </c>
      <c r="AB43" s="13">
        <f t="shared" si="4"/>
        <v>1579670937.5</v>
      </c>
      <c r="AC43" s="16">
        <f t="shared" si="5"/>
        <v>157399517.98</v>
      </c>
      <c r="AD43" s="16">
        <f t="shared" si="6"/>
        <v>2309619949.99</v>
      </c>
      <c r="AE43" s="17">
        <f t="shared" si="7"/>
        <v>0.704117044082087</v>
      </c>
      <c r="AF43" s="17">
        <f t="shared" si="8"/>
        <v>0.295882955917913</v>
      </c>
      <c r="AG43" s="21">
        <f t="shared" si="9"/>
        <v>3.37971478248119</v>
      </c>
      <c r="AH43" s="22">
        <f t="shared" si="10"/>
        <v>0.0906120517354066</v>
      </c>
      <c r="AI43" s="22">
        <f t="shared" si="11"/>
        <v>0.909387948264593</v>
      </c>
      <c r="AJ43" s="23">
        <f t="shared" si="12"/>
        <v>0.0638014900261476</v>
      </c>
      <c r="AK43" s="23">
        <f t="shared" si="13"/>
        <v>0.936198509973852</v>
      </c>
    </row>
    <row r="44" spans="1:37">
      <c r="A44" s="8" t="s">
        <v>121</v>
      </c>
      <c r="B44" s="8" t="s">
        <v>122</v>
      </c>
      <c r="C44" s="9">
        <v>4527982253.3</v>
      </c>
      <c r="D44" s="9">
        <v>0</v>
      </c>
      <c r="E44" s="9">
        <v>0</v>
      </c>
      <c r="F44" s="9">
        <v>13877110901.87</v>
      </c>
      <c r="G44" s="9">
        <v>0</v>
      </c>
      <c r="H44" s="9">
        <v>105614419291.73</v>
      </c>
      <c r="I44" s="9">
        <v>12943158077.54</v>
      </c>
      <c r="J44" s="9">
        <v>0</v>
      </c>
      <c r="K44" s="9">
        <v>8201793915</v>
      </c>
      <c r="L44" s="9">
        <v>3100000000</v>
      </c>
      <c r="M44" s="9">
        <v>0</v>
      </c>
      <c r="N44" s="9">
        <v>5109817197.1</v>
      </c>
      <c r="O44" s="9">
        <v>1041515155.83</v>
      </c>
      <c r="P44" s="9">
        <v>-1527400533.75</v>
      </c>
      <c r="Q44" s="9">
        <v>0</v>
      </c>
      <c r="R44" s="9">
        <v>4546895581.79</v>
      </c>
      <c r="S44" s="9">
        <v>0</v>
      </c>
      <c r="T44" s="9">
        <v>62393822980.82</v>
      </c>
      <c r="U44" s="8">
        <v>0</v>
      </c>
      <c r="V44" s="9">
        <v>36659333205.3</v>
      </c>
      <c r="W44" s="8">
        <v>0</v>
      </c>
      <c r="X44" s="11">
        <f t="shared" si="0"/>
        <v>136962670524.44</v>
      </c>
      <c r="Y44" s="11">
        <f t="shared" si="1"/>
        <v>117442747190.43</v>
      </c>
      <c r="Z44" s="11">
        <f t="shared" si="2"/>
        <v>254405417714.87</v>
      </c>
      <c r="AA44" s="13">
        <f t="shared" si="3"/>
        <v>18405093155.17</v>
      </c>
      <c r="AB44" s="13">
        <f t="shared" si="4"/>
        <v>118557577369.27</v>
      </c>
      <c r="AC44" s="16">
        <f t="shared" si="5"/>
        <v>18405093155.17</v>
      </c>
      <c r="AD44" s="16">
        <f t="shared" si="6"/>
        <v>236000324559.7</v>
      </c>
      <c r="AE44" s="17">
        <f t="shared" si="7"/>
        <v>0.538363812196577</v>
      </c>
      <c r="AF44" s="17">
        <f t="shared" si="8"/>
        <v>0.461636187803423</v>
      </c>
      <c r="AG44" s="21">
        <f t="shared" si="9"/>
        <v>2.16620799326466</v>
      </c>
      <c r="AH44" s="22">
        <f t="shared" si="10"/>
        <v>0.134380361340032</v>
      </c>
      <c r="AI44" s="22">
        <f t="shared" si="11"/>
        <v>0.865619638659968</v>
      </c>
      <c r="AJ44" s="23">
        <f t="shared" si="12"/>
        <v>0.0723455236153732</v>
      </c>
      <c r="AK44" s="23">
        <f t="shared" si="13"/>
        <v>0.927654476384627</v>
      </c>
    </row>
    <row r="45" spans="1:37">
      <c r="A45" s="8" t="s">
        <v>123</v>
      </c>
      <c r="B45" s="8" t="s">
        <v>124</v>
      </c>
      <c r="C45" s="9">
        <v>1540054231.06</v>
      </c>
      <c r="D45" s="9">
        <v>0</v>
      </c>
      <c r="E45" s="9">
        <v>0</v>
      </c>
      <c r="F45" s="9">
        <v>18210803</v>
      </c>
      <c r="G45" s="9">
        <v>0</v>
      </c>
      <c r="H45" s="9">
        <v>848070428.07</v>
      </c>
      <c r="I45" s="9">
        <v>575266657.31</v>
      </c>
      <c r="J45" s="9">
        <v>0</v>
      </c>
      <c r="K45" s="9">
        <v>826310653</v>
      </c>
      <c r="L45" s="9">
        <v>94820501.56</v>
      </c>
      <c r="M45" s="9">
        <v>0</v>
      </c>
      <c r="N45" s="9">
        <v>979666600.05</v>
      </c>
      <c r="O45" s="9">
        <v>0</v>
      </c>
      <c r="P45" s="9">
        <v>-2697313.04</v>
      </c>
      <c r="Q45" s="9">
        <v>0</v>
      </c>
      <c r="R45" s="9">
        <v>124016938.15</v>
      </c>
      <c r="S45" s="9">
        <v>0</v>
      </c>
      <c r="T45" s="9">
        <v>971799310.8</v>
      </c>
      <c r="U45" s="8">
        <v>0</v>
      </c>
      <c r="V45" s="9">
        <v>515930871.8</v>
      </c>
      <c r="W45" s="8">
        <v>0</v>
      </c>
      <c r="X45" s="11">
        <f t="shared" si="0"/>
        <v>2981602119.44</v>
      </c>
      <c r="Y45" s="11">
        <f t="shared" si="1"/>
        <v>3509847562.32</v>
      </c>
      <c r="Z45" s="11">
        <f t="shared" si="2"/>
        <v>6491449681.76</v>
      </c>
      <c r="AA45" s="13">
        <f t="shared" si="3"/>
        <v>1558265034.06</v>
      </c>
      <c r="AB45" s="13">
        <f t="shared" si="4"/>
        <v>1423337085.38</v>
      </c>
      <c r="AC45" s="16">
        <f t="shared" si="5"/>
        <v>1558265034.06</v>
      </c>
      <c r="AD45" s="16">
        <f t="shared" si="6"/>
        <v>4933184647.7</v>
      </c>
      <c r="AE45" s="17">
        <f t="shared" si="7"/>
        <v>0.459312213082057</v>
      </c>
      <c r="AF45" s="17">
        <f t="shared" si="8"/>
        <v>0.540687786917943</v>
      </c>
      <c r="AG45" s="21">
        <f t="shared" si="9"/>
        <v>1.84949618651505</v>
      </c>
      <c r="AH45" s="22">
        <f t="shared" si="10"/>
        <v>0.522626752878976</v>
      </c>
      <c r="AI45" s="22">
        <f t="shared" si="11"/>
        <v>0.477373247121024</v>
      </c>
      <c r="AJ45" s="23">
        <f t="shared" si="12"/>
        <v>0.240048850480732</v>
      </c>
      <c r="AK45" s="23">
        <f t="shared" si="13"/>
        <v>0.759951149519268</v>
      </c>
    </row>
    <row r="46" spans="1:37">
      <c r="A46" s="8" t="s">
        <v>125</v>
      </c>
      <c r="B46" s="8" t="s">
        <v>126</v>
      </c>
      <c r="C46" s="9">
        <v>12759390383.83</v>
      </c>
      <c r="D46" s="9">
        <v>0</v>
      </c>
      <c r="E46" s="9">
        <v>427792237.34</v>
      </c>
      <c r="F46" s="9">
        <v>24000000</v>
      </c>
      <c r="G46" s="9">
        <v>0</v>
      </c>
      <c r="H46" s="9">
        <v>208850000</v>
      </c>
      <c r="I46" s="9">
        <v>0</v>
      </c>
      <c r="J46" s="9">
        <v>0</v>
      </c>
      <c r="K46" s="9">
        <v>2750833257</v>
      </c>
      <c r="L46" s="9">
        <v>0</v>
      </c>
      <c r="M46" s="9">
        <v>0</v>
      </c>
      <c r="N46" s="9">
        <v>2296731500.14</v>
      </c>
      <c r="O46" s="9">
        <v>275118243.17</v>
      </c>
      <c r="P46" s="9">
        <v>-6430550</v>
      </c>
      <c r="Q46" s="9">
        <v>0</v>
      </c>
      <c r="R46" s="9">
        <v>52141669.22</v>
      </c>
      <c r="S46" s="9">
        <v>0</v>
      </c>
      <c r="T46" s="9">
        <v>1106087693.1</v>
      </c>
      <c r="U46" s="8">
        <v>0</v>
      </c>
      <c r="V46" s="9">
        <v>1577685880.43</v>
      </c>
      <c r="W46" s="8">
        <v>0</v>
      </c>
      <c r="X46" s="11">
        <f t="shared" si="0"/>
        <v>13420032621.17</v>
      </c>
      <c r="Y46" s="11">
        <f t="shared" si="1"/>
        <v>7501931206.72</v>
      </c>
      <c r="Z46" s="11">
        <f t="shared" si="2"/>
        <v>20921963827.89</v>
      </c>
      <c r="AA46" s="13">
        <f t="shared" si="3"/>
        <v>13211182621.17</v>
      </c>
      <c r="AB46" s="13">
        <f t="shared" si="4"/>
        <v>208850000</v>
      </c>
      <c r="AC46" s="16">
        <f t="shared" si="5"/>
        <v>13211182621.17</v>
      </c>
      <c r="AD46" s="16">
        <f t="shared" si="6"/>
        <v>7710781206.72</v>
      </c>
      <c r="AE46" s="17">
        <f t="shared" si="7"/>
        <v>0.641432741762054</v>
      </c>
      <c r="AF46" s="17">
        <f t="shared" si="8"/>
        <v>0.358567258237946</v>
      </c>
      <c r="AG46" s="21">
        <f t="shared" si="9"/>
        <v>2.78887705730342</v>
      </c>
      <c r="AH46" s="22">
        <f t="shared" si="10"/>
        <v>0.984437444684707</v>
      </c>
      <c r="AI46" s="22">
        <f t="shared" si="11"/>
        <v>0.0155625553152934</v>
      </c>
      <c r="AJ46" s="23">
        <f t="shared" si="12"/>
        <v>0.631450409237342</v>
      </c>
      <c r="AK46" s="23">
        <f t="shared" si="13"/>
        <v>0.368549590762658</v>
      </c>
    </row>
    <row r="47" spans="1:37">
      <c r="A47" s="8" t="s">
        <v>127</v>
      </c>
      <c r="B47" s="8" t="s">
        <v>128</v>
      </c>
      <c r="C47" s="9">
        <v>1692441655.36</v>
      </c>
      <c r="D47" s="9">
        <v>0</v>
      </c>
      <c r="E47" s="9">
        <v>0</v>
      </c>
      <c r="F47" s="9">
        <v>76116997.89</v>
      </c>
      <c r="G47" s="9">
        <v>0</v>
      </c>
      <c r="H47" s="9">
        <v>0</v>
      </c>
      <c r="I47" s="9">
        <v>0</v>
      </c>
      <c r="J47" s="9">
        <v>0</v>
      </c>
      <c r="K47" s="9">
        <v>2050769509</v>
      </c>
      <c r="L47" s="9">
        <v>0</v>
      </c>
      <c r="M47" s="9">
        <v>0</v>
      </c>
      <c r="N47" s="9">
        <v>2792378854.28</v>
      </c>
      <c r="O47" s="9">
        <v>0</v>
      </c>
      <c r="P47" s="9">
        <v>0</v>
      </c>
      <c r="Q47" s="9">
        <v>0</v>
      </c>
      <c r="R47" s="9">
        <v>1005994776.99</v>
      </c>
      <c r="S47" s="9">
        <v>0</v>
      </c>
      <c r="T47" s="9">
        <v>6087991245.24</v>
      </c>
      <c r="U47" s="8">
        <v>0</v>
      </c>
      <c r="V47" s="9">
        <v>9131336.07</v>
      </c>
      <c r="W47" s="8">
        <v>0</v>
      </c>
      <c r="X47" s="11">
        <f t="shared" si="0"/>
        <v>1768558653.25</v>
      </c>
      <c r="Y47" s="11">
        <f t="shared" si="1"/>
        <v>11946265721.58</v>
      </c>
      <c r="Z47" s="11">
        <f t="shared" si="2"/>
        <v>13714824374.83</v>
      </c>
      <c r="AA47" s="13">
        <f t="shared" si="3"/>
        <v>1768558653.25</v>
      </c>
      <c r="AB47" s="13">
        <f t="shared" si="4"/>
        <v>0</v>
      </c>
      <c r="AC47" s="16">
        <f t="shared" si="5"/>
        <v>1768558653.25</v>
      </c>
      <c r="AD47" s="16">
        <f t="shared" si="6"/>
        <v>11946265721.58</v>
      </c>
      <c r="AE47" s="17">
        <f t="shared" si="7"/>
        <v>0.128952336895814</v>
      </c>
      <c r="AF47" s="17">
        <f t="shared" si="8"/>
        <v>0.871047663104186</v>
      </c>
      <c r="AG47" s="21">
        <f t="shared" si="9"/>
        <v>1.14804280220012</v>
      </c>
      <c r="AH47" s="22">
        <f t="shared" si="10"/>
        <v>1</v>
      </c>
      <c r="AI47" s="22">
        <f t="shared" si="11"/>
        <v>0</v>
      </c>
      <c r="AJ47" s="23">
        <f t="shared" si="12"/>
        <v>0.128952336895814</v>
      </c>
      <c r="AK47" s="23">
        <f t="shared" si="13"/>
        <v>0.871047663104186</v>
      </c>
    </row>
    <row r="48" spans="1:37">
      <c r="A48" s="8" t="s">
        <v>129</v>
      </c>
      <c r="B48" s="8" t="s">
        <v>130</v>
      </c>
      <c r="C48" s="9">
        <v>3850000000</v>
      </c>
      <c r="D48" s="9">
        <v>0</v>
      </c>
      <c r="E48" s="9">
        <v>0</v>
      </c>
      <c r="F48" s="9">
        <v>3315420000</v>
      </c>
      <c r="G48" s="9">
        <v>0</v>
      </c>
      <c r="H48" s="9">
        <v>8806175175.95</v>
      </c>
      <c r="I48" s="9">
        <v>0</v>
      </c>
      <c r="J48" s="9">
        <v>0</v>
      </c>
      <c r="K48" s="9">
        <v>1868545434</v>
      </c>
      <c r="L48" s="9">
        <v>2494103773.58</v>
      </c>
      <c r="M48" s="9">
        <v>0</v>
      </c>
      <c r="N48" s="9">
        <v>1562217534.93</v>
      </c>
      <c r="O48" s="9">
        <v>0</v>
      </c>
      <c r="P48" s="9">
        <v>339778280.55</v>
      </c>
      <c r="Q48" s="9">
        <v>0</v>
      </c>
      <c r="R48" s="9">
        <v>794846842.01</v>
      </c>
      <c r="S48" s="9">
        <v>0</v>
      </c>
      <c r="T48" s="9">
        <v>4467318576.22</v>
      </c>
      <c r="U48" s="8">
        <v>0</v>
      </c>
      <c r="V48" s="9">
        <v>82217815.69</v>
      </c>
      <c r="W48" s="8">
        <v>0</v>
      </c>
      <c r="X48" s="11">
        <f t="shared" si="0"/>
        <v>15971595175.95</v>
      </c>
      <c r="Y48" s="11">
        <f t="shared" si="1"/>
        <v>11609028256.98</v>
      </c>
      <c r="Z48" s="11">
        <f t="shared" si="2"/>
        <v>27580623432.93</v>
      </c>
      <c r="AA48" s="13">
        <f t="shared" si="3"/>
        <v>7165420000</v>
      </c>
      <c r="AB48" s="13">
        <f t="shared" si="4"/>
        <v>8806175175.95</v>
      </c>
      <c r="AC48" s="16">
        <f t="shared" si="5"/>
        <v>7165420000</v>
      </c>
      <c r="AD48" s="16">
        <f t="shared" si="6"/>
        <v>20415203432.93</v>
      </c>
      <c r="AE48" s="17">
        <f t="shared" si="7"/>
        <v>0.579087532766959</v>
      </c>
      <c r="AF48" s="17">
        <f t="shared" si="8"/>
        <v>0.420912467233041</v>
      </c>
      <c r="AG48" s="21">
        <f t="shared" si="9"/>
        <v>2.37579087778919</v>
      </c>
      <c r="AH48" s="22">
        <f t="shared" si="10"/>
        <v>0.448635212767581</v>
      </c>
      <c r="AI48" s="22">
        <f t="shared" si="11"/>
        <v>0.551364787232419</v>
      </c>
      <c r="AJ48" s="23">
        <f t="shared" si="12"/>
        <v>0.259799058473958</v>
      </c>
      <c r="AK48" s="23">
        <f t="shared" si="13"/>
        <v>0.740200941526042</v>
      </c>
    </row>
    <row r="49" spans="1:37">
      <c r="A49" s="8" t="s">
        <v>131</v>
      </c>
      <c r="B49" s="8" t="s">
        <v>132</v>
      </c>
      <c r="C49" s="9">
        <v>7615688682</v>
      </c>
      <c r="D49" s="9">
        <v>0</v>
      </c>
      <c r="E49" s="9">
        <v>1029572413</v>
      </c>
      <c r="F49" s="9">
        <v>11044514342</v>
      </c>
      <c r="G49" s="9">
        <v>0</v>
      </c>
      <c r="H49" s="9">
        <v>90381279079</v>
      </c>
      <c r="I49" s="9">
        <v>16959991644</v>
      </c>
      <c r="J49" s="9">
        <v>0</v>
      </c>
      <c r="K49" s="9">
        <v>14030642421</v>
      </c>
      <c r="L49" s="9">
        <v>230240606</v>
      </c>
      <c r="M49" s="9">
        <v>0</v>
      </c>
      <c r="N49" s="9">
        <v>3909667193</v>
      </c>
      <c r="O49" s="9">
        <v>2423528242</v>
      </c>
      <c r="P49" s="9">
        <v>-319841847</v>
      </c>
      <c r="Q49" s="9">
        <v>1003264</v>
      </c>
      <c r="R49" s="9">
        <v>2452892102</v>
      </c>
      <c r="S49" s="9">
        <v>360767</v>
      </c>
      <c r="T49" s="9">
        <v>21601813150</v>
      </c>
      <c r="U49" s="8">
        <v>0</v>
      </c>
      <c r="V49" s="9">
        <v>68392492194</v>
      </c>
      <c r="W49" s="8">
        <v>0</v>
      </c>
      <c r="X49" s="11">
        <f t="shared" si="0"/>
        <v>127031046160</v>
      </c>
      <c r="Y49" s="11">
        <f t="shared" si="1"/>
        <v>107875741608</v>
      </c>
      <c r="Z49" s="11">
        <f t="shared" si="2"/>
        <v>234906787768</v>
      </c>
      <c r="AA49" s="13">
        <f t="shared" si="3"/>
        <v>19689775437</v>
      </c>
      <c r="AB49" s="13">
        <f t="shared" si="4"/>
        <v>107341270723</v>
      </c>
      <c r="AC49" s="16">
        <f t="shared" si="5"/>
        <v>19689775437</v>
      </c>
      <c r="AD49" s="16">
        <f t="shared" si="6"/>
        <v>215217012331</v>
      </c>
      <c r="AE49" s="17">
        <f t="shared" si="7"/>
        <v>0.5407721393111</v>
      </c>
      <c r="AF49" s="17">
        <f t="shared" si="8"/>
        <v>0.4592278606889</v>
      </c>
      <c r="AG49" s="21">
        <f t="shared" si="9"/>
        <v>2.17756823050734</v>
      </c>
      <c r="AH49" s="22">
        <f t="shared" si="10"/>
        <v>0.154999710954124</v>
      </c>
      <c r="AI49" s="22">
        <f t="shared" si="11"/>
        <v>0.845000289045876</v>
      </c>
      <c r="AJ49" s="23">
        <f t="shared" si="12"/>
        <v>0.0838195252852639</v>
      </c>
      <c r="AK49" s="23">
        <f t="shared" si="13"/>
        <v>0.916180474714736</v>
      </c>
    </row>
    <row r="50" spans="1:37">
      <c r="A50" s="8" t="s">
        <v>133</v>
      </c>
      <c r="B50" s="8" t="s">
        <v>134</v>
      </c>
      <c r="C50" s="9">
        <v>1714681051.4</v>
      </c>
      <c r="D50" s="9">
        <v>0</v>
      </c>
      <c r="E50" s="9">
        <v>0</v>
      </c>
      <c r="F50" s="9">
        <v>368331145.57</v>
      </c>
      <c r="G50" s="9">
        <v>0</v>
      </c>
      <c r="H50" s="9">
        <v>456677049.86</v>
      </c>
      <c r="I50" s="9">
        <v>0</v>
      </c>
      <c r="J50" s="9">
        <v>0</v>
      </c>
      <c r="K50" s="9">
        <v>877697557</v>
      </c>
      <c r="L50" s="9">
        <v>0</v>
      </c>
      <c r="M50" s="9">
        <v>0</v>
      </c>
      <c r="N50" s="9">
        <v>321647904.8</v>
      </c>
      <c r="O50" s="9">
        <v>0</v>
      </c>
      <c r="P50" s="9">
        <v>0</v>
      </c>
      <c r="Q50" s="9">
        <v>0</v>
      </c>
      <c r="R50" s="9">
        <v>98809613.67</v>
      </c>
      <c r="S50" s="9">
        <v>0</v>
      </c>
      <c r="T50" s="9">
        <v>-1386983601.8</v>
      </c>
      <c r="U50" s="8">
        <v>0</v>
      </c>
      <c r="V50" s="9">
        <v>132754948.47</v>
      </c>
      <c r="W50" s="8">
        <v>0</v>
      </c>
      <c r="X50" s="11">
        <f t="shared" si="0"/>
        <v>2539689246.83</v>
      </c>
      <c r="Y50" s="11">
        <f t="shared" si="1"/>
        <v>43926422.1400001</v>
      </c>
      <c r="Z50" s="11">
        <f t="shared" si="2"/>
        <v>2583615668.97</v>
      </c>
      <c r="AA50" s="13">
        <f t="shared" si="3"/>
        <v>2083012196.97</v>
      </c>
      <c r="AB50" s="13">
        <f t="shared" si="4"/>
        <v>456677049.86</v>
      </c>
      <c r="AC50" s="16">
        <f t="shared" si="5"/>
        <v>2083012196.97</v>
      </c>
      <c r="AD50" s="16">
        <f t="shared" si="6"/>
        <v>500603472</v>
      </c>
      <c r="AE50" s="17">
        <f t="shared" si="7"/>
        <v>0.98299808184802</v>
      </c>
      <c r="AF50" s="17">
        <f t="shared" si="8"/>
        <v>0.0170019181519796</v>
      </c>
      <c r="AG50" s="21">
        <f t="shared" si="9"/>
        <v>58.8168929564905</v>
      </c>
      <c r="AH50" s="22">
        <f t="shared" si="10"/>
        <v>0.820183886501068</v>
      </c>
      <c r="AI50" s="22">
        <f t="shared" si="11"/>
        <v>0.179816113498932</v>
      </c>
      <c r="AJ50" s="23">
        <f t="shared" si="12"/>
        <v>0.806239187193205</v>
      </c>
      <c r="AK50" s="23">
        <f t="shared" si="13"/>
        <v>0.193760812806796</v>
      </c>
    </row>
    <row r="51" spans="1:37">
      <c r="A51" s="8" t="s">
        <v>135</v>
      </c>
      <c r="B51" s="8" t="s">
        <v>136</v>
      </c>
      <c r="C51" s="9">
        <v>375132464.05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337370728</v>
      </c>
      <c r="L51" s="9">
        <v>0</v>
      </c>
      <c r="M51" s="9">
        <v>0</v>
      </c>
      <c r="N51" s="9">
        <v>644092256.01</v>
      </c>
      <c r="O51" s="9">
        <v>0</v>
      </c>
      <c r="P51" s="9">
        <v>20296951.54</v>
      </c>
      <c r="Q51" s="9">
        <v>0</v>
      </c>
      <c r="R51" s="9">
        <v>147990000</v>
      </c>
      <c r="S51" s="9">
        <v>0</v>
      </c>
      <c r="T51" s="9">
        <v>-296093168.7</v>
      </c>
      <c r="U51" s="8">
        <v>0</v>
      </c>
      <c r="V51" s="9">
        <v>0</v>
      </c>
      <c r="W51" s="8">
        <v>0</v>
      </c>
      <c r="X51" s="11">
        <f t="shared" si="0"/>
        <v>375132464.05</v>
      </c>
      <c r="Y51" s="11">
        <f t="shared" si="1"/>
        <v>853656766.85</v>
      </c>
      <c r="Z51" s="11">
        <f t="shared" si="2"/>
        <v>1228789230.9</v>
      </c>
      <c r="AA51" s="13">
        <f t="shared" si="3"/>
        <v>375132464.05</v>
      </c>
      <c r="AB51" s="13">
        <f t="shared" si="4"/>
        <v>0</v>
      </c>
      <c r="AC51" s="16">
        <f t="shared" si="5"/>
        <v>375132464.05</v>
      </c>
      <c r="AD51" s="16">
        <f t="shared" si="6"/>
        <v>853656766.85</v>
      </c>
      <c r="AE51" s="17">
        <f t="shared" si="7"/>
        <v>0.305286256272968</v>
      </c>
      <c r="AF51" s="17">
        <f t="shared" si="8"/>
        <v>0.694713743727033</v>
      </c>
      <c r="AG51" s="21">
        <f t="shared" si="9"/>
        <v>1.43944179747352</v>
      </c>
      <c r="AH51" s="22">
        <f t="shared" si="10"/>
        <v>1</v>
      </c>
      <c r="AI51" s="22">
        <f t="shared" si="11"/>
        <v>0</v>
      </c>
      <c r="AJ51" s="23">
        <f t="shared" si="12"/>
        <v>0.305286256272968</v>
      </c>
      <c r="AK51" s="23">
        <f t="shared" si="13"/>
        <v>0.694713743727033</v>
      </c>
    </row>
    <row r="52" spans="1:37">
      <c r="A52" s="8" t="s">
        <v>137</v>
      </c>
      <c r="B52" s="8" t="s">
        <v>138</v>
      </c>
      <c r="C52" s="9">
        <v>274697036</v>
      </c>
      <c r="D52" s="9">
        <v>0</v>
      </c>
      <c r="E52" s="9">
        <v>0</v>
      </c>
      <c r="F52" s="9">
        <v>148684470.13</v>
      </c>
      <c r="G52" s="9">
        <v>0</v>
      </c>
      <c r="H52" s="9">
        <v>87111283.33</v>
      </c>
      <c r="I52" s="9">
        <v>0</v>
      </c>
      <c r="J52" s="9">
        <v>0</v>
      </c>
      <c r="K52" s="9">
        <v>312141230</v>
      </c>
      <c r="L52" s="9">
        <v>0</v>
      </c>
      <c r="M52" s="9">
        <v>0</v>
      </c>
      <c r="N52" s="9">
        <v>495548453.34</v>
      </c>
      <c r="O52" s="9">
        <v>0</v>
      </c>
      <c r="P52" s="9">
        <v>52110800.68</v>
      </c>
      <c r="Q52" s="9">
        <v>0</v>
      </c>
      <c r="R52" s="9">
        <v>34802907.37</v>
      </c>
      <c r="S52" s="9">
        <v>0</v>
      </c>
      <c r="T52" s="9">
        <v>609103618.86</v>
      </c>
      <c r="U52" s="8">
        <v>0</v>
      </c>
      <c r="V52" s="9">
        <v>31180140.1</v>
      </c>
      <c r="W52" s="8">
        <v>0</v>
      </c>
      <c r="X52" s="11">
        <f t="shared" si="0"/>
        <v>510492789.46</v>
      </c>
      <c r="Y52" s="11">
        <f t="shared" si="1"/>
        <v>1534887150.35</v>
      </c>
      <c r="Z52" s="11">
        <f t="shared" si="2"/>
        <v>2045379939.81</v>
      </c>
      <c r="AA52" s="13">
        <f t="shared" si="3"/>
        <v>423381506.13</v>
      </c>
      <c r="AB52" s="13">
        <f t="shared" si="4"/>
        <v>87111283.33</v>
      </c>
      <c r="AC52" s="16">
        <f t="shared" si="5"/>
        <v>423381506.13</v>
      </c>
      <c r="AD52" s="16">
        <f t="shared" si="6"/>
        <v>1621998433.68</v>
      </c>
      <c r="AE52" s="17">
        <f t="shared" si="7"/>
        <v>0.249583355895932</v>
      </c>
      <c r="AF52" s="17">
        <f t="shared" si="8"/>
        <v>0.750416644104068</v>
      </c>
      <c r="AG52" s="21">
        <f t="shared" si="9"/>
        <v>1.33259304395349</v>
      </c>
      <c r="AH52" s="22">
        <f t="shared" si="10"/>
        <v>0.829358445156206</v>
      </c>
      <c r="AI52" s="22">
        <f t="shared" si="11"/>
        <v>0.170641554843794</v>
      </c>
      <c r="AJ52" s="23">
        <f t="shared" si="12"/>
        <v>0.206994063982718</v>
      </c>
      <c r="AK52" s="23">
        <f t="shared" si="13"/>
        <v>0.793005936017281</v>
      </c>
    </row>
    <row r="53" spans="1:37">
      <c r="A53" s="8" t="s">
        <v>139</v>
      </c>
      <c r="B53" s="8" t="s">
        <v>140</v>
      </c>
      <c r="C53" s="9">
        <v>50049287.81</v>
      </c>
      <c r="D53" s="9">
        <v>0</v>
      </c>
      <c r="E53" s="9">
        <v>0</v>
      </c>
      <c r="F53" s="9">
        <v>486434495.53</v>
      </c>
      <c r="G53" s="9">
        <v>0</v>
      </c>
      <c r="H53" s="9">
        <v>4053035735.94</v>
      </c>
      <c r="I53" s="9">
        <v>307000000</v>
      </c>
      <c r="J53" s="9">
        <v>0</v>
      </c>
      <c r="K53" s="9">
        <v>1270000000</v>
      </c>
      <c r="L53" s="9">
        <v>0</v>
      </c>
      <c r="M53" s="9">
        <v>0</v>
      </c>
      <c r="N53" s="9">
        <v>3177646050.17</v>
      </c>
      <c r="O53" s="9">
        <v>0</v>
      </c>
      <c r="P53" s="9">
        <v>0</v>
      </c>
      <c r="Q53" s="9">
        <v>0</v>
      </c>
      <c r="R53" s="9">
        <v>200818334.33</v>
      </c>
      <c r="S53" s="9">
        <v>0</v>
      </c>
      <c r="T53" s="9">
        <v>-887174909.06</v>
      </c>
      <c r="U53" s="8">
        <v>0</v>
      </c>
      <c r="V53" s="9">
        <v>1928538138.64</v>
      </c>
      <c r="W53" s="8">
        <v>0</v>
      </c>
      <c r="X53" s="11">
        <f t="shared" si="0"/>
        <v>4896519519.28</v>
      </c>
      <c r="Y53" s="11">
        <f t="shared" si="1"/>
        <v>5689827614.08</v>
      </c>
      <c r="Z53" s="11">
        <f t="shared" si="2"/>
        <v>10586347133.36</v>
      </c>
      <c r="AA53" s="13">
        <f t="shared" si="3"/>
        <v>536483783.34</v>
      </c>
      <c r="AB53" s="13">
        <f t="shared" si="4"/>
        <v>4360035735.94</v>
      </c>
      <c r="AC53" s="16">
        <f t="shared" si="5"/>
        <v>536483783.34</v>
      </c>
      <c r="AD53" s="16">
        <f t="shared" si="6"/>
        <v>10049863350.02</v>
      </c>
      <c r="AE53" s="17">
        <f t="shared" si="7"/>
        <v>0.462531547246353</v>
      </c>
      <c r="AF53" s="17">
        <f t="shared" si="8"/>
        <v>0.537468452753646</v>
      </c>
      <c r="AG53" s="21">
        <f t="shared" si="9"/>
        <v>1.86057431813279</v>
      </c>
      <c r="AH53" s="22">
        <f t="shared" si="10"/>
        <v>0.109564310165129</v>
      </c>
      <c r="AI53" s="22">
        <f t="shared" si="11"/>
        <v>0.890435689834871</v>
      </c>
      <c r="AJ53" s="23">
        <f t="shared" si="12"/>
        <v>0.0506769499036563</v>
      </c>
      <c r="AK53" s="23">
        <f t="shared" si="13"/>
        <v>0.949323050096344</v>
      </c>
    </row>
    <row r="54" spans="1:37">
      <c r="A54" s="8" t="s">
        <v>141</v>
      </c>
      <c r="B54" s="8" t="s">
        <v>142</v>
      </c>
      <c r="C54" s="9">
        <v>63940554.29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1961510321.78</v>
      </c>
      <c r="L54" s="9">
        <v>0</v>
      </c>
      <c r="M54" s="9">
        <v>0</v>
      </c>
      <c r="N54" s="9">
        <v>8933837874.56</v>
      </c>
      <c r="O54" s="9">
        <v>0</v>
      </c>
      <c r="P54" s="9">
        <v>1884679.53</v>
      </c>
      <c r="Q54" s="9">
        <v>0</v>
      </c>
      <c r="R54" s="9">
        <v>349182823.17</v>
      </c>
      <c r="S54" s="9">
        <v>0</v>
      </c>
      <c r="T54" s="9">
        <v>2612662840.26</v>
      </c>
      <c r="U54" s="8">
        <v>0</v>
      </c>
      <c r="V54" s="9">
        <v>358175087.39</v>
      </c>
      <c r="W54" s="8">
        <v>0</v>
      </c>
      <c r="X54" s="11">
        <f t="shared" si="0"/>
        <v>63940554.29</v>
      </c>
      <c r="Y54" s="11">
        <f t="shared" si="1"/>
        <v>14217253626.69</v>
      </c>
      <c r="Z54" s="11">
        <f t="shared" si="2"/>
        <v>14281194180.98</v>
      </c>
      <c r="AA54" s="13">
        <f t="shared" si="3"/>
        <v>63940554.29</v>
      </c>
      <c r="AB54" s="13">
        <f t="shared" si="4"/>
        <v>0</v>
      </c>
      <c r="AC54" s="16">
        <f t="shared" si="5"/>
        <v>63940554.29</v>
      </c>
      <c r="AD54" s="16">
        <f t="shared" si="6"/>
        <v>14217253626.69</v>
      </c>
      <c r="AE54" s="17">
        <f t="shared" si="7"/>
        <v>0.00447725543674474</v>
      </c>
      <c r="AF54" s="17">
        <f t="shared" si="8"/>
        <v>0.995522744563255</v>
      </c>
      <c r="AG54" s="21">
        <f t="shared" si="9"/>
        <v>1.00449739140687</v>
      </c>
      <c r="AH54" s="22">
        <f t="shared" si="10"/>
        <v>1</v>
      </c>
      <c r="AI54" s="22">
        <f t="shared" si="11"/>
        <v>0</v>
      </c>
      <c r="AJ54" s="23">
        <f t="shared" si="12"/>
        <v>0.00447725543674474</v>
      </c>
      <c r="AK54" s="23">
        <f t="shared" si="13"/>
        <v>0.995522744563255</v>
      </c>
    </row>
    <row r="55" spans="1:37">
      <c r="A55" s="8" t="s">
        <v>143</v>
      </c>
      <c r="B55" s="8" t="s">
        <v>144</v>
      </c>
      <c r="C55" s="9">
        <v>3679860256.84</v>
      </c>
      <c r="D55" s="9">
        <v>0</v>
      </c>
      <c r="E55" s="9">
        <v>0</v>
      </c>
      <c r="F55" s="9">
        <v>5743968528.73</v>
      </c>
      <c r="G55" s="9">
        <v>0</v>
      </c>
      <c r="H55" s="9">
        <v>3690621792.45</v>
      </c>
      <c r="I55" s="9">
        <v>8901058280.05</v>
      </c>
      <c r="J55" s="9">
        <v>0</v>
      </c>
      <c r="K55" s="9">
        <v>8677863666</v>
      </c>
      <c r="L55" s="9">
        <v>0</v>
      </c>
      <c r="M55" s="9">
        <v>0</v>
      </c>
      <c r="N55" s="9">
        <v>19493306551.43</v>
      </c>
      <c r="O55" s="9">
        <v>0</v>
      </c>
      <c r="P55" s="9">
        <v>-1377086918.89</v>
      </c>
      <c r="Q55" s="9">
        <v>82871050.17</v>
      </c>
      <c r="R55" s="9">
        <v>3924203470.88</v>
      </c>
      <c r="S55" s="9">
        <v>0</v>
      </c>
      <c r="T55" s="9">
        <v>25521112130.14</v>
      </c>
      <c r="U55" s="8">
        <v>0</v>
      </c>
      <c r="V55" s="9">
        <v>1376210736.84</v>
      </c>
      <c r="W55" s="8">
        <v>0</v>
      </c>
      <c r="X55" s="11">
        <f t="shared" si="0"/>
        <v>22015508858.07</v>
      </c>
      <c r="Y55" s="11">
        <f t="shared" si="1"/>
        <v>57698480686.57</v>
      </c>
      <c r="Z55" s="11">
        <f t="shared" si="2"/>
        <v>79713989544.64</v>
      </c>
      <c r="AA55" s="13">
        <f t="shared" si="3"/>
        <v>9423828785.57</v>
      </c>
      <c r="AB55" s="13">
        <f t="shared" si="4"/>
        <v>12591680072.5</v>
      </c>
      <c r="AC55" s="16">
        <f t="shared" si="5"/>
        <v>9423828785.57</v>
      </c>
      <c r="AD55" s="16">
        <f t="shared" si="6"/>
        <v>70290160759.07</v>
      </c>
      <c r="AE55" s="17">
        <f t="shared" si="7"/>
        <v>0.276181244770609</v>
      </c>
      <c r="AF55" s="17">
        <f t="shared" si="8"/>
        <v>0.723818755229391</v>
      </c>
      <c r="AG55" s="21">
        <f t="shared" si="9"/>
        <v>1.38156132702458</v>
      </c>
      <c r="AH55" s="22">
        <f t="shared" si="10"/>
        <v>0.428054097969014</v>
      </c>
      <c r="AI55" s="22">
        <f t="shared" si="11"/>
        <v>0.571945902030986</v>
      </c>
      <c r="AJ55" s="23">
        <f t="shared" si="12"/>
        <v>0.118220513606243</v>
      </c>
      <c r="AK55" s="23">
        <f t="shared" si="13"/>
        <v>0.881779486393757</v>
      </c>
    </row>
    <row r="56" spans="1:37">
      <c r="A56" s="8" t="s">
        <v>145</v>
      </c>
      <c r="B56" s="8" t="s">
        <v>146</v>
      </c>
      <c r="C56" s="9">
        <v>2998190213.84</v>
      </c>
      <c r="D56" s="9">
        <v>0</v>
      </c>
      <c r="E56" s="9">
        <v>0</v>
      </c>
      <c r="F56" s="9">
        <v>1058802769.96</v>
      </c>
      <c r="G56" s="9">
        <v>0</v>
      </c>
      <c r="H56" s="9">
        <v>638519277.6</v>
      </c>
      <c r="I56" s="9">
        <v>0</v>
      </c>
      <c r="J56" s="9">
        <v>0</v>
      </c>
      <c r="K56" s="9">
        <v>1598616721</v>
      </c>
      <c r="L56" s="9">
        <v>0</v>
      </c>
      <c r="M56" s="9">
        <v>0</v>
      </c>
      <c r="N56" s="9">
        <v>2655378161.44</v>
      </c>
      <c r="O56" s="9">
        <v>0</v>
      </c>
      <c r="P56" s="9">
        <v>-16171512.65</v>
      </c>
      <c r="Q56" s="9">
        <v>0</v>
      </c>
      <c r="R56" s="9">
        <v>257828715.24</v>
      </c>
      <c r="S56" s="9">
        <v>0</v>
      </c>
      <c r="T56" s="9">
        <v>1488668437.13</v>
      </c>
      <c r="U56" s="8">
        <v>0</v>
      </c>
      <c r="V56" s="9">
        <v>-19190799.62</v>
      </c>
      <c r="W56" s="8">
        <v>0</v>
      </c>
      <c r="X56" s="11">
        <f t="shared" si="0"/>
        <v>4695512261.4</v>
      </c>
      <c r="Y56" s="11">
        <f t="shared" si="1"/>
        <v>5965129722.54</v>
      </c>
      <c r="Z56" s="11">
        <f t="shared" si="2"/>
        <v>10660641983.94</v>
      </c>
      <c r="AA56" s="13">
        <f t="shared" si="3"/>
        <v>4056992983.8</v>
      </c>
      <c r="AB56" s="13">
        <f t="shared" si="4"/>
        <v>638519277.6</v>
      </c>
      <c r="AC56" s="16">
        <f t="shared" si="5"/>
        <v>4056992983.8</v>
      </c>
      <c r="AD56" s="16">
        <f t="shared" si="6"/>
        <v>6603649000.14</v>
      </c>
      <c r="AE56" s="17">
        <f t="shared" si="7"/>
        <v>0.440453048556895</v>
      </c>
      <c r="AF56" s="17">
        <f t="shared" si="8"/>
        <v>0.559546951443105</v>
      </c>
      <c r="AG56" s="21">
        <f t="shared" si="9"/>
        <v>1.78716012556398</v>
      </c>
      <c r="AH56" s="22">
        <f t="shared" si="10"/>
        <v>0.864014990899072</v>
      </c>
      <c r="AI56" s="22">
        <f t="shared" si="11"/>
        <v>0.135985009100928</v>
      </c>
      <c r="AJ56" s="23">
        <f t="shared" si="12"/>
        <v>0.380558036740354</v>
      </c>
      <c r="AK56" s="23">
        <f t="shared" si="13"/>
        <v>0.619441963259646</v>
      </c>
    </row>
    <row r="57" spans="1:37">
      <c r="A57" s="8" t="s">
        <v>147</v>
      </c>
      <c r="B57" s="8" t="s">
        <v>148</v>
      </c>
      <c r="C57" s="9">
        <v>466500000</v>
      </c>
      <c r="D57" s="9">
        <v>0</v>
      </c>
      <c r="E57" s="9">
        <v>0</v>
      </c>
      <c r="F57" s="9">
        <v>86800000</v>
      </c>
      <c r="G57" s="9">
        <v>0</v>
      </c>
      <c r="H57" s="9">
        <v>0</v>
      </c>
      <c r="I57" s="9">
        <v>0</v>
      </c>
      <c r="J57" s="9">
        <v>0</v>
      </c>
      <c r="K57" s="9">
        <v>480685993</v>
      </c>
      <c r="L57" s="9">
        <v>0</v>
      </c>
      <c r="M57" s="9">
        <v>0</v>
      </c>
      <c r="N57" s="9">
        <v>373905115.48</v>
      </c>
      <c r="O57" s="9">
        <v>0</v>
      </c>
      <c r="P57" s="9">
        <v>-48077494.41</v>
      </c>
      <c r="Q57" s="9">
        <v>243723.58</v>
      </c>
      <c r="R57" s="9">
        <v>156349501.12</v>
      </c>
      <c r="S57" s="9">
        <v>0</v>
      </c>
      <c r="T57" s="9">
        <v>1300948712.53</v>
      </c>
      <c r="U57" s="8">
        <v>0</v>
      </c>
      <c r="V57" s="9">
        <v>-21611115.36</v>
      </c>
      <c r="W57" s="8">
        <v>0</v>
      </c>
      <c r="X57" s="11">
        <f t="shared" si="0"/>
        <v>553300000</v>
      </c>
      <c r="Y57" s="11">
        <f t="shared" si="1"/>
        <v>2242444435.94</v>
      </c>
      <c r="Z57" s="11">
        <f t="shared" si="2"/>
        <v>2795744435.94</v>
      </c>
      <c r="AA57" s="13">
        <f t="shared" si="3"/>
        <v>553300000</v>
      </c>
      <c r="AB57" s="13">
        <f t="shared" si="4"/>
        <v>0</v>
      </c>
      <c r="AC57" s="16">
        <f t="shared" si="5"/>
        <v>553300000</v>
      </c>
      <c r="AD57" s="16">
        <f t="shared" si="6"/>
        <v>2242444435.94</v>
      </c>
      <c r="AE57" s="17">
        <f t="shared" si="7"/>
        <v>0.197907932101085</v>
      </c>
      <c r="AF57" s="17">
        <f t="shared" si="8"/>
        <v>0.802092067898915</v>
      </c>
      <c r="AG57" s="21">
        <f t="shared" si="9"/>
        <v>1.24673966994775</v>
      </c>
      <c r="AH57" s="22">
        <f t="shared" si="10"/>
        <v>1</v>
      </c>
      <c r="AI57" s="22">
        <f t="shared" si="11"/>
        <v>0</v>
      </c>
      <c r="AJ57" s="23">
        <f t="shared" si="12"/>
        <v>0.197907932101085</v>
      </c>
      <c r="AK57" s="23">
        <f t="shared" si="13"/>
        <v>0.802092067898915</v>
      </c>
    </row>
    <row r="58" spans="1:37">
      <c r="A58" s="8" t="s">
        <v>149</v>
      </c>
      <c r="B58" s="8" t="s">
        <v>150</v>
      </c>
      <c r="C58" s="9">
        <v>3504801805.02</v>
      </c>
      <c r="D58" s="9">
        <v>0</v>
      </c>
      <c r="E58" s="9">
        <v>6147175019.34</v>
      </c>
      <c r="F58" s="9">
        <v>0</v>
      </c>
      <c r="G58" s="9">
        <v>0</v>
      </c>
      <c r="H58" s="9">
        <v>0</v>
      </c>
      <c r="I58" s="9">
        <v>157875198582.71</v>
      </c>
      <c r="J58" s="9">
        <v>0</v>
      </c>
      <c r="K58" s="9">
        <v>25039944560</v>
      </c>
      <c r="L58" s="9">
        <v>5300000000</v>
      </c>
      <c r="M58" s="9">
        <v>0</v>
      </c>
      <c r="N58" s="9">
        <v>19367146136.46</v>
      </c>
      <c r="O58" s="9">
        <v>0</v>
      </c>
      <c r="P58" s="9">
        <v>-807774373.57</v>
      </c>
      <c r="Q58" s="9">
        <v>0</v>
      </c>
      <c r="R58" s="9">
        <v>3563550860.4</v>
      </c>
      <c r="S58" s="9">
        <v>14289532101.98</v>
      </c>
      <c r="T58" s="9">
        <v>31809044976.84</v>
      </c>
      <c r="U58" s="8">
        <v>0</v>
      </c>
      <c r="V58" s="9">
        <v>1704055059.42</v>
      </c>
      <c r="W58" s="8">
        <v>0</v>
      </c>
      <c r="X58" s="11">
        <f t="shared" si="0"/>
        <v>167527175407.07</v>
      </c>
      <c r="Y58" s="11">
        <f t="shared" si="1"/>
        <v>100265499321.53</v>
      </c>
      <c r="Z58" s="11">
        <f t="shared" si="2"/>
        <v>267792674728.6</v>
      </c>
      <c r="AA58" s="13">
        <f t="shared" si="3"/>
        <v>9651976824.36</v>
      </c>
      <c r="AB58" s="13">
        <f t="shared" si="4"/>
        <v>157875198582.71</v>
      </c>
      <c r="AC58" s="16">
        <f t="shared" si="5"/>
        <v>9651976824.36</v>
      </c>
      <c r="AD58" s="16">
        <f t="shared" si="6"/>
        <v>258140697904.24</v>
      </c>
      <c r="AE58" s="17">
        <f t="shared" si="7"/>
        <v>0.625585354703424</v>
      </c>
      <c r="AF58" s="17">
        <f t="shared" si="8"/>
        <v>0.374414645296576</v>
      </c>
      <c r="AG58" s="21">
        <f t="shared" si="9"/>
        <v>2.67083569663226</v>
      </c>
      <c r="AH58" s="22">
        <f t="shared" si="10"/>
        <v>0.0576143948043469</v>
      </c>
      <c r="AI58" s="22">
        <f t="shared" si="11"/>
        <v>0.942385605195653</v>
      </c>
      <c r="AJ58" s="23">
        <f t="shared" si="12"/>
        <v>0.0360427216097005</v>
      </c>
      <c r="AK58" s="23">
        <f t="shared" si="13"/>
        <v>0.963957278390299</v>
      </c>
    </row>
    <row r="59" spans="1:37">
      <c r="A59" s="8" t="s">
        <v>151</v>
      </c>
      <c r="B59" s="8" t="s">
        <v>152</v>
      </c>
      <c r="C59" s="9">
        <v>8326296580.53</v>
      </c>
      <c r="D59" s="9">
        <v>0</v>
      </c>
      <c r="E59" s="9">
        <v>49319737.25</v>
      </c>
      <c r="F59" s="9">
        <v>2241735424.99</v>
      </c>
      <c r="G59" s="9">
        <v>0</v>
      </c>
      <c r="H59" s="9">
        <v>42107968858.98</v>
      </c>
      <c r="I59" s="9">
        <v>4868938722.03</v>
      </c>
      <c r="J59" s="9">
        <v>0</v>
      </c>
      <c r="K59" s="9">
        <v>7823302965.16</v>
      </c>
      <c r="L59" s="9">
        <v>1218538062.99</v>
      </c>
      <c r="M59" s="9">
        <v>0</v>
      </c>
      <c r="N59" s="9">
        <v>7142794058.86</v>
      </c>
      <c r="O59" s="9">
        <v>0</v>
      </c>
      <c r="P59" s="9">
        <v>140849046.04</v>
      </c>
      <c r="Q59" s="9">
        <v>24808026.8</v>
      </c>
      <c r="R59" s="9">
        <v>371183266.63</v>
      </c>
      <c r="S59" s="9">
        <v>0</v>
      </c>
      <c r="T59" s="9">
        <v>2853414630.08</v>
      </c>
      <c r="U59" s="8">
        <v>0</v>
      </c>
      <c r="V59" s="9">
        <v>4011933869.29</v>
      </c>
      <c r="W59" s="8">
        <v>0</v>
      </c>
      <c r="X59" s="11">
        <f t="shared" si="0"/>
        <v>57594259323.78</v>
      </c>
      <c r="Y59" s="11">
        <f t="shared" si="1"/>
        <v>23586823925.85</v>
      </c>
      <c r="Z59" s="11">
        <f t="shared" si="2"/>
        <v>81181083249.63</v>
      </c>
      <c r="AA59" s="13">
        <f t="shared" si="3"/>
        <v>10617351742.77</v>
      </c>
      <c r="AB59" s="13">
        <f t="shared" si="4"/>
        <v>46976907581.01</v>
      </c>
      <c r="AC59" s="16">
        <f t="shared" si="5"/>
        <v>10617351742.77</v>
      </c>
      <c r="AD59" s="16">
        <f t="shared" si="6"/>
        <v>70563731506.86</v>
      </c>
      <c r="AE59" s="17">
        <f t="shared" si="7"/>
        <v>0.709454185856069</v>
      </c>
      <c r="AF59" s="17">
        <f t="shared" si="8"/>
        <v>0.290545814143931</v>
      </c>
      <c r="AG59" s="21">
        <f t="shared" si="9"/>
        <v>3.44179799301675</v>
      </c>
      <c r="AH59" s="22">
        <f t="shared" si="10"/>
        <v>0.184347396206313</v>
      </c>
      <c r="AI59" s="22">
        <f t="shared" si="11"/>
        <v>0.815652603793687</v>
      </c>
      <c r="AJ59" s="23">
        <f t="shared" si="12"/>
        <v>0.130786031890236</v>
      </c>
      <c r="AK59" s="23">
        <f t="shared" si="13"/>
        <v>0.869213968109764</v>
      </c>
    </row>
    <row r="60" spans="1:37">
      <c r="A60" s="8" t="s">
        <v>153</v>
      </c>
      <c r="B60" s="8" t="s">
        <v>154</v>
      </c>
      <c r="C60" s="9">
        <v>8179959000</v>
      </c>
      <c r="D60" s="9">
        <v>0</v>
      </c>
      <c r="E60" s="9">
        <v>0</v>
      </c>
      <c r="F60" s="9">
        <v>2017084000</v>
      </c>
      <c r="G60" s="9">
        <v>0</v>
      </c>
      <c r="H60" s="9">
        <v>48636926000</v>
      </c>
      <c r="I60" s="9">
        <v>0</v>
      </c>
      <c r="J60" s="9">
        <v>0</v>
      </c>
      <c r="K60" s="9">
        <v>6984237000</v>
      </c>
      <c r="L60" s="9">
        <v>0</v>
      </c>
      <c r="M60" s="9">
        <v>0</v>
      </c>
      <c r="N60" s="9">
        <v>19386312000</v>
      </c>
      <c r="O60" s="9">
        <v>14188847000</v>
      </c>
      <c r="P60" s="9">
        <v>-1691296000</v>
      </c>
      <c r="Q60" s="9">
        <v>14842000</v>
      </c>
      <c r="R60" s="9">
        <v>7966362000</v>
      </c>
      <c r="S60" s="9">
        <v>587984000</v>
      </c>
      <c r="T60" s="9">
        <v>99470943000</v>
      </c>
      <c r="U60" s="8">
        <v>0</v>
      </c>
      <c r="V60" s="9">
        <v>9774931000</v>
      </c>
      <c r="W60" s="8">
        <v>0</v>
      </c>
      <c r="X60" s="11">
        <f t="shared" si="0"/>
        <v>58833969000</v>
      </c>
      <c r="Y60" s="11">
        <f t="shared" si="1"/>
        <v>128305468000</v>
      </c>
      <c r="Z60" s="11">
        <f t="shared" si="2"/>
        <v>187139437000</v>
      </c>
      <c r="AA60" s="13">
        <f t="shared" si="3"/>
        <v>10197043000</v>
      </c>
      <c r="AB60" s="13">
        <f t="shared" si="4"/>
        <v>48636926000</v>
      </c>
      <c r="AC60" s="16">
        <f t="shared" si="5"/>
        <v>10197043000</v>
      </c>
      <c r="AD60" s="16">
        <f t="shared" si="6"/>
        <v>176942394000</v>
      </c>
      <c r="AE60" s="17">
        <f t="shared" si="7"/>
        <v>0.314385732602156</v>
      </c>
      <c r="AF60" s="17">
        <f t="shared" si="8"/>
        <v>0.685614267397844</v>
      </c>
      <c r="AG60" s="21">
        <f t="shared" si="9"/>
        <v>1.45854607692947</v>
      </c>
      <c r="AH60" s="22">
        <f t="shared" si="10"/>
        <v>0.17331897156216</v>
      </c>
      <c r="AI60" s="22">
        <f t="shared" si="11"/>
        <v>0.82668102843784</v>
      </c>
      <c r="AJ60" s="23">
        <f t="shared" si="12"/>
        <v>0.0544890118484219</v>
      </c>
      <c r="AK60" s="23">
        <f t="shared" si="13"/>
        <v>0.945510988151578</v>
      </c>
    </row>
    <row r="61" spans="1:37">
      <c r="A61" s="8" t="s">
        <v>155</v>
      </c>
      <c r="B61" s="8" t="s">
        <v>156</v>
      </c>
      <c r="C61" s="9">
        <v>5903458299.41</v>
      </c>
      <c r="D61" s="9">
        <v>0</v>
      </c>
      <c r="E61" s="9">
        <v>112725760.37</v>
      </c>
      <c r="F61" s="9">
        <v>12448159030.21</v>
      </c>
      <c r="G61" s="9">
        <v>0</v>
      </c>
      <c r="H61" s="9">
        <v>12858301096.61</v>
      </c>
      <c r="I61" s="9">
        <v>6185047560.21</v>
      </c>
      <c r="J61" s="9">
        <v>0</v>
      </c>
      <c r="K61" s="9">
        <v>8726556821</v>
      </c>
      <c r="L61" s="9">
        <v>0</v>
      </c>
      <c r="M61" s="9">
        <v>0</v>
      </c>
      <c r="N61" s="9">
        <v>12378747699.75</v>
      </c>
      <c r="O61" s="9">
        <v>0</v>
      </c>
      <c r="P61" s="9">
        <v>-592845826.51</v>
      </c>
      <c r="Q61" s="9">
        <v>264122689.85</v>
      </c>
      <c r="R61" s="9">
        <v>1630243076.46</v>
      </c>
      <c r="S61" s="9">
        <v>0</v>
      </c>
      <c r="T61" s="9">
        <v>47737690970.59</v>
      </c>
      <c r="U61" s="8">
        <v>0</v>
      </c>
      <c r="V61" s="9">
        <v>31845063015.3</v>
      </c>
      <c r="W61" s="8">
        <v>0</v>
      </c>
      <c r="X61" s="11">
        <f t="shared" si="0"/>
        <v>37507691746.81</v>
      </c>
      <c r="Y61" s="11">
        <f t="shared" si="1"/>
        <v>101989578446.44</v>
      </c>
      <c r="Z61" s="11">
        <f t="shared" si="2"/>
        <v>139497270193.25</v>
      </c>
      <c r="AA61" s="13">
        <f t="shared" si="3"/>
        <v>18464343089.99</v>
      </c>
      <c r="AB61" s="13">
        <f t="shared" si="4"/>
        <v>19043348656.82</v>
      </c>
      <c r="AC61" s="16">
        <f t="shared" si="5"/>
        <v>18464343089.99</v>
      </c>
      <c r="AD61" s="16">
        <f t="shared" si="6"/>
        <v>121032927103.26</v>
      </c>
      <c r="AE61" s="17">
        <f t="shared" si="7"/>
        <v>0.268877603804357</v>
      </c>
      <c r="AF61" s="17">
        <f t="shared" si="8"/>
        <v>0.731122396195643</v>
      </c>
      <c r="AG61" s="21">
        <f t="shared" si="9"/>
        <v>1.36776004291955</v>
      </c>
      <c r="AH61" s="22">
        <f t="shared" si="10"/>
        <v>0.492281508940373</v>
      </c>
      <c r="AI61" s="22">
        <f t="shared" si="11"/>
        <v>0.507718491059627</v>
      </c>
      <c r="AJ61" s="23">
        <f t="shared" si="12"/>
        <v>0.132363472521081</v>
      </c>
      <c r="AK61" s="23">
        <f t="shared" si="13"/>
        <v>0.86763652747892</v>
      </c>
    </row>
    <row r="62" spans="1:37">
      <c r="A62" s="8" t="s">
        <v>157</v>
      </c>
      <c r="B62" s="8" t="s">
        <v>158</v>
      </c>
      <c r="C62" s="9">
        <v>2641241668.42</v>
      </c>
      <c r="D62" s="9">
        <v>0</v>
      </c>
      <c r="E62" s="9">
        <v>0</v>
      </c>
      <c r="F62" s="9">
        <v>1996224865.21</v>
      </c>
      <c r="G62" s="9">
        <v>0</v>
      </c>
      <c r="H62" s="9">
        <v>5017500000</v>
      </c>
      <c r="I62" s="9">
        <v>6015121718.83</v>
      </c>
      <c r="J62" s="9">
        <v>0</v>
      </c>
      <c r="K62" s="9">
        <v>1413651757</v>
      </c>
      <c r="L62" s="9">
        <v>3274621636.8</v>
      </c>
      <c r="M62" s="9">
        <v>0</v>
      </c>
      <c r="N62" s="9">
        <v>4231893313.09</v>
      </c>
      <c r="O62" s="9">
        <v>0</v>
      </c>
      <c r="P62" s="9">
        <v>-95976506.3</v>
      </c>
      <c r="Q62" s="9">
        <v>78711235.44</v>
      </c>
      <c r="R62" s="9">
        <v>1014639449.76</v>
      </c>
      <c r="S62" s="9">
        <v>0</v>
      </c>
      <c r="T62" s="9">
        <v>9645869030.19</v>
      </c>
      <c r="U62" s="8">
        <v>0</v>
      </c>
      <c r="V62" s="9">
        <v>14194126207.91</v>
      </c>
      <c r="W62" s="8">
        <v>0</v>
      </c>
      <c r="X62" s="11">
        <f t="shared" si="0"/>
        <v>15670088252.46</v>
      </c>
      <c r="Y62" s="11">
        <f t="shared" si="1"/>
        <v>33757536123.89</v>
      </c>
      <c r="Z62" s="11">
        <f t="shared" si="2"/>
        <v>49427624376.35</v>
      </c>
      <c r="AA62" s="13">
        <f t="shared" si="3"/>
        <v>4637466533.63</v>
      </c>
      <c r="AB62" s="13">
        <f t="shared" si="4"/>
        <v>11032621718.83</v>
      </c>
      <c r="AC62" s="16">
        <f t="shared" si="5"/>
        <v>4637466533.63</v>
      </c>
      <c r="AD62" s="16">
        <f t="shared" si="6"/>
        <v>44790157842.72</v>
      </c>
      <c r="AE62" s="17">
        <f t="shared" si="7"/>
        <v>0.317030981160361</v>
      </c>
      <c r="AF62" s="17">
        <f t="shared" si="8"/>
        <v>0.682969018839639</v>
      </c>
      <c r="AG62" s="21">
        <f t="shared" si="9"/>
        <v>1.46419525983623</v>
      </c>
      <c r="AH62" s="22">
        <f t="shared" si="10"/>
        <v>0.295943868274129</v>
      </c>
      <c r="AI62" s="22">
        <f t="shared" si="11"/>
        <v>0.704056131725871</v>
      </c>
      <c r="AJ62" s="23">
        <f t="shared" si="12"/>
        <v>0.0938233749273397</v>
      </c>
      <c r="AK62" s="23">
        <f t="shared" si="13"/>
        <v>0.90617662507266</v>
      </c>
    </row>
    <row r="63" spans="1:37">
      <c r="A63" s="8" t="s">
        <v>159</v>
      </c>
      <c r="B63" s="8" t="s">
        <v>160</v>
      </c>
      <c r="C63" s="9">
        <v>250000000</v>
      </c>
      <c r="D63" s="9">
        <v>0</v>
      </c>
      <c r="E63" s="9">
        <v>0</v>
      </c>
      <c r="F63" s="9">
        <v>9109032186.44</v>
      </c>
      <c r="G63" s="9">
        <v>0</v>
      </c>
      <c r="H63" s="9">
        <v>41918996421.38</v>
      </c>
      <c r="I63" s="9">
        <v>31227257850.76</v>
      </c>
      <c r="J63" s="9">
        <v>0</v>
      </c>
      <c r="K63" s="9">
        <v>2988929907</v>
      </c>
      <c r="L63" s="9">
        <v>0</v>
      </c>
      <c r="M63" s="9">
        <v>0</v>
      </c>
      <c r="N63" s="9">
        <v>6889550306.55</v>
      </c>
      <c r="O63" s="9">
        <v>0</v>
      </c>
      <c r="P63" s="9">
        <v>747257353.68</v>
      </c>
      <c r="Q63" s="9">
        <v>0</v>
      </c>
      <c r="R63" s="9">
        <v>1494464953.5</v>
      </c>
      <c r="S63" s="9">
        <v>0</v>
      </c>
      <c r="T63" s="9">
        <v>24472519231.22</v>
      </c>
      <c r="U63" s="8">
        <v>0</v>
      </c>
      <c r="V63" s="9">
        <v>3396559800.08</v>
      </c>
      <c r="W63" s="8">
        <v>0</v>
      </c>
      <c r="X63" s="11">
        <f t="shared" si="0"/>
        <v>82505286458.58</v>
      </c>
      <c r="Y63" s="11">
        <f t="shared" si="1"/>
        <v>39989281552.03</v>
      </c>
      <c r="Z63" s="11">
        <f t="shared" si="2"/>
        <v>122494568010.61</v>
      </c>
      <c r="AA63" s="13">
        <f t="shared" si="3"/>
        <v>9359032186.44</v>
      </c>
      <c r="AB63" s="13">
        <f t="shared" si="4"/>
        <v>73146254272.14</v>
      </c>
      <c r="AC63" s="16">
        <f t="shared" si="5"/>
        <v>9359032186.44</v>
      </c>
      <c r="AD63" s="16">
        <f t="shared" si="6"/>
        <v>113135535824.17</v>
      </c>
      <c r="AE63" s="17">
        <f t="shared" si="7"/>
        <v>0.673542409255517</v>
      </c>
      <c r="AF63" s="17">
        <f t="shared" si="8"/>
        <v>0.326457590744483</v>
      </c>
      <c r="AG63" s="21">
        <f t="shared" si="9"/>
        <v>3.06318501499539</v>
      </c>
      <c r="AH63" s="22">
        <f t="shared" si="10"/>
        <v>0.113435545625776</v>
      </c>
      <c r="AI63" s="22">
        <f t="shared" si="11"/>
        <v>0.886564454374224</v>
      </c>
      <c r="AJ63" s="23">
        <f t="shared" si="12"/>
        <v>0.0764036506959995</v>
      </c>
      <c r="AK63" s="23">
        <f t="shared" si="13"/>
        <v>0.923596349304</v>
      </c>
    </row>
    <row r="64" spans="1:37">
      <c r="A64" s="8" t="s">
        <v>161</v>
      </c>
      <c r="B64" s="8" t="s">
        <v>162</v>
      </c>
      <c r="C64" s="9">
        <v>136197748.98</v>
      </c>
      <c r="D64" s="9">
        <v>0</v>
      </c>
      <c r="E64" s="9">
        <v>0</v>
      </c>
      <c r="F64" s="9">
        <v>5785378.58</v>
      </c>
      <c r="G64" s="9">
        <v>0</v>
      </c>
      <c r="H64" s="9">
        <v>10009624.98</v>
      </c>
      <c r="I64" s="9">
        <v>0</v>
      </c>
      <c r="J64" s="9">
        <v>0</v>
      </c>
      <c r="K64" s="9">
        <v>732782604</v>
      </c>
      <c r="L64" s="9">
        <v>0</v>
      </c>
      <c r="M64" s="9">
        <v>0</v>
      </c>
      <c r="N64" s="9">
        <v>4770445365.04</v>
      </c>
      <c r="O64" s="9">
        <v>41645346.45</v>
      </c>
      <c r="P64" s="9">
        <v>0</v>
      </c>
      <c r="Q64" s="9">
        <v>0</v>
      </c>
      <c r="R64" s="9">
        <v>81296208.87</v>
      </c>
      <c r="S64" s="9">
        <v>0</v>
      </c>
      <c r="T64" s="9">
        <v>677773124.25</v>
      </c>
      <c r="U64" s="8">
        <v>0</v>
      </c>
      <c r="V64" s="9">
        <v>2069105.33</v>
      </c>
      <c r="W64" s="8">
        <v>0</v>
      </c>
      <c r="X64" s="11">
        <f t="shared" si="0"/>
        <v>151992752.54</v>
      </c>
      <c r="Y64" s="11">
        <f t="shared" si="1"/>
        <v>6222721061.04</v>
      </c>
      <c r="Z64" s="11">
        <f t="shared" si="2"/>
        <v>6374713813.58</v>
      </c>
      <c r="AA64" s="13">
        <f t="shared" si="3"/>
        <v>141983127.56</v>
      </c>
      <c r="AB64" s="13">
        <f t="shared" si="4"/>
        <v>10009624.98</v>
      </c>
      <c r="AC64" s="16">
        <f t="shared" si="5"/>
        <v>141983127.56</v>
      </c>
      <c r="AD64" s="16">
        <f t="shared" si="6"/>
        <v>6232730686.02</v>
      </c>
      <c r="AE64" s="17">
        <f t="shared" si="7"/>
        <v>0.0238430707612648</v>
      </c>
      <c r="AF64" s="17">
        <f t="shared" si="8"/>
        <v>0.976156929238735</v>
      </c>
      <c r="AG64" s="21">
        <f t="shared" si="9"/>
        <v>1.02442544845721</v>
      </c>
      <c r="AH64" s="22">
        <f t="shared" si="10"/>
        <v>0.934144064024594</v>
      </c>
      <c r="AI64" s="22">
        <f t="shared" si="11"/>
        <v>0.0658559359754062</v>
      </c>
      <c r="AJ64" s="23">
        <f t="shared" si="12"/>
        <v>0.0222728630197538</v>
      </c>
      <c r="AK64" s="23">
        <f t="shared" si="13"/>
        <v>0.977727136980246</v>
      </c>
    </row>
    <row r="65" spans="1:37">
      <c r="A65" s="8" t="s">
        <v>163</v>
      </c>
      <c r="B65" s="8" t="s">
        <v>164</v>
      </c>
      <c r="C65" s="9">
        <v>989700289.96</v>
      </c>
      <c r="D65" s="9">
        <v>0</v>
      </c>
      <c r="E65" s="9">
        <v>0</v>
      </c>
      <c r="F65" s="9">
        <v>59888.83</v>
      </c>
      <c r="G65" s="9">
        <v>0</v>
      </c>
      <c r="H65" s="9">
        <v>110082500</v>
      </c>
      <c r="I65" s="9">
        <v>0</v>
      </c>
      <c r="J65" s="9">
        <v>0</v>
      </c>
      <c r="K65" s="9">
        <v>695995979</v>
      </c>
      <c r="L65" s="9">
        <v>0</v>
      </c>
      <c r="M65" s="9">
        <v>0</v>
      </c>
      <c r="N65" s="9">
        <v>1583133087.97</v>
      </c>
      <c r="O65" s="9">
        <v>0</v>
      </c>
      <c r="P65" s="9">
        <v>5055045.93</v>
      </c>
      <c r="Q65" s="9">
        <v>0</v>
      </c>
      <c r="R65" s="9">
        <v>65412271.62</v>
      </c>
      <c r="S65" s="9">
        <v>0</v>
      </c>
      <c r="T65" s="9">
        <v>996188177.89</v>
      </c>
      <c r="U65" s="8">
        <v>0</v>
      </c>
      <c r="V65" s="9">
        <v>1238879765.6</v>
      </c>
      <c r="W65" s="8">
        <v>0</v>
      </c>
      <c r="X65" s="11">
        <f t="shared" si="0"/>
        <v>1099842678.79</v>
      </c>
      <c r="Y65" s="11">
        <f t="shared" si="1"/>
        <v>4584664328.01</v>
      </c>
      <c r="Z65" s="11">
        <f t="shared" si="2"/>
        <v>5684507006.8</v>
      </c>
      <c r="AA65" s="13">
        <f t="shared" si="3"/>
        <v>989760178.79</v>
      </c>
      <c r="AB65" s="13">
        <f t="shared" si="4"/>
        <v>110082500</v>
      </c>
      <c r="AC65" s="16">
        <f t="shared" si="5"/>
        <v>989760178.79</v>
      </c>
      <c r="AD65" s="16">
        <f t="shared" si="6"/>
        <v>4694746828.01</v>
      </c>
      <c r="AE65" s="17">
        <f t="shared" si="7"/>
        <v>0.19348074995322</v>
      </c>
      <c r="AF65" s="17">
        <f t="shared" si="8"/>
        <v>0.80651925004678</v>
      </c>
      <c r="AG65" s="21">
        <f t="shared" si="9"/>
        <v>1.23989600984973</v>
      </c>
      <c r="AH65" s="22">
        <f t="shared" si="10"/>
        <v>0.899910685298094</v>
      </c>
      <c r="AI65" s="22">
        <f t="shared" si="11"/>
        <v>0.100089314701906</v>
      </c>
      <c r="AJ65" s="23">
        <f t="shared" si="12"/>
        <v>0.174115394282392</v>
      </c>
      <c r="AK65" s="23">
        <f t="shared" si="13"/>
        <v>0.825884605717608</v>
      </c>
    </row>
    <row r="66" spans="1:37">
      <c r="A66" s="8" t="s">
        <v>165</v>
      </c>
      <c r="B66" s="8" t="s">
        <v>166</v>
      </c>
      <c r="C66" s="9">
        <v>1224725148.8</v>
      </c>
      <c r="D66" s="9">
        <v>0</v>
      </c>
      <c r="E66" s="9">
        <v>0</v>
      </c>
      <c r="F66" s="9">
        <v>208582310.62</v>
      </c>
      <c r="G66" s="9">
        <v>0</v>
      </c>
      <c r="H66" s="9">
        <v>402772500</v>
      </c>
      <c r="I66" s="9">
        <v>0</v>
      </c>
      <c r="J66" s="9">
        <v>0</v>
      </c>
      <c r="K66" s="9">
        <v>880084656</v>
      </c>
      <c r="L66" s="9">
        <v>0</v>
      </c>
      <c r="M66" s="9">
        <v>0</v>
      </c>
      <c r="N66" s="9">
        <v>952779851.16</v>
      </c>
      <c r="O66" s="9">
        <v>0</v>
      </c>
      <c r="P66" s="9">
        <v>-19049575.28</v>
      </c>
      <c r="Q66" s="9">
        <v>16632016.39</v>
      </c>
      <c r="R66" s="9">
        <v>151979862.63</v>
      </c>
      <c r="S66" s="9">
        <v>0</v>
      </c>
      <c r="T66" s="9">
        <v>648239468.03</v>
      </c>
      <c r="U66" s="8">
        <v>0</v>
      </c>
      <c r="V66" s="9">
        <v>462233582.87</v>
      </c>
      <c r="W66" s="8">
        <v>0</v>
      </c>
      <c r="X66" s="11">
        <f t="shared" si="0"/>
        <v>1836079959.42</v>
      </c>
      <c r="Y66" s="11">
        <f t="shared" si="1"/>
        <v>3092899861.8</v>
      </c>
      <c r="Z66" s="11">
        <f t="shared" si="2"/>
        <v>4928979821.22</v>
      </c>
      <c r="AA66" s="13">
        <f t="shared" si="3"/>
        <v>1433307459.42</v>
      </c>
      <c r="AB66" s="13">
        <f t="shared" si="4"/>
        <v>402772500</v>
      </c>
      <c r="AC66" s="16">
        <f t="shared" si="5"/>
        <v>1433307459.42</v>
      </c>
      <c r="AD66" s="16">
        <f t="shared" si="6"/>
        <v>3495672361.8</v>
      </c>
      <c r="AE66" s="17">
        <f t="shared" si="7"/>
        <v>0.372507095994875</v>
      </c>
      <c r="AF66" s="17">
        <f t="shared" si="8"/>
        <v>0.627492904005125</v>
      </c>
      <c r="AG66" s="21">
        <f t="shared" si="9"/>
        <v>1.59364351949999</v>
      </c>
      <c r="AH66" s="22">
        <f t="shared" si="10"/>
        <v>0.78063455355875</v>
      </c>
      <c r="AI66" s="22">
        <f t="shared" si="11"/>
        <v>0.21936544644125</v>
      </c>
      <c r="AJ66" s="23">
        <f t="shared" si="12"/>
        <v>0.290791910579426</v>
      </c>
      <c r="AK66" s="23">
        <f t="shared" si="13"/>
        <v>0.709208089420574</v>
      </c>
    </row>
    <row r="67" spans="1:37">
      <c r="A67" s="8" t="s">
        <v>167</v>
      </c>
      <c r="B67" s="8" t="s">
        <v>168</v>
      </c>
      <c r="C67" s="9">
        <v>47000000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510931158</v>
      </c>
      <c r="L67" s="9">
        <v>0</v>
      </c>
      <c r="M67" s="9">
        <v>0</v>
      </c>
      <c r="N67" s="9">
        <v>535443996.54</v>
      </c>
      <c r="O67" s="9">
        <v>0</v>
      </c>
      <c r="P67" s="9">
        <v>-436655.72</v>
      </c>
      <c r="Q67" s="9">
        <v>0</v>
      </c>
      <c r="R67" s="9">
        <v>2973041.09</v>
      </c>
      <c r="S67" s="9">
        <v>0</v>
      </c>
      <c r="T67" s="9">
        <v>-534406651.74</v>
      </c>
      <c r="U67" s="8">
        <v>0</v>
      </c>
      <c r="V67" s="9">
        <v>75238734.14</v>
      </c>
      <c r="W67" s="8">
        <v>0</v>
      </c>
      <c r="X67" s="11">
        <f t="shared" ref="X67:X130" si="14">C67+D67+E67+F67+G67+H67+I67+J67</f>
        <v>47000000</v>
      </c>
      <c r="Y67" s="11">
        <f t="shared" ref="Y67:Y130" si="15">(K67+L67+M67+N67-O67+P67+Q67+R67+S67+T67+U67+V67+W67)</f>
        <v>589743622.31</v>
      </c>
      <c r="Z67" s="11">
        <f t="shared" ref="Z67:Z130" si="16">X67+Y67</f>
        <v>636743622.31</v>
      </c>
      <c r="AA67" s="13">
        <f t="shared" ref="AA67:AA130" si="17">C67+D67+E67+F67+G67</f>
        <v>47000000</v>
      </c>
      <c r="AB67" s="13">
        <f t="shared" ref="AB67:AB130" si="18">H67+I67+J67</f>
        <v>0</v>
      </c>
      <c r="AC67" s="16">
        <f t="shared" ref="AC67:AC130" si="19">AA67</f>
        <v>47000000</v>
      </c>
      <c r="AD67" s="16">
        <f t="shared" ref="AD67:AD130" si="20">AB67+Y67</f>
        <v>589743622.31</v>
      </c>
      <c r="AE67" s="17">
        <f t="shared" ref="AE67:AE130" si="21">X67/Z67</f>
        <v>0.0738130675412057</v>
      </c>
      <c r="AF67" s="17">
        <f t="shared" ref="AF67:AF130" si="22">Y67/Z67</f>
        <v>0.926186932458794</v>
      </c>
      <c r="AG67" s="21">
        <f t="shared" ref="AG67:AG130" si="23">Z67/Y67</f>
        <v>1.07969564777302</v>
      </c>
      <c r="AH67" s="22">
        <f t="shared" ref="AH67:AH130" si="24">AA67/(AA67+AB67)</f>
        <v>1</v>
      </c>
      <c r="AI67" s="22">
        <f t="shared" ref="AI67:AI130" si="25">(AB67)/(AA67+AB67)</f>
        <v>0</v>
      </c>
      <c r="AJ67" s="23">
        <f t="shared" ref="AJ67:AJ130" si="26">AC67/Z67</f>
        <v>0.0738130675412057</v>
      </c>
      <c r="AK67" s="23">
        <f t="shared" ref="AK67:AK130" si="27">AD67/Z67</f>
        <v>0.926186932458794</v>
      </c>
    </row>
    <row r="68" spans="1:37">
      <c r="A68" s="8" t="s">
        <v>169</v>
      </c>
      <c r="B68" s="8" t="s">
        <v>170</v>
      </c>
      <c r="C68" s="9">
        <v>2381937482.64</v>
      </c>
      <c r="D68" s="9">
        <v>0</v>
      </c>
      <c r="E68" s="9">
        <v>2625000</v>
      </c>
      <c r="F68" s="9">
        <v>1581666.7</v>
      </c>
      <c r="G68" s="9">
        <v>0</v>
      </c>
      <c r="H68" s="9">
        <v>305000000</v>
      </c>
      <c r="I68" s="9">
        <v>500087333.98</v>
      </c>
      <c r="J68" s="9">
        <v>0</v>
      </c>
      <c r="K68" s="9">
        <v>248945215</v>
      </c>
      <c r="L68" s="9">
        <v>109223430.71</v>
      </c>
      <c r="M68" s="9">
        <v>0</v>
      </c>
      <c r="N68" s="9">
        <v>446472242.25</v>
      </c>
      <c r="O68" s="9">
        <v>0</v>
      </c>
      <c r="P68" s="9">
        <v>-524425.7</v>
      </c>
      <c r="Q68" s="9">
        <v>0</v>
      </c>
      <c r="R68" s="9">
        <v>22768140.49</v>
      </c>
      <c r="S68" s="9">
        <v>0</v>
      </c>
      <c r="T68" s="9">
        <v>1058394723.26</v>
      </c>
      <c r="U68" s="8">
        <v>0</v>
      </c>
      <c r="V68" s="9">
        <v>1663555975.34</v>
      </c>
      <c r="W68" s="8">
        <v>0</v>
      </c>
      <c r="X68" s="11">
        <f t="shared" si="14"/>
        <v>3191231483.32</v>
      </c>
      <c r="Y68" s="11">
        <f t="shared" si="15"/>
        <v>3548835301.35</v>
      </c>
      <c r="Z68" s="11">
        <f t="shared" si="16"/>
        <v>6740066784.67</v>
      </c>
      <c r="AA68" s="13">
        <f t="shared" si="17"/>
        <v>2386144149.34</v>
      </c>
      <c r="AB68" s="13">
        <f t="shared" si="18"/>
        <v>805087333.98</v>
      </c>
      <c r="AC68" s="16">
        <f t="shared" si="19"/>
        <v>2386144149.34</v>
      </c>
      <c r="AD68" s="16">
        <f t="shared" si="20"/>
        <v>4353922635.33</v>
      </c>
      <c r="AE68" s="17">
        <f t="shared" si="21"/>
        <v>0.473471789712577</v>
      </c>
      <c r="AF68" s="17">
        <f t="shared" si="22"/>
        <v>0.526528210287423</v>
      </c>
      <c r="AG68" s="21">
        <f t="shared" si="23"/>
        <v>1.89923347023347</v>
      </c>
      <c r="AH68" s="22">
        <f t="shared" si="24"/>
        <v>0.747718917230527</v>
      </c>
      <c r="AI68" s="22">
        <f t="shared" si="25"/>
        <v>0.252281082769473</v>
      </c>
      <c r="AJ68" s="23">
        <f t="shared" si="26"/>
        <v>0.354023813943088</v>
      </c>
      <c r="AK68" s="23">
        <f t="shared" si="27"/>
        <v>0.645976186056912</v>
      </c>
    </row>
    <row r="69" spans="1:37">
      <c r="A69" s="8" t="s">
        <v>171</v>
      </c>
      <c r="B69" s="8" t="s">
        <v>172</v>
      </c>
      <c r="C69" s="9">
        <v>8186906572.53</v>
      </c>
      <c r="D69" s="9">
        <v>0</v>
      </c>
      <c r="E69" s="9">
        <v>0</v>
      </c>
      <c r="F69" s="9">
        <v>9884937842.73</v>
      </c>
      <c r="G69" s="9">
        <v>0</v>
      </c>
      <c r="H69" s="9">
        <v>1653553317.77</v>
      </c>
      <c r="I69" s="9">
        <v>300000000</v>
      </c>
      <c r="J69" s="9">
        <v>0</v>
      </c>
      <c r="K69" s="9">
        <v>5730250118</v>
      </c>
      <c r="L69" s="9">
        <v>0</v>
      </c>
      <c r="M69" s="9">
        <v>0</v>
      </c>
      <c r="N69" s="9">
        <v>21830795157.77</v>
      </c>
      <c r="O69" s="9">
        <v>4422320</v>
      </c>
      <c r="P69" s="9">
        <v>427392158.39</v>
      </c>
      <c r="Q69" s="9">
        <v>9528168.25</v>
      </c>
      <c r="R69" s="9">
        <v>245507019.95</v>
      </c>
      <c r="S69" s="9">
        <v>0</v>
      </c>
      <c r="T69" s="9">
        <v>-2063562334.15</v>
      </c>
      <c r="U69" s="8">
        <v>0</v>
      </c>
      <c r="V69" s="9">
        <v>1049600976.29</v>
      </c>
      <c r="W69" s="8">
        <v>0</v>
      </c>
      <c r="X69" s="11">
        <f t="shared" si="14"/>
        <v>20025397733.03</v>
      </c>
      <c r="Y69" s="11">
        <f t="shared" si="15"/>
        <v>27225088944.5</v>
      </c>
      <c r="Z69" s="11">
        <f t="shared" si="16"/>
        <v>47250486677.53</v>
      </c>
      <c r="AA69" s="13">
        <f t="shared" si="17"/>
        <v>18071844415.26</v>
      </c>
      <c r="AB69" s="13">
        <f t="shared" si="18"/>
        <v>1953553317.77</v>
      </c>
      <c r="AC69" s="16">
        <f t="shared" si="19"/>
        <v>18071844415.26</v>
      </c>
      <c r="AD69" s="16">
        <f t="shared" si="20"/>
        <v>29178642262.27</v>
      </c>
      <c r="AE69" s="17">
        <f t="shared" si="21"/>
        <v>0.423813576137261</v>
      </c>
      <c r="AF69" s="17">
        <f t="shared" si="22"/>
        <v>0.576186423862739</v>
      </c>
      <c r="AG69" s="21">
        <f t="shared" si="23"/>
        <v>1.73554939614166</v>
      </c>
      <c r="AH69" s="22">
        <f t="shared" si="24"/>
        <v>0.902446216359149</v>
      </c>
      <c r="AI69" s="22">
        <f t="shared" si="25"/>
        <v>0.0975537836408512</v>
      </c>
      <c r="AJ69" s="23">
        <f t="shared" si="26"/>
        <v>0.382468958226711</v>
      </c>
      <c r="AK69" s="23">
        <f t="shared" si="27"/>
        <v>0.617531041773289</v>
      </c>
    </row>
    <row r="70" spans="1:37">
      <c r="A70" s="8" t="s">
        <v>173</v>
      </c>
      <c r="B70" s="8" t="s">
        <v>174</v>
      </c>
      <c r="C70" s="9">
        <v>1017000000</v>
      </c>
      <c r="D70" s="9">
        <v>0</v>
      </c>
      <c r="E70" s="9">
        <v>0</v>
      </c>
      <c r="F70" s="9">
        <v>27607196000</v>
      </c>
      <c r="G70" s="9">
        <v>0</v>
      </c>
      <c r="H70" s="9">
        <v>50465629000</v>
      </c>
      <c r="I70" s="9">
        <v>105657989000</v>
      </c>
      <c r="J70" s="9">
        <v>0</v>
      </c>
      <c r="K70" s="9">
        <v>6184521000</v>
      </c>
      <c r="L70" s="9">
        <v>0</v>
      </c>
      <c r="M70" s="9">
        <v>0</v>
      </c>
      <c r="N70" s="9">
        <v>17122118000</v>
      </c>
      <c r="O70" s="9">
        <v>59907000</v>
      </c>
      <c r="P70" s="9">
        <v>-600819000</v>
      </c>
      <c r="Q70" s="9">
        <v>0</v>
      </c>
      <c r="R70" s="9">
        <v>239001000</v>
      </c>
      <c r="S70" s="9">
        <v>0</v>
      </c>
      <c r="T70" s="9">
        <v>4074354000</v>
      </c>
      <c r="U70" s="8">
        <v>0</v>
      </c>
      <c r="V70" s="9">
        <v>14540060000</v>
      </c>
      <c r="W70" s="8">
        <v>0</v>
      </c>
      <c r="X70" s="11">
        <f t="shared" si="14"/>
        <v>184747814000</v>
      </c>
      <c r="Y70" s="11">
        <f t="shared" si="15"/>
        <v>41499328000</v>
      </c>
      <c r="Z70" s="11">
        <f t="shared" si="16"/>
        <v>226247142000</v>
      </c>
      <c r="AA70" s="13">
        <f t="shared" si="17"/>
        <v>28624196000</v>
      </c>
      <c r="AB70" s="13">
        <f t="shared" si="18"/>
        <v>156123618000</v>
      </c>
      <c r="AC70" s="16">
        <f t="shared" si="19"/>
        <v>28624196000</v>
      </c>
      <c r="AD70" s="16">
        <f t="shared" si="20"/>
        <v>197622946000</v>
      </c>
      <c r="AE70" s="17">
        <f t="shared" si="21"/>
        <v>0.816575238771414</v>
      </c>
      <c r="AF70" s="17">
        <f t="shared" si="22"/>
        <v>0.183424761228586</v>
      </c>
      <c r="AG70" s="21">
        <f t="shared" si="23"/>
        <v>5.45182664162658</v>
      </c>
      <c r="AH70" s="22">
        <f t="shared" si="24"/>
        <v>0.154936588316006</v>
      </c>
      <c r="AI70" s="22">
        <f t="shared" si="25"/>
        <v>0.845063411683994</v>
      </c>
      <c r="AJ70" s="23">
        <f t="shared" si="26"/>
        <v>0.126517381598571</v>
      </c>
      <c r="AK70" s="23">
        <f t="shared" si="27"/>
        <v>0.873482618401429</v>
      </c>
    </row>
    <row r="71" spans="1:37">
      <c r="A71" s="8" t="s">
        <v>175</v>
      </c>
      <c r="B71" s="8" t="s">
        <v>176</v>
      </c>
      <c r="C71" s="9">
        <v>618777641.77</v>
      </c>
      <c r="D71" s="9">
        <v>0</v>
      </c>
      <c r="E71" s="9">
        <v>0</v>
      </c>
      <c r="F71" s="9">
        <v>237468725.1</v>
      </c>
      <c r="G71" s="9">
        <v>0</v>
      </c>
      <c r="H71" s="9">
        <v>372576405.06</v>
      </c>
      <c r="I71" s="9">
        <v>0</v>
      </c>
      <c r="J71" s="9">
        <v>0</v>
      </c>
      <c r="K71" s="9">
        <v>779884200</v>
      </c>
      <c r="L71" s="9">
        <v>0</v>
      </c>
      <c r="M71" s="9">
        <v>0</v>
      </c>
      <c r="N71" s="9">
        <v>308986565.11</v>
      </c>
      <c r="O71" s="9">
        <v>0</v>
      </c>
      <c r="P71" s="9">
        <v>0</v>
      </c>
      <c r="Q71" s="9">
        <v>0</v>
      </c>
      <c r="R71" s="9">
        <v>1023914367.66</v>
      </c>
      <c r="S71" s="9">
        <v>0</v>
      </c>
      <c r="T71" s="9">
        <v>2040192137.56</v>
      </c>
      <c r="U71" s="8">
        <v>0</v>
      </c>
      <c r="V71" s="9">
        <v>836257353.84</v>
      </c>
      <c r="W71" s="8">
        <v>0</v>
      </c>
      <c r="X71" s="11">
        <f t="shared" si="14"/>
        <v>1228822771.93</v>
      </c>
      <c r="Y71" s="11">
        <f t="shared" si="15"/>
        <v>4989234624.17</v>
      </c>
      <c r="Z71" s="11">
        <f t="shared" si="16"/>
        <v>6218057396.1</v>
      </c>
      <c r="AA71" s="13">
        <f t="shared" si="17"/>
        <v>856246366.87</v>
      </c>
      <c r="AB71" s="13">
        <f t="shared" si="18"/>
        <v>372576405.06</v>
      </c>
      <c r="AC71" s="16">
        <f t="shared" si="19"/>
        <v>856246366.87</v>
      </c>
      <c r="AD71" s="16">
        <f t="shared" si="20"/>
        <v>5361811029.23</v>
      </c>
      <c r="AE71" s="17">
        <f t="shared" si="21"/>
        <v>0.197621651530705</v>
      </c>
      <c r="AF71" s="17">
        <f t="shared" si="22"/>
        <v>0.802378348469294</v>
      </c>
      <c r="AG71" s="21">
        <f t="shared" si="23"/>
        <v>1.24629484570179</v>
      </c>
      <c r="AH71" s="22">
        <f t="shared" si="24"/>
        <v>0.696802164176346</v>
      </c>
      <c r="AI71" s="22">
        <f t="shared" si="25"/>
        <v>0.303197835823654</v>
      </c>
      <c r="AJ71" s="23">
        <f t="shared" si="26"/>
        <v>0.137703194474699</v>
      </c>
      <c r="AK71" s="23">
        <f t="shared" si="27"/>
        <v>0.862296805525301</v>
      </c>
    </row>
    <row r="72" spans="1:37">
      <c r="A72" s="8" t="s">
        <v>177</v>
      </c>
      <c r="B72" s="8" t="s">
        <v>178</v>
      </c>
      <c r="C72" s="9">
        <v>200000000</v>
      </c>
      <c r="D72" s="9">
        <v>0</v>
      </c>
      <c r="E72" s="9">
        <v>0</v>
      </c>
      <c r="F72" s="9">
        <v>0</v>
      </c>
      <c r="G72" s="9">
        <v>0</v>
      </c>
      <c r="H72" s="9">
        <v>199000000</v>
      </c>
      <c r="I72" s="9">
        <v>0</v>
      </c>
      <c r="J72" s="9">
        <v>0</v>
      </c>
      <c r="K72" s="9">
        <v>543582655</v>
      </c>
      <c r="L72" s="9">
        <v>0</v>
      </c>
      <c r="M72" s="9">
        <v>0</v>
      </c>
      <c r="N72" s="9">
        <v>417395463.29</v>
      </c>
      <c r="O72" s="9">
        <v>0</v>
      </c>
      <c r="P72" s="9">
        <v>636470765.37</v>
      </c>
      <c r="Q72" s="9">
        <v>0</v>
      </c>
      <c r="R72" s="9">
        <v>170779117.88</v>
      </c>
      <c r="S72" s="9">
        <v>0</v>
      </c>
      <c r="T72" s="9">
        <v>1238757054.69</v>
      </c>
      <c r="U72" s="8">
        <v>0</v>
      </c>
      <c r="V72" s="9">
        <v>310071807.3</v>
      </c>
      <c r="W72" s="8">
        <v>0</v>
      </c>
      <c r="X72" s="11">
        <f t="shared" si="14"/>
        <v>399000000</v>
      </c>
      <c r="Y72" s="11">
        <f t="shared" si="15"/>
        <v>3317056863.53</v>
      </c>
      <c r="Z72" s="11">
        <f t="shared" si="16"/>
        <v>3716056863.53</v>
      </c>
      <c r="AA72" s="13">
        <f t="shared" si="17"/>
        <v>200000000</v>
      </c>
      <c r="AB72" s="13">
        <f t="shared" si="18"/>
        <v>199000000</v>
      </c>
      <c r="AC72" s="16">
        <f t="shared" si="19"/>
        <v>200000000</v>
      </c>
      <c r="AD72" s="16">
        <f t="shared" si="20"/>
        <v>3516056863.53</v>
      </c>
      <c r="AE72" s="17">
        <f t="shared" si="21"/>
        <v>0.107371876871921</v>
      </c>
      <c r="AF72" s="17">
        <f t="shared" si="22"/>
        <v>0.892628123128079</v>
      </c>
      <c r="AG72" s="21">
        <f t="shared" si="23"/>
        <v>1.12028735605557</v>
      </c>
      <c r="AH72" s="22">
        <f t="shared" si="24"/>
        <v>0.50125313283208</v>
      </c>
      <c r="AI72" s="22">
        <f t="shared" si="25"/>
        <v>0.49874686716792</v>
      </c>
      <c r="AJ72" s="23">
        <f t="shared" si="26"/>
        <v>0.0538204896601108</v>
      </c>
      <c r="AK72" s="23">
        <f t="shared" si="27"/>
        <v>0.946179510339889</v>
      </c>
    </row>
    <row r="73" spans="1:37">
      <c r="A73" s="8" t="s">
        <v>179</v>
      </c>
      <c r="B73" s="8" t="s">
        <v>180</v>
      </c>
      <c r="C73" s="9">
        <v>1785484850.97</v>
      </c>
      <c r="D73" s="9">
        <v>0</v>
      </c>
      <c r="E73" s="9">
        <v>0</v>
      </c>
      <c r="F73" s="9">
        <v>582431399.06</v>
      </c>
      <c r="G73" s="9">
        <v>0</v>
      </c>
      <c r="H73" s="9">
        <v>206453000</v>
      </c>
      <c r="I73" s="9">
        <v>0</v>
      </c>
      <c r="J73" s="9">
        <v>0</v>
      </c>
      <c r="K73" s="9">
        <v>2168311443</v>
      </c>
      <c r="L73" s="9">
        <v>0</v>
      </c>
      <c r="M73" s="9">
        <v>0</v>
      </c>
      <c r="N73" s="9">
        <v>1456276669.09</v>
      </c>
      <c r="O73" s="9">
        <v>0</v>
      </c>
      <c r="P73" s="9">
        <v>0</v>
      </c>
      <c r="Q73" s="9">
        <v>0</v>
      </c>
      <c r="R73" s="9">
        <v>190502144.5</v>
      </c>
      <c r="S73" s="9">
        <v>0</v>
      </c>
      <c r="T73" s="9">
        <v>-772563178.93</v>
      </c>
      <c r="U73" s="8">
        <v>0</v>
      </c>
      <c r="V73" s="9">
        <v>-1492945.98</v>
      </c>
      <c r="W73" s="8">
        <v>0</v>
      </c>
      <c r="X73" s="11">
        <f t="shared" si="14"/>
        <v>2574369250.03</v>
      </c>
      <c r="Y73" s="11">
        <f t="shared" si="15"/>
        <v>3041034131.68</v>
      </c>
      <c r="Z73" s="11">
        <f t="shared" si="16"/>
        <v>5615403381.71</v>
      </c>
      <c r="AA73" s="13">
        <f t="shared" si="17"/>
        <v>2367916250.03</v>
      </c>
      <c r="AB73" s="13">
        <f t="shared" si="18"/>
        <v>206453000</v>
      </c>
      <c r="AC73" s="16">
        <f t="shared" si="19"/>
        <v>2367916250.03</v>
      </c>
      <c r="AD73" s="16">
        <f t="shared" si="20"/>
        <v>3247487131.68</v>
      </c>
      <c r="AE73" s="17">
        <f t="shared" si="21"/>
        <v>0.458447786389667</v>
      </c>
      <c r="AF73" s="17">
        <f t="shared" si="22"/>
        <v>0.541552213610333</v>
      </c>
      <c r="AG73" s="21">
        <f t="shared" si="23"/>
        <v>1.84654401711953</v>
      </c>
      <c r="AH73" s="22">
        <f t="shared" si="24"/>
        <v>0.91980443365007</v>
      </c>
      <c r="AI73" s="22">
        <f t="shared" si="25"/>
        <v>0.0801955663499299</v>
      </c>
      <c r="AJ73" s="23">
        <f t="shared" si="26"/>
        <v>0.421682306518276</v>
      </c>
      <c r="AK73" s="23">
        <f t="shared" si="27"/>
        <v>0.578317693481724</v>
      </c>
    </row>
    <row r="74" spans="1:37">
      <c r="A74" s="8" t="s">
        <v>181</v>
      </c>
      <c r="B74" s="8" t="s">
        <v>182</v>
      </c>
      <c r="C74" s="9">
        <v>1498128621.17</v>
      </c>
      <c r="D74" s="9">
        <v>0</v>
      </c>
      <c r="E74" s="9">
        <v>0</v>
      </c>
      <c r="F74" s="9">
        <v>464606606.37</v>
      </c>
      <c r="G74" s="9">
        <v>0</v>
      </c>
      <c r="H74" s="9">
        <v>1667316182.55</v>
      </c>
      <c r="I74" s="9">
        <v>0</v>
      </c>
      <c r="J74" s="9">
        <v>0</v>
      </c>
      <c r="K74" s="9">
        <v>572646934</v>
      </c>
      <c r="L74" s="9">
        <v>0</v>
      </c>
      <c r="M74" s="9">
        <v>0</v>
      </c>
      <c r="N74" s="9">
        <v>407350699.37</v>
      </c>
      <c r="O74" s="9">
        <v>0</v>
      </c>
      <c r="P74" s="9">
        <v>9210493.51</v>
      </c>
      <c r="Q74" s="9">
        <v>6636355.67</v>
      </c>
      <c r="R74" s="9">
        <v>167221241.97</v>
      </c>
      <c r="S74" s="9">
        <v>0</v>
      </c>
      <c r="T74" s="9">
        <v>1605176862.74</v>
      </c>
      <c r="U74" s="8">
        <v>0</v>
      </c>
      <c r="V74" s="9">
        <v>1173285944.56</v>
      </c>
      <c r="W74" s="8">
        <v>0</v>
      </c>
      <c r="X74" s="11">
        <f t="shared" si="14"/>
        <v>3630051410.09</v>
      </c>
      <c r="Y74" s="11">
        <f t="shared" si="15"/>
        <v>3941528531.82</v>
      </c>
      <c r="Z74" s="11">
        <f t="shared" si="16"/>
        <v>7571579941.91</v>
      </c>
      <c r="AA74" s="13">
        <f t="shared" si="17"/>
        <v>1962735227.54</v>
      </c>
      <c r="AB74" s="13">
        <f t="shared" si="18"/>
        <v>1667316182.55</v>
      </c>
      <c r="AC74" s="16">
        <f t="shared" si="19"/>
        <v>1962735227.54</v>
      </c>
      <c r="AD74" s="16">
        <f t="shared" si="20"/>
        <v>5608844714.37</v>
      </c>
      <c r="AE74" s="17">
        <f t="shared" si="21"/>
        <v>0.479431167331014</v>
      </c>
      <c r="AF74" s="17">
        <f t="shared" si="22"/>
        <v>0.520568832668986</v>
      </c>
      <c r="AG74" s="21">
        <f t="shared" si="23"/>
        <v>1.92097555067395</v>
      </c>
      <c r="AH74" s="22">
        <f t="shared" si="24"/>
        <v>0.540690752225831</v>
      </c>
      <c r="AI74" s="22">
        <f t="shared" si="25"/>
        <v>0.459309247774169</v>
      </c>
      <c r="AJ74" s="23">
        <f t="shared" si="26"/>
        <v>0.259223998504714</v>
      </c>
      <c r="AK74" s="23">
        <f t="shared" si="27"/>
        <v>0.740776001495286</v>
      </c>
    </row>
    <row r="75" spans="1:37">
      <c r="A75" s="8" t="s">
        <v>183</v>
      </c>
      <c r="B75" s="8" t="s">
        <v>184</v>
      </c>
      <c r="C75" s="9">
        <v>2591499319.88</v>
      </c>
      <c r="D75" s="9">
        <v>0</v>
      </c>
      <c r="E75" s="9">
        <v>0</v>
      </c>
      <c r="F75" s="9">
        <v>2584857210.45</v>
      </c>
      <c r="G75" s="9">
        <v>0</v>
      </c>
      <c r="H75" s="9">
        <v>6627457421.72</v>
      </c>
      <c r="I75" s="9">
        <v>0</v>
      </c>
      <c r="J75" s="9">
        <v>0</v>
      </c>
      <c r="K75" s="9">
        <v>897866712</v>
      </c>
      <c r="L75" s="9">
        <v>0</v>
      </c>
      <c r="M75" s="9">
        <v>0</v>
      </c>
      <c r="N75" s="9">
        <v>2126698263</v>
      </c>
      <c r="O75" s="9">
        <v>0</v>
      </c>
      <c r="P75" s="9">
        <v>3373515.76</v>
      </c>
      <c r="Q75" s="9">
        <v>41433142.25</v>
      </c>
      <c r="R75" s="9">
        <v>388694444.83</v>
      </c>
      <c r="S75" s="9">
        <v>0</v>
      </c>
      <c r="T75" s="9">
        <v>-1566527325.86</v>
      </c>
      <c r="U75" s="8">
        <v>0</v>
      </c>
      <c r="V75" s="9">
        <v>1519325929.17</v>
      </c>
      <c r="W75" s="8">
        <v>0</v>
      </c>
      <c r="X75" s="11">
        <f t="shared" si="14"/>
        <v>11803813952.05</v>
      </c>
      <c r="Y75" s="11">
        <f t="shared" si="15"/>
        <v>3410864681.15</v>
      </c>
      <c r="Z75" s="11">
        <f t="shared" si="16"/>
        <v>15214678633.2</v>
      </c>
      <c r="AA75" s="13">
        <f t="shared" si="17"/>
        <v>5176356530.33</v>
      </c>
      <c r="AB75" s="13">
        <f t="shared" si="18"/>
        <v>6627457421.72</v>
      </c>
      <c r="AC75" s="16">
        <f t="shared" si="19"/>
        <v>5176356530.33</v>
      </c>
      <c r="AD75" s="16">
        <f t="shared" si="20"/>
        <v>10038322102.87</v>
      </c>
      <c r="AE75" s="17">
        <f t="shared" si="21"/>
        <v>0.775817500758304</v>
      </c>
      <c r="AF75" s="17">
        <f t="shared" si="22"/>
        <v>0.224182499241696</v>
      </c>
      <c r="AG75" s="21">
        <f t="shared" si="23"/>
        <v>4.46065149323668</v>
      </c>
      <c r="AH75" s="22">
        <f t="shared" si="24"/>
        <v>0.43853254137668</v>
      </c>
      <c r="AI75" s="22">
        <f t="shared" si="25"/>
        <v>0.56146745862332</v>
      </c>
      <c r="AJ75" s="23">
        <f t="shared" si="26"/>
        <v>0.340221220252044</v>
      </c>
      <c r="AK75" s="23">
        <f t="shared" si="27"/>
        <v>0.659778779747956</v>
      </c>
    </row>
    <row r="76" spans="1:37">
      <c r="A76" s="8" t="s">
        <v>185</v>
      </c>
      <c r="B76" s="8" t="s">
        <v>186</v>
      </c>
      <c r="C76" s="9">
        <v>2518705229.06</v>
      </c>
      <c r="D76" s="9">
        <v>0</v>
      </c>
      <c r="E76" s="9">
        <v>0</v>
      </c>
      <c r="F76" s="9">
        <v>4598058147.18</v>
      </c>
      <c r="G76" s="9">
        <v>0</v>
      </c>
      <c r="H76" s="9">
        <v>3319079958</v>
      </c>
      <c r="I76" s="9">
        <v>2004634475.56</v>
      </c>
      <c r="J76" s="9">
        <v>0</v>
      </c>
      <c r="K76" s="9">
        <v>7833668430</v>
      </c>
      <c r="L76" s="9">
        <v>1990311320.76</v>
      </c>
      <c r="M76" s="9">
        <v>0</v>
      </c>
      <c r="N76" s="9">
        <v>5147760493.62</v>
      </c>
      <c r="O76" s="9">
        <v>0</v>
      </c>
      <c r="P76" s="9">
        <v>95046637.52</v>
      </c>
      <c r="Q76" s="9">
        <v>39595107.72</v>
      </c>
      <c r="R76" s="9">
        <v>1365449367.07</v>
      </c>
      <c r="S76" s="9">
        <v>0</v>
      </c>
      <c r="T76" s="9">
        <v>21022242228.21</v>
      </c>
      <c r="U76" s="8">
        <v>0</v>
      </c>
      <c r="V76" s="9">
        <v>725262803.14</v>
      </c>
      <c r="W76" s="8">
        <v>0</v>
      </c>
      <c r="X76" s="11">
        <f t="shared" si="14"/>
        <v>12440477809.8</v>
      </c>
      <c r="Y76" s="11">
        <f t="shared" si="15"/>
        <v>38219336388.04</v>
      </c>
      <c r="Z76" s="11">
        <f t="shared" si="16"/>
        <v>50659814197.84</v>
      </c>
      <c r="AA76" s="13">
        <f t="shared" si="17"/>
        <v>7116763376.24</v>
      </c>
      <c r="AB76" s="13">
        <f t="shared" si="18"/>
        <v>5323714433.56</v>
      </c>
      <c r="AC76" s="16">
        <f t="shared" si="19"/>
        <v>7116763376.24</v>
      </c>
      <c r="AD76" s="16">
        <f t="shared" si="20"/>
        <v>43543050821.6</v>
      </c>
      <c r="AE76" s="17">
        <f t="shared" si="21"/>
        <v>0.245568958488806</v>
      </c>
      <c r="AF76" s="17">
        <f t="shared" si="22"/>
        <v>0.754431041511194</v>
      </c>
      <c r="AG76" s="21">
        <f t="shared" si="23"/>
        <v>1.32550219301278</v>
      </c>
      <c r="AH76" s="22">
        <f t="shared" si="24"/>
        <v>0.572065115588548</v>
      </c>
      <c r="AI76" s="22">
        <f t="shared" si="25"/>
        <v>0.427934884411452</v>
      </c>
      <c r="AJ76" s="23">
        <f t="shared" si="26"/>
        <v>0.140481434622858</v>
      </c>
      <c r="AK76" s="23">
        <f t="shared" si="27"/>
        <v>0.859518565377142</v>
      </c>
    </row>
    <row r="77" spans="1:37">
      <c r="A77" s="8" t="s">
        <v>187</v>
      </c>
      <c r="B77" s="8" t="s">
        <v>188</v>
      </c>
      <c r="C77" s="9">
        <v>540983685.28</v>
      </c>
      <c r="D77" s="9">
        <v>0</v>
      </c>
      <c r="E77" s="9">
        <v>0</v>
      </c>
      <c r="F77" s="9">
        <v>623451607.07</v>
      </c>
      <c r="G77" s="9">
        <v>0</v>
      </c>
      <c r="H77" s="9">
        <v>0</v>
      </c>
      <c r="I77" s="9">
        <v>917200144.78</v>
      </c>
      <c r="J77" s="9">
        <v>0</v>
      </c>
      <c r="K77" s="9">
        <v>1837192219</v>
      </c>
      <c r="L77" s="9">
        <v>0</v>
      </c>
      <c r="M77" s="9">
        <v>0</v>
      </c>
      <c r="N77" s="9">
        <v>2245638484.2</v>
      </c>
      <c r="O77" s="9">
        <v>0</v>
      </c>
      <c r="P77" s="9">
        <v>108747141.33</v>
      </c>
      <c r="Q77" s="9">
        <v>9368204.46</v>
      </c>
      <c r="R77" s="9">
        <v>168088688.2</v>
      </c>
      <c r="S77" s="9">
        <v>0</v>
      </c>
      <c r="T77" s="9">
        <v>1045426626.81</v>
      </c>
      <c r="U77" s="8">
        <v>0</v>
      </c>
      <c r="V77" s="9">
        <v>5617639.34</v>
      </c>
      <c r="W77" s="8">
        <v>0</v>
      </c>
      <c r="X77" s="11">
        <f t="shared" si="14"/>
        <v>2081635437.13</v>
      </c>
      <c r="Y77" s="11">
        <f t="shared" si="15"/>
        <v>5420079003.34</v>
      </c>
      <c r="Z77" s="11">
        <f t="shared" si="16"/>
        <v>7501714440.47</v>
      </c>
      <c r="AA77" s="13">
        <f t="shared" si="17"/>
        <v>1164435292.35</v>
      </c>
      <c r="AB77" s="13">
        <f t="shared" si="18"/>
        <v>917200144.78</v>
      </c>
      <c r="AC77" s="16">
        <f t="shared" si="19"/>
        <v>1164435292.35</v>
      </c>
      <c r="AD77" s="16">
        <f t="shared" si="20"/>
        <v>6337279148.12</v>
      </c>
      <c r="AE77" s="17">
        <f t="shared" si="21"/>
        <v>0.277487960072175</v>
      </c>
      <c r="AF77" s="17">
        <f t="shared" si="22"/>
        <v>0.722512039927825</v>
      </c>
      <c r="AG77" s="21">
        <f t="shared" si="23"/>
        <v>1.38405998064737</v>
      </c>
      <c r="AH77" s="22">
        <f t="shared" si="24"/>
        <v>0.559384833472779</v>
      </c>
      <c r="AI77" s="22">
        <f t="shared" si="25"/>
        <v>0.440615166527221</v>
      </c>
      <c r="AJ77" s="23">
        <f t="shared" si="26"/>
        <v>0.155222556335675</v>
      </c>
      <c r="AK77" s="23">
        <f t="shared" si="27"/>
        <v>0.844777443664325</v>
      </c>
    </row>
    <row r="78" spans="1:37">
      <c r="A78" s="8" t="s">
        <v>189</v>
      </c>
      <c r="B78" s="8" t="s">
        <v>190</v>
      </c>
      <c r="C78" s="9">
        <v>1926199444.76</v>
      </c>
      <c r="D78" s="9">
        <v>0</v>
      </c>
      <c r="E78" s="9">
        <v>0</v>
      </c>
      <c r="F78" s="9">
        <v>405344870.95</v>
      </c>
      <c r="G78" s="9">
        <v>0</v>
      </c>
      <c r="H78" s="9">
        <v>214857194.11</v>
      </c>
      <c r="I78" s="9">
        <v>0</v>
      </c>
      <c r="J78" s="9">
        <v>0</v>
      </c>
      <c r="K78" s="9">
        <v>1018926000</v>
      </c>
      <c r="L78" s="9">
        <v>0</v>
      </c>
      <c r="M78" s="9">
        <v>0</v>
      </c>
      <c r="N78" s="9">
        <v>1452046237.7</v>
      </c>
      <c r="O78" s="9">
        <v>0</v>
      </c>
      <c r="P78" s="9">
        <v>20782807.66</v>
      </c>
      <c r="Q78" s="9">
        <v>0</v>
      </c>
      <c r="R78" s="9">
        <v>75700358.38</v>
      </c>
      <c r="S78" s="9">
        <v>0</v>
      </c>
      <c r="T78" s="9">
        <v>-719197627.05</v>
      </c>
      <c r="U78" s="8">
        <v>0</v>
      </c>
      <c r="V78" s="9">
        <v>-296341102.66</v>
      </c>
      <c r="W78" s="8">
        <v>0</v>
      </c>
      <c r="X78" s="11">
        <f t="shared" si="14"/>
        <v>2546401509.82</v>
      </c>
      <c r="Y78" s="11">
        <f t="shared" si="15"/>
        <v>1551916674.03</v>
      </c>
      <c r="Z78" s="11">
        <f t="shared" si="16"/>
        <v>4098318183.85</v>
      </c>
      <c r="AA78" s="13">
        <f t="shared" si="17"/>
        <v>2331544315.71</v>
      </c>
      <c r="AB78" s="13">
        <f t="shared" si="18"/>
        <v>214857194.11</v>
      </c>
      <c r="AC78" s="16">
        <f t="shared" si="19"/>
        <v>2331544315.71</v>
      </c>
      <c r="AD78" s="16">
        <f t="shared" si="20"/>
        <v>1766773868.14</v>
      </c>
      <c r="AE78" s="17">
        <f t="shared" si="21"/>
        <v>0.621328407309724</v>
      </c>
      <c r="AF78" s="17">
        <f t="shared" si="22"/>
        <v>0.378671592690276</v>
      </c>
      <c r="AG78" s="21">
        <f t="shared" si="23"/>
        <v>2.640810716472</v>
      </c>
      <c r="AH78" s="22">
        <f t="shared" si="24"/>
        <v>0.91562320659903</v>
      </c>
      <c r="AI78" s="22">
        <f t="shared" si="25"/>
        <v>0.0843767934009699</v>
      </c>
      <c r="AJ78" s="23">
        <f t="shared" si="26"/>
        <v>0.568902708651998</v>
      </c>
      <c r="AK78" s="23">
        <f t="shared" si="27"/>
        <v>0.431097291348003</v>
      </c>
    </row>
    <row r="79" spans="1:37">
      <c r="A79" s="8" t="s">
        <v>191</v>
      </c>
      <c r="B79" s="8" t="s">
        <v>192</v>
      </c>
      <c r="C79" s="9">
        <v>198247502.11</v>
      </c>
      <c r="D79" s="9">
        <v>0</v>
      </c>
      <c r="E79" s="9">
        <v>0</v>
      </c>
      <c r="F79" s="9">
        <v>110895574.23</v>
      </c>
      <c r="G79" s="9">
        <v>0</v>
      </c>
      <c r="H79" s="9">
        <v>715881252</v>
      </c>
      <c r="I79" s="9">
        <v>0</v>
      </c>
      <c r="J79" s="9">
        <v>0</v>
      </c>
      <c r="K79" s="9">
        <v>404817686</v>
      </c>
      <c r="L79" s="9">
        <v>0</v>
      </c>
      <c r="M79" s="9">
        <v>0</v>
      </c>
      <c r="N79" s="9">
        <v>852239535.83</v>
      </c>
      <c r="O79" s="9">
        <v>0</v>
      </c>
      <c r="P79" s="9">
        <v>13125300</v>
      </c>
      <c r="Q79" s="9">
        <v>7061404.55</v>
      </c>
      <c r="R79" s="9">
        <v>47228138.87</v>
      </c>
      <c r="S79" s="9">
        <v>0</v>
      </c>
      <c r="T79" s="9">
        <v>128713979.44</v>
      </c>
      <c r="U79" s="8">
        <v>0</v>
      </c>
      <c r="V79" s="9">
        <v>0</v>
      </c>
      <c r="W79" s="8">
        <v>0</v>
      </c>
      <c r="X79" s="11">
        <f t="shared" si="14"/>
        <v>1025024328.34</v>
      </c>
      <c r="Y79" s="11">
        <f t="shared" si="15"/>
        <v>1453186044.69</v>
      </c>
      <c r="Z79" s="11">
        <f t="shared" si="16"/>
        <v>2478210373.03</v>
      </c>
      <c r="AA79" s="13">
        <f t="shared" si="17"/>
        <v>309143076.34</v>
      </c>
      <c r="AB79" s="13">
        <f t="shared" si="18"/>
        <v>715881252</v>
      </c>
      <c r="AC79" s="16">
        <f t="shared" si="19"/>
        <v>309143076.34</v>
      </c>
      <c r="AD79" s="16">
        <f t="shared" si="20"/>
        <v>2169067296.69</v>
      </c>
      <c r="AE79" s="17">
        <f t="shared" si="21"/>
        <v>0.413614735655693</v>
      </c>
      <c r="AF79" s="17">
        <f t="shared" si="22"/>
        <v>0.586385264344307</v>
      </c>
      <c r="AG79" s="21">
        <f t="shared" si="23"/>
        <v>1.70536345438045</v>
      </c>
      <c r="AH79" s="22">
        <f t="shared" si="24"/>
        <v>0.301595842940283</v>
      </c>
      <c r="AI79" s="22">
        <f t="shared" si="25"/>
        <v>0.698404157059717</v>
      </c>
      <c r="AJ79" s="23">
        <f t="shared" si="26"/>
        <v>0.124744484852601</v>
      </c>
      <c r="AK79" s="23">
        <f t="shared" si="27"/>
        <v>0.875255515147399</v>
      </c>
    </row>
    <row r="80" spans="1:37">
      <c r="A80" s="8" t="s">
        <v>193</v>
      </c>
      <c r="B80" s="8" t="s">
        <v>194</v>
      </c>
      <c r="C80" s="9">
        <v>31727025725.32</v>
      </c>
      <c r="D80" s="9">
        <v>0</v>
      </c>
      <c r="E80" s="9">
        <v>0</v>
      </c>
      <c r="F80" s="9">
        <v>5814088524.41</v>
      </c>
      <c r="G80" s="9">
        <v>0</v>
      </c>
      <c r="H80" s="9">
        <v>6937140141.89</v>
      </c>
      <c r="I80" s="9">
        <v>0</v>
      </c>
      <c r="J80" s="9">
        <v>0</v>
      </c>
      <c r="K80" s="9">
        <v>2984208200</v>
      </c>
      <c r="L80" s="9">
        <v>996000000</v>
      </c>
      <c r="M80" s="9">
        <v>0</v>
      </c>
      <c r="N80" s="9">
        <v>5262068690.22</v>
      </c>
      <c r="O80" s="9">
        <v>226860000</v>
      </c>
      <c r="P80" s="9">
        <v>-514131847.06</v>
      </c>
      <c r="Q80" s="9">
        <v>0</v>
      </c>
      <c r="R80" s="9">
        <v>1212009109.97</v>
      </c>
      <c r="S80" s="9">
        <v>74122644.2</v>
      </c>
      <c r="T80" s="9">
        <v>11216923808.02</v>
      </c>
      <c r="U80" s="8">
        <v>0</v>
      </c>
      <c r="V80" s="9">
        <v>3838293272.66</v>
      </c>
      <c r="W80" s="8">
        <v>0</v>
      </c>
      <c r="X80" s="11">
        <f t="shared" si="14"/>
        <v>44478254391.62</v>
      </c>
      <c r="Y80" s="11">
        <f t="shared" si="15"/>
        <v>24842633878.01</v>
      </c>
      <c r="Z80" s="11">
        <f t="shared" si="16"/>
        <v>69320888269.63</v>
      </c>
      <c r="AA80" s="13">
        <f t="shared" si="17"/>
        <v>37541114249.73</v>
      </c>
      <c r="AB80" s="13">
        <f t="shared" si="18"/>
        <v>6937140141.89</v>
      </c>
      <c r="AC80" s="16">
        <f t="shared" si="19"/>
        <v>37541114249.73</v>
      </c>
      <c r="AD80" s="16">
        <f t="shared" si="20"/>
        <v>31779774019.9</v>
      </c>
      <c r="AE80" s="17">
        <f t="shared" si="21"/>
        <v>0.641628454306842</v>
      </c>
      <c r="AF80" s="17">
        <f t="shared" si="22"/>
        <v>0.358371545693158</v>
      </c>
      <c r="AG80" s="21">
        <f t="shared" si="23"/>
        <v>2.79040010854046</v>
      </c>
      <c r="AH80" s="22">
        <f t="shared" si="24"/>
        <v>0.844032994622266</v>
      </c>
      <c r="AI80" s="22">
        <f t="shared" si="25"/>
        <v>0.155967005377734</v>
      </c>
      <c r="AJ80" s="23">
        <f t="shared" si="26"/>
        <v>0.54155558572346</v>
      </c>
      <c r="AK80" s="23">
        <f t="shared" si="27"/>
        <v>0.45844441427654</v>
      </c>
    </row>
    <row r="81" spans="1:37">
      <c r="A81" s="8" t="s">
        <v>195</v>
      </c>
      <c r="B81" s="8" t="s">
        <v>196</v>
      </c>
      <c r="C81" s="9">
        <v>5168468239.27</v>
      </c>
      <c r="D81" s="9">
        <v>0</v>
      </c>
      <c r="E81" s="9">
        <v>0</v>
      </c>
      <c r="F81" s="9">
        <v>1699431153.51</v>
      </c>
      <c r="G81" s="9">
        <v>0</v>
      </c>
      <c r="H81" s="9">
        <v>6146258019.24</v>
      </c>
      <c r="I81" s="9">
        <v>2620000000</v>
      </c>
      <c r="J81" s="9">
        <v>0</v>
      </c>
      <c r="K81" s="9">
        <v>2149554980.33</v>
      </c>
      <c r="L81" s="9">
        <v>0</v>
      </c>
      <c r="M81" s="9">
        <v>0</v>
      </c>
      <c r="N81" s="9">
        <v>1300897690.29</v>
      </c>
      <c r="O81" s="9">
        <v>0</v>
      </c>
      <c r="P81" s="9">
        <v>117260444.98</v>
      </c>
      <c r="Q81" s="9">
        <v>243193891.89</v>
      </c>
      <c r="R81" s="9">
        <v>480841839.84</v>
      </c>
      <c r="S81" s="9">
        <v>0</v>
      </c>
      <c r="T81" s="9">
        <v>5606453700.17</v>
      </c>
      <c r="U81" s="8">
        <v>0</v>
      </c>
      <c r="V81" s="9">
        <v>6052741964.7</v>
      </c>
      <c r="W81" s="8">
        <v>0</v>
      </c>
      <c r="X81" s="11">
        <f t="shared" si="14"/>
        <v>15634157412.02</v>
      </c>
      <c r="Y81" s="11">
        <f t="shared" si="15"/>
        <v>15950944512.2</v>
      </c>
      <c r="Z81" s="11">
        <f t="shared" si="16"/>
        <v>31585101924.22</v>
      </c>
      <c r="AA81" s="13">
        <f t="shared" si="17"/>
        <v>6867899392.78</v>
      </c>
      <c r="AB81" s="13">
        <f t="shared" si="18"/>
        <v>8766258019.24</v>
      </c>
      <c r="AC81" s="16">
        <f t="shared" si="19"/>
        <v>6867899392.78</v>
      </c>
      <c r="AD81" s="16">
        <f t="shared" si="20"/>
        <v>24717202531.44</v>
      </c>
      <c r="AE81" s="17">
        <f t="shared" si="21"/>
        <v>0.494985181606505</v>
      </c>
      <c r="AF81" s="17">
        <f t="shared" si="22"/>
        <v>0.505014818393495</v>
      </c>
      <c r="AG81" s="21">
        <f t="shared" si="23"/>
        <v>1.98013991585654</v>
      </c>
      <c r="AH81" s="22">
        <f t="shared" si="24"/>
        <v>0.439288105638476</v>
      </c>
      <c r="AI81" s="22">
        <f t="shared" si="25"/>
        <v>0.560711894361524</v>
      </c>
      <c r="AJ81" s="23">
        <f t="shared" si="26"/>
        <v>0.217441102747038</v>
      </c>
      <c r="AK81" s="23">
        <f t="shared" si="27"/>
        <v>0.782558897252962</v>
      </c>
    </row>
    <row r="82" spans="1:37">
      <c r="A82" s="8" t="s">
        <v>197</v>
      </c>
      <c r="B82" s="8" t="s">
        <v>198</v>
      </c>
      <c r="C82" s="9">
        <v>2276000000</v>
      </c>
      <c r="D82" s="9">
        <v>0</v>
      </c>
      <c r="E82" s="9">
        <v>0</v>
      </c>
      <c r="F82" s="9">
        <v>882840941.03</v>
      </c>
      <c r="G82" s="9">
        <v>0</v>
      </c>
      <c r="H82" s="9">
        <v>3752216265.02</v>
      </c>
      <c r="I82" s="9">
        <v>1508330911.11</v>
      </c>
      <c r="J82" s="9">
        <v>0</v>
      </c>
      <c r="K82" s="9">
        <v>768992731</v>
      </c>
      <c r="L82" s="9">
        <v>0</v>
      </c>
      <c r="M82" s="9">
        <v>0</v>
      </c>
      <c r="N82" s="9">
        <v>1448918710.33</v>
      </c>
      <c r="O82" s="9">
        <v>0</v>
      </c>
      <c r="P82" s="9">
        <v>158441842.21</v>
      </c>
      <c r="Q82" s="9">
        <v>0</v>
      </c>
      <c r="R82" s="9">
        <v>1626825711.91</v>
      </c>
      <c r="S82" s="9">
        <v>0</v>
      </c>
      <c r="T82" s="9">
        <v>6346027690.09</v>
      </c>
      <c r="U82" s="8">
        <v>0</v>
      </c>
      <c r="V82" s="9">
        <v>0</v>
      </c>
      <c r="W82" s="8">
        <v>0</v>
      </c>
      <c r="X82" s="11">
        <f t="shared" si="14"/>
        <v>8419388117.16</v>
      </c>
      <c r="Y82" s="11">
        <f t="shared" si="15"/>
        <v>10349206685.54</v>
      </c>
      <c r="Z82" s="11">
        <f t="shared" si="16"/>
        <v>18768594802.7</v>
      </c>
      <c r="AA82" s="13">
        <f t="shared" si="17"/>
        <v>3158840941.03</v>
      </c>
      <c r="AB82" s="13">
        <f t="shared" si="18"/>
        <v>5260547176.13</v>
      </c>
      <c r="AC82" s="16">
        <f t="shared" si="19"/>
        <v>3158840941.03</v>
      </c>
      <c r="AD82" s="16">
        <f t="shared" si="20"/>
        <v>15609753861.67</v>
      </c>
      <c r="AE82" s="17">
        <f t="shared" si="21"/>
        <v>0.448589156815768</v>
      </c>
      <c r="AF82" s="17">
        <f t="shared" si="22"/>
        <v>0.551410843184232</v>
      </c>
      <c r="AG82" s="21">
        <f t="shared" si="23"/>
        <v>1.81352980696807</v>
      </c>
      <c r="AH82" s="22">
        <f t="shared" si="24"/>
        <v>0.375186521523078</v>
      </c>
      <c r="AI82" s="22">
        <f t="shared" si="25"/>
        <v>0.624813478476922</v>
      </c>
      <c r="AJ82" s="23">
        <f t="shared" si="26"/>
        <v>0.168304605338679</v>
      </c>
      <c r="AK82" s="23">
        <f t="shared" si="27"/>
        <v>0.831695394661321</v>
      </c>
    </row>
    <row r="83" spans="1:37">
      <c r="A83" s="8" t="s">
        <v>199</v>
      </c>
      <c r="B83" s="8" t="s">
        <v>200</v>
      </c>
      <c r="C83" s="9">
        <v>50041596.89</v>
      </c>
      <c r="D83" s="9">
        <v>0</v>
      </c>
      <c r="E83" s="9">
        <v>0</v>
      </c>
      <c r="F83" s="9">
        <v>9351055.24</v>
      </c>
      <c r="G83" s="9">
        <v>0</v>
      </c>
      <c r="H83" s="9">
        <v>0</v>
      </c>
      <c r="I83" s="9">
        <v>0</v>
      </c>
      <c r="J83" s="9">
        <v>0</v>
      </c>
      <c r="K83" s="9">
        <v>907215204</v>
      </c>
      <c r="L83" s="9">
        <v>0</v>
      </c>
      <c r="M83" s="9">
        <v>0</v>
      </c>
      <c r="N83" s="9">
        <v>34075580</v>
      </c>
      <c r="O83" s="9">
        <v>42468580</v>
      </c>
      <c r="P83" s="9">
        <v>-122897948.26</v>
      </c>
      <c r="Q83" s="9">
        <v>0</v>
      </c>
      <c r="R83" s="9">
        <v>3436744.04</v>
      </c>
      <c r="S83" s="9">
        <v>0</v>
      </c>
      <c r="T83" s="9">
        <v>51535196.77</v>
      </c>
      <c r="U83" s="8">
        <v>0</v>
      </c>
      <c r="V83" s="9">
        <v>2928500.28</v>
      </c>
      <c r="W83" s="8">
        <v>0</v>
      </c>
      <c r="X83" s="11">
        <f t="shared" si="14"/>
        <v>59392652.13</v>
      </c>
      <c r="Y83" s="11">
        <f t="shared" si="15"/>
        <v>833824696.83</v>
      </c>
      <c r="Z83" s="11">
        <f t="shared" si="16"/>
        <v>893217348.96</v>
      </c>
      <c r="AA83" s="13">
        <f t="shared" si="17"/>
        <v>59392652.13</v>
      </c>
      <c r="AB83" s="13">
        <f t="shared" si="18"/>
        <v>0</v>
      </c>
      <c r="AC83" s="16">
        <f t="shared" si="19"/>
        <v>59392652.13</v>
      </c>
      <c r="AD83" s="16">
        <f t="shared" si="20"/>
        <v>833824696.83</v>
      </c>
      <c r="AE83" s="17">
        <f t="shared" si="21"/>
        <v>0.066492945081231</v>
      </c>
      <c r="AF83" s="17">
        <f t="shared" si="22"/>
        <v>0.933507054918769</v>
      </c>
      <c r="AG83" s="21">
        <f t="shared" si="23"/>
        <v>1.07122918325134</v>
      </c>
      <c r="AH83" s="22">
        <f t="shared" si="24"/>
        <v>1</v>
      </c>
      <c r="AI83" s="22">
        <f t="shared" si="25"/>
        <v>0</v>
      </c>
      <c r="AJ83" s="23">
        <f t="shared" si="26"/>
        <v>0.066492945081231</v>
      </c>
      <c r="AK83" s="23">
        <f t="shared" si="27"/>
        <v>0.933507054918769</v>
      </c>
    </row>
    <row r="84" spans="1:37">
      <c r="A84" s="8" t="s">
        <v>201</v>
      </c>
      <c r="B84" s="8" t="s">
        <v>202</v>
      </c>
      <c r="C84" s="9">
        <v>45059097.23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311573901</v>
      </c>
      <c r="L84" s="9">
        <v>0</v>
      </c>
      <c r="M84" s="9">
        <v>0</v>
      </c>
      <c r="N84" s="9">
        <v>151793443.4</v>
      </c>
      <c r="O84" s="9">
        <v>0</v>
      </c>
      <c r="P84" s="9">
        <v>0</v>
      </c>
      <c r="Q84" s="9">
        <v>0</v>
      </c>
      <c r="R84" s="9">
        <v>34545734.18</v>
      </c>
      <c r="S84" s="9">
        <v>0</v>
      </c>
      <c r="T84" s="9">
        <v>-479746039.71</v>
      </c>
      <c r="U84" s="8">
        <v>0</v>
      </c>
      <c r="V84" s="9">
        <v>110547988.66</v>
      </c>
      <c r="W84" s="8">
        <v>0</v>
      </c>
      <c r="X84" s="11">
        <f t="shared" si="14"/>
        <v>45059097.23</v>
      </c>
      <c r="Y84" s="11">
        <f t="shared" si="15"/>
        <v>128715027.53</v>
      </c>
      <c r="Z84" s="11">
        <f t="shared" si="16"/>
        <v>173774124.76</v>
      </c>
      <c r="AA84" s="13">
        <f t="shared" si="17"/>
        <v>45059097.23</v>
      </c>
      <c r="AB84" s="13">
        <f t="shared" si="18"/>
        <v>0</v>
      </c>
      <c r="AC84" s="16">
        <f t="shared" si="19"/>
        <v>45059097.23</v>
      </c>
      <c r="AD84" s="16">
        <f t="shared" si="20"/>
        <v>128715027.53</v>
      </c>
      <c r="AE84" s="17">
        <f t="shared" si="21"/>
        <v>0.259296930956961</v>
      </c>
      <c r="AF84" s="17">
        <f t="shared" si="22"/>
        <v>0.740703069043039</v>
      </c>
      <c r="AG84" s="21">
        <f t="shared" si="23"/>
        <v>1.3500686601609</v>
      </c>
      <c r="AH84" s="22">
        <f t="shared" si="24"/>
        <v>1</v>
      </c>
      <c r="AI84" s="22">
        <f t="shared" si="25"/>
        <v>0</v>
      </c>
      <c r="AJ84" s="23">
        <f t="shared" si="26"/>
        <v>0.259296930956961</v>
      </c>
      <c r="AK84" s="23">
        <f t="shared" si="27"/>
        <v>0.740703069043039</v>
      </c>
    </row>
    <row r="85" spans="1:37">
      <c r="A85" s="8" t="s">
        <v>203</v>
      </c>
      <c r="B85" s="8" t="s">
        <v>204</v>
      </c>
      <c r="C85" s="9">
        <v>1467682539.13</v>
      </c>
      <c r="D85" s="9">
        <v>0</v>
      </c>
      <c r="E85" s="9">
        <v>0</v>
      </c>
      <c r="F85" s="9">
        <v>0</v>
      </c>
      <c r="G85" s="9">
        <v>0</v>
      </c>
      <c r="H85" s="9">
        <v>71000000</v>
      </c>
      <c r="I85" s="9">
        <v>0</v>
      </c>
      <c r="J85" s="9">
        <v>0</v>
      </c>
      <c r="K85" s="9">
        <v>726950251</v>
      </c>
      <c r="L85" s="9">
        <v>0</v>
      </c>
      <c r="M85" s="9">
        <v>0</v>
      </c>
      <c r="N85" s="9">
        <v>1674828350.95</v>
      </c>
      <c r="O85" s="9">
        <v>0</v>
      </c>
      <c r="P85" s="9">
        <v>-442279.78</v>
      </c>
      <c r="Q85" s="9">
        <v>0</v>
      </c>
      <c r="R85" s="9">
        <v>122122436.98</v>
      </c>
      <c r="S85" s="9">
        <v>0</v>
      </c>
      <c r="T85" s="9">
        <v>315140813.39</v>
      </c>
      <c r="U85" s="8">
        <v>0</v>
      </c>
      <c r="V85" s="9">
        <v>375825418.04</v>
      </c>
      <c r="W85" s="8">
        <v>0</v>
      </c>
      <c r="X85" s="11">
        <f t="shared" si="14"/>
        <v>1538682539.13</v>
      </c>
      <c r="Y85" s="11">
        <f t="shared" si="15"/>
        <v>3214424990.58</v>
      </c>
      <c r="Z85" s="11">
        <f t="shared" si="16"/>
        <v>4753107529.71</v>
      </c>
      <c r="AA85" s="13">
        <f t="shared" si="17"/>
        <v>1467682539.13</v>
      </c>
      <c r="AB85" s="13">
        <f t="shared" si="18"/>
        <v>71000000</v>
      </c>
      <c r="AC85" s="16">
        <f t="shared" si="19"/>
        <v>1467682539.13</v>
      </c>
      <c r="AD85" s="16">
        <f t="shared" si="20"/>
        <v>3285424990.58</v>
      </c>
      <c r="AE85" s="17">
        <f t="shared" si="21"/>
        <v>0.323721382172029</v>
      </c>
      <c r="AF85" s="17">
        <f t="shared" si="22"/>
        <v>0.676278617827971</v>
      </c>
      <c r="AG85" s="21">
        <f t="shared" si="23"/>
        <v>1.47868049297749</v>
      </c>
      <c r="AH85" s="22">
        <f t="shared" si="24"/>
        <v>0.953856628515363</v>
      </c>
      <c r="AI85" s="22">
        <f t="shared" si="25"/>
        <v>0.0461433714846369</v>
      </c>
      <c r="AJ85" s="23">
        <f t="shared" si="26"/>
        <v>0.308783786176945</v>
      </c>
      <c r="AK85" s="23">
        <f t="shared" si="27"/>
        <v>0.691216213823055</v>
      </c>
    </row>
    <row r="86" spans="1:37">
      <c r="A86" s="8" t="s">
        <v>205</v>
      </c>
      <c r="B86" s="8" t="s">
        <v>206</v>
      </c>
      <c r="C86" s="9">
        <v>92174544.44</v>
      </c>
      <c r="D86" s="9">
        <v>0</v>
      </c>
      <c r="E86" s="9">
        <v>0</v>
      </c>
      <c r="F86" s="9">
        <v>446882603.8</v>
      </c>
      <c r="G86" s="9">
        <v>0</v>
      </c>
      <c r="H86" s="9">
        <v>0</v>
      </c>
      <c r="I86" s="9">
        <v>0</v>
      </c>
      <c r="J86" s="9">
        <v>0</v>
      </c>
      <c r="K86" s="9">
        <v>929017761</v>
      </c>
      <c r="L86" s="9">
        <v>0</v>
      </c>
      <c r="M86" s="9">
        <v>0</v>
      </c>
      <c r="N86" s="9">
        <v>51259534.18</v>
      </c>
      <c r="O86" s="9">
        <v>0</v>
      </c>
      <c r="P86" s="9">
        <v>-13170727.52</v>
      </c>
      <c r="Q86" s="9">
        <v>13921.38</v>
      </c>
      <c r="R86" s="9">
        <v>77898985.76</v>
      </c>
      <c r="S86" s="9">
        <v>0</v>
      </c>
      <c r="T86" s="9">
        <v>-547874210.77</v>
      </c>
      <c r="U86" s="8">
        <v>0</v>
      </c>
      <c r="V86" s="9">
        <v>37010324.37</v>
      </c>
      <c r="W86" s="8">
        <v>0</v>
      </c>
      <c r="X86" s="11">
        <f t="shared" si="14"/>
        <v>539057148.24</v>
      </c>
      <c r="Y86" s="11">
        <f t="shared" si="15"/>
        <v>534155588.4</v>
      </c>
      <c r="Z86" s="11">
        <f t="shared" si="16"/>
        <v>1073212736.64</v>
      </c>
      <c r="AA86" s="13">
        <f t="shared" si="17"/>
        <v>539057148.24</v>
      </c>
      <c r="AB86" s="13">
        <f t="shared" si="18"/>
        <v>0</v>
      </c>
      <c r="AC86" s="16">
        <f t="shared" si="19"/>
        <v>539057148.24</v>
      </c>
      <c r="AD86" s="16">
        <f t="shared" si="20"/>
        <v>534155588.4</v>
      </c>
      <c r="AE86" s="17">
        <f t="shared" si="21"/>
        <v>0.502283591907111</v>
      </c>
      <c r="AF86" s="17">
        <f t="shared" si="22"/>
        <v>0.497716408092889</v>
      </c>
      <c r="AG86" s="21">
        <f t="shared" si="23"/>
        <v>2.00917627737394</v>
      </c>
      <c r="AH86" s="22">
        <f t="shared" si="24"/>
        <v>1</v>
      </c>
      <c r="AI86" s="22">
        <f t="shared" si="25"/>
        <v>0</v>
      </c>
      <c r="AJ86" s="23">
        <f t="shared" si="26"/>
        <v>0.502283591907111</v>
      </c>
      <c r="AK86" s="23">
        <f t="shared" si="27"/>
        <v>0.497716408092889</v>
      </c>
    </row>
    <row r="87" spans="1:37">
      <c r="A87" s="8" t="s">
        <v>207</v>
      </c>
      <c r="B87" s="8" t="s">
        <v>208</v>
      </c>
      <c r="C87" s="9">
        <v>914724689.12</v>
      </c>
      <c r="D87" s="9">
        <v>0</v>
      </c>
      <c r="E87" s="9">
        <v>478200</v>
      </c>
      <c r="F87" s="9">
        <v>941351750.66</v>
      </c>
      <c r="G87" s="9">
        <v>0</v>
      </c>
      <c r="H87" s="9">
        <v>4085366248.73</v>
      </c>
      <c r="I87" s="9">
        <v>1009577428.82</v>
      </c>
      <c r="J87" s="9">
        <v>0</v>
      </c>
      <c r="K87" s="9">
        <v>919734895</v>
      </c>
      <c r="L87" s="9">
        <v>0</v>
      </c>
      <c r="M87" s="9">
        <v>0</v>
      </c>
      <c r="N87" s="9">
        <v>1613709331.61</v>
      </c>
      <c r="O87" s="9">
        <v>0</v>
      </c>
      <c r="P87" s="9">
        <v>994526405.53</v>
      </c>
      <c r="Q87" s="9">
        <v>5636051.76</v>
      </c>
      <c r="R87" s="9">
        <v>144460067.49</v>
      </c>
      <c r="S87" s="9">
        <v>0</v>
      </c>
      <c r="T87" s="9">
        <v>1767999795.42</v>
      </c>
      <c r="U87" s="8">
        <v>0</v>
      </c>
      <c r="V87" s="9">
        <v>1850214671.68</v>
      </c>
      <c r="W87" s="8">
        <v>0</v>
      </c>
      <c r="X87" s="11">
        <f t="shared" si="14"/>
        <v>6951498317.33</v>
      </c>
      <c r="Y87" s="11">
        <f t="shared" si="15"/>
        <v>7296281218.49</v>
      </c>
      <c r="Z87" s="11">
        <f t="shared" si="16"/>
        <v>14247779535.82</v>
      </c>
      <c r="AA87" s="13">
        <f t="shared" si="17"/>
        <v>1856554639.78</v>
      </c>
      <c r="AB87" s="13">
        <f t="shared" si="18"/>
        <v>5094943677.55</v>
      </c>
      <c r="AC87" s="16">
        <f t="shared" si="19"/>
        <v>1856554639.78</v>
      </c>
      <c r="AD87" s="16">
        <f t="shared" si="20"/>
        <v>12391224896.04</v>
      </c>
      <c r="AE87" s="17">
        <f t="shared" si="21"/>
        <v>0.487900468971562</v>
      </c>
      <c r="AF87" s="17">
        <f t="shared" si="22"/>
        <v>0.512099531028438</v>
      </c>
      <c r="AG87" s="21">
        <f t="shared" si="23"/>
        <v>1.95274539305225</v>
      </c>
      <c r="AH87" s="22">
        <f t="shared" si="24"/>
        <v>0.267072587092718</v>
      </c>
      <c r="AI87" s="22">
        <f t="shared" si="25"/>
        <v>0.732927412907282</v>
      </c>
      <c r="AJ87" s="23">
        <f t="shared" si="26"/>
        <v>0.130304840491985</v>
      </c>
      <c r="AK87" s="23">
        <f t="shared" si="27"/>
        <v>0.869695159508015</v>
      </c>
    </row>
    <row r="88" spans="1:37">
      <c r="A88" s="8" t="s">
        <v>209</v>
      </c>
      <c r="B88" s="8" t="s">
        <v>210</v>
      </c>
      <c r="C88" s="9">
        <v>197000000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609182254</v>
      </c>
      <c r="L88" s="9">
        <v>0</v>
      </c>
      <c r="M88" s="9">
        <v>0</v>
      </c>
      <c r="N88" s="9">
        <v>20425223.81</v>
      </c>
      <c r="O88" s="9">
        <v>89981801.77</v>
      </c>
      <c r="P88" s="9">
        <v>0</v>
      </c>
      <c r="Q88" s="9">
        <v>1214410.31</v>
      </c>
      <c r="R88" s="9">
        <v>111738603.02</v>
      </c>
      <c r="S88" s="9">
        <v>0</v>
      </c>
      <c r="T88" s="9">
        <v>527942066.99</v>
      </c>
      <c r="U88" s="8">
        <v>0</v>
      </c>
      <c r="V88" s="9">
        <v>33862882.27</v>
      </c>
      <c r="W88" s="8">
        <v>0</v>
      </c>
      <c r="X88" s="11">
        <f t="shared" si="14"/>
        <v>197000000</v>
      </c>
      <c r="Y88" s="11">
        <f t="shared" si="15"/>
        <v>1214383638.63</v>
      </c>
      <c r="Z88" s="11">
        <f t="shared" si="16"/>
        <v>1411383638.63</v>
      </c>
      <c r="AA88" s="13">
        <f t="shared" si="17"/>
        <v>197000000</v>
      </c>
      <c r="AB88" s="13">
        <f t="shared" si="18"/>
        <v>0</v>
      </c>
      <c r="AC88" s="16">
        <f t="shared" si="19"/>
        <v>197000000</v>
      </c>
      <c r="AD88" s="16">
        <f t="shared" si="20"/>
        <v>1214383638.63</v>
      </c>
      <c r="AE88" s="17">
        <f t="shared" si="21"/>
        <v>0.13957934229082</v>
      </c>
      <c r="AF88" s="17">
        <f t="shared" si="22"/>
        <v>0.86042065770918</v>
      </c>
      <c r="AG88" s="21">
        <f t="shared" si="23"/>
        <v>1.1622222119381</v>
      </c>
      <c r="AH88" s="22">
        <f t="shared" si="24"/>
        <v>1</v>
      </c>
      <c r="AI88" s="22">
        <f t="shared" si="25"/>
        <v>0</v>
      </c>
      <c r="AJ88" s="23">
        <f t="shared" si="26"/>
        <v>0.13957934229082</v>
      </c>
      <c r="AK88" s="23">
        <f t="shared" si="27"/>
        <v>0.86042065770918</v>
      </c>
    </row>
    <row r="89" spans="1:37">
      <c r="A89" s="8" t="s">
        <v>211</v>
      </c>
      <c r="B89" s="8" t="s">
        <v>212</v>
      </c>
      <c r="C89" s="9">
        <v>1854753015.63</v>
      </c>
      <c r="D89" s="9">
        <v>0</v>
      </c>
      <c r="E89" s="9">
        <v>36993</v>
      </c>
      <c r="F89" s="9">
        <v>9821001.35</v>
      </c>
      <c r="G89" s="9">
        <v>0</v>
      </c>
      <c r="H89" s="9">
        <v>638100000</v>
      </c>
      <c r="I89" s="9">
        <v>0</v>
      </c>
      <c r="J89" s="9">
        <v>0</v>
      </c>
      <c r="K89" s="9">
        <v>937491350</v>
      </c>
      <c r="L89" s="9">
        <v>0</v>
      </c>
      <c r="M89" s="9">
        <v>0</v>
      </c>
      <c r="N89" s="9">
        <v>1443798721.1</v>
      </c>
      <c r="O89" s="9">
        <v>0</v>
      </c>
      <c r="P89" s="9">
        <v>12471828.21</v>
      </c>
      <c r="Q89" s="9">
        <v>0</v>
      </c>
      <c r="R89" s="9">
        <v>744801154.15</v>
      </c>
      <c r="S89" s="9">
        <v>0</v>
      </c>
      <c r="T89" s="9">
        <v>9393448440.06</v>
      </c>
      <c r="U89" s="8">
        <v>0</v>
      </c>
      <c r="V89" s="9">
        <v>1455960415.72</v>
      </c>
      <c r="W89" s="8">
        <v>0</v>
      </c>
      <c r="X89" s="11">
        <f t="shared" si="14"/>
        <v>2502711009.98</v>
      </c>
      <c r="Y89" s="11">
        <f t="shared" si="15"/>
        <v>13987971909.24</v>
      </c>
      <c r="Z89" s="11">
        <f t="shared" si="16"/>
        <v>16490682919.22</v>
      </c>
      <c r="AA89" s="13">
        <f t="shared" si="17"/>
        <v>1864611009.98</v>
      </c>
      <c r="AB89" s="13">
        <f t="shared" si="18"/>
        <v>638100000</v>
      </c>
      <c r="AC89" s="16">
        <f t="shared" si="19"/>
        <v>1864611009.98</v>
      </c>
      <c r="AD89" s="16">
        <f t="shared" si="20"/>
        <v>14626071909.24</v>
      </c>
      <c r="AE89" s="17">
        <f t="shared" si="21"/>
        <v>0.151765152616152</v>
      </c>
      <c r="AF89" s="17">
        <f t="shared" si="22"/>
        <v>0.848234847383848</v>
      </c>
      <c r="AG89" s="21">
        <f t="shared" si="23"/>
        <v>1.17891879010186</v>
      </c>
      <c r="AH89" s="22">
        <f t="shared" si="24"/>
        <v>0.745036483455156</v>
      </c>
      <c r="AI89" s="22">
        <f t="shared" si="25"/>
        <v>0.254963516544844</v>
      </c>
      <c r="AJ89" s="23">
        <f t="shared" si="26"/>
        <v>0.113070575616173</v>
      </c>
      <c r="AK89" s="23">
        <f t="shared" si="27"/>
        <v>0.886929424383827</v>
      </c>
    </row>
    <row r="90" spans="1:37">
      <c r="A90" s="8" t="s">
        <v>213</v>
      </c>
      <c r="B90" s="8" t="s">
        <v>214</v>
      </c>
      <c r="C90" s="9">
        <v>656822833.15</v>
      </c>
      <c r="D90" s="9">
        <v>0</v>
      </c>
      <c r="E90" s="9">
        <v>0</v>
      </c>
      <c r="F90" s="9">
        <v>5531382217.02</v>
      </c>
      <c r="G90" s="9">
        <v>0</v>
      </c>
      <c r="H90" s="9">
        <v>9196813716.37</v>
      </c>
      <c r="I90" s="9">
        <v>664612734.42</v>
      </c>
      <c r="J90" s="9">
        <v>0</v>
      </c>
      <c r="K90" s="9">
        <v>3183922485</v>
      </c>
      <c r="L90" s="9">
        <v>0</v>
      </c>
      <c r="M90" s="9">
        <v>0</v>
      </c>
      <c r="N90" s="9">
        <v>-1756822795.5</v>
      </c>
      <c r="O90" s="9">
        <v>0</v>
      </c>
      <c r="P90" s="9">
        <v>0</v>
      </c>
      <c r="Q90" s="9">
        <v>0</v>
      </c>
      <c r="R90" s="9">
        <v>276820739.31</v>
      </c>
      <c r="S90" s="9">
        <v>0</v>
      </c>
      <c r="T90" s="9">
        <v>7087895682.18</v>
      </c>
      <c r="U90" s="8">
        <v>0</v>
      </c>
      <c r="V90" s="9">
        <v>6269590132.88</v>
      </c>
      <c r="W90" s="8">
        <v>0</v>
      </c>
      <c r="X90" s="11">
        <f t="shared" si="14"/>
        <v>16049631500.96</v>
      </c>
      <c r="Y90" s="11">
        <f t="shared" si="15"/>
        <v>15061406243.87</v>
      </c>
      <c r="Z90" s="11">
        <f t="shared" si="16"/>
        <v>31111037744.83</v>
      </c>
      <c r="AA90" s="13">
        <f t="shared" si="17"/>
        <v>6188205050.17</v>
      </c>
      <c r="AB90" s="13">
        <f t="shared" si="18"/>
        <v>9861426450.79</v>
      </c>
      <c r="AC90" s="16">
        <f t="shared" si="19"/>
        <v>6188205050.17</v>
      </c>
      <c r="AD90" s="16">
        <f t="shared" si="20"/>
        <v>24922832694.66</v>
      </c>
      <c r="AE90" s="17">
        <f t="shared" si="21"/>
        <v>0.515882229085306</v>
      </c>
      <c r="AF90" s="17">
        <f t="shared" si="22"/>
        <v>0.484117770914694</v>
      </c>
      <c r="AG90" s="21">
        <f t="shared" si="23"/>
        <v>2.0656130802854</v>
      </c>
      <c r="AH90" s="22">
        <f t="shared" si="24"/>
        <v>0.385566799449561</v>
      </c>
      <c r="AI90" s="22">
        <f t="shared" si="25"/>
        <v>0.614433200550439</v>
      </c>
      <c r="AJ90" s="23">
        <f t="shared" si="26"/>
        <v>0.198907059961327</v>
      </c>
      <c r="AK90" s="23">
        <f t="shared" si="27"/>
        <v>0.801092940038673</v>
      </c>
    </row>
    <row r="91" spans="1:37">
      <c r="A91" s="8" t="s">
        <v>215</v>
      </c>
      <c r="B91" s="8" t="s">
        <v>216</v>
      </c>
      <c r="C91" s="9">
        <v>16013291.67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1029556222</v>
      </c>
      <c r="L91" s="9">
        <v>0</v>
      </c>
      <c r="M91" s="9">
        <v>0</v>
      </c>
      <c r="N91" s="9">
        <v>35572769.72</v>
      </c>
      <c r="O91" s="9">
        <v>0</v>
      </c>
      <c r="P91" s="9">
        <v>877212.14</v>
      </c>
      <c r="Q91" s="9">
        <v>0</v>
      </c>
      <c r="R91" s="9">
        <v>37856747.22</v>
      </c>
      <c r="S91" s="9">
        <v>0</v>
      </c>
      <c r="T91" s="9">
        <v>-485820632.22</v>
      </c>
      <c r="U91" s="8">
        <v>0</v>
      </c>
      <c r="V91" s="9">
        <v>41224303.6</v>
      </c>
      <c r="W91" s="8">
        <v>0</v>
      </c>
      <c r="X91" s="11">
        <f t="shared" si="14"/>
        <v>16013291.67</v>
      </c>
      <c r="Y91" s="11">
        <f t="shared" si="15"/>
        <v>659266622.46</v>
      </c>
      <c r="Z91" s="11">
        <f t="shared" si="16"/>
        <v>675279914.13</v>
      </c>
      <c r="AA91" s="13">
        <f t="shared" si="17"/>
        <v>16013291.67</v>
      </c>
      <c r="AB91" s="13">
        <f t="shared" si="18"/>
        <v>0</v>
      </c>
      <c r="AC91" s="16">
        <f t="shared" si="19"/>
        <v>16013291.67</v>
      </c>
      <c r="AD91" s="16">
        <f t="shared" si="20"/>
        <v>659266622.46</v>
      </c>
      <c r="AE91" s="17">
        <f t="shared" si="21"/>
        <v>0.0237135613468243</v>
      </c>
      <c r="AF91" s="17">
        <f t="shared" si="22"/>
        <v>0.976286438653176</v>
      </c>
      <c r="AG91" s="21">
        <f t="shared" si="23"/>
        <v>1.02428955315567</v>
      </c>
      <c r="AH91" s="22">
        <f t="shared" si="24"/>
        <v>1</v>
      </c>
      <c r="AI91" s="22">
        <f t="shared" si="25"/>
        <v>0</v>
      </c>
      <c r="AJ91" s="23">
        <f t="shared" si="26"/>
        <v>0.0237135613468243</v>
      </c>
      <c r="AK91" s="23">
        <f t="shared" si="27"/>
        <v>0.976286438653176</v>
      </c>
    </row>
    <row r="92" spans="1:37">
      <c r="A92" s="8" t="s">
        <v>217</v>
      </c>
      <c r="B92" s="8" t="s">
        <v>218</v>
      </c>
      <c r="C92" s="9">
        <v>20000000</v>
      </c>
      <c r="D92" s="9">
        <v>0</v>
      </c>
      <c r="E92" s="9">
        <v>0</v>
      </c>
      <c r="F92" s="9">
        <v>5177454.41</v>
      </c>
      <c r="G92" s="9">
        <v>0</v>
      </c>
      <c r="H92" s="9">
        <v>0</v>
      </c>
      <c r="I92" s="9">
        <v>0</v>
      </c>
      <c r="J92" s="9">
        <v>0</v>
      </c>
      <c r="K92" s="9">
        <v>1392558982</v>
      </c>
      <c r="L92" s="9">
        <v>0</v>
      </c>
      <c r="M92" s="9">
        <v>0</v>
      </c>
      <c r="N92" s="9">
        <v>3783191882.82</v>
      </c>
      <c r="O92" s="9">
        <v>0</v>
      </c>
      <c r="P92" s="9">
        <v>2976685.33</v>
      </c>
      <c r="Q92" s="9">
        <v>84509858.68</v>
      </c>
      <c r="R92" s="9">
        <v>78477837.9</v>
      </c>
      <c r="S92" s="9">
        <v>0</v>
      </c>
      <c r="T92" s="9">
        <v>3808393925.25</v>
      </c>
      <c r="U92" s="8">
        <v>0</v>
      </c>
      <c r="V92" s="9">
        <v>0</v>
      </c>
      <c r="W92" s="8">
        <v>0</v>
      </c>
      <c r="X92" s="11">
        <f t="shared" si="14"/>
        <v>25177454.41</v>
      </c>
      <c r="Y92" s="11">
        <f t="shared" si="15"/>
        <v>9150109171.98</v>
      </c>
      <c r="Z92" s="11">
        <f t="shared" si="16"/>
        <v>9175286626.39</v>
      </c>
      <c r="AA92" s="13">
        <f t="shared" si="17"/>
        <v>25177454.41</v>
      </c>
      <c r="AB92" s="13">
        <f t="shared" si="18"/>
        <v>0</v>
      </c>
      <c r="AC92" s="16">
        <f t="shared" si="19"/>
        <v>25177454.41</v>
      </c>
      <c r="AD92" s="16">
        <f t="shared" si="20"/>
        <v>9150109171.98</v>
      </c>
      <c r="AE92" s="17">
        <f t="shared" si="21"/>
        <v>0.00274405099646528</v>
      </c>
      <c r="AF92" s="17">
        <f t="shared" si="22"/>
        <v>0.997255949003535</v>
      </c>
      <c r="AG92" s="21">
        <f t="shared" si="23"/>
        <v>1.00275160153139</v>
      </c>
      <c r="AH92" s="22">
        <f t="shared" si="24"/>
        <v>1</v>
      </c>
      <c r="AI92" s="22">
        <f t="shared" si="25"/>
        <v>0</v>
      </c>
      <c r="AJ92" s="23">
        <f t="shared" si="26"/>
        <v>0.00274405099646528</v>
      </c>
      <c r="AK92" s="23">
        <f t="shared" si="27"/>
        <v>0.997255949003535</v>
      </c>
    </row>
    <row r="93" spans="1:37">
      <c r="A93" s="8" t="s">
        <v>219</v>
      </c>
      <c r="B93" s="8" t="s">
        <v>220</v>
      </c>
      <c r="C93" s="9">
        <v>30023083.6</v>
      </c>
      <c r="D93" s="9">
        <v>0</v>
      </c>
      <c r="E93" s="9">
        <v>0</v>
      </c>
      <c r="F93" s="9">
        <v>11131994.51</v>
      </c>
      <c r="G93" s="9">
        <v>0</v>
      </c>
      <c r="H93" s="9">
        <v>0</v>
      </c>
      <c r="I93" s="9">
        <v>0</v>
      </c>
      <c r="J93" s="9">
        <v>0</v>
      </c>
      <c r="K93" s="9">
        <v>1012083455</v>
      </c>
      <c r="L93" s="9">
        <v>0</v>
      </c>
      <c r="M93" s="9">
        <v>0</v>
      </c>
      <c r="N93" s="9">
        <v>1960561030.62</v>
      </c>
      <c r="O93" s="9">
        <v>0</v>
      </c>
      <c r="P93" s="9">
        <v>-41065811.43</v>
      </c>
      <c r="Q93" s="9">
        <v>0</v>
      </c>
      <c r="R93" s="9">
        <v>292590381.39</v>
      </c>
      <c r="S93" s="9">
        <v>0</v>
      </c>
      <c r="T93" s="9">
        <v>-2743495782.99</v>
      </c>
      <c r="U93" s="8">
        <v>0</v>
      </c>
      <c r="V93" s="9">
        <v>0</v>
      </c>
      <c r="W93" s="8">
        <v>0</v>
      </c>
      <c r="X93" s="11">
        <f t="shared" si="14"/>
        <v>41155078.11</v>
      </c>
      <c r="Y93" s="11">
        <f t="shared" si="15"/>
        <v>480673272.59</v>
      </c>
      <c r="Z93" s="11">
        <f t="shared" si="16"/>
        <v>521828350.7</v>
      </c>
      <c r="AA93" s="13">
        <f t="shared" si="17"/>
        <v>41155078.11</v>
      </c>
      <c r="AB93" s="13">
        <f t="shared" si="18"/>
        <v>0</v>
      </c>
      <c r="AC93" s="16">
        <f t="shared" si="19"/>
        <v>41155078.11</v>
      </c>
      <c r="AD93" s="16">
        <f t="shared" si="20"/>
        <v>480673272.59</v>
      </c>
      <c r="AE93" s="17">
        <f t="shared" si="21"/>
        <v>0.0788670796724498</v>
      </c>
      <c r="AF93" s="17">
        <f t="shared" si="22"/>
        <v>0.92113292032755</v>
      </c>
      <c r="AG93" s="21">
        <f t="shared" si="23"/>
        <v>1.08561965155301</v>
      </c>
      <c r="AH93" s="22">
        <f t="shared" si="24"/>
        <v>1</v>
      </c>
      <c r="AI93" s="22">
        <f t="shared" si="25"/>
        <v>0</v>
      </c>
      <c r="AJ93" s="23">
        <f t="shared" si="26"/>
        <v>0.0788670796724498</v>
      </c>
      <c r="AK93" s="23">
        <f t="shared" si="27"/>
        <v>0.92113292032755</v>
      </c>
    </row>
    <row r="94" spans="1:37">
      <c r="A94" s="8" t="s">
        <v>221</v>
      </c>
      <c r="B94" s="8" t="s">
        <v>222</v>
      </c>
      <c r="C94" s="9">
        <v>886293630.28</v>
      </c>
      <c r="D94" s="9">
        <v>0</v>
      </c>
      <c r="E94" s="9">
        <v>2318206.64</v>
      </c>
      <c r="F94" s="9">
        <v>323227524.41</v>
      </c>
      <c r="G94" s="9">
        <v>0</v>
      </c>
      <c r="H94" s="9">
        <v>178000000</v>
      </c>
      <c r="I94" s="9">
        <v>0</v>
      </c>
      <c r="J94" s="9">
        <v>0</v>
      </c>
      <c r="K94" s="9">
        <v>1044597881</v>
      </c>
      <c r="L94" s="9">
        <v>0</v>
      </c>
      <c r="M94" s="9">
        <v>0</v>
      </c>
      <c r="N94" s="9">
        <v>2683833100.04</v>
      </c>
      <c r="O94" s="9">
        <v>17324792.23</v>
      </c>
      <c r="P94" s="9">
        <v>-21650060.47</v>
      </c>
      <c r="Q94" s="9">
        <v>0</v>
      </c>
      <c r="R94" s="9">
        <v>416364790.43</v>
      </c>
      <c r="S94" s="9">
        <v>0</v>
      </c>
      <c r="T94" s="9">
        <v>751237635.93</v>
      </c>
      <c r="U94" s="8">
        <v>0</v>
      </c>
      <c r="V94" s="9">
        <v>147051252.93</v>
      </c>
      <c r="W94" s="8">
        <v>0</v>
      </c>
      <c r="X94" s="11">
        <f t="shared" si="14"/>
        <v>1389839361.33</v>
      </c>
      <c r="Y94" s="11">
        <f t="shared" si="15"/>
        <v>5004109807.63</v>
      </c>
      <c r="Z94" s="11">
        <f t="shared" si="16"/>
        <v>6393949168.96</v>
      </c>
      <c r="AA94" s="13">
        <f t="shared" si="17"/>
        <v>1211839361.33</v>
      </c>
      <c r="AB94" s="13">
        <f t="shared" si="18"/>
        <v>178000000</v>
      </c>
      <c r="AC94" s="16">
        <f t="shared" si="19"/>
        <v>1211839361.33</v>
      </c>
      <c r="AD94" s="16">
        <f t="shared" si="20"/>
        <v>5182109807.63</v>
      </c>
      <c r="AE94" s="17">
        <f t="shared" si="21"/>
        <v>0.217367909034545</v>
      </c>
      <c r="AF94" s="17">
        <f t="shared" si="22"/>
        <v>0.782632090965455</v>
      </c>
      <c r="AG94" s="21">
        <f t="shared" si="23"/>
        <v>1.27773958101616</v>
      </c>
      <c r="AH94" s="22">
        <f t="shared" si="24"/>
        <v>0.871927645055567</v>
      </c>
      <c r="AI94" s="22">
        <f t="shared" si="25"/>
        <v>0.128072354944433</v>
      </c>
      <c r="AJ94" s="23">
        <f t="shared" si="26"/>
        <v>0.189529089035143</v>
      </c>
      <c r="AK94" s="23">
        <f t="shared" si="27"/>
        <v>0.810470910964857</v>
      </c>
    </row>
    <row r="95" spans="1:37">
      <c r="A95" s="8" t="s">
        <v>223</v>
      </c>
      <c r="B95" s="8" t="s">
        <v>224</v>
      </c>
      <c r="C95" s="9">
        <v>2830000</v>
      </c>
      <c r="D95" s="9">
        <v>0</v>
      </c>
      <c r="E95" s="9">
        <v>0</v>
      </c>
      <c r="F95" s="9">
        <v>21350051.34</v>
      </c>
      <c r="G95" s="9">
        <v>0</v>
      </c>
      <c r="H95" s="9">
        <v>0</v>
      </c>
      <c r="I95" s="9">
        <v>0</v>
      </c>
      <c r="J95" s="9">
        <v>0</v>
      </c>
      <c r="K95" s="9">
        <v>670208597</v>
      </c>
      <c r="L95" s="9">
        <v>0</v>
      </c>
      <c r="M95" s="9">
        <v>0</v>
      </c>
      <c r="N95" s="9">
        <v>1215627517.06</v>
      </c>
      <c r="O95" s="9">
        <v>0</v>
      </c>
      <c r="P95" s="9">
        <v>43878952.65</v>
      </c>
      <c r="Q95" s="9">
        <v>0</v>
      </c>
      <c r="R95" s="9">
        <v>213930155.09</v>
      </c>
      <c r="S95" s="9">
        <v>0</v>
      </c>
      <c r="T95" s="9">
        <v>99777905.01</v>
      </c>
      <c r="U95" s="8">
        <v>0</v>
      </c>
      <c r="V95" s="9">
        <v>31024676.57</v>
      </c>
      <c r="W95" s="8">
        <v>0</v>
      </c>
      <c r="X95" s="11">
        <f t="shared" si="14"/>
        <v>24180051.34</v>
      </c>
      <c r="Y95" s="11">
        <f t="shared" si="15"/>
        <v>2274447803.38</v>
      </c>
      <c r="Z95" s="11">
        <f t="shared" si="16"/>
        <v>2298627854.72</v>
      </c>
      <c r="AA95" s="13">
        <f t="shared" si="17"/>
        <v>24180051.34</v>
      </c>
      <c r="AB95" s="13">
        <f t="shared" si="18"/>
        <v>0</v>
      </c>
      <c r="AC95" s="16">
        <f t="shared" si="19"/>
        <v>24180051.34</v>
      </c>
      <c r="AD95" s="16">
        <f t="shared" si="20"/>
        <v>2274447803.38</v>
      </c>
      <c r="AE95" s="17">
        <f t="shared" si="21"/>
        <v>0.0105193414803308</v>
      </c>
      <c r="AF95" s="17">
        <f t="shared" si="22"/>
        <v>0.989480658519669</v>
      </c>
      <c r="AG95" s="21">
        <f t="shared" si="23"/>
        <v>1.01063117443454</v>
      </c>
      <c r="AH95" s="22">
        <f t="shared" si="24"/>
        <v>1</v>
      </c>
      <c r="AI95" s="22">
        <f t="shared" si="25"/>
        <v>0</v>
      </c>
      <c r="AJ95" s="23">
        <f t="shared" si="26"/>
        <v>0.0105193414803308</v>
      </c>
      <c r="AK95" s="23">
        <f t="shared" si="27"/>
        <v>0.989480658519669</v>
      </c>
    </row>
    <row r="96" spans="1:37">
      <c r="A96" s="8" t="s">
        <v>225</v>
      </c>
      <c r="B96" s="8" t="s">
        <v>226</v>
      </c>
      <c r="C96" s="9">
        <v>1133456139.82</v>
      </c>
      <c r="D96" s="9">
        <v>0</v>
      </c>
      <c r="E96" s="9">
        <v>0</v>
      </c>
      <c r="F96" s="9">
        <v>224883316.39</v>
      </c>
      <c r="G96" s="9">
        <v>0</v>
      </c>
      <c r="H96" s="9">
        <v>0</v>
      </c>
      <c r="I96" s="9">
        <v>0</v>
      </c>
      <c r="J96" s="9">
        <v>0</v>
      </c>
      <c r="K96" s="9">
        <v>117762709</v>
      </c>
      <c r="L96" s="9">
        <v>0</v>
      </c>
      <c r="M96" s="9">
        <v>0</v>
      </c>
      <c r="N96" s="9">
        <v>859033567.21</v>
      </c>
      <c r="O96" s="9">
        <v>0</v>
      </c>
      <c r="P96" s="9">
        <v>-651624.24</v>
      </c>
      <c r="Q96" s="9">
        <v>0</v>
      </c>
      <c r="R96" s="9">
        <v>4590910.24</v>
      </c>
      <c r="S96" s="9">
        <v>0</v>
      </c>
      <c r="T96" s="9">
        <v>26265582.07</v>
      </c>
      <c r="U96" s="8">
        <v>0</v>
      </c>
      <c r="V96" s="9">
        <v>-10885327.33</v>
      </c>
      <c r="W96" s="8">
        <v>0</v>
      </c>
      <c r="X96" s="11">
        <f t="shared" si="14"/>
        <v>1358339456.21</v>
      </c>
      <c r="Y96" s="11">
        <f t="shared" si="15"/>
        <v>996115816.95</v>
      </c>
      <c r="Z96" s="11">
        <f t="shared" si="16"/>
        <v>2354455273.16</v>
      </c>
      <c r="AA96" s="13">
        <f t="shared" si="17"/>
        <v>1358339456.21</v>
      </c>
      <c r="AB96" s="13">
        <f t="shared" si="18"/>
        <v>0</v>
      </c>
      <c r="AC96" s="16">
        <f t="shared" si="19"/>
        <v>1358339456.21</v>
      </c>
      <c r="AD96" s="16">
        <f t="shared" si="20"/>
        <v>996115816.95</v>
      </c>
      <c r="AE96" s="17">
        <f t="shared" si="21"/>
        <v>0.57692302406192</v>
      </c>
      <c r="AF96" s="17">
        <f t="shared" si="22"/>
        <v>0.423076975938081</v>
      </c>
      <c r="AG96" s="21">
        <f t="shared" si="23"/>
        <v>2.36363606831291</v>
      </c>
      <c r="AH96" s="22">
        <f t="shared" si="24"/>
        <v>1</v>
      </c>
      <c r="AI96" s="22">
        <f t="shared" si="25"/>
        <v>0</v>
      </c>
      <c r="AJ96" s="23">
        <f t="shared" si="26"/>
        <v>0.57692302406192</v>
      </c>
      <c r="AK96" s="23">
        <f t="shared" si="27"/>
        <v>0.423076975938081</v>
      </c>
    </row>
    <row r="97" spans="1:37">
      <c r="A97" s="8" t="s">
        <v>227</v>
      </c>
      <c r="B97" s="8" t="s">
        <v>228</v>
      </c>
      <c r="C97" s="9">
        <v>5972786598.96</v>
      </c>
      <c r="D97" s="9">
        <v>0</v>
      </c>
      <c r="E97" s="9">
        <v>0</v>
      </c>
      <c r="F97" s="9">
        <v>823884703.76</v>
      </c>
      <c r="G97" s="9">
        <v>0</v>
      </c>
      <c r="H97" s="9">
        <v>1797056905.58</v>
      </c>
      <c r="I97" s="9">
        <v>278112350.36</v>
      </c>
      <c r="J97" s="9">
        <v>0</v>
      </c>
      <c r="K97" s="9">
        <v>1475240876</v>
      </c>
      <c r="L97" s="9">
        <v>0</v>
      </c>
      <c r="M97" s="9">
        <v>0</v>
      </c>
      <c r="N97" s="9">
        <v>3146541182.47</v>
      </c>
      <c r="O97" s="9">
        <v>28726282.35</v>
      </c>
      <c r="P97" s="9">
        <v>-154188865.62</v>
      </c>
      <c r="Q97" s="9">
        <v>36725479.84</v>
      </c>
      <c r="R97" s="9">
        <v>863676201.19</v>
      </c>
      <c r="S97" s="9">
        <v>140205642.44</v>
      </c>
      <c r="T97" s="9">
        <v>6475477377.06</v>
      </c>
      <c r="U97" s="8">
        <v>0</v>
      </c>
      <c r="V97" s="9">
        <v>421758752.66</v>
      </c>
      <c r="W97" s="8">
        <v>0</v>
      </c>
      <c r="X97" s="11">
        <f t="shared" si="14"/>
        <v>8871840558.66</v>
      </c>
      <c r="Y97" s="11">
        <f t="shared" si="15"/>
        <v>12376710363.69</v>
      </c>
      <c r="Z97" s="11">
        <f t="shared" si="16"/>
        <v>21248550922.35</v>
      </c>
      <c r="AA97" s="13">
        <f t="shared" si="17"/>
        <v>6796671302.72</v>
      </c>
      <c r="AB97" s="13">
        <f t="shared" si="18"/>
        <v>2075169255.94</v>
      </c>
      <c r="AC97" s="16">
        <f t="shared" si="19"/>
        <v>6796671302.72</v>
      </c>
      <c r="AD97" s="16">
        <f t="shared" si="20"/>
        <v>14451879619.63</v>
      </c>
      <c r="AE97" s="17">
        <f t="shared" si="21"/>
        <v>0.417526851175921</v>
      </c>
      <c r="AF97" s="17">
        <f t="shared" si="22"/>
        <v>0.582473148824079</v>
      </c>
      <c r="AG97" s="21">
        <f t="shared" si="23"/>
        <v>1.71681733659112</v>
      </c>
      <c r="AH97" s="22">
        <f t="shared" si="24"/>
        <v>0.766094843316996</v>
      </c>
      <c r="AI97" s="22">
        <f t="shared" si="25"/>
        <v>0.233905156683004</v>
      </c>
      <c r="AJ97" s="23">
        <f t="shared" si="26"/>
        <v>0.319865167632256</v>
      </c>
      <c r="AK97" s="23">
        <f t="shared" si="27"/>
        <v>0.680134832367745</v>
      </c>
    </row>
    <row r="98" spans="1:37">
      <c r="A98" s="8" t="s">
        <v>229</v>
      </c>
      <c r="B98" s="8" t="s">
        <v>230</v>
      </c>
      <c r="C98" s="9">
        <v>367173420.64</v>
      </c>
      <c r="D98" s="9">
        <v>0</v>
      </c>
      <c r="E98" s="9">
        <v>0</v>
      </c>
      <c r="F98" s="9">
        <v>9874602.84</v>
      </c>
      <c r="G98" s="9">
        <v>0</v>
      </c>
      <c r="H98" s="9">
        <v>55060566.22</v>
      </c>
      <c r="I98" s="9">
        <v>0</v>
      </c>
      <c r="J98" s="9">
        <v>0</v>
      </c>
      <c r="K98" s="9">
        <v>583790330</v>
      </c>
      <c r="L98" s="9">
        <v>0</v>
      </c>
      <c r="M98" s="9">
        <v>0</v>
      </c>
      <c r="N98" s="9">
        <v>570959412.25</v>
      </c>
      <c r="O98" s="9">
        <v>0</v>
      </c>
      <c r="P98" s="9">
        <v>0</v>
      </c>
      <c r="Q98" s="9">
        <v>0</v>
      </c>
      <c r="R98" s="9">
        <v>137134455.12</v>
      </c>
      <c r="S98" s="9">
        <v>0</v>
      </c>
      <c r="T98" s="9">
        <v>829300468.88</v>
      </c>
      <c r="U98" s="8">
        <v>0</v>
      </c>
      <c r="V98" s="9">
        <v>77068868.83</v>
      </c>
      <c r="W98" s="8">
        <v>0</v>
      </c>
      <c r="X98" s="11">
        <f t="shared" si="14"/>
        <v>432108589.7</v>
      </c>
      <c r="Y98" s="11">
        <f t="shared" si="15"/>
        <v>2198253535.08</v>
      </c>
      <c r="Z98" s="11">
        <f t="shared" si="16"/>
        <v>2630362124.78</v>
      </c>
      <c r="AA98" s="13">
        <f t="shared" si="17"/>
        <v>377048023.48</v>
      </c>
      <c r="AB98" s="13">
        <f t="shared" si="18"/>
        <v>55060566.22</v>
      </c>
      <c r="AC98" s="16">
        <f t="shared" si="19"/>
        <v>377048023.48</v>
      </c>
      <c r="AD98" s="16">
        <f t="shared" si="20"/>
        <v>2253314101.3</v>
      </c>
      <c r="AE98" s="17">
        <f t="shared" si="21"/>
        <v>0.164277224656335</v>
      </c>
      <c r="AF98" s="17">
        <f t="shared" si="22"/>
        <v>0.835722775343665</v>
      </c>
      <c r="AG98" s="21">
        <f t="shared" si="23"/>
        <v>1.19656904119764</v>
      </c>
      <c r="AH98" s="22">
        <f t="shared" si="24"/>
        <v>0.872577015286304</v>
      </c>
      <c r="AI98" s="22">
        <f t="shared" si="25"/>
        <v>0.127422984713696</v>
      </c>
      <c r="AJ98" s="23">
        <f t="shared" si="26"/>
        <v>0.143344530370143</v>
      </c>
      <c r="AK98" s="23">
        <f t="shared" si="27"/>
        <v>0.856655469629857</v>
      </c>
    </row>
    <row r="99" spans="1:37">
      <c r="A99" s="8" t="s">
        <v>231</v>
      </c>
      <c r="B99" s="8" t="s">
        <v>232</v>
      </c>
      <c r="C99" s="9">
        <v>239770000</v>
      </c>
      <c r="D99" s="9">
        <v>0</v>
      </c>
      <c r="E99" s="9">
        <v>0</v>
      </c>
      <c r="F99" s="9">
        <v>13757444.77</v>
      </c>
      <c r="G99" s="9">
        <v>0</v>
      </c>
      <c r="H99" s="9">
        <v>150000000</v>
      </c>
      <c r="I99" s="9">
        <v>0</v>
      </c>
      <c r="J99" s="9">
        <v>0</v>
      </c>
      <c r="K99" s="9">
        <v>843212507</v>
      </c>
      <c r="L99" s="9">
        <v>0</v>
      </c>
      <c r="M99" s="9">
        <v>0</v>
      </c>
      <c r="N99" s="9">
        <v>710644497.71</v>
      </c>
      <c r="O99" s="9">
        <v>0</v>
      </c>
      <c r="P99" s="9">
        <v>2501459.77</v>
      </c>
      <c r="Q99" s="9">
        <v>0</v>
      </c>
      <c r="R99" s="9">
        <v>818311159.24</v>
      </c>
      <c r="S99" s="9">
        <v>0</v>
      </c>
      <c r="T99" s="9">
        <v>934834434.65</v>
      </c>
      <c r="U99" s="8">
        <v>0</v>
      </c>
      <c r="V99" s="9">
        <v>67115733.05</v>
      </c>
      <c r="W99" s="8">
        <v>0</v>
      </c>
      <c r="X99" s="11">
        <f t="shared" si="14"/>
        <v>403527444.77</v>
      </c>
      <c r="Y99" s="11">
        <f t="shared" si="15"/>
        <v>3376619791.42</v>
      </c>
      <c r="Z99" s="11">
        <f t="shared" si="16"/>
        <v>3780147236.19</v>
      </c>
      <c r="AA99" s="13">
        <f t="shared" si="17"/>
        <v>253527444.77</v>
      </c>
      <c r="AB99" s="13">
        <f t="shared" si="18"/>
        <v>150000000</v>
      </c>
      <c r="AC99" s="16">
        <f t="shared" si="19"/>
        <v>253527444.77</v>
      </c>
      <c r="AD99" s="16">
        <f t="shared" si="20"/>
        <v>3526619791.42</v>
      </c>
      <c r="AE99" s="17">
        <f t="shared" si="21"/>
        <v>0.106749134241849</v>
      </c>
      <c r="AF99" s="17">
        <f t="shared" si="22"/>
        <v>0.893250865758151</v>
      </c>
      <c r="AG99" s="21">
        <f t="shared" si="23"/>
        <v>1.11950633168572</v>
      </c>
      <c r="AH99" s="22">
        <f t="shared" si="24"/>
        <v>0.628278071432053</v>
      </c>
      <c r="AI99" s="22">
        <f t="shared" si="25"/>
        <v>0.371721928567947</v>
      </c>
      <c r="AJ99" s="23">
        <f t="shared" si="26"/>
        <v>0.0670681401885101</v>
      </c>
      <c r="AK99" s="23">
        <f t="shared" si="27"/>
        <v>0.93293185981149</v>
      </c>
    </row>
    <row r="100" spans="1:37">
      <c r="A100" s="8" t="s">
        <v>233</v>
      </c>
      <c r="B100" s="8" t="s">
        <v>234</v>
      </c>
      <c r="C100" s="9">
        <v>3611919108.51</v>
      </c>
      <c r="D100" s="9">
        <v>0</v>
      </c>
      <c r="E100" s="9">
        <v>0</v>
      </c>
      <c r="F100" s="9">
        <v>35909143.93</v>
      </c>
      <c r="G100" s="9">
        <v>0</v>
      </c>
      <c r="H100" s="9">
        <v>1487744500.5</v>
      </c>
      <c r="I100" s="9">
        <v>1600000000</v>
      </c>
      <c r="J100" s="9">
        <v>0</v>
      </c>
      <c r="K100" s="9">
        <v>685082820</v>
      </c>
      <c r="L100" s="9">
        <v>0</v>
      </c>
      <c r="M100" s="9">
        <v>0</v>
      </c>
      <c r="N100" s="9">
        <v>1149997849.12</v>
      </c>
      <c r="O100" s="9">
        <v>0</v>
      </c>
      <c r="P100" s="9">
        <v>13341521.67</v>
      </c>
      <c r="Q100" s="9">
        <v>0</v>
      </c>
      <c r="R100" s="9">
        <v>467691223.66</v>
      </c>
      <c r="S100" s="9">
        <v>0</v>
      </c>
      <c r="T100" s="9">
        <v>2804709708.74</v>
      </c>
      <c r="U100" s="8">
        <v>0</v>
      </c>
      <c r="V100" s="9">
        <v>747137581.01</v>
      </c>
      <c r="W100" s="8">
        <v>0</v>
      </c>
      <c r="X100" s="11">
        <f t="shared" si="14"/>
        <v>6735572752.94</v>
      </c>
      <c r="Y100" s="11">
        <f t="shared" si="15"/>
        <v>5867960704.2</v>
      </c>
      <c r="Z100" s="11">
        <f t="shared" si="16"/>
        <v>12603533457.14</v>
      </c>
      <c r="AA100" s="13">
        <f t="shared" si="17"/>
        <v>3647828252.44</v>
      </c>
      <c r="AB100" s="13">
        <f t="shared" si="18"/>
        <v>3087744500.5</v>
      </c>
      <c r="AC100" s="16">
        <f t="shared" si="19"/>
        <v>3647828252.44</v>
      </c>
      <c r="AD100" s="16">
        <f t="shared" si="20"/>
        <v>8955705204.7</v>
      </c>
      <c r="AE100" s="17">
        <f t="shared" si="21"/>
        <v>0.534419397214695</v>
      </c>
      <c r="AF100" s="17">
        <f t="shared" si="22"/>
        <v>0.465580602785305</v>
      </c>
      <c r="AG100" s="21">
        <f t="shared" si="23"/>
        <v>2.14785580416703</v>
      </c>
      <c r="AH100" s="22">
        <f t="shared" si="24"/>
        <v>0.541576549796417</v>
      </c>
      <c r="AI100" s="22">
        <f t="shared" si="25"/>
        <v>0.458423450203583</v>
      </c>
      <c r="AJ100" s="23">
        <f t="shared" si="26"/>
        <v>0.289429013287816</v>
      </c>
      <c r="AK100" s="23">
        <f t="shared" si="27"/>
        <v>0.710570986712185</v>
      </c>
    </row>
    <row r="101" spans="1:37">
      <c r="A101" s="8" t="s">
        <v>235</v>
      </c>
      <c r="B101" s="8" t="s">
        <v>236</v>
      </c>
      <c r="C101" s="9">
        <v>580298900.86</v>
      </c>
      <c r="D101" s="9">
        <v>0</v>
      </c>
      <c r="E101" s="9">
        <v>0</v>
      </c>
      <c r="F101" s="9">
        <v>3160363.22</v>
      </c>
      <c r="G101" s="9">
        <v>0</v>
      </c>
      <c r="H101" s="9">
        <v>280807279.1</v>
      </c>
      <c r="I101" s="9">
        <v>0</v>
      </c>
      <c r="J101" s="9">
        <v>0</v>
      </c>
      <c r="K101" s="9">
        <v>344708340</v>
      </c>
      <c r="L101" s="9">
        <v>0</v>
      </c>
      <c r="M101" s="9">
        <v>0</v>
      </c>
      <c r="N101" s="9">
        <v>25564872.42</v>
      </c>
      <c r="O101" s="9">
        <v>0</v>
      </c>
      <c r="P101" s="9">
        <v>9227637.75</v>
      </c>
      <c r="Q101" s="9">
        <v>0</v>
      </c>
      <c r="R101" s="9">
        <v>59888712.58</v>
      </c>
      <c r="S101" s="9">
        <v>0</v>
      </c>
      <c r="T101" s="9">
        <v>630191285.71</v>
      </c>
      <c r="U101" s="8">
        <v>0</v>
      </c>
      <c r="V101" s="9">
        <v>182359232.62</v>
      </c>
      <c r="W101" s="8">
        <v>0</v>
      </c>
      <c r="X101" s="11">
        <f t="shared" si="14"/>
        <v>864266543.18</v>
      </c>
      <c r="Y101" s="11">
        <f t="shared" si="15"/>
        <v>1251940081.08</v>
      </c>
      <c r="Z101" s="11">
        <f t="shared" si="16"/>
        <v>2116206624.26</v>
      </c>
      <c r="AA101" s="13">
        <f t="shared" si="17"/>
        <v>583459264.08</v>
      </c>
      <c r="AB101" s="13">
        <f t="shared" si="18"/>
        <v>280807279.1</v>
      </c>
      <c r="AC101" s="16">
        <f t="shared" si="19"/>
        <v>583459264.08</v>
      </c>
      <c r="AD101" s="16">
        <f t="shared" si="20"/>
        <v>1532747360.18</v>
      </c>
      <c r="AE101" s="17">
        <f t="shared" si="21"/>
        <v>0.408403665914343</v>
      </c>
      <c r="AF101" s="17">
        <f t="shared" si="22"/>
        <v>0.591596334085657</v>
      </c>
      <c r="AG101" s="21">
        <f t="shared" si="23"/>
        <v>1.69034177932416</v>
      </c>
      <c r="AH101" s="22">
        <f t="shared" si="24"/>
        <v>0.675091808984307</v>
      </c>
      <c r="AI101" s="22">
        <f t="shared" si="25"/>
        <v>0.324908191015693</v>
      </c>
      <c r="AJ101" s="23">
        <f t="shared" si="26"/>
        <v>0.275709969617936</v>
      </c>
      <c r="AK101" s="23">
        <f t="shared" si="27"/>
        <v>0.724290030382064</v>
      </c>
    </row>
    <row r="102" spans="1:37">
      <c r="A102" s="8" t="s">
        <v>237</v>
      </c>
      <c r="B102" s="8" t="s">
        <v>238</v>
      </c>
      <c r="C102" s="9">
        <v>390409911.54</v>
      </c>
      <c r="D102" s="9">
        <v>0</v>
      </c>
      <c r="E102" s="9">
        <v>0</v>
      </c>
      <c r="F102" s="9">
        <v>90121753.26</v>
      </c>
      <c r="G102" s="9">
        <v>0</v>
      </c>
      <c r="H102" s="9">
        <v>0</v>
      </c>
      <c r="I102" s="9">
        <v>0</v>
      </c>
      <c r="J102" s="9">
        <v>0</v>
      </c>
      <c r="K102" s="9">
        <v>690816000</v>
      </c>
      <c r="L102" s="9">
        <v>0</v>
      </c>
      <c r="M102" s="9">
        <v>0</v>
      </c>
      <c r="N102" s="9">
        <v>40814421.67</v>
      </c>
      <c r="O102" s="9">
        <v>0</v>
      </c>
      <c r="P102" s="9">
        <v>-597407.6</v>
      </c>
      <c r="Q102" s="9">
        <v>0</v>
      </c>
      <c r="R102" s="9">
        <v>96679888.49</v>
      </c>
      <c r="S102" s="9">
        <v>0</v>
      </c>
      <c r="T102" s="9">
        <v>-137495948.96</v>
      </c>
      <c r="U102" s="8">
        <v>0</v>
      </c>
      <c r="V102" s="9">
        <v>134107340.23</v>
      </c>
      <c r="W102" s="8">
        <v>0</v>
      </c>
      <c r="X102" s="11">
        <f t="shared" si="14"/>
        <v>480531664.8</v>
      </c>
      <c r="Y102" s="11">
        <f t="shared" si="15"/>
        <v>824324293.83</v>
      </c>
      <c r="Z102" s="11">
        <f t="shared" si="16"/>
        <v>1304855958.63</v>
      </c>
      <c r="AA102" s="13">
        <f t="shared" si="17"/>
        <v>480531664.8</v>
      </c>
      <c r="AB102" s="13">
        <f t="shared" si="18"/>
        <v>0</v>
      </c>
      <c r="AC102" s="16">
        <f t="shared" si="19"/>
        <v>480531664.8</v>
      </c>
      <c r="AD102" s="16">
        <f t="shared" si="20"/>
        <v>824324293.83</v>
      </c>
      <c r="AE102" s="17">
        <f t="shared" si="21"/>
        <v>0.368264145649089</v>
      </c>
      <c r="AF102" s="17">
        <f t="shared" si="22"/>
        <v>0.631735854350911</v>
      </c>
      <c r="AG102" s="21">
        <f t="shared" si="23"/>
        <v>1.5829400739451</v>
      </c>
      <c r="AH102" s="22">
        <f t="shared" si="24"/>
        <v>1</v>
      </c>
      <c r="AI102" s="22">
        <f t="shared" si="25"/>
        <v>0</v>
      </c>
      <c r="AJ102" s="23">
        <f t="shared" si="26"/>
        <v>0.368264145649089</v>
      </c>
      <c r="AK102" s="23">
        <f t="shared" si="27"/>
        <v>0.631735854350911</v>
      </c>
    </row>
    <row r="103" spans="1:37">
      <c r="A103" s="8" t="s">
        <v>239</v>
      </c>
      <c r="B103" s="8" t="s">
        <v>240</v>
      </c>
      <c r="C103" s="9">
        <v>128153920.17</v>
      </c>
      <c r="D103" s="9">
        <v>0</v>
      </c>
      <c r="E103" s="9">
        <v>0</v>
      </c>
      <c r="F103" s="9">
        <v>17476857.51</v>
      </c>
      <c r="G103" s="9">
        <v>0</v>
      </c>
      <c r="H103" s="9">
        <v>300403611.11</v>
      </c>
      <c r="I103" s="9">
        <v>0</v>
      </c>
      <c r="J103" s="9">
        <v>0</v>
      </c>
      <c r="K103" s="9">
        <v>494963096</v>
      </c>
      <c r="L103" s="9">
        <v>0</v>
      </c>
      <c r="M103" s="9">
        <v>0</v>
      </c>
      <c r="N103" s="9">
        <v>4649400</v>
      </c>
      <c r="O103" s="9">
        <v>21769300</v>
      </c>
      <c r="P103" s="9">
        <v>0</v>
      </c>
      <c r="Q103" s="9">
        <v>0</v>
      </c>
      <c r="R103" s="9">
        <v>0</v>
      </c>
      <c r="S103" s="9">
        <v>0</v>
      </c>
      <c r="T103" s="9">
        <v>555975083.17</v>
      </c>
      <c r="U103" s="8">
        <v>0</v>
      </c>
      <c r="V103" s="9">
        <v>19564111.36</v>
      </c>
      <c r="W103" s="8">
        <v>0</v>
      </c>
      <c r="X103" s="11">
        <f t="shared" si="14"/>
        <v>446034388.79</v>
      </c>
      <c r="Y103" s="11">
        <f t="shared" si="15"/>
        <v>1053382390.53</v>
      </c>
      <c r="Z103" s="11">
        <f t="shared" si="16"/>
        <v>1499416779.32</v>
      </c>
      <c r="AA103" s="13">
        <f t="shared" si="17"/>
        <v>145630777.68</v>
      </c>
      <c r="AB103" s="13">
        <f t="shared" si="18"/>
        <v>300403611.11</v>
      </c>
      <c r="AC103" s="16">
        <f t="shared" si="19"/>
        <v>145630777.68</v>
      </c>
      <c r="AD103" s="16">
        <f t="shared" si="20"/>
        <v>1353786001.64</v>
      </c>
      <c r="AE103" s="17">
        <f t="shared" si="21"/>
        <v>0.297471920377122</v>
      </c>
      <c r="AF103" s="17">
        <f t="shared" si="22"/>
        <v>0.702528079622878</v>
      </c>
      <c r="AG103" s="21">
        <f t="shared" si="23"/>
        <v>1.4234306485469</v>
      </c>
      <c r="AH103" s="22">
        <f t="shared" si="24"/>
        <v>0.32650123250601</v>
      </c>
      <c r="AI103" s="22">
        <f t="shared" si="25"/>
        <v>0.67349876749399</v>
      </c>
      <c r="AJ103" s="23">
        <f t="shared" si="26"/>
        <v>0.0971249486390602</v>
      </c>
      <c r="AK103" s="23">
        <f t="shared" si="27"/>
        <v>0.90287505136094</v>
      </c>
    </row>
    <row r="104" spans="1:37">
      <c r="A104" s="8" t="s">
        <v>241</v>
      </c>
      <c r="B104" s="8" t="s">
        <v>242</v>
      </c>
      <c r="C104" s="9">
        <v>2593430070</v>
      </c>
      <c r="D104" s="9">
        <v>0</v>
      </c>
      <c r="E104" s="9">
        <v>0</v>
      </c>
      <c r="F104" s="9">
        <v>1504061624.29</v>
      </c>
      <c r="G104" s="9">
        <v>0</v>
      </c>
      <c r="H104" s="9">
        <v>828855459.56</v>
      </c>
      <c r="I104" s="9">
        <v>0</v>
      </c>
      <c r="J104" s="9">
        <v>0</v>
      </c>
      <c r="K104" s="9">
        <v>2766032803</v>
      </c>
      <c r="L104" s="9">
        <v>0</v>
      </c>
      <c r="M104" s="9">
        <v>0</v>
      </c>
      <c r="N104" s="9">
        <v>8594516510.11</v>
      </c>
      <c r="O104" s="9">
        <v>0</v>
      </c>
      <c r="P104" s="9">
        <v>-14149107.88</v>
      </c>
      <c r="Q104" s="9">
        <v>0</v>
      </c>
      <c r="R104" s="9">
        <v>579982557.57</v>
      </c>
      <c r="S104" s="9">
        <v>0</v>
      </c>
      <c r="T104" s="9">
        <v>-6460290659.73</v>
      </c>
      <c r="U104" s="8">
        <v>0</v>
      </c>
      <c r="V104" s="9">
        <v>102907219.23</v>
      </c>
      <c r="W104" s="8">
        <v>0</v>
      </c>
      <c r="X104" s="11">
        <f t="shared" si="14"/>
        <v>4926347153.85</v>
      </c>
      <c r="Y104" s="11">
        <f t="shared" si="15"/>
        <v>5568999322.3</v>
      </c>
      <c r="Z104" s="11">
        <f t="shared" si="16"/>
        <v>10495346476.15</v>
      </c>
      <c r="AA104" s="13">
        <f t="shared" si="17"/>
        <v>4097491694.29</v>
      </c>
      <c r="AB104" s="13">
        <f t="shared" si="18"/>
        <v>828855459.56</v>
      </c>
      <c r="AC104" s="16">
        <f t="shared" si="19"/>
        <v>4097491694.29</v>
      </c>
      <c r="AD104" s="16">
        <f t="shared" si="20"/>
        <v>6397854781.86</v>
      </c>
      <c r="AE104" s="17">
        <f t="shared" si="21"/>
        <v>0.469383946975434</v>
      </c>
      <c r="AF104" s="17">
        <f t="shared" si="22"/>
        <v>0.530616053024566</v>
      </c>
      <c r="AG104" s="21">
        <f t="shared" si="23"/>
        <v>1.88460185910301</v>
      </c>
      <c r="AH104" s="22">
        <f t="shared" si="24"/>
        <v>0.831750497138181</v>
      </c>
      <c r="AI104" s="22">
        <f t="shared" si="25"/>
        <v>0.168249502861819</v>
      </c>
      <c r="AJ104" s="23">
        <f t="shared" si="26"/>
        <v>0.390410331245499</v>
      </c>
      <c r="AK104" s="23">
        <f t="shared" si="27"/>
        <v>0.609589668754501</v>
      </c>
    </row>
    <row r="105" spans="1:37">
      <c r="A105" s="8" t="s">
        <v>243</v>
      </c>
      <c r="B105" s="8" t="s">
        <v>244</v>
      </c>
      <c r="C105" s="9">
        <v>150000000</v>
      </c>
      <c r="D105" s="9">
        <v>0</v>
      </c>
      <c r="E105" s="9">
        <v>0</v>
      </c>
      <c r="F105" s="9">
        <v>1325307950</v>
      </c>
      <c r="G105" s="9">
        <v>0</v>
      </c>
      <c r="H105" s="9">
        <v>30615305021.52</v>
      </c>
      <c r="I105" s="9">
        <v>4722355200</v>
      </c>
      <c r="J105" s="9">
        <v>0</v>
      </c>
      <c r="K105" s="9">
        <v>1862520720</v>
      </c>
      <c r="L105" s="9">
        <v>0</v>
      </c>
      <c r="M105" s="9">
        <v>0</v>
      </c>
      <c r="N105" s="9">
        <v>1720507240.84</v>
      </c>
      <c r="O105" s="9">
        <v>0</v>
      </c>
      <c r="P105" s="9">
        <v>0</v>
      </c>
      <c r="Q105" s="9">
        <v>0</v>
      </c>
      <c r="R105" s="9">
        <v>668443988.05</v>
      </c>
      <c r="S105" s="9">
        <v>0</v>
      </c>
      <c r="T105" s="9">
        <v>9706332474.51</v>
      </c>
      <c r="U105" s="8">
        <v>0</v>
      </c>
      <c r="V105" s="9">
        <v>414961677.4</v>
      </c>
      <c r="W105" s="8">
        <v>0</v>
      </c>
      <c r="X105" s="11">
        <f t="shared" si="14"/>
        <v>36812968171.52</v>
      </c>
      <c r="Y105" s="11">
        <f t="shared" si="15"/>
        <v>14372766100.8</v>
      </c>
      <c r="Z105" s="11">
        <f t="shared" si="16"/>
        <v>51185734272.32</v>
      </c>
      <c r="AA105" s="13">
        <f t="shared" si="17"/>
        <v>1475307950</v>
      </c>
      <c r="AB105" s="13">
        <f t="shared" si="18"/>
        <v>35337660221.52</v>
      </c>
      <c r="AC105" s="16">
        <f t="shared" si="19"/>
        <v>1475307950</v>
      </c>
      <c r="AD105" s="16">
        <f t="shared" si="20"/>
        <v>49710426322.32</v>
      </c>
      <c r="AE105" s="17">
        <f t="shared" si="21"/>
        <v>0.719203674517327</v>
      </c>
      <c r="AF105" s="17">
        <f t="shared" si="22"/>
        <v>0.280796325482673</v>
      </c>
      <c r="AG105" s="21">
        <f t="shared" si="23"/>
        <v>3.56130016402834</v>
      </c>
      <c r="AH105" s="22">
        <f t="shared" si="24"/>
        <v>0.040075767406915</v>
      </c>
      <c r="AI105" s="22">
        <f t="shared" si="25"/>
        <v>0.959924232593085</v>
      </c>
      <c r="AJ105" s="23">
        <f t="shared" si="26"/>
        <v>0.028822639178155</v>
      </c>
      <c r="AK105" s="23">
        <f t="shared" si="27"/>
        <v>0.971177360821845</v>
      </c>
    </row>
    <row r="106" spans="1:37">
      <c r="A106" s="8" t="s">
        <v>245</v>
      </c>
      <c r="B106" s="8" t="s">
        <v>246</v>
      </c>
      <c r="C106" s="9">
        <v>1149785657.03</v>
      </c>
      <c r="D106" s="9">
        <v>0</v>
      </c>
      <c r="E106" s="9">
        <v>0</v>
      </c>
      <c r="F106" s="9">
        <v>946699027.47</v>
      </c>
      <c r="G106" s="9">
        <v>0</v>
      </c>
      <c r="H106" s="9">
        <v>66600000</v>
      </c>
      <c r="I106" s="9">
        <v>0</v>
      </c>
      <c r="J106" s="9">
        <v>0</v>
      </c>
      <c r="K106" s="9">
        <v>1282594112</v>
      </c>
      <c r="L106" s="9">
        <v>0</v>
      </c>
      <c r="M106" s="9">
        <v>0</v>
      </c>
      <c r="N106" s="9">
        <v>18193265709.59</v>
      </c>
      <c r="O106" s="9">
        <v>0</v>
      </c>
      <c r="P106" s="9">
        <v>1267805.91</v>
      </c>
      <c r="Q106" s="9">
        <v>0</v>
      </c>
      <c r="R106" s="9">
        <v>2086406807.76</v>
      </c>
      <c r="S106" s="9">
        <v>0</v>
      </c>
      <c r="T106" s="9">
        <v>16375019917.27</v>
      </c>
      <c r="U106" s="8">
        <v>0</v>
      </c>
      <c r="V106" s="9">
        <v>216275292.24</v>
      </c>
      <c r="W106" s="8">
        <v>0</v>
      </c>
      <c r="X106" s="11">
        <f t="shared" si="14"/>
        <v>2163084684.5</v>
      </c>
      <c r="Y106" s="11">
        <f t="shared" si="15"/>
        <v>38154829644.77</v>
      </c>
      <c r="Z106" s="11">
        <f t="shared" si="16"/>
        <v>40317914329.27</v>
      </c>
      <c r="AA106" s="13">
        <f t="shared" si="17"/>
        <v>2096484684.5</v>
      </c>
      <c r="AB106" s="13">
        <f t="shared" si="18"/>
        <v>66600000</v>
      </c>
      <c r="AC106" s="16">
        <f t="shared" si="19"/>
        <v>2096484684.5</v>
      </c>
      <c r="AD106" s="16">
        <f t="shared" si="20"/>
        <v>38221429644.77</v>
      </c>
      <c r="AE106" s="17">
        <f t="shared" si="21"/>
        <v>0.0536507088842551</v>
      </c>
      <c r="AF106" s="17">
        <f t="shared" si="22"/>
        <v>0.946349291115745</v>
      </c>
      <c r="AG106" s="21">
        <f t="shared" si="23"/>
        <v>1.05669229045546</v>
      </c>
      <c r="AH106" s="22">
        <f t="shared" si="24"/>
        <v>0.969210636792339</v>
      </c>
      <c r="AI106" s="22">
        <f t="shared" si="25"/>
        <v>0.0307893632076613</v>
      </c>
      <c r="AJ106" s="23">
        <f t="shared" si="26"/>
        <v>0.0519988377220692</v>
      </c>
      <c r="AK106" s="23">
        <f t="shared" si="27"/>
        <v>0.948001162277931</v>
      </c>
    </row>
    <row r="107" spans="1:37">
      <c r="A107" s="8" t="s">
        <v>247</v>
      </c>
      <c r="B107" s="8" t="s">
        <v>248</v>
      </c>
      <c r="C107" s="9">
        <v>8166090562</v>
      </c>
      <c r="D107" s="9">
        <v>0</v>
      </c>
      <c r="E107" s="9">
        <v>0</v>
      </c>
      <c r="F107" s="9">
        <v>1489532815</v>
      </c>
      <c r="G107" s="9">
        <v>0</v>
      </c>
      <c r="H107" s="9">
        <v>24443879326</v>
      </c>
      <c r="I107" s="9">
        <v>5398806655</v>
      </c>
      <c r="J107" s="9">
        <v>0</v>
      </c>
      <c r="K107" s="9">
        <v>5250283986</v>
      </c>
      <c r="L107" s="9">
        <v>0</v>
      </c>
      <c r="M107" s="9">
        <v>0</v>
      </c>
      <c r="N107" s="9">
        <v>4907889213</v>
      </c>
      <c r="O107" s="9">
        <v>0</v>
      </c>
      <c r="P107" s="9">
        <v>2114699700</v>
      </c>
      <c r="Q107" s="9">
        <v>0</v>
      </c>
      <c r="R107" s="9">
        <v>8903515135</v>
      </c>
      <c r="S107" s="9">
        <v>0</v>
      </c>
      <c r="T107" s="9">
        <v>5516462034</v>
      </c>
      <c r="U107" s="8">
        <v>0</v>
      </c>
      <c r="V107" s="9">
        <v>7983060748</v>
      </c>
      <c r="W107" s="8">
        <v>0</v>
      </c>
      <c r="X107" s="11">
        <f t="shared" si="14"/>
        <v>39498309358</v>
      </c>
      <c r="Y107" s="11">
        <f t="shared" si="15"/>
        <v>34675910816</v>
      </c>
      <c r="Z107" s="11">
        <f t="shared" si="16"/>
        <v>74174220174</v>
      </c>
      <c r="AA107" s="13">
        <f t="shared" si="17"/>
        <v>9655623377</v>
      </c>
      <c r="AB107" s="13">
        <f t="shared" si="18"/>
        <v>29842685981</v>
      </c>
      <c r="AC107" s="16">
        <f t="shared" si="19"/>
        <v>9655623377</v>
      </c>
      <c r="AD107" s="16">
        <f t="shared" si="20"/>
        <v>64518596797</v>
      </c>
      <c r="AE107" s="17">
        <f t="shared" si="21"/>
        <v>0.532507241267165</v>
      </c>
      <c r="AF107" s="17">
        <f t="shared" si="22"/>
        <v>0.467492758732835</v>
      </c>
      <c r="AG107" s="21">
        <f t="shared" si="23"/>
        <v>2.13907056594963</v>
      </c>
      <c r="AH107" s="22">
        <f t="shared" si="24"/>
        <v>0.244456624446493</v>
      </c>
      <c r="AI107" s="22">
        <f t="shared" si="25"/>
        <v>0.755543375553507</v>
      </c>
      <c r="AJ107" s="23">
        <f t="shared" si="26"/>
        <v>0.130174922693485</v>
      </c>
      <c r="AK107" s="23">
        <f t="shared" si="27"/>
        <v>0.869825077306515</v>
      </c>
    </row>
    <row r="108" spans="1:37">
      <c r="A108" s="8" t="s">
        <v>249</v>
      </c>
      <c r="B108" s="8" t="s">
        <v>250</v>
      </c>
      <c r="C108" s="9">
        <v>2623407098.82</v>
      </c>
      <c r="D108" s="9">
        <v>0</v>
      </c>
      <c r="E108" s="9">
        <v>0</v>
      </c>
      <c r="F108" s="9">
        <v>24528829905.9</v>
      </c>
      <c r="G108" s="9">
        <v>0</v>
      </c>
      <c r="H108" s="9">
        <v>10315609279.06</v>
      </c>
      <c r="I108" s="9">
        <v>3550035523.98</v>
      </c>
      <c r="J108" s="9">
        <v>0</v>
      </c>
      <c r="K108" s="9">
        <v>7005254679</v>
      </c>
      <c r="L108" s="9">
        <v>0</v>
      </c>
      <c r="M108" s="9">
        <v>0</v>
      </c>
      <c r="N108" s="9">
        <v>1105788243.02</v>
      </c>
      <c r="O108" s="9">
        <v>123302722.59</v>
      </c>
      <c r="P108" s="9">
        <v>22741282.58</v>
      </c>
      <c r="Q108" s="9">
        <v>0</v>
      </c>
      <c r="R108" s="9">
        <v>758288264.37</v>
      </c>
      <c r="S108" s="9">
        <v>0</v>
      </c>
      <c r="T108" s="9">
        <v>8654468862.94</v>
      </c>
      <c r="U108" s="8">
        <v>0</v>
      </c>
      <c r="V108" s="9">
        <v>3982626857.56</v>
      </c>
      <c r="W108" s="8">
        <v>0</v>
      </c>
      <c r="X108" s="11">
        <f t="shared" si="14"/>
        <v>41017881807.76</v>
      </c>
      <c r="Y108" s="11">
        <f t="shared" si="15"/>
        <v>21405865466.88</v>
      </c>
      <c r="Z108" s="11">
        <f t="shared" si="16"/>
        <v>62423747274.64</v>
      </c>
      <c r="AA108" s="13">
        <f t="shared" si="17"/>
        <v>27152237004.72</v>
      </c>
      <c r="AB108" s="13">
        <f t="shared" si="18"/>
        <v>13865644803.04</v>
      </c>
      <c r="AC108" s="16">
        <f t="shared" si="19"/>
        <v>27152237004.72</v>
      </c>
      <c r="AD108" s="16">
        <f t="shared" si="20"/>
        <v>35271510269.92</v>
      </c>
      <c r="AE108" s="17">
        <f t="shared" si="21"/>
        <v>0.657087784674275</v>
      </c>
      <c r="AF108" s="17">
        <f t="shared" si="22"/>
        <v>0.342912215325725</v>
      </c>
      <c r="AG108" s="21">
        <f t="shared" si="23"/>
        <v>2.91619824347791</v>
      </c>
      <c r="AH108" s="22">
        <f t="shared" si="24"/>
        <v>0.661960974288613</v>
      </c>
      <c r="AI108" s="22">
        <f t="shared" si="25"/>
        <v>0.338039025711387</v>
      </c>
      <c r="AJ108" s="23">
        <f t="shared" si="26"/>
        <v>0.43496647013613</v>
      </c>
      <c r="AK108" s="23">
        <f t="shared" si="27"/>
        <v>0.56503352986387</v>
      </c>
    </row>
    <row r="109" spans="1:37">
      <c r="A109" s="8" t="s">
        <v>251</v>
      </c>
      <c r="B109" s="8" t="s">
        <v>252</v>
      </c>
      <c r="C109" s="9">
        <v>99609290.15</v>
      </c>
      <c r="D109" s="9">
        <v>0</v>
      </c>
      <c r="E109" s="9">
        <v>0</v>
      </c>
      <c r="F109" s="9">
        <v>27954184.73</v>
      </c>
      <c r="G109" s="9">
        <v>0</v>
      </c>
      <c r="H109" s="9">
        <v>0</v>
      </c>
      <c r="I109" s="9">
        <v>0</v>
      </c>
      <c r="J109" s="9">
        <v>0</v>
      </c>
      <c r="K109" s="9">
        <v>1399346154</v>
      </c>
      <c r="L109" s="9">
        <v>0</v>
      </c>
      <c r="M109" s="9">
        <v>0</v>
      </c>
      <c r="N109" s="9">
        <v>716896.42</v>
      </c>
      <c r="O109" s="9">
        <v>234482185.55</v>
      </c>
      <c r="P109" s="9">
        <v>1250583258.27</v>
      </c>
      <c r="Q109" s="9">
        <v>0</v>
      </c>
      <c r="R109" s="9">
        <v>741366514.11</v>
      </c>
      <c r="S109" s="9">
        <v>0</v>
      </c>
      <c r="T109" s="9">
        <v>2610974583.29</v>
      </c>
      <c r="U109" s="8">
        <v>0</v>
      </c>
      <c r="V109" s="9">
        <v>471520095.77</v>
      </c>
      <c r="W109" s="8">
        <v>0</v>
      </c>
      <c r="X109" s="11">
        <f t="shared" si="14"/>
        <v>127563474.88</v>
      </c>
      <c r="Y109" s="11">
        <f t="shared" si="15"/>
        <v>6240025316.31</v>
      </c>
      <c r="Z109" s="11">
        <f t="shared" si="16"/>
        <v>6367588791.19</v>
      </c>
      <c r="AA109" s="13">
        <f t="shared" si="17"/>
        <v>127563474.88</v>
      </c>
      <c r="AB109" s="13">
        <f t="shared" si="18"/>
        <v>0</v>
      </c>
      <c r="AC109" s="16">
        <f t="shared" si="19"/>
        <v>127563474.88</v>
      </c>
      <c r="AD109" s="16">
        <f t="shared" si="20"/>
        <v>6240025316.31</v>
      </c>
      <c r="AE109" s="17">
        <f t="shared" si="21"/>
        <v>0.0200332463453816</v>
      </c>
      <c r="AF109" s="17">
        <f t="shared" si="22"/>
        <v>0.979966753654618</v>
      </c>
      <c r="AG109" s="21">
        <f t="shared" si="23"/>
        <v>1.02044278162567</v>
      </c>
      <c r="AH109" s="22">
        <f t="shared" si="24"/>
        <v>1</v>
      </c>
      <c r="AI109" s="22">
        <f t="shared" si="25"/>
        <v>0</v>
      </c>
      <c r="AJ109" s="23">
        <f t="shared" si="26"/>
        <v>0.0200332463453816</v>
      </c>
      <c r="AK109" s="23">
        <f t="shared" si="27"/>
        <v>0.979966753654618</v>
      </c>
    </row>
    <row r="110" spans="1:37">
      <c r="A110" s="8" t="s">
        <v>253</v>
      </c>
      <c r="B110" s="8" t="s">
        <v>254</v>
      </c>
      <c r="C110" s="9">
        <v>3048893713.76</v>
      </c>
      <c r="D110" s="9">
        <v>0</v>
      </c>
      <c r="E110" s="9">
        <v>0</v>
      </c>
      <c r="F110" s="9">
        <v>2512193913.86</v>
      </c>
      <c r="G110" s="9">
        <v>0</v>
      </c>
      <c r="H110" s="9">
        <v>6710583894.26</v>
      </c>
      <c r="I110" s="9">
        <v>1810223945.2</v>
      </c>
      <c r="J110" s="9">
        <v>0</v>
      </c>
      <c r="K110" s="9">
        <v>2266863331</v>
      </c>
      <c r="L110" s="9">
        <v>0</v>
      </c>
      <c r="M110" s="9">
        <v>0</v>
      </c>
      <c r="N110" s="9">
        <v>3817219891.82</v>
      </c>
      <c r="O110" s="9">
        <v>0</v>
      </c>
      <c r="P110" s="9">
        <v>1577827542.15</v>
      </c>
      <c r="Q110" s="9">
        <v>4231768.07</v>
      </c>
      <c r="R110" s="9">
        <v>1311444152.55</v>
      </c>
      <c r="S110" s="9">
        <v>0</v>
      </c>
      <c r="T110" s="9">
        <v>4355492541.79</v>
      </c>
      <c r="U110" s="8">
        <v>0</v>
      </c>
      <c r="V110" s="9">
        <v>4721714863.1</v>
      </c>
      <c r="W110" s="8">
        <v>0</v>
      </c>
      <c r="X110" s="11">
        <f t="shared" si="14"/>
        <v>14081895467.08</v>
      </c>
      <c r="Y110" s="11">
        <f t="shared" si="15"/>
        <v>18054794090.48</v>
      </c>
      <c r="Z110" s="11">
        <f t="shared" si="16"/>
        <v>32136689557.56</v>
      </c>
      <c r="AA110" s="13">
        <f t="shared" si="17"/>
        <v>5561087627.62</v>
      </c>
      <c r="AB110" s="13">
        <f t="shared" si="18"/>
        <v>8520807839.46</v>
      </c>
      <c r="AC110" s="16">
        <f t="shared" si="19"/>
        <v>5561087627.62</v>
      </c>
      <c r="AD110" s="16">
        <f t="shared" si="20"/>
        <v>26575601929.94</v>
      </c>
      <c r="AE110" s="17">
        <f t="shared" si="21"/>
        <v>0.438187494136816</v>
      </c>
      <c r="AF110" s="17">
        <f t="shared" si="22"/>
        <v>0.561812505863184</v>
      </c>
      <c r="AG110" s="21">
        <f t="shared" si="23"/>
        <v>1.77995325765056</v>
      </c>
      <c r="AH110" s="22">
        <f t="shared" si="24"/>
        <v>0.394910446581602</v>
      </c>
      <c r="AI110" s="22">
        <f t="shared" si="25"/>
        <v>0.605089553418398</v>
      </c>
      <c r="AJ110" s="23">
        <f t="shared" si="26"/>
        <v>0.173044818996043</v>
      </c>
      <c r="AK110" s="23">
        <f t="shared" si="27"/>
        <v>0.826955181003957</v>
      </c>
    </row>
    <row r="111" spans="1:37">
      <c r="A111" s="8" t="s">
        <v>255</v>
      </c>
      <c r="B111" s="8" t="s">
        <v>256</v>
      </c>
      <c r="C111" s="9">
        <v>1351705805.54</v>
      </c>
      <c r="D111" s="9">
        <v>0</v>
      </c>
      <c r="E111" s="9">
        <v>0</v>
      </c>
      <c r="F111" s="9">
        <v>1076918723.8</v>
      </c>
      <c r="G111" s="9">
        <v>0</v>
      </c>
      <c r="H111" s="9">
        <v>6036393853.23</v>
      </c>
      <c r="I111" s="9">
        <v>529138973.81</v>
      </c>
      <c r="J111" s="9">
        <v>0</v>
      </c>
      <c r="K111" s="9">
        <v>974684488</v>
      </c>
      <c r="L111" s="9">
        <v>0</v>
      </c>
      <c r="M111" s="9">
        <v>0</v>
      </c>
      <c r="N111" s="9">
        <v>3850705935.47</v>
      </c>
      <c r="O111" s="9">
        <v>0</v>
      </c>
      <c r="P111" s="9">
        <v>83356691.87</v>
      </c>
      <c r="Q111" s="9">
        <v>0</v>
      </c>
      <c r="R111" s="9">
        <v>218003101.64</v>
      </c>
      <c r="S111" s="9">
        <v>0</v>
      </c>
      <c r="T111" s="9">
        <v>1340658588.49</v>
      </c>
      <c r="U111" s="8">
        <v>0</v>
      </c>
      <c r="V111" s="9">
        <v>663861197.27</v>
      </c>
      <c r="W111" s="8">
        <v>0</v>
      </c>
      <c r="X111" s="11">
        <f t="shared" si="14"/>
        <v>8994157356.38</v>
      </c>
      <c r="Y111" s="11">
        <f t="shared" si="15"/>
        <v>7131270002.74</v>
      </c>
      <c r="Z111" s="11">
        <f t="shared" si="16"/>
        <v>16125427359.12</v>
      </c>
      <c r="AA111" s="13">
        <f t="shared" si="17"/>
        <v>2428624529.34</v>
      </c>
      <c r="AB111" s="13">
        <f t="shared" si="18"/>
        <v>6565532827.04</v>
      </c>
      <c r="AC111" s="16">
        <f t="shared" si="19"/>
        <v>2428624529.34</v>
      </c>
      <c r="AD111" s="16">
        <f t="shared" si="20"/>
        <v>13696802829.78</v>
      </c>
      <c r="AE111" s="17">
        <f t="shared" si="21"/>
        <v>0.557762418078998</v>
      </c>
      <c r="AF111" s="17">
        <f t="shared" si="22"/>
        <v>0.442237581921002</v>
      </c>
      <c r="AG111" s="21">
        <f t="shared" si="23"/>
        <v>2.26122799346038</v>
      </c>
      <c r="AH111" s="22">
        <f t="shared" si="24"/>
        <v>0.270022463818387</v>
      </c>
      <c r="AI111" s="22">
        <f t="shared" si="25"/>
        <v>0.729977536181613</v>
      </c>
      <c r="AJ111" s="23">
        <f t="shared" si="26"/>
        <v>0.150608382354992</v>
      </c>
      <c r="AK111" s="23">
        <f t="shared" si="27"/>
        <v>0.849391617645008</v>
      </c>
    </row>
    <row r="112" spans="1:37">
      <c r="A112" s="8" t="s">
        <v>257</v>
      </c>
      <c r="B112" s="8" t="s">
        <v>258</v>
      </c>
      <c r="C112" s="9">
        <v>527540333.33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986833096</v>
      </c>
      <c r="L112" s="9">
        <v>0</v>
      </c>
      <c r="M112" s="9">
        <v>0</v>
      </c>
      <c r="N112" s="9">
        <v>-64117555.87</v>
      </c>
      <c r="O112" s="9">
        <v>0</v>
      </c>
      <c r="P112" s="9">
        <v>34219.97</v>
      </c>
      <c r="Q112" s="9">
        <v>2475630.51</v>
      </c>
      <c r="R112" s="9">
        <v>61925516.46</v>
      </c>
      <c r="S112" s="9">
        <v>0</v>
      </c>
      <c r="T112" s="9">
        <v>977512928.8</v>
      </c>
      <c r="U112" s="8">
        <v>0</v>
      </c>
      <c r="V112" s="9">
        <v>0</v>
      </c>
      <c r="W112" s="8">
        <v>0</v>
      </c>
      <c r="X112" s="11">
        <f t="shared" si="14"/>
        <v>527540333.33</v>
      </c>
      <c r="Y112" s="11">
        <f t="shared" si="15"/>
        <v>1964663835.87</v>
      </c>
      <c r="Z112" s="11">
        <f t="shared" si="16"/>
        <v>2492204169.2</v>
      </c>
      <c r="AA112" s="13">
        <f t="shared" si="17"/>
        <v>527540333.33</v>
      </c>
      <c r="AB112" s="13">
        <f t="shared" si="18"/>
        <v>0</v>
      </c>
      <c r="AC112" s="16">
        <f t="shared" si="19"/>
        <v>527540333.33</v>
      </c>
      <c r="AD112" s="16">
        <f t="shared" si="20"/>
        <v>1964663835.87</v>
      </c>
      <c r="AE112" s="17">
        <f t="shared" si="21"/>
        <v>0.211676210099328</v>
      </c>
      <c r="AF112" s="17">
        <f t="shared" si="22"/>
        <v>0.788323789900672</v>
      </c>
      <c r="AG112" s="21">
        <f t="shared" si="23"/>
        <v>1.26851429934139</v>
      </c>
      <c r="AH112" s="22">
        <f t="shared" si="24"/>
        <v>1</v>
      </c>
      <c r="AI112" s="22">
        <f t="shared" si="25"/>
        <v>0</v>
      </c>
      <c r="AJ112" s="23">
        <f t="shared" si="26"/>
        <v>0.211676210099328</v>
      </c>
      <c r="AK112" s="23">
        <f t="shared" si="27"/>
        <v>0.788323789900672</v>
      </c>
    </row>
    <row r="113" spans="1:37">
      <c r="A113" s="8" t="s">
        <v>259</v>
      </c>
      <c r="B113" s="8" t="s">
        <v>260</v>
      </c>
      <c r="C113" s="9">
        <v>2453206317.13</v>
      </c>
      <c r="D113" s="9">
        <v>0</v>
      </c>
      <c r="E113" s="9">
        <v>587685</v>
      </c>
      <c r="F113" s="9">
        <v>146000000</v>
      </c>
      <c r="G113" s="9">
        <v>0</v>
      </c>
      <c r="H113" s="9">
        <v>361921134.31</v>
      </c>
      <c r="I113" s="9">
        <v>0</v>
      </c>
      <c r="J113" s="9">
        <v>0</v>
      </c>
      <c r="K113" s="9">
        <v>714644396</v>
      </c>
      <c r="L113" s="9">
        <v>0</v>
      </c>
      <c r="M113" s="9">
        <v>0</v>
      </c>
      <c r="N113" s="9">
        <v>1617558571.64</v>
      </c>
      <c r="O113" s="9">
        <v>0</v>
      </c>
      <c r="P113" s="9">
        <v>0</v>
      </c>
      <c r="Q113" s="9">
        <v>10561207.9</v>
      </c>
      <c r="R113" s="9">
        <v>162721076.52</v>
      </c>
      <c r="S113" s="9">
        <v>0</v>
      </c>
      <c r="T113" s="9">
        <v>2376418088.55</v>
      </c>
      <c r="U113" s="8">
        <v>0</v>
      </c>
      <c r="V113" s="9">
        <v>624158224.78</v>
      </c>
      <c r="W113" s="8">
        <v>0</v>
      </c>
      <c r="X113" s="11">
        <f t="shared" si="14"/>
        <v>2961715136.44</v>
      </c>
      <c r="Y113" s="11">
        <f t="shared" si="15"/>
        <v>5506061565.39</v>
      </c>
      <c r="Z113" s="11">
        <f t="shared" si="16"/>
        <v>8467776701.83</v>
      </c>
      <c r="AA113" s="13">
        <f t="shared" si="17"/>
        <v>2599794002.13</v>
      </c>
      <c r="AB113" s="13">
        <f t="shared" si="18"/>
        <v>361921134.31</v>
      </c>
      <c r="AC113" s="16">
        <f t="shared" si="19"/>
        <v>2599794002.13</v>
      </c>
      <c r="AD113" s="16">
        <f t="shared" si="20"/>
        <v>5867982699.7</v>
      </c>
      <c r="AE113" s="17">
        <f t="shared" si="21"/>
        <v>0.349763018172165</v>
      </c>
      <c r="AF113" s="17">
        <f t="shared" si="22"/>
        <v>0.650236981827835</v>
      </c>
      <c r="AG113" s="21">
        <f t="shared" si="23"/>
        <v>1.53790083915094</v>
      </c>
      <c r="AH113" s="22">
        <f t="shared" si="24"/>
        <v>0.877800153749752</v>
      </c>
      <c r="AI113" s="22">
        <f t="shared" si="25"/>
        <v>0.122199846250248</v>
      </c>
      <c r="AJ113" s="23">
        <f t="shared" si="26"/>
        <v>0.307022031127504</v>
      </c>
      <c r="AK113" s="23">
        <f t="shared" si="27"/>
        <v>0.692977968872497</v>
      </c>
    </row>
    <row r="114" spans="1:37">
      <c r="A114" s="8" t="s">
        <v>261</v>
      </c>
      <c r="B114" s="8" t="s">
        <v>262</v>
      </c>
      <c r="C114" s="9">
        <v>484041458.33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363593749</v>
      </c>
      <c r="L114" s="9">
        <v>0</v>
      </c>
      <c r="M114" s="9">
        <v>0</v>
      </c>
      <c r="N114" s="9">
        <v>5416181989.81</v>
      </c>
      <c r="O114" s="9">
        <v>0</v>
      </c>
      <c r="P114" s="9">
        <v>0</v>
      </c>
      <c r="Q114" s="9">
        <v>12269867.05</v>
      </c>
      <c r="R114" s="9">
        <v>49361498.48</v>
      </c>
      <c r="S114" s="9">
        <v>0</v>
      </c>
      <c r="T114" s="9">
        <v>3002567177.23</v>
      </c>
      <c r="U114" s="8">
        <v>0</v>
      </c>
      <c r="V114" s="9">
        <v>921060089.63</v>
      </c>
      <c r="W114" s="8">
        <v>0</v>
      </c>
      <c r="X114" s="11">
        <f t="shared" si="14"/>
        <v>484041458.33</v>
      </c>
      <c r="Y114" s="11">
        <f t="shared" si="15"/>
        <v>9765034371.2</v>
      </c>
      <c r="Z114" s="11">
        <f t="shared" si="16"/>
        <v>10249075829.53</v>
      </c>
      <c r="AA114" s="13">
        <f t="shared" si="17"/>
        <v>484041458.33</v>
      </c>
      <c r="AB114" s="13">
        <f t="shared" si="18"/>
        <v>0</v>
      </c>
      <c r="AC114" s="16">
        <f t="shared" si="19"/>
        <v>484041458.33</v>
      </c>
      <c r="AD114" s="16">
        <f t="shared" si="20"/>
        <v>9765034371.2</v>
      </c>
      <c r="AE114" s="17">
        <f t="shared" si="21"/>
        <v>0.0472278151104476</v>
      </c>
      <c r="AF114" s="17">
        <f t="shared" si="22"/>
        <v>0.952772184889552</v>
      </c>
      <c r="AG114" s="21">
        <f t="shared" si="23"/>
        <v>1.04956884327592</v>
      </c>
      <c r="AH114" s="22">
        <f t="shared" si="24"/>
        <v>1</v>
      </c>
      <c r="AI114" s="22">
        <f t="shared" si="25"/>
        <v>0</v>
      </c>
      <c r="AJ114" s="23">
        <f t="shared" si="26"/>
        <v>0.0472278151104476</v>
      </c>
      <c r="AK114" s="23">
        <f t="shared" si="27"/>
        <v>0.952772184889552</v>
      </c>
    </row>
    <row r="115" spans="1:37">
      <c r="A115" s="8" t="s">
        <v>263</v>
      </c>
      <c r="B115" s="8" t="s">
        <v>264</v>
      </c>
      <c r="C115" s="9">
        <v>200000000</v>
      </c>
      <c r="D115" s="9">
        <v>0</v>
      </c>
      <c r="E115" s="9">
        <v>0</v>
      </c>
      <c r="F115" s="9">
        <v>0</v>
      </c>
      <c r="G115" s="9">
        <v>0</v>
      </c>
      <c r="H115" s="9">
        <v>400000000</v>
      </c>
      <c r="I115" s="9">
        <v>0</v>
      </c>
      <c r="J115" s="9">
        <v>0</v>
      </c>
      <c r="K115" s="9">
        <v>499215811</v>
      </c>
      <c r="L115" s="9">
        <v>0</v>
      </c>
      <c r="M115" s="9">
        <v>0</v>
      </c>
      <c r="N115" s="9">
        <v>478268073.88</v>
      </c>
      <c r="O115" s="9">
        <v>0</v>
      </c>
      <c r="P115" s="9">
        <v>0</v>
      </c>
      <c r="Q115" s="9">
        <v>0</v>
      </c>
      <c r="R115" s="9">
        <v>132627405.65</v>
      </c>
      <c r="S115" s="9">
        <v>0</v>
      </c>
      <c r="T115" s="9">
        <v>711756992.61</v>
      </c>
      <c r="U115" s="8">
        <v>0</v>
      </c>
      <c r="V115" s="9">
        <v>0</v>
      </c>
      <c r="W115" s="8">
        <v>0</v>
      </c>
      <c r="X115" s="11">
        <f t="shared" si="14"/>
        <v>600000000</v>
      </c>
      <c r="Y115" s="11">
        <f t="shared" si="15"/>
        <v>1821868283.14</v>
      </c>
      <c r="Z115" s="11">
        <f t="shared" si="16"/>
        <v>2421868283.14</v>
      </c>
      <c r="AA115" s="13">
        <f t="shared" si="17"/>
        <v>200000000</v>
      </c>
      <c r="AB115" s="13">
        <f t="shared" si="18"/>
        <v>400000000</v>
      </c>
      <c r="AC115" s="16">
        <f t="shared" si="19"/>
        <v>200000000</v>
      </c>
      <c r="AD115" s="16">
        <f t="shared" si="20"/>
        <v>2221868283.14</v>
      </c>
      <c r="AE115" s="17">
        <f t="shared" si="21"/>
        <v>0.247742622576521</v>
      </c>
      <c r="AF115" s="17">
        <f t="shared" si="22"/>
        <v>0.752257377423479</v>
      </c>
      <c r="AG115" s="21">
        <f t="shared" si="23"/>
        <v>1.32933226048916</v>
      </c>
      <c r="AH115" s="22">
        <f t="shared" si="24"/>
        <v>0.333333333333333</v>
      </c>
      <c r="AI115" s="22">
        <f t="shared" si="25"/>
        <v>0.666666666666667</v>
      </c>
      <c r="AJ115" s="23">
        <f t="shared" si="26"/>
        <v>0.0825808741921737</v>
      </c>
      <c r="AK115" s="23">
        <f t="shared" si="27"/>
        <v>0.917419125807826</v>
      </c>
    </row>
    <row r="116" spans="1:37">
      <c r="A116" s="8" t="s">
        <v>265</v>
      </c>
      <c r="B116" s="8" t="s">
        <v>266</v>
      </c>
      <c r="C116" s="9">
        <v>500000000</v>
      </c>
      <c r="D116" s="9">
        <v>0</v>
      </c>
      <c r="E116" s="9">
        <v>0</v>
      </c>
      <c r="F116" s="9">
        <v>21451076</v>
      </c>
      <c r="G116" s="9">
        <v>0</v>
      </c>
      <c r="H116" s="9">
        <v>2335800</v>
      </c>
      <c r="I116" s="9">
        <v>0</v>
      </c>
      <c r="J116" s="9">
        <v>0</v>
      </c>
      <c r="K116" s="9">
        <v>863214000</v>
      </c>
      <c r="L116" s="9">
        <v>0</v>
      </c>
      <c r="M116" s="9">
        <v>0</v>
      </c>
      <c r="N116" s="9">
        <v>839442490</v>
      </c>
      <c r="O116" s="9">
        <v>0</v>
      </c>
      <c r="P116" s="9">
        <v>-11759250</v>
      </c>
      <c r="Q116" s="9">
        <v>0</v>
      </c>
      <c r="R116" s="9">
        <v>431607000</v>
      </c>
      <c r="S116" s="9">
        <v>0</v>
      </c>
      <c r="T116" s="9">
        <v>6340887813</v>
      </c>
      <c r="U116" s="8">
        <v>0</v>
      </c>
      <c r="V116" s="9">
        <v>0</v>
      </c>
      <c r="W116" s="8">
        <v>0</v>
      </c>
      <c r="X116" s="11">
        <f t="shared" si="14"/>
        <v>523786876</v>
      </c>
      <c r="Y116" s="11">
        <f t="shared" si="15"/>
        <v>8463392053</v>
      </c>
      <c r="Z116" s="11">
        <f t="shared" si="16"/>
        <v>8987178929</v>
      </c>
      <c r="AA116" s="13">
        <f t="shared" si="17"/>
        <v>521451076</v>
      </c>
      <c r="AB116" s="13">
        <f t="shared" si="18"/>
        <v>2335800</v>
      </c>
      <c r="AC116" s="16">
        <f t="shared" si="19"/>
        <v>521451076</v>
      </c>
      <c r="AD116" s="16">
        <f t="shared" si="20"/>
        <v>8465727853</v>
      </c>
      <c r="AE116" s="17">
        <f t="shared" si="21"/>
        <v>0.0582815675684207</v>
      </c>
      <c r="AF116" s="17">
        <f t="shared" si="22"/>
        <v>0.941718432431579</v>
      </c>
      <c r="AG116" s="21">
        <f t="shared" si="23"/>
        <v>1.06188852799444</v>
      </c>
      <c r="AH116" s="22">
        <f t="shared" si="24"/>
        <v>0.995540552642636</v>
      </c>
      <c r="AI116" s="22">
        <f t="shared" si="25"/>
        <v>0.00445944735736372</v>
      </c>
      <c r="AJ116" s="23">
        <f t="shared" si="26"/>
        <v>0.0580216639859447</v>
      </c>
      <c r="AK116" s="23">
        <f t="shared" si="27"/>
        <v>0.941978336014055</v>
      </c>
    </row>
    <row r="117" spans="1:37">
      <c r="A117" s="8" t="s">
        <v>267</v>
      </c>
      <c r="B117" s="8" t="s">
        <v>268</v>
      </c>
      <c r="C117" s="9">
        <v>631471347.96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400080405</v>
      </c>
      <c r="L117" s="9">
        <v>0</v>
      </c>
      <c r="M117" s="9">
        <v>0</v>
      </c>
      <c r="N117" s="9">
        <v>369431128.46</v>
      </c>
      <c r="O117" s="9">
        <v>0</v>
      </c>
      <c r="P117" s="9">
        <v>156470952.96</v>
      </c>
      <c r="Q117" s="9">
        <v>0</v>
      </c>
      <c r="R117" s="9">
        <v>163070759.15</v>
      </c>
      <c r="S117" s="9">
        <v>0</v>
      </c>
      <c r="T117" s="9">
        <v>898765396.68</v>
      </c>
      <c r="U117" s="8">
        <v>0</v>
      </c>
      <c r="V117" s="9">
        <v>781173633.07</v>
      </c>
      <c r="W117" s="8">
        <v>0</v>
      </c>
      <c r="X117" s="11">
        <f t="shared" si="14"/>
        <v>631471347.96</v>
      </c>
      <c r="Y117" s="11">
        <f t="shared" si="15"/>
        <v>2768992275.32</v>
      </c>
      <c r="Z117" s="11">
        <f t="shared" si="16"/>
        <v>3400463623.28</v>
      </c>
      <c r="AA117" s="13">
        <f t="shared" si="17"/>
        <v>631471347.96</v>
      </c>
      <c r="AB117" s="13">
        <f t="shared" si="18"/>
        <v>0</v>
      </c>
      <c r="AC117" s="16">
        <f t="shared" si="19"/>
        <v>631471347.96</v>
      </c>
      <c r="AD117" s="16">
        <f t="shared" si="20"/>
        <v>2768992275.32</v>
      </c>
      <c r="AE117" s="17">
        <f t="shared" si="21"/>
        <v>0.185701544823732</v>
      </c>
      <c r="AF117" s="17">
        <f t="shared" si="22"/>
        <v>0.814298455176268</v>
      </c>
      <c r="AG117" s="21">
        <f t="shared" si="23"/>
        <v>1.22805096048418</v>
      </c>
      <c r="AH117" s="22">
        <f t="shared" si="24"/>
        <v>1</v>
      </c>
      <c r="AI117" s="22">
        <f t="shared" si="25"/>
        <v>0</v>
      </c>
      <c r="AJ117" s="23">
        <f t="shared" si="26"/>
        <v>0.185701544823732</v>
      </c>
      <c r="AK117" s="23">
        <f t="shared" si="27"/>
        <v>0.814298455176268</v>
      </c>
    </row>
    <row r="118" spans="1:37">
      <c r="A118" s="8" t="s">
        <v>269</v>
      </c>
      <c r="B118" s="8" t="s">
        <v>270</v>
      </c>
      <c r="C118" s="9">
        <v>1146246000</v>
      </c>
      <c r="D118" s="9">
        <v>0</v>
      </c>
      <c r="E118" s="9">
        <v>0</v>
      </c>
      <c r="F118" s="9">
        <v>1746360000</v>
      </c>
      <c r="G118" s="9">
        <v>0</v>
      </c>
      <c r="H118" s="9">
        <v>3608563000</v>
      </c>
      <c r="I118" s="9">
        <v>8167298000</v>
      </c>
      <c r="J118" s="9">
        <v>0</v>
      </c>
      <c r="K118" s="9">
        <v>2329812000</v>
      </c>
      <c r="L118" s="9">
        <v>0</v>
      </c>
      <c r="M118" s="9">
        <v>0</v>
      </c>
      <c r="N118" s="9">
        <v>12882324000</v>
      </c>
      <c r="O118" s="9">
        <v>0</v>
      </c>
      <c r="P118" s="9">
        <v>-102905000</v>
      </c>
      <c r="Q118" s="9">
        <v>19368000</v>
      </c>
      <c r="R118" s="9">
        <v>240162000</v>
      </c>
      <c r="S118" s="9">
        <v>0</v>
      </c>
      <c r="T118" s="9">
        <v>5785602000</v>
      </c>
      <c r="U118" s="8">
        <v>0</v>
      </c>
      <c r="V118" s="9">
        <v>0</v>
      </c>
      <c r="W118" s="8">
        <v>0</v>
      </c>
      <c r="X118" s="11">
        <f t="shared" si="14"/>
        <v>14668467000</v>
      </c>
      <c r="Y118" s="11">
        <f t="shared" si="15"/>
        <v>21154363000</v>
      </c>
      <c r="Z118" s="11">
        <f t="shared" si="16"/>
        <v>35822830000</v>
      </c>
      <c r="AA118" s="13">
        <f t="shared" si="17"/>
        <v>2892606000</v>
      </c>
      <c r="AB118" s="13">
        <f t="shared" si="18"/>
        <v>11775861000</v>
      </c>
      <c r="AC118" s="16">
        <f t="shared" si="19"/>
        <v>2892606000</v>
      </c>
      <c r="AD118" s="16">
        <f t="shared" si="20"/>
        <v>32930224000</v>
      </c>
      <c r="AE118" s="17">
        <f t="shared" si="21"/>
        <v>0.409472590523976</v>
      </c>
      <c r="AF118" s="17">
        <f t="shared" si="22"/>
        <v>0.590527409476024</v>
      </c>
      <c r="AG118" s="21">
        <f t="shared" si="23"/>
        <v>1.6934014983103</v>
      </c>
      <c r="AH118" s="22">
        <f t="shared" si="24"/>
        <v>0.197198930194955</v>
      </c>
      <c r="AI118" s="22">
        <f t="shared" si="25"/>
        <v>0.802801069805045</v>
      </c>
      <c r="AJ118" s="23">
        <f t="shared" si="26"/>
        <v>0.0807475567954849</v>
      </c>
      <c r="AK118" s="23">
        <f t="shared" si="27"/>
        <v>0.919252443204515</v>
      </c>
    </row>
    <row r="119" spans="1:37">
      <c r="A119" s="8" t="s">
        <v>271</v>
      </c>
      <c r="B119" s="8" t="s">
        <v>272</v>
      </c>
      <c r="C119" s="9">
        <v>150000000</v>
      </c>
      <c r="D119" s="9">
        <v>0</v>
      </c>
      <c r="E119" s="9">
        <v>0</v>
      </c>
      <c r="F119" s="9">
        <v>9427229.8</v>
      </c>
      <c r="G119" s="9">
        <v>0</v>
      </c>
      <c r="H119" s="9">
        <v>0</v>
      </c>
      <c r="I119" s="9">
        <v>0</v>
      </c>
      <c r="J119" s="9">
        <v>0</v>
      </c>
      <c r="K119" s="9">
        <v>480793320</v>
      </c>
      <c r="L119" s="9">
        <v>0</v>
      </c>
      <c r="M119" s="9">
        <v>0</v>
      </c>
      <c r="N119" s="9">
        <v>187212877.4</v>
      </c>
      <c r="O119" s="9">
        <v>0</v>
      </c>
      <c r="P119" s="9">
        <v>0</v>
      </c>
      <c r="Q119" s="9">
        <v>7790898.06</v>
      </c>
      <c r="R119" s="9">
        <v>114025174.9</v>
      </c>
      <c r="S119" s="9">
        <v>0</v>
      </c>
      <c r="T119" s="9">
        <v>130805215.92</v>
      </c>
      <c r="U119" s="8">
        <v>0</v>
      </c>
      <c r="V119" s="9">
        <v>3487303.67</v>
      </c>
      <c r="W119" s="8">
        <v>0</v>
      </c>
      <c r="X119" s="11">
        <f t="shared" si="14"/>
        <v>159427229.8</v>
      </c>
      <c r="Y119" s="11">
        <f t="shared" si="15"/>
        <v>924114789.95</v>
      </c>
      <c r="Z119" s="11">
        <f t="shared" si="16"/>
        <v>1083542019.75</v>
      </c>
      <c r="AA119" s="13">
        <f t="shared" si="17"/>
        <v>159427229.8</v>
      </c>
      <c r="AB119" s="13">
        <f t="shared" si="18"/>
        <v>0</v>
      </c>
      <c r="AC119" s="16">
        <f t="shared" si="19"/>
        <v>159427229.8</v>
      </c>
      <c r="AD119" s="16">
        <f t="shared" si="20"/>
        <v>924114789.95</v>
      </c>
      <c r="AE119" s="17">
        <f t="shared" si="21"/>
        <v>0.147135253542621</v>
      </c>
      <c r="AF119" s="17">
        <f t="shared" si="22"/>
        <v>0.852864746457379</v>
      </c>
      <c r="AG119" s="21">
        <f t="shared" si="23"/>
        <v>1.17251885970641</v>
      </c>
      <c r="AH119" s="22">
        <f t="shared" si="24"/>
        <v>1</v>
      </c>
      <c r="AI119" s="22">
        <f t="shared" si="25"/>
        <v>0</v>
      </c>
      <c r="AJ119" s="23">
        <f t="shared" si="26"/>
        <v>0.147135253542621</v>
      </c>
      <c r="AK119" s="23">
        <f t="shared" si="27"/>
        <v>0.852864746457379</v>
      </c>
    </row>
    <row r="120" spans="1:37">
      <c r="A120" s="8" t="s">
        <v>273</v>
      </c>
      <c r="B120" s="8" t="s">
        <v>274</v>
      </c>
      <c r="C120" s="9">
        <v>391369817.46</v>
      </c>
      <c r="D120" s="9">
        <v>0</v>
      </c>
      <c r="E120" s="9">
        <v>0</v>
      </c>
      <c r="F120" s="9">
        <v>28645630.61</v>
      </c>
      <c r="G120" s="9">
        <v>0</v>
      </c>
      <c r="H120" s="9">
        <v>0</v>
      </c>
      <c r="I120" s="9">
        <v>0</v>
      </c>
      <c r="J120" s="9">
        <v>0</v>
      </c>
      <c r="K120" s="9">
        <v>979744428</v>
      </c>
      <c r="L120" s="9">
        <v>0</v>
      </c>
      <c r="M120" s="9">
        <v>0</v>
      </c>
      <c r="N120" s="9">
        <v>2459893880.93</v>
      </c>
      <c r="O120" s="9">
        <v>220862382.44</v>
      </c>
      <c r="P120" s="9">
        <v>77771913.47</v>
      </c>
      <c r="Q120" s="9">
        <v>0</v>
      </c>
      <c r="R120" s="9">
        <v>34958025.22</v>
      </c>
      <c r="S120" s="9">
        <v>0</v>
      </c>
      <c r="T120" s="9">
        <v>2378958621.8</v>
      </c>
      <c r="U120" s="8">
        <v>0</v>
      </c>
      <c r="V120" s="9">
        <v>91497799.74</v>
      </c>
      <c r="W120" s="8">
        <v>0</v>
      </c>
      <c r="X120" s="11">
        <f t="shared" si="14"/>
        <v>420015448.07</v>
      </c>
      <c r="Y120" s="11">
        <f t="shared" si="15"/>
        <v>5801962286.72</v>
      </c>
      <c r="Z120" s="11">
        <f t="shared" si="16"/>
        <v>6221977734.79</v>
      </c>
      <c r="AA120" s="13">
        <f t="shared" si="17"/>
        <v>420015448.07</v>
      </c>
      <c r="AB120" s="13">
        <f t="shared" si="18"/>
        <v>0</v>
      </c>
      <c r="AC120" s="16">
        <f t="shared" si="19"/>
        <v>420015448.07</v>
      </c>
      <c r="AD120" s="16">
        <f t="shared" si="20"/>
        <v>5801962286.72</v>
      </c>
      <c r="AE120" s="17">
        <f t="shared" si="21"/>
        <v>0.0675051351793653</v>
      </c>
      <c r="AF120" s="17">
        <f t="shared" si="22"/>
        <v>0.932494864820635</v>
      </c>
      <c r="AG120" s="21">
        <f t="shared" si="23"/>
        <v>1.07239196453093</v>
      </c>
      <c r="AH120" s="22">
        <f t="shared" si="24"/>
        <v>1</v>
      </c>
      <c r="AI120" s="22">
        <f t="shared" si="25"/>
        <v>0</v>
      </c>
      <c r="AJ120" s="23">
        <f t="shared" si="26"/>
        <v>0.0675051351793653</v>
      </c>
      <c r="AK120" s="23">
        <f t="shared" si="27"/>
        <v>0.932494864820635</v>
      </c>
    </row>
    <row r="121" spans="1:37">
      <c r="A121" s="8" t="s">
        <v>275</v>
      </c>
      <c r="B121" s="8" t="s">
        <v>276</v>
      </c>
      <c r="C121" s="9">
        <v>47268177.8</v>
      </c>
      <c r="D121" s="9">
        <v>0</v>
      </c>
      <c r="E121" s="9">
        <v>0</v>
      </c>
      <c r="F121" s="9">
        <v>55629254.98</v>
      </c>
      <c r="G121" s="9">
        <v>0</v>
      </c>
      <c r="H121" s="9">
        <v>500000000</v>
      </c>
      <c r="I121" s="9">
        <v>0</v>
      </c>
      <c r="J121" s="9">
        <v>0</v>
      </c>
      <c r="K121" s="9">
        <v>1289223949</v>
      </c>
      <c r="L121" s="9">
        <v>0</v>
      </c>
      <c r="M121" s="9">
        <v>0</v>
      </c>
      <c r="N121" s="9">
        <v>70039921.97</v>
      </c>
      <c r="O121" s="9">
        <v>0</v>
      </c>
      <c r="P121" s="9">
        <v>1649454.18</v>
      </c>
      <c r="Q121" s="9">
        <v>0</v>
      </c>
      <c r="R121" s="9">
        <v>62895962.64</v>
      </c>
      <c r="S121" s="9">
        <v>0</v>
      </c>
      <c r="T121" s="9">
        <v>-271807779.37</v>
      </c>
      <c r="U121" s="8">
        <v>0</v>
      </c>
      <c r="V121" s="9">
        <v>-2137851.86</v>
      </c>
      <c r="W121" s="8">
        <v>0</v>
      </c>
      <c r="X121" s="11">
        <f t="shared" si="14"/>
        <v>602897432.78</v>
      </c>
      <c r="Y121" s="11">
        <f t="shared" si="15"/>
        <v>1149863656.56</v>
      </c>
      <c r="Z121" s="11">
        <f t="shared" si="16"/>
        <v>1752761089.34</v>
      </c>
      <c r="AA121" s="13">
        <f t="shared" si="17"/>
        <v>102897432.78</v>
      </c>
      <c r="AB121" s="13">
        <f t="shared" si="18"/>
        <v>500000000</v>
      </c>
      <c r="AC121" s="16">
        <f t="shared" si="19"/>
        <v>102897432.78</v>
      </c>
      <c r="AD121" s="16">
        <f t="shared" si="20"/>
        <v>1649863656.56</v>
      </c>
      <c r="AE121" s="17">
        <f t="shared" si="21"/>
        <v>0.343970114607588</v>
      </c>
      <c r="AF121" s="17">
        <f t="shared" si="22"/>
        <v>0.656029885392412</v>
      </c>
      <c r="AG121" s="21">
        <f t="shared" si="23"/>
        <v>1.52432080041878</v>
      </c>
      <c r="AH121" s="22">
        <f t="shared" si="24"/>
        <v>0.170671539113267</v>
      </c>
      <c r="AI121" s="22">
        <f t="shared" si="25"/>
        <v>0.829328460886733</v>
      </c>
      <c r="AJ121" s="23">
        <f t="shared" si="26"/>
        <v>0.0587059088690438</v>
      </c>
      <c r="AK121" s="23">
        <f t="shared" si="27"/>
        <v>0.941294091130956</v>
      </c>
    </row>
    <row r="122" spans="1:37">
      <c r="A122" s="8" t="s">
        <v>277</v>
      </c>
      <c r="B122" s="8" t="s">
        <v>278</v>
      </c>
      <c r="C122" s="9">
        <v>1479279046.43</v>
      </c>
      <c r="D122" s="9">
        <v>0</v>
      </c>
      <c r="E122" s="9">
        <v>0</v>
      </c>
      <c r="F122" s="9">
        <v>214981.8</v>
      </c>
      <c r="G122" s="9">
        <v>0</v>
      </c>
      <c r="H122" s="9">
        <v>900905770.43</v>
      </c>
      <c r="I122" s="9">
        <v>0</v>
      </c>
      <c r="J122" s="9">
        <v>0</v>
      </c>
      <c r="K122" s="9">
        <v>3303791344</v>
      </c>
      <c r="L122" s="9">
        <v>0</v>
      </c>
      <c r="M122" s="9">
        <v>0</v>
      </c>
      <c r="N122" s="9">
        <v>2504478093.56</v>
      </c>
      <c r="O122" s="9">
        <v>0</v>
      </c>
      <c r="P122" s="9">
        <v>252036993.45</v>
      </c>
      <c r="Q122" s="9">
        <v>0</v>
      </c>
      <c r="R122" s="9">
        <v>599202555.86</v>
      </c>
      <c r="S122" s="9">
        <v>0</v>
      </c>
      <c r="T122" s="9">
        <v>1728076035.61</v>
      </c>
      <c r="U122" s="8">
        <v>0</v>
      </c>
      <c r="V122" s="9">
        <v>237283841.77</v>
      </c>
      <c r="W122" s="8">
        <v>0</v>
      </c>
      <c r="X122" s="11">
        <f t="shared" si="14"/>
        <v>2380399798.66</v>
      </c>
      <c r="Y122" s="11">
        <f t="shared" si="15"/>
        <v>8624868864.25</v>
      </c>
      <c r="Z122" s="11">
        <f t="shared" si="16"/>
        <v>11005268662.91</v>
      </c>
      <c r="AA122" s="13">
        <f t="shared" si="17"/>
        <v>1479494028.23</v>
      </c>
      <c r="AB122" s="13">
        <f t="shared" si="18"/>
        <v>900905770.43</v>
      </c>
      <c r="AC122" s="16">
        <f t="shared" si="19"/>
        <v>1479494028.23</v>
      </c>
      <c r="AD122" s="16">
        <f t="shared" si="20"/>
        <v>9525774634.68</v>
      </c>
      <c r="AE122" s="17">
        <f t="shared" si="21"/>
        <v>0.216296382357519</v>
      </c>
      <c r="AF122" s="17">
        <f t="shared" si="22"/>
        <v>0.783703617642481</v>
      </c>
      <c r="AG122" s="21">
        <f t="shared" si="23"/>
        <v>1.2759925786845</v>
      </c>
      <c r="AH122" s="22">
        <f t="shared" si="24"/>
        <v>0.621531739778693</v>
      </c>
      <c r="AI122" s="22">
        <f t="shared" si="25"/>
        <v>0.378468260221307</v>
      </c>
      <c r="AJ122" s="23">
        <f t="shared" si="26"/>
        <v>0.134435066834506</v>
      </c>
      <c r="AK122" s="23">
        <f t="shared" si="27"/>
        <v>0.865564933165494</v>
      </c>
    </row>
    <row r="123" spans="1:37">
      <c r="A123" s="8" t="s">
        <v>279</v>
      </c>
      <c r="B123" s="8" t="s">
        <v>280</v>
      </c>
      <c r="C123" s="9">
        <v>2176458904.91</v>
      </c>
      <c r="D123" s="9">
        <v>0</v>
      </c>
      <c r="E123" s="9">
        <v>19529600</v>
      </c>
      <c r="F123" s="9">
        <v>1259659402.04</v>
      </c>
      <c r="G123" s="9">
        <v>0</v>
      </c>
      <c r="H123" s="9">
        <v>272966720</v>
      </c>
      <c r="I123" s="9">
        <v>0</v>
      </c>
      <c r="J123" s="9">
        <v>0</v>
      </c>
      <c r="K123" s="9">
        <v>2355500851</v>
      </c>
      <c r="L123" s="9">
        <v>0</v>
      </c>
      <c r="M123" s="9">
        <v>0</v>
      </c>
      <c r="N123" s="9">
        <v>5335742968</v>
      </c>
      <c r="O123" s="9">
        <v>0</v>
      </c>
      <c r="P123" s="9">
        <v>352206714.47</v>
      </c>
      <c r="Q123" s="9">
        <v>0</v>
      </c>
      <c r="R123" s="9">
        <v>131292712.71</v>
      </c>
      <c r="S123" s="9">
        <v>0</v>
      </c>
      <c r="T123" s="9">
        <v>2682387322.08</v>
      </c>
      <c r="U123" s="8">
        <v>0</v>
      </c>
      <c r="V123" s="9">
        <v>166617273.66</v>
      </c>
      <c r="W123" s="8">
        <v>0</v>
      </c>
      <c r="X123" s="11">
        <f t="shared" si="14"/>
        <v>3728614626.95</v>
      </c>
      <c r="Y123" s="11">
        <f t="shared" si="15"/>
        <v>11023747841.92</v>
      </c>
      <c r="Z123" s="11">
        <f t="shared" si="16"/>
        <v>14752362468.87</v>
      </c>
      <c r="AA123" s="13">
        <f t="shared" si="17"/>
        <v>3455647906.95</v>
      </c>
      <c r="AB123" s="13">
        <f t="shared" si="18"/>
        <v>272966720</v>
      </c>
      <c r="AC123" s="16">
        <f t="shared" si="19"/>
        <v>3455647906.95</v>
      </c>
      <c r="AD123" s="16">
        <f t="shared" si="20"/>
        <v>11296714561.92</v>
      </c>
      <c r="AE123" s="17">
        <f t="shared" si="21"/>
        <v>0.252746950518469</v>
      </c>
      <c r="AF123" s="17">
        <f t="shared" si="22"/>
        <v>0.747253049481531</v>
      </c>
      <c r="AG123" s="21">
        <f t="shared" si="23"/>
        <v>1.33823475286428</v>
      </c>
      <c r="AH123" s="22">
        <f t="shared" si="24"/>
        <v>0.926791383044247</v>
      </c>
      <c r="AI123" s="22">
        <f t="shared" si="25"/>
        <v>0.0732086169557529</v>
      </c>
      <c r="AJ123" s="23">
        <f t="shared" si="26"/>
        <v>0.234243695831227</v>
      </c>
      <c r="AK123" s="23">
        <f t="shared" si="27"/>
        <v>0.765756304168773</v>
      </c>
    </row>
    <row r="124" spans="1:37">
      <c r="A124" s="8" t="s">
        <v>281</v>
      </c>
      <c r="B124" s="8" t="s">
        <v>282</v>
      </c>
      <c r="C124" s="9">
        <v>163000000</v>
      </c>
      <c r="D124" s="9">
        <v>0</v>
      </c>
      <c r="E124" s="9">
        <v>0</v>
      </c>
      <c r="F124" s="9">
        <v>0</v>
      </c>
      <c r="G124" s="9">
        <v>0</v>
      </c>
      <c r="H124" s="9">
        <v>36780000</v>
      </c>
      <c r="I124" s="9">
        <v>0</v>
      </c>
      <c r="J124" s="9">
        <v>0</v>
      </c>
      <c r="K124" s="9">
        <v>604692321</v>
      </c>
      <c r="L124" s="9">
        <v>0</v>
      </c>
      <c r="M124" s="9">
        <v>0</v>
      </c>
      <c r="N124" s="9">
        <v>176174016.06</v>
      </c>
      <c r="O124" s="9">
        <v>23839440.1</v>
      </c>
      <c r="P124" s="9">
        <v>0</v>
      </c>
      <c r="Q124" s="9">
        <v>10806928.3</v>
      </c>
      <c r="R124" s="9">
        <v>0</v>
      </c>
      <c r="S124" s="9">
        <v>0</v>
      </c>
      <c r="T124" s="9">
        <v>810264192.1</v>
      </c>
      <c r="U124" s="8">
        <v>0</v>
      </c>
      <c r="V124" s="9">
        <v>121588657.66</v>
      </c>
      <c r="W124" s="8">
        <v>0</v>
      </c>
      <c r="X124" s="11">
        <f t="shared" si="14"/>
        <v>199780000</v>
      </c>
      <c r="Y124" s="11">
        <f t="shared" si="15"/>
        <v>1699686675.02</v>
      </c>
      <c r="Z124" s="11">
        <f t="shared" si="16"/>
        <v>1899466675.02</v>
      </c>
      <c r="AA124" s="13">
        <f t="shared" si="17"/>
        <v>163000000</v>
      </c>
      <c r="AB124" s="13">
        <f t="shared" si="18"/>
        <v>36780000</v>
      </c>
      <c r="AC124" s="16">
        <f t="shared" si="19"/>
        <v>163000000</v>
      </c>
      <c r="AD124" s="16">
        <f t="shared" si="20"/>
        <v>1736466675.02</v>
      </c>
      <c r="AE124" s="17">
        <f t="shared" si="21"/>
        <v>0.105176891296551</v>
      </c>
      <c r="AF124" s="17">
        <f t="shared" si="22"/>
        <v>0.894823108703449</v>
      </c>
      <c r="AG124" s="21">
        <f t="shared" si="23"/>
        <v>1.11753931058949</v>
      </c>
      <c r="AH124" s="22">
        <f t="shared" si="24"/>
        <v>0.81589748723596</v>
      </c>
      <c r="AI124" s="22">
        <f t="shared" si="25"/>
        <v>0.18410251276404</v>
      </c>
      <c r="AJ124" s="23">
        <f t="shared" si="26"/>
        <v>0.0858135613241457</v>
      </c>
      <c r="AK124" s="23">
        <f t="shared" si="27"/>
        <v>0.914186438675854</v>
      </c>
    </row>
    <row r="125" spans="1:37">
      <c r="A125" s="8" t="s">
        <v>283</v>
      </c>
      <c r="B125" s="8" t="s">
        <v>284</v>
      </c>
      <c r="C125" s="9">
        <v>1704050000</v>
      </c>
      <c r="D125" s="9">
        <v>0</v>
      </c>
      <c r="E125" s="9">
        <v>0</v>
      </c>
      <c r="F125" s="9">
        <v>854776954.11</v>
      </c>
      <c r="G125" s="9">
        <v>0</v>
      </c>
      <c r="H125" s="9">
        <v>665188200</v>
      </c>
      <c r="I125" s="9">
        <v>0</v>
      </c>
      <c r="J125" s="9">
        <v>0</v>
      </c>
      <c r="K125" s="9">
        <v>1297365126</v>
      </c>
      <c r="L125" s="9">
        <v>0</v>
      </c>
      <c r="M125" s="9">
        <v>0</v>
      </c>
      <c r="N125" s="9">
        <v>2847837557.88</v>
      </c>
      <c r="O125" s="9">
        <v>0</v>
      </c>
      <c r="P125" s="9">
        <v>-19378674.23</v>
      </c>
      <c r="Q125" s="9">
        <v>0</v>
      </c>
      <c r="R125" s="9">
        <v>90919423.22</v>
      </c>
      <c r="S125" s="9">
        <v>0</v>
      </c>
      <c r="T125" s="9">
        <v>-939146861.63</v>
      </c>
      <c r="U125" s="8">
        <v>0</v>
      </c>
      <c r="V125" s="9">
        <v>206363589.22</v>
      </c>
      <c r="W125" s="8">
        <v>0</v>
      </c>
      <c r="X125" s="11">
        <f t="shared" si="14"/>
        <v>3224015154.11</v>
      </c>
      <c r="Y125" s="11">
        <f t="shared" si="15"/>
        <v>3483960160.46</v>
      </c>
      <c r="Z125" s="11">
        <f t="shared" si="16"/>
        <v>6707975314.57</v>
      </c>
      <c r="AA125" s="13">
        <f t="shared" si="17"/>
        <v>2558826954.11</v>
      </c>
      <c r="AB125" s="13">
        <f t="shared" si="18"/>
        <v>665188200</v>
      </c>
      <c r="AC125" s="16">
        <f t="shared" si="19"/>
        <v>2558826954.11</v>
      </c>
      <c r="AD125" s="16">
        <f t="shared" si="20"/>
        <v>4149148360.46</v>
      </c>
      <c r="AE125" s="17">
        <f t="shared" si="21"/>
        <v>0.480624182845054</v>
      </c>
      <c r="AF125" s="17">
        <f t="shared" si="22"/>
        <v>0.519375817154946</v>
      </c>
      <c r="AG125" s="21">
        <f t="shared" si="23"/>
        <v>1.92538806577063</v>
      </c>
      <c r="AH125" s="22">
        <f t="shared" si="24"/>
        <v>0.793677086426839</v>
      </c>
      <c r="AI125" s="22">
        <f t="shared" si="25"/>
        <v>0.206322913573161</v>
      </c>
      <c r="AJ125" s="23">
        <f t="shared" si="26"/>
        <v>0.381460401106743</v>
      </c>
      <c r="AK125" s="23">
        <f t="shared" si="27"/>
        <v>0.618539598893257</v>
      </c>
    </row>
    <row r="126" spans="1:37">
      <c r="A126" s="8" t="s">
        <v>285</v>
      </c>
      <c r="B126" s="8" t="s">
        <v>286</v>
      </c>
      <c r="C126" s="9">
        <v>805000000</v>
      </c>
      <c r="D126" s="9">
        <v>0</v>
      </c>
      <c r="E126" s="9">
        <v>0</v>
      </c>
      <c r="F126" s="9">
        <v>58750000</v>
      </c>
      <c r="G126" s="9">
        <v>0</v>
      </c>
      <c r="H126" s="9">
        <v>816175573.27</v>
      </c>
      <c r="I126" s="9">
        <v>0</v>
      </c>
      <c r="J126" s="9">
        <v>0</v>
      </c>
      <c r="K126" s="9">
        <v>641138926</v>
      </c>
      <c r="L126" s="9">
        <v>0</v>
      </c>
      <c r="M126" s="9">
        <v>0</v>
      </c>
      <c r="N126" s="9">
        <v>3352679403.58</v>
      </c>
      <c r="O126" s="9">
        <v>0</v>
      </c>
      <c r="P126" s="9">
        <v>0</v>
      </c>
      <c r="Q126" s="9">
        <v>0</v>
      </c>
      <c r="R126" s="9">
        <v>34608729.64</v>
      </c>
      <c r="S126" s="9">
        <v>0</v>
      </c>
      <c r="T126" s="9">
        <v>560618989.05</v>
      </c>
      <c r="U126" s="8">
        <v>0</v>
      </c>
      <c r="V126" s="9">
        <v>0</v>
      </c>
      <c r="W126" s="8">
        <v>0</v>
      </c>
      <c r="X126" s="11">
        <f t="shared" si="14"/>
        <v>1679925573.27</v>
      </c>
      <c r="Y126" s="11">
        <f t="shared" si="15"/>
        <v>4589046048.27</v>
      </c>
      <c r="Z126" s="11">
        <f t="shared" si="16"/>
        <v>6268971621.54</v>
      </c>
      <c r="AA126" s="13">
        <f t="shared" si="17"/>
        <v>863750000</v>
      </c>
      <c r="AB126" s="13">
        <f t="shared" si="18"/>
        <v>816175573.27</v>
      </c>
      <c r="AC126" s="16">
        <f t="shared" si="19"/>
        <v>863750000</v>
      </c>
      <c r="AD126" s="16">
        <f t="shared" si="20"/>
        <v>5405221621.54</v>
      </c>
      <c r="AE126" s="17">
        <f t="shared" si="21"/>
        <v>0.267974665493432</v>
      </c>
      <c r="AF126" s="17">
        <f t="shared" si="22"/>
        <v>0.732025334506568</v>
      </c>
      <c r="AG126" s="21">
        <f t="shared" si="23"/>
        <v>1.36607293881989</v>
      </c>
      <c r="AH126" s="22">
        <f t="shared" si="24"/>
        <v>0.514159682871365</v>
      </c>
      <c r="AI126" s="22">
        <f t="shared" si="25"/>
        <v>0.485840317128635</v>
      </c>
      <c r="AJ126" s="23">
        <f t="shared" si="26"/>
        <v>0.137781769027663</v>
      </c>
      <c r="AK126" s="23">
        <f t="shared" si="27"/>
        <v>0.862218230972337</v>
      </c>
    </row>
    <row r="127" spans="1:37">
      <c r="A127" s="8" t="s">
        <v>287</v>
      </c>
      <c r="B127" s="8" t="s">
        <v>288</v>
      </c>
      <c r="C127" s="9">
        <v>12000000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705692507</v>
      </c>
      <c r="L127" s="9">
        <v>0</v>
      </c>
      <c r="M127" s="9">
        <v>0</v>
      </c>
      <c r="N127" s="9">
        <v>640676218.4</v>
      </c>
      <c r="O127" s="9">
        <v>0</v>
      </c>
      <c r="P127" s="9">
        <v>548418038.05</v>
      </c>
      <c r="Q127" s="9">
        <v>18812986.55</v>
      </c>
      <c r="R127" s="9">
        <v>325451531.14</v>
      </c>
      <c r="S127" s="9">
        <v>0</v>
      </c>
      <c r="T127" s="9">
        <v>883609793.08</v>
      </c>
      <c r="U127" s="8">
        <v>0</v>
      </c>
      <c r="V127" s="9">
        <v>19572076.25</v>
      </c>
      <c r="W127" s="8">
        <v>0</v>
      </c>
      <c r="X127" s="11">
        <f t="shared" si="14"/>
        <v>12000000</v>
      </c>
      <c r="Y127" s="11">
        <f t="shared" si="15"/>
        <v>3142233150.47</v>
      </c>
      <c r="Z127" s="11">
        <f t="shared" si="16"/>
        <v>3154233150.47</v>
      </c>
      <c r="AA127" s="13">
        <f t="shared" si="17"/>
        <v>12000000</v>
      </c>
      <c r="AB127" s="13">
        <f t="shared" si="18"/>
        <v>0</v>
      </c>
      <c r="AC127" s="16">
        <f t="shared" si="19"/>
        <v>12000000</v>
      </c>
      <c r="AD127" s="16">
        <f t="shared" si="20"/>
        <v>3142233150.47</v>
      </c>
      <c r="AE127" s="17">
        <f t="shared" si="21"/>
        <v>0.00380441122375875</v>
      </c>
      <c r="AF127" s="17">
        <f t="shared" si="22"/>
        <v>0.996195588776241</v>
      </c>
      <c r="AG127" s="21">
        <f t="shared" si="23"/>
        <v>1.00381894004212</v>
      </c>
      <c r="AH127" s="22">
        <f t="shared" si="24"/>
        <v>1</v>
      </c>
      <c r="AI127" s="22">
        <f t="shared" si="25"/>
        <v>0</v>
      </c>
      <c r="AJ127" s="23">
        <f t="shared" si="26"/>
        <v>0.00380441122375875</v>
      </c>
      <c r="AK127" s="23">
        <f t="shared" si="27"/>
        <v>0.996195588776241</v>
      </c>
    </row>
    <row r="128" spans="1:37">
      <c r="A128" s="8" t="s">
        <v>289</v>
      </c>
      <c r="B128" s="8" t="s">
        <v>290</v>
      </c>
      <c r="C128" s="9">
        <v>235286640.63</v>
      </c>
      <c r="D128" s="9">
        <v>0</v>
      </c>
      <c r="E128" s="9">
        <v>0</v>
      </c>
      <c r="F128" s="9">
        <v>283666796.2</v>
      </c>
      <c r="G128" s="9">
        <v>0</v>
      </c>
      <c r="H128" s="9">
        <v>47250000</v>
      </c>
      <c r="I128" s="9">
        <v>0</v>
      </c>
      <c r="J128" s="9">
        <v>0</v>
      </c>
      <c r="K128" s="9">
        <v>638280604</v>
      </c>
      <c r="L128" s="9">
        <v>0</v>
      </c>
      <c r="M128" s="9">
        <v>0</v>
      </c>
      <c r="N128" s="9">
        <v>541157844.74</v>
      </c>
      <c r="O128" s="9">
        <v>0</v>
      </c>
      <c r="P128" s="9">
        <v>427755.3</v>
      </c>
      <c r="Q128" s="9">
        <v>1232296.83</v>
      </c>
      <c r="R128" s="9">
        <v>226989258.03</v>
      </c>
      <c r="S128" s="9">
        <v>0</v>
      </c>
      <c r="T128" s="9">
        <v>261890184.22</v>
      </c>
      <c r="U128" s="8">
        <v>0</v>
      </c>
      <c r="V128" s="9">
        <v>-789300.75</v>
      </c>
      <c r="W128" s="8">
        <v>0</v>
      </c>
      <c r="X128" s="11">
        <f t="shared" si="14"/>
        <v>566203436.83</v>
      </c>
      <c r="Y128" s="11">
        <f t="shared" si="15"/>
        <v>1669188642.37</v>
      </c>
      <c r="Z128" s="11">
        <f t="shared" si="16"/>
        <v>2235392079.2</v>
      </c>
      <c r="AA128" s="13">
        <f t="shared" si="17"/>
        <v>518953436.83</v>
      </c>
      <c r="AB128" s="13">
        <f t="shared" si="18"/>
        <v>47250000</v>
      </c>
      <c r="AC128" s="16">
        <f t="shared" si="19"/>
        <v>518953436.83</v>
      </c>
      <c r="AD128" s="16">
        <f t="shared" si="20"/>
        <v>1716438642.37</v>
      </c>
      <c r="AE128" s="17">
        <f t="shared" si="21"/>
        <v>0.253290437099801</v>
      </c>
      <c r="AF128" s="17">
        <f t="shared" si="22"/>
        <v>0.746709562900199</v>
      </c>
      <c r="AG128" s="21">
        <f t="shared" si="23"/>
        <v>1.33920877632265</v>
      </c>
      <c r="AH128" s="22">
        <f t="shared" si="24"/>
        <v>0.916549429186551</v>
      </c>
      <c r="AI128" s="22">
        <f t="shared" si="25"/>
        <v>0.0834505708134488</v>
      </c>
      <c r="AJ128" s="23">
        <f t="shared" si="26"/>
        <v>0.232153205542234</v>
      </c>
      <c r="AK128" s="23">
        <f t="shared" si="27"/>
        <v>0.767846794457766</v>
      </c>
    </row>
    <row r="129" spans="1:37">
      <c r="A129" s="8" t="s">
        <v>291</v>
      </c>
      <c r="B129" s="8" t="s">
        <v>292</v>
      </c>
      <c r="C129" s="9">
        <v>1185984882.69</v>
      </c>
      <c r="D129" s="9">
        <v>0</v>
      </c>
      <c r="E129" s="9">
        <v>0</v>
      </c>
      <c r="F129" s="9">
        <v>26542177.06</v>
      </c>
      <c r="G129" s="9">
        <v>0</v>
      </c>
      <c r="H129" s="9">
        <v>2860438.99</v>
      </c>
      <c r="I129" s="9">
        <v>0</v>
      </c>
      <c r="J129" s="9">
        <v>0</v>
      </c>
      <c r="K129" s="9">
        <v>1008950570</v>
      </c>
      <c r="L129" s="9">
        <v>0</v>
      </c>
      <c r="M129" s="9">
        <v>0</v>
      </c>
      <c r="N129" s="9">
        <v>3350078504.55</v>
      </c>
      <c r="O129" s="9">
        <v>274317977.74</v>
      </c>
      <c r="P129" s="9">
        <v>-15108236.97</v>
      </c>
      <c r="Q129" s="9">
        <v>1055508.75</v>
      </c>
      <c r="R129" s="9">
        <v>510100496</v>
      </c>
      <c r="S129" s="9">
        <v>0</v>
      </c>
      <c r="T129" s="9">
        <v>14374990997.95</v>
      </c>
      <c r="U129" s="8">
        <v>0</v>
      </c>
      <c r="V129" s="9">
        <v>555149648.11</v>
      </c>
      <c r="W129" s="8">
        <v>0</v>
      </c>
      <c r="X129" s="11">
        <f t="shared" si="14"/>
        <v>1215387498.74</v>
      </c>
      <c r="Y129" s="11">
        <f t="shared" si="15"/>
        <v>19510899510.65</v>
      </c>
      <c r="Z129" s="11">
        <f t="shared" si="16"/>
        <v>20726287009.39</v>
      </c>
      <c r="AA129" s="13">
        <f t="shared" si="17"/>
        <v>1212527059.75</v>
      </c>
      <c r="AB129" s="13">
        <f t="shared" si="18"/>
        <v>2860438.99</v>
      </c>
      <c r="AC129" s="16">
        <f t="shared" si="19"/>
        <v>1212527059.75</v>
      </c>
      <c r="AD129" s="16">
        <f t="shared" si="20"/>
        <v>19513759949.64</v>
      </c>
      <c r="AE129" s="17">
        <f t="shared" si="21"/>
        <v>0.0586399048797004</v>
      </c>
      <c r="AF129" s="17">
        <f t="shared" si="22"/>
        <v>0.9413600951203</v>
      </c>
      <c r="AG129" s="21">
        <f t="shared" si="23"/>
        <v>1.06229274555366</v>
      </c>
      <c r="AH129" s="22">
        <f t="shared" si="24"/>
        <v>0.997646479832181</v>
      </c>
      <c r="AI129" s="22">
        <f t="shared" si="25"/>
        <v>0.00235352016781926</v>
      </c>
      <c r="AJ129" s="23">
        <f t="shared" si="26"/>
        <v>0.058501894680927</v>
      </c>
      <c r="AK129" s="23">
        <f t="shared" si="27"/>
        <v>0.941498105319073</v>
      </c>
    </row>
    <row r="130" spans="1:37">
      <c r="A130" s="8" t="s">
        <v>293</v>
      </c>
      <c r="B130" s="8" t="s">
        <v>294</v>
      </c>
      <c r="C130" s="9">
        <v>1648884809.96</v>
      </c>
      <c r="D130" s="9">
        <v>0</v>
      </c>
      <c r="E130" s="9">
        <v>0</v>
      </c>
      <c r="F130" s="9">
        <v>939211978.19</v>
      </c>
      <c r="G130" s="9">
        <v>0</v>
      </c>
      <c r="H130" s="9">
        <v>3808507517.4</v>
      </c>
      <c r="I130" s="9">
        <v>2584968862.49</v>
      </c>
      <c r="J130" s="9">
        <v>0</v>
      </c>
      <c r="K130" s="9">
        <v>1633434454</v>
      </c>
      <c r="L130" s="9">
        <v>412427597.57</v>
      </c>
      <c r="M130" s="9">
        <v>0</v>
      </c>
      <c r="N130" s="9">
        <v>3639468304.36</v>
      </c>
      <c r="O130" s="9">
        <v>108443616.15</v>
      </c>
      <c r="P130" s="9">
        <v>0</v>
      </c>
      <c r="Q130" s="9">
        <v>37051850.4</v>
      </c>
      <c r="R130" s="9">
        <v>425778370.41</v>
      </c>
      <c r="S130" s="9">
        <v>0</v>
      </c>
      <c r="T130" s="9">
        <v>5103772019.37</v>
      </c>
      <c r="U130" s="8">
        <v>0</v>
      </c>
      <c r="V130" s="9">
        <v>1814122326.98</v>
      </c>
      <c r="W130" s="8">
        <v>0</v>
      </c>
      <c r="X130" s="11">
        <f t="shared" si="14"/>
        <v>8981573168.04</v>
      </c>
      <c r="Y130" s="11">
        <f t="shared" si="15"/>
        <v>12957611306.94</v>
      </c>
      <c r="Z130" s="11">
        <f t="shared" si="16"/>
        <v>21939184474.98</v>
      </c>
      <c r="AA130" s="13">
        <f t="shared" si="17"/>
        <v>2588096788.15</v>
      </c>
      <c r="AB130" s="13">
        <f t="shared" si="18"/>
        <v>6393476379.89</v>
      </c>
      <c r="AC130" s="16">
        <f t="shared" si="19"/>
        <v>2588096788.15</v>
      </c>
      <c r="AD130" s="16">
        <f t="shared" si="20"/>
        <v>19351087686.83</v>
      </c>
      <c r="AE130" s="17">
        <f t="shared" si="21"/>
        <v>0.409385006005251</v>
      </c>
      <c r="AF130" s="17">
        <f t="shared" si="22"/>
        <v>0.590614993994749</v>
      </c>
      <c r="AG130" s="21">
        <f t="shared" si="23"/>
        <v>1.69315037743334</v>
      </c>
      <c r="AH130" s="22">
        <f t="shared" si="24"/>
        <v>0.288156288406075</v>
      </c>
      <c r="AI130" s="22">
        <f t="shared" si="25"/>
        <v>0.711843711593925</v>
      </c>
      <c r="AJ130" s="23">
        <f t="shared" si="26"/>
        <v>0.117966863859572</v>
      </c>
      <c r="AK130" s="23">
        <f t="shared" si="27"/>
        <v>0.882033136140428</v>
      </c>
    </row>
    <row r="131" spans="1:37">
      <c r="A131" s="8" t="s">
        <v>295</v>
      </c>
      <c r="B131" s="8" t="s">
        <v>296</v>
      </c>
      <c r="C131" s="9">
        <v>500821045.25</v>
      </c>
      <c r="D131" s="9">
        <v>0</v>
      </c>
      <c r="E131" s="9">
        <v>0</v>
      </c>
      <c r="F131" s="9">
        <v>139150267.7</v>
      </c>
      <c r="G131" s="9">
        <v>0</v>
      </c>
      <c r="H131" s="9">
        <v>251094035.69</v>
      </c>
      <c r="I131" s="9">
        <v>0</v>
      </c>
      <c r="J131" s="9">
        <v>0</v>
      </c>
      <c r="K131" s="9">
        <v>760937577</v>
      </c>
      <c r="L131" s="9">
        <v>0</v>
      </c>
      <c r="M131" s="9">
        <v>0</v>
      </c>
      <c r="N131" s="9">
        <v>1205933087.57</v>
      </c>
      <c r="O131" s="9">
        <v>999500</v>
      </c>
      <c r="P131" s="9">
        <v>-1800272.76</v>
      </c>
      <c r="Q131" s="9">
        <v>0</v>
      </c>
      <c r="R131" s="9">
        <v>86019272.83</v>
      </c>
      <c r="S131" s="9">
        <v>0</v>
      </c>
      <c r="T131" s="9">
        <v>260212725.46</v>
      </c>
      <c r="U131" s="8">
        <v>0</v>
      </c>
      <c r="V131" s="9">
        <v>147119733.86</v>
      </c>
      <c r="W131" s="8">
        <v>0</v>
      </c>
      <c r="X131" s="11">
        <f t="shared" ref="X131:X194" si="28">C131+D131+E131+F131+G131+H131+I131+J131</f>
        <v>891065348.64</v>
      </c>
      <c r="Y131" s="11">
        <f t="shared" ref="Y131:Y194" si="29">(K131+L131+M131+N131-O131+P131+Q131+R131+S131+T131+U131+V131+W131)</f>
        <v>2457422623.96</v>
      </c>
      <c r="Z131" s="11">
        <f t="shared" ref="Z131:Z194" si="30">X131+Y131</f>
        <v>3348487972.6</v>
      </c>
      <c r="AA131" s="13">
        <f t="shared" ref="AA131:AA194" si="31">C131+D131+E131+F131+G131</f>
        <v>639971312.95</v>
      </c>
      <c r="AB131" s="13">
        <f t="shared" ref="AB131:AB194" si="32">H131+I131+J131</f>
        <v>251094035.69</v>
      </c>
      <c r="AC131" s="16">
        <f t="shared" ref="AC131:AC194" si="33">AA131</f>
        <v>639971312.95</v>
      </c>
      <c r="AD131" s="16">
        <f t="shared" ref="AD131:AD194" si="34">AB131+Y131</f>
        <v>2708516659.65</v>
      </c>
      <c r="AE131" s="17">
        <f t="shared" ref="AE131:AE194" si="35">X131/Z131</f>
        <v>0.26610976534227</v>
      </c>
      <c r="AF131" s="17">
        <f t="shared" ref="AF131:AF194" si="36">Y131/Z131</f>
        <v>0.73389023465773</v>
      </c>
      <c r="AG131" s="21">
        <f t="shared" ref="AG131:AG194" si="37">Z131/Y131</f>
        <v>1.36260158914143</v>
      </c>
      <c r="AH131" s="22">
        <f t="shared" ref="AH131:AH194" si="38">AA131/(AA131+AB131)</f>
        <v>0.718209179525121</v>
      </c>
      <c r="AI131" s="22">
        <f t="shared" ref="AI131:AI194" si="39">(AB131)/(AA131+AB131)</f>
        <v>0.281790820474879</v>
      </c>
      <c r="AJ131" s="23">
        <f t="shared" ref="AJ131:AJ194" si="40">AC131/Z131</f>
        <v>0.191122476230094</v>
      </c>
      <c r="AK131" s="23">
        <f t="shared" ref="AK131:AK194" si="41">AD131/Z131</f>
        <v>0.808877523769906</v>
      </c>
    </row>
    <row r="132" spans="1:37">
      <c r="A132" s="8" t="s">
        <v>297</v>
      </c>
      <c r="B132" s="8" t="s">
        <v>298</v>
      </c>
      <c r="C132" s="9">
        <v>26000000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193440000</v>
      </c>
      <c r="L132" s="9">
        <v>0</v>
      </c>
      <c r="M132" s="9">
        <v>0</v>
      </c>
      <c r="N132" s="9">
        <v>64715823.67</v>
      </c>
      <c r="O132" s="9">
        <v>0</v>
      </c>
      <c r="P132" s="9">
        <v>0</v>
      </c>
      <c r="Q132" s="9">
        <v>0</v>
      </c>
      <c r="R132" s="9">
        <v>17826685.34</v>
      </c>
      <c r="S132" s="9">
        <v>0</v>
      </c>
      <c r="T132" s="9">
        <v>15621869.01</v>
      </c>
      <c r="U132" s="8">
        <v>0</v>
      </c>
      <c r="V132" s="9">
        <v>5718707.63</v>
      </c>
      <c r="W132" s="8">
        <v>0</v>
      </c>
      <c r="X132" s="11">
        <f t="shared" si="28"/>
        <v>26000000</v>
      </c>
      <c r="Y132" s="11">
        <f t="shared" si="29"/>
        <v>297323085.65</v>
      </c>
      <c r="Z132" s="11">
        <f t="shared" si="30"/>
        <v>323323085.65</v>
      </c>
      <c r="AA132" s="13">
        <f t="shared" si="31"/>
        <v>26000000</v>
      </c>
      <c r="AB132" s="13">
        <f t="shared" si="32"/>
        <v>0</v>
      </c>
      <c r="AC132" s="16">
        <f t="shared" si="33"/>
        <v>26000000</v>
      </c>
      <c r="AD132" s="16">
        <f t="shared" si="34"/>
        <v>297323085.65</v>
      </c>
      <c r="AE132" s="17">
        <f t="shared" si="35"/>
        <v>0.0804149197937113</v>
      </c>
      <c r="AF132" s="17">
        <f t="shared" si="36"/>
        <v>0.919585080206289</v>
      </c>
      <c r="AG132" s="21">
        <f t="shared" si="37"/>
        <v>1.08744696007429</v>
      </c>
      <c r="AH132" s="22">
        <f t="shared" si="38"/>
        <v>1</v>
      </c>
      <c r="AI132" s="22">
        <f t="shared" si="39"/>
        <v>0</v>
      </c>
      <c r="AJ132" s="23">
        <f t="shared" si="40"/>
        <v>0.0804149197937113</v>
      </c>
      <c r="AK132" s="23">
        <f t="shared" si="41"/>
        <v>0.919585080206289</v>
      </c>
    </row>
    <row r="133" spans="1:37">
      <c r="A133" s="8" t="s">
        <v>299</v>
      </c>
      <c r="B133" s="8" t="s">
        <v>300</v>
      </c>
      <c r="C133" s="9">
        <v>1630007887.66</v>
      </c>
      <c r="D133" s="9">
        <v>0</v>
      </c>
      <c r="E133" s="9">
        <v>0</v>
      </c>
      <c r="F133" s="9">
        <v>18340055.31</v>
      </c>
      <c r="G133" s="9">
        <v>0</v>
      </c>
      <c r="H133" s="9">
        <v>752204118.98</v>
      </c>
      <c r="I133" s="9">
        <v>0</v>
      </c>
      <c r="J133" s="9">
        <v>0</v>
      </c>
      <c r="K133" s="9">
        <v>956319462</v>
      </c>
      <c r="L133" s="9">
        <v>0</v>
      </c>
      <c r="M133" s="9">
        <v>0</v>
      </c>
      <c r="N133" s="9">
        <v>2714377610.06</v>
      </c>
      <c r="O133" s="9">
        <v>43365000</v>
      </c>
      <c r="P133" s="9">
        <v>167767097.42</v>
      </c>
      <c r="Q133" s="9">
        <v>0</v>
      </c>
      <c r="R133" s="9">
        <v>325169951.42</v>
      </c>
      <c r="S133" s="9">
        <v>0</v>
      </c>
      <c r="T133" s="9">
        <v>1734959311.54</v>
      </c>
      <c r="U133" s="8">
        <v>0</v>
      </c>
      <c r="V133" s="9">
        <v>24119171.39</v>
      </c>
      <c r="W133" s="8">
        <v>0</v>
      </c>
      <c r="X133" s="11">
        <f t="shared" si="28"/>
        <v>2400552061.95</v>
      </c>
      <c r="Y133" s="11">
        <f t="shared" si="29"/>
        <v>5879347603.83</v>
      </c>
      <c r="Z133" s="11">
        <f t="shared" si="30"/>
        <v>8279899665.78</v>
      </c>
      <c r="AA133" s="13">
        <f t="shared" si="31"/>
        <v>1648347942.97</v>
      </c>
      <c r="AB133" s="13">
        <f t="shared" si="32"/>
        <v>752204118.98</v>
      </c>
      <c r="AC133" s="16">
        <f t="shared" si="33"/>
        <v>1648347942.97</v>
      </c>
      <c r="AD133" s="16">
        <f t="shared" si="34"/>
        <v>6631551722.81</v>
      </c>
      <c r="AE133" s="17">
        <f t="shared" si="35"/>
        <v>0.289925259827875</v>
      </c>
      <c r="AF133" s="17">
        <f t="shared" si="36"/>
        <v>0.710074740172125</v>
      </c>
      <c r="AG133" s="21">
        <f t="shared" si="37"/>
        <v>1.40830245525646</v>
      </c>
      <c r="AH133" s="22">
        <f t="shared" si="38"/>
        <v>0.686653694830107</v>
      </c>
      <c r="AI133" s="22">
        <f t="shared" si="39"/>
        <v>0.313346305169893</v>
      </c>
      <c r="AJ133" s="23">
        <f t="shared" si="40"/>
        <v>0.199078250885389</v>
      </c>
      <c r="AK133" s="23">
        <f t="shared" si="41"/>
        <v>0.800921749114611</v>
      </c>
    </row>
    <row r="134" spans="1:37">
      <c r="A134" s="8" t="s">
        <v>301</v>
      </c>
      <c r="B134" s="8" t="s">
        <v>302</v>
      </c>
      <c r="C134" s="9">
        <v>800783333.34</v>
      </c>
      <c r="D134" s="9">
        <v>0</v>
      </c>
      <c r="E134" s="9">
        <v>0</v>
      </c>
      <c r="F134" s="9">
        <v>3676822470.25</v>
      </c>
      <c r="G134" s="9">
        <v>0</v>
      </c>
      <c r="H134" s="9">
        <v>16836906621.5</v>
      </c>
      <c r="I134" s="9">
        <v>500000000</v>
      </c>
      <c r="J134" s="9">
        <v>0</v>
      </c>
      <c r="K134" s="9">
        <v>3007098032</v>
      </c>
      <c r="L134" s="9">
        <v>0</v>
      </c>
      <c r="M134" s="9">
        <v>0</v>
      </c>
      <c r="N134" s="9">
        <v>6693362092.75</v>
      </c>
      <c r="O134" s="9">
        <v>0</v>
      </c>
      <c r="P134" s="9">
        <v>3689142.3</v>
      </c>
      <c r="Q134" s="9">
        <v>5751034.13</v>
      </c>
      <c r="R134" s="9">
        <v>175608263.65</v>
      </c>
      <c r="S134" s="9">
        <v>0</v>
      </c>
      <c r="T134" s="9">
        <v>4966902969.52</v>
      </c>
      <c r="U134" s="8">
        <v>0</v>
      </c>
      <c r="V134" s="9">
        <v>119678617.91</v>
      </c>
      <c r="W134" s="8">
        <v>0</v>
      </c>
      <c r="X134" s="11">
        <f t="shared" si="28"/>
        <v>21814512425.09</v>
      </c>
      <c r="Y134" s="11">
        <f t="shared" si="29"/>
        <v>14972090152.26</v>
      </c>
      <c r="Z134" s="11">
        <f t="shared" si="30"/>
        <v>36786602577.35</v>
      </c>
      <c r="AA134" s="13">
        <f t="shared" si="31"/>
        <v>4477605803.59</v>
      </c>
      <c r="AB134" s="13">
        <f t="shared" si="32"/>
        <v>17336906621.5</v>
      </c>
      <c r="AC134" s="16">
        <f t="shared" si="33"/>
        <v>4477605803.59</v>
      </c>
      <c r="AD134" s="16">
        <f t="shared" si="34"/>
        <v>32308996773.76</v>
      </c>
      <c r="AE134" s="17">
        <f t="shared" si="35"/>
        <v>0.593001552106404</v>
      </c>
      <c r="AF134" s="17">
        <f t="shared" si="36"/>
        <v>0.406998447893596</v>
      </c>
      <c r="AG134" s="21">
        <f t="shared" si="37"/>
        <v>2.45701182688892</v>
      </c>
      <c r="AH134" s="22">
        <f t="shared" si="38"/>
        <v>0.205258119747846</v>
      </c>
      <c r="AI134" s="22">
        <f t="shared" si="39"/>
        <v>0.794741880252154</v>
      </c>
      <c r="AJ134" s="23">
        <f t="shared" si="40"/>
        <v>0.121718383592915</v>
      </c>
      <c r="AK134" s="23">
        <f t="shared" si="41"/>
        <v>0.878281616407085</v>
      </c>
    </row>
    <row r="135" spans="1:37">
      <c r="A135" s="8" t="s">
        <v>303</v>
      </c>
      <c r="B135" s="8" t="s">
        <v>304</v>
      </c>
      <c r="C135" s="9">
        <v>463411764</v>
      </c>
      <c r="D135" s="9">
        <v>0</v>
      </c>
      <c r="E135" s="9">
        <v>0</v>
      </c>
      <c r="F135" s="9">
        <v>0</v>
      </c>
      <c r="G135" s="9">
        <v>0</v>
      </c>
      <c r="H135" s="9">
        <v>226020000</v>
      </c>
      <c r="I135" s="9">
        <v>0</v>
      </c>
      <c r="J135" s="9">
        <v>0</v>
      </c>
      <c r="K135" s="9">
        <v>358631009</v>
      </c>
      <c r="L135" s="9">
        <v>0</v>
      </c>
      <c r="M135" s="9">
        <v>0</v>
      </c>
      <c r="N135" s="9">
        <v>660813713.92</v>
      </c>
      <c r="O135" s="9">
        <v>0</v>
      </c>
      <c r="P135" s="9">
        <v>0</v>
      </c>
      <c r="Q135" s="9">
        <v>163542.57</v>
      </c>
      <c r="R135" s="9">
        <v>24035759.75</v>
      </c>
      <c r="S135" s="9">
        <v>0</v>
      </c>
      <c r="T135" s="9">
        <v>-5076047.39</v>
      </c>
      <c r="U135" s="8">
        <v>0</v>
      </c>
      <c r="V135" s="9">
        <v>51979151.29</v>
      </c>
      <c r="W135" s="8">
        <v>0</v>
      </c>
      <c r="X135" s="11">
        <f t="shared" si="28"/>
        <v>689431764</v>
      </c>
      <c r="Y135" s="11">
        <f t="shared" si="29"/>
        <v>1090547129.14</v>
      </c>
      <c r="Z135" s="11">
        <f t="shared" si="30"/>
        <v>1779978893.14</v>
      </c>
      <c r="AA135" s="13">
        <f t="shared" si="31"/>
        <v>463411764</v>
      </c>
      <c r="AB135" s="13">
        <f t="shared" si="32"/>
        <v>226020000</v>
      </c>
      <c r="AC135" s="16">
        <f t="shared" si="33"/>
        <v>463411764</v>
      </c>
      <c r="AD135" s="16">
        <f t="shared" si="34"/>
        <v>1316567129.14</v>
      </c>
      <c r="AE135" s="17">
        <f t="shared" si="35"/>
        <v>0.387325808557087</v>
      </c>
      <c r="AF135" s="17">
        <f t="shared" si="36"/>
        <v>0.612674191442913</v>
      </c>
      <c r="AG135" s="21">
        <f t="shared" si="37"/>
        <v>1.63218887618702</v>
      </c>
      <c r="AH135" s="22">
        <f t="shared" si="38"/>
        <v>0.672164800344186</v>
      </c>
      <c r="AI135" s="22">
        <f t="shared" si="39"/>
        <v>0.327835199655814</v>
      </c>
      <c r="AJ135" s="23">
        <f t="shared" si="40"/>
        <v>0.260346774776925</v>
      </c>
      <c r="AK135" s="23">
        <f t="shared" si="41"/>
        <v>0.739653225223075</v>
      </c>
    </row>
    <row r="136" spans="1:37">
      <c r="A136" s="8" t="s">
        <v>305</v>
      </c>
      <c r="B136" s="8" t="s">
        <v>306</v>
      </c>
      <c r="C136" s="9">
        <v>92255166.33</v>
      </c>
      <c r="D136" s="9">
        <v>0</v>
      </c>
      <c r="E136" s="9">
        <v>0</v>
      </c>
      <c r="F136" s="9">
        <v>0</v>
      </c>
      <c r="G136" s="9">
        <v>0</v>
      </c>
      <c r="H136" s="9">
        <v>155144437.5</v>
      </c>
      <c r="I136" s="9">
        <v>0</v>
      </c>
      <c r="J136" s="9">
        <v>0</v>
      </c>
      <c r="K136" s="9">
        <v>528600000</v>
      </c>
      <c r="L136" s="9">
        <v>0</v>
      </c>
      <c r="M136" s="9">
        <v>0</v>
      </c>
      <c r="N136" s="9">
        <v>6224747667.1</v>
      </c>
      <c r="O136" s="9">
        <v>0</v>
      </c>
      <c r="P136" s="9">
        <v>713930.35</v>
      </c>
      <c r="Q136" s="9">
        <v>0</v>
      </c>
      <c r="R136" s="9">
        <v>256902260.27</v>
      </c>
      <c r="S136" s="9">
        <v>0</v>
      </c>
      <c r="T136" s="9">
        <v>9200912548.95</v>
      </c>
      <c r="U136" s="8">
        <v>0</v>
      </c>
      <c r="V136" s="9">
        <v>699017843.72</v>
      </c>
      <c r="W136" s="8">
        <v>0</v>
      </c>
      <c r="X136" s="11">
        <f t="shared" si="28"/>
        <v>247399603.83</v>
      </c>
      <c r="Y136" s="11">
        <f t="shared" si="29"/>
        <v>16910894250.39</v>
      </c>
      <c r="Z136" s="11">
        <f t="shared" si="30"/>
        <v>17158293854.22</v>
      </c>
      <c r="AA136" s="13">
        <f t="shared" si="31"/>
        <v>92255166.33</v>
      </c>
      <c r="AB136" s="13">
        <f t="shared" si="32"/>
        <v>155144437.5</v>
      </c>
      <c r="AC136" s="16">
        <f t="shared" si="33"/>
        <v>92255166.33</v>
      </c>
      <c r="AD136" s="16">
        <f t="shared" si="34"/>
        <v>17066038687.89</v>
      </c>
      <c r="AE136" s="17">
        <f t="shared" si="35"/>
        <v>0.0144186599164201</v>
      </c>
      <c r="AF136" s="17">
        <f t="shared" si="36"/>
        <v>0.98558134008358</v>
      </c>
      <c r="AG136" s="21">
        <f t="shared" si="37"/>
        <v>1.014629599131</v>
      </c>
      <c r="AH136" s="22">
        <f t="shared" si="38"/>
        <v>0.372899410111396</v>
      </c>
      <c r="AI136" s="22">
        <f t="shared" si="39"/>
        <v>0.627100589888604</v>
      </c>
      <c r="AJ136" s="23">
        <f t="shared" si="40"/>
        <v>0.0053767097774299</v>
      </c>
      <c r="AK136" s="23">
        <f t="shared" si="41"/>
        <v>0.99462329022257</v>
      </c>
    </row>
    <row r="137" spans="1:37">
      <c r="A137" s="8" t="s">
        <v>307</v>
      </c>
      <c r="B137" s="8" t="s">
        <v>308</v>
      </c>
      <c r="C137" s="9">
        <v>2970456200</v>
      </c>
      <c r="D137" s="9">
        <v>0</v>
      </c>
      <c r="E137" s="9">
        <v>0</v>
      </c>
      <c r="F137" s="9">
        <v>909526246.73</v>
      </c>
      <c r="G137" s="9">
        <v>0</v>
      </c>
      <c r="H137" s="9">
        <v>400000000</v>
      </c>
      <c r="I137" s="9">
        <v>0</v>
      </c>
      <c r="J137" s="9">
        <v>0</v>
      </c>
      <c r="K137" s="9">
        <v>1347873265</v>
      </c>
      <c r="L137" s="9">
        <v>0</v>
      </c>
      <c r="M137" s="9">
        <v>0</v>
      </c>
      <c r="N137" s="9">
        <v>2183013116.6</v>
      </c>
      <c r="O137" s="9">
        <v>0</v>
      </c>
      <c r="P137" s="9">
        <v>-1485090.21</v>
      </c>
      <c r="Q137" s="9">
        <v>3495432.17</v>
      </c>
      <c r="R137" s="9">
        <v>142474753.95</v>
      </c>
      <c r="S137" s="9">
        <v>0</v>
      </c>
      <c r="T137" s="9">
        <v>430809342.91</v>
      </c>
      <c r="U137" s="8">
        <v>0</v>
      </c>
      <c r="V137" s="9">
        <v>147978143.82</v>
      </c>
      <c r="W137" s="8">
        <v>0</v>
      </c>
      <c r="X137" s="11">
        <f t="shared" si="28"/>
        <v>4279982446.73</v>
      </c>
      <c r="Y137" s="11">
        <f t="shared" si="29"/>
        <v>4254158964.24</v>
      </c>
      <c r="Z137" s="11">
        <f t="shared" si="30"/>
        <v>8534141410.97</v>
      </c>
      <c r="AA137" s="13">
        <f t="shared" si="31"/>
        <v>3879982446.73</v>
      </c>
      <c r="AB137" s="13">
        <f t="shared" si="32"/>
        <v>400000000</v>
      </c>
      <c r="AC137" s="16">
        <f t="shared" si="33"/>
        <v>3879982446.73</v>
      </c>
      <c r="AD137" s="16">
        <f t="shared" si="34"/>
        <v>4654158964.24</v>
      </c>
      <c r="AE137" s="17">
        <f t="shared" si="35"/>
        <v>0.501512951405797</v>
      </c>
      <c r="AF137" s="17">
        <f t="shared" si="36"/>
        <v>0.498487048594203</v>
      </c>
      <c r="AG137" s="21">
        <f t="shared" si="37"/>
        <v>2.00607017337788</v>
      </c>
      <c r="AH137" s="22">
        <f t="shared" si="38"/>
        <v>0.906541672780549</v>
      </c>
      <c r="AI137" s="22">
        <f t="shared" si="39"/>
        <v>0.0934583272194513</v>
      </c>
      <c r="AJ137" s="23">
        <f t="shared" si="40"/>
        <v>0.454642389888522</v>
      </c>
      <c r="AK137" s="23">
        <f t="shared" si="41"/>
        <v>0.545357610111479</v>
      </c>
    </row>
    <row r="138" spans="1:37">
      <c r="A138" s="8" t="s">
        <v>309</v>
      </c>
      <c r="B138" s="8" t="s">
        <v>310</v>
      </c>
      <c r="C138" s="9">
        <v>600496666.68</v>
      </c>
      <c r="D138" s="9">
        <v>0</v>
      </c>
      <c r="E138" s="9">
        <v>0</v>
      </c>
      <c r="F138" s="9">
        <v>1000287130.51</v>
      </c>
      <c r="G138" s="9">
        <v>0</v>
      </c>
      <c r="H138" s="9">
        <v>2471658635.02</v>
      </c>
      <c r="I138" s="9">
        <v>4099150252.69</v>
      </c>
      <c r="J138" s="9">
        <v>0</v>
      </c>
      <c r="K138" s="9">
        <v>2986218602</v>
      </c>
      <c r="L138" s="9">
        <v>0</v>
      </c>
      <c r="M138" s="9">
        <v>0</v>
      </c>
      <c r="N138" s="9">
        <v>1779966946.99</v>
      </c>
      <c r="O138" s="9">
        <v>78144243.92</v>
      </c>
      <c r="P138" s="9">
        <v>0</v>
      </c>
      <c r="Q138" s="9">
        <v>12477611.04</v>
      </c>
      <c r="R138" s="9">
        <v>464884183.62</v>
      </c>
      <c r="S138" s="9">
        <v>0</v>
      </c>
      <c r="T138" s="9">
        <v>8044131989.72</v>
      </c>
      <c r="U138" s="8">
        <v>0</v>
      </c>
      <c r="V138" s="9">
        <v>884732755.08</v>
      </c>
      <c r="W138" s="8">
        <v>0</v>
      </c>
      <c r="X138" s="11">
        <f t="shared" si="28"/>
        <v>8171592684.9</v>
      </c>
      <c r="Y138" s="11">
        <f t="shared" si="29"/>
        <v>14094267844.53</v>
      </c>
      <c r="Z138" s="11">
        <f t="shared" si="30"/>
        <v>22265860529.43</v>
      </c>
      <c r="AA138" s="13">
        <f t="shared" si="31"/>
        <v>1600783797.19</v>
      </c>
      <c r="AB138" s="13">
        <f t="shared" si="32"/>
        <v>6570808887.71</v>
      </c>
      <c r="AC138" s="16">
        <f t="shared" si="33"/>
        <v>1600783797.19</v>
      </c>
      <c r="AD138" s="16">
        <f t="shared" si="34"/>
        <v>20665076732.24</v>
      </c>
      <c r="AE138" s="17">
        <f t="shared" si="35"/>
        <v>0.3670009822481</v>
      </c>
      <c r="AF138" s="17">
        <f t="shared" si="36"/>
        <v>0.6329990177519</v>
      </c>
      <c r="AG138" s="21">
        <f t="shared" si="37"/>
        <v>1.57978128236519</v>
      </c>
      <c r="AH138" s="22">
        <f t="shared" si="38"/>
        <v>0.195896180697801</v>
      </c>
      <c r="AI138" s="22">
        <f t="shared" si="39"/>
        <v>0.804103819302199</v>
      </c>
      <c r="AJ138" s="23">
        <f t="shared" si="40"/>
        <v>0.0718940907347442</v>
      </c>
      <c r="AK138" s="23">
        <f t="shared" si="41"/>
        <v>0.928105909265256</v>
      </c>
    </row>
    <row r="139" spans="1:37">
      <c r="A139" s="8" t="s">
        <v>311</v>
      </c>
      <c r="B139" s="8" t="s">
        <v>312</v>
      </c>
      <c r="C139" s="9">
        <v>3365262450.23</v>
      </c>
      <c r="D139" s="9">
        <v>0</v>
      </c>
      <c r="E139" s="9">
        <v>0</v>
      </c>
      <c r="F139" s="9">
        <v>99800123.56</v>
      </c>
      <c r="G139" s="9">
        <v>0</v>
      </c>
      <c r="H139" s="9">
        <v>816000000</v>
      </c>
      <c r="I139" s="9">
        <v>0</v>
      </c>
      <c r="J139" s="9">
        <v>0</v>
      </c>
      <c r="K139" s="9">
        <v>816792487</v>
      </c>
      <c r="L139" s="9">
        <v>0</v>
      </c>
      <c r="M139" s="9">
        <v>0</v>
      </c>
      <c r="N139" s="9">
        <v>1995262725.78</v>
      </c>
      <c r="O139" s="9">
        <v>104185</v>
      </c>
      <c r="P139" s="9">
        <v>-1240095.24</v>
      </c>
      <c r="Q139" s="9">
        <v>0</v>
      </c>
      <c r="R139" s="9">
        <v>63736427.75</v>
      </c>
      <c r="S139" s="9">
        <v>0</v>
      </c>
      <c r="T139" s="9">
        <v>327892209.73</v>
      </c>
      <c r="U139" s="8">
        <v>0</v>
      </c>
      <c r="V139" s="9">
        <v>167064485.86</v>
      </c>
      <c r="W139" s="8">
        <v>0</v>
      </c>
      <c r="X139" s="11">
        <f t="shared" si="28"/>
        <v>4281062573.79</v>
      </c>
      <c r="Y139" s="11">
        <f t="shared" si="29"/>
        <v>3369404055.88</v>
      </c>
      <c r="Z139" s="11">
        <f t="shared" si="30"/>
        <v>7650466629.67</v>
      </c>
      <c r="AA139" s="13">
        <f t="shared" si="31"/>
        <v>3465062573.79</v>
      </c>
      <c r="AB139" s="13">
        <f t="shared" si="32"/>
        <v>816000000</v>
      </c>
      <c r="AC139" s="16">
        <f t="shared" si="33"/>
        <v>3465062573.79</v>
      </c>
      <c r="AD139" s="16">
        <f t="shared" si="34"/>
        <v>4185404055.88</v>
      </c>
      <c r="AE139" s="17">
        <f t="shared" si="35"/>
        <v>0.559581889709473</v>
      </c>
      <c r="AF139" s="17">
        <f t="shared" si="36"/>
        <v>0.440418110290527</v>
      </c>
      <c r="AG139" s="21">
        <f t="shared" si="37"/>
        <v>2.27056966240634</v>
      </c>
      <c r="AH139" s="22">
        <f t="shared" si="38"/>
        <v>0.809393115392471</v>
      </c>
      <c r="AI139" s="22">
        <f t="shared" si="39"/>
        <v>0.190606884607529</v>
      </c>
      <c r="AJ139" s="23">
        <f t="shared" si="40"/>
        <v>0.452921729029157</v>
      </c>
      <c r="AK139" s="23">
        <f t="shared" si="41"/>
        <v>0.547078270970843</v>
      </c>
    </row>
    <row r="140" spans="1:37">
      <c r="A140" s="8" t="s">
        <v>313</v>
      </c>
      <c r="B140" s="8" t="s">
        <v>314</v>
      </c>
      <c r="C140" s="9">
        <v>5091650000</v>
      </c>
      <c r="D140" s="9">
        <v>0</v>
      </c>
      <c r="E140" s="9">
        <v>0</v>
      </c>
      <c r="F140" s="9">
        <v>936799402.9</v>
      </c>
      <c r="G140" s="9">
        <v>0</v>
      </c>
      <c r="H140" s="9">
        <v>9472246831</v>
      </c>
      <c r="I140" s="9">
        <v>1500000000</v>
      </c>
      <c r="J140" s="9">
        <v>0</v>
      </c>
      <c r="K140" s="9">
        <v>1791626376</v>
      </c>
      <c r="L140" s="9">
        <v>0</v>
      </c>
      <c r="M140" s="9">
        <v>0</v>
      </c>
      <c r="N140" s="9">
        <v>4395576118.54</v>
      </c>
      <c r="O140" s="9">
        <v>0</v>
      </c>
      <c r="P140" s="9">
        <v>0</v>
      </c>
      <c r="Q140" s="9">
        <v>0</v>
      </c>
      <c r="R140" s="9">
        <v>820601522.64</v>
      </c>
      <c r="S140" s="9">
        <v>0</v>
      </c>
      <c r="T140" s="9">
        <v>4058190624.46</v>
      </c>
      <c r="U140" s="8">
        <v>0</v>
      </c>
      <c r="V140" s="9">
        <v>2842734196.14</v>
      </c>
      <c r="W140" s="8">
        <v>0</v>
      </c>
      <c r="X140" s="11">
        <f t="shared" si="28"/>
        <v>17000696233.9</v>
      </c>
      <c r="Y140" s="11">
        <f t="shared" si="29"/>
        <v>13908728837.78</v>
      </c>
      <c r="Z140" s="11">
        <f t="shared" si="30"/>
        <v>30909425071.68</v>
      </c>
      <c r="AA140" s="13">
        <f t="shared" si="31"/>
        <v>6028449402.9</v>
      </c>
      <c r="AB140" s="13">
        <f t="shared" si="32"/>
        <v>10972246831</v>
      </c>
      <c r="AC140" s="16">
        <f t="shared" si="33"/>
        <v>6028449402.9</v>
      </c>
      <c r="AD140" s="16">
        <f t="shared" si="34"/>
        <v>24880975668.78</v>
      </c>
      <c r="AE140" s="17">
        <f t="shared" si="35"/>
        <v>0.550016578906751</v>
      </c>
      <c r="AF140" s="17">
        <f t="shared" si="36"/>
        <v>0.449983421093249</v>
      </c>
      <c r="AG140" s="21">
        <f t="shared" si="37"/>
        <v>2.22230409638308</v>
      </c>
      <c r="AH140" s="22">
        <f t="shared" si="38"/>
        <v>0.354600148132701</v>
      </c>
      <c r="AI140" s="22">
        <f t="shared" si="39"/>
        <v>0.645399851867299</v>
      </c>
      <c r="AJ140" s="23">
        <f t="shared" si="40"/>
        <v>0.195035960355776</v>
      </c>
      <c r="AK140" s="23">
        <f t="shared" si="41"/>
        <v>0.804964039644224</v>
      </c>
    </row>
    <row r="141" spans="1:37">
      <c r="A141" s="8" t="s">
        <v>315</v>
      </c>
      <c r="B141" s="8" t="s">
        <v>316</v>
      </c>
      <c r="C141" s="9">
        <v>764360502.97</v>
      </c>
      <c r="D141" s="9">
        <v>0</v>
      </c>
      <c r="E141" s="9">
        <v>0</v>
      </c>
      <c r="F141" s="9">
        <v>229193105.79</v>
      </c>
      <c r="G141" s="9">
        <v>0</v>
      </c>
      <c r="H141" s="9">
        <v>5253725244.06</v>
      </c>
      <c r="I141" s="9">
        <v>0</v>
      </c>
      <c r="J141" s="9">
        <v>0</v>
      </c>
      <c r="K141" s="9">
        <v>1080551669</v>
      </c>
      <c r="L141" s="9">
        <v>0</v>
      </c>
      <c r="M141" s="9">
        <v>0</v>
      </c>
      <c r="N141" s="9">
        <v>1581200777.35</v>
      </c>
      <c r="O141" s="9">
        <v>0</v>
      </c>
      <c r="P141" s="9">
        <v>-1370276.73</v>
      </c>
      <c r="Q141" s="9">
        <v>242500.68</v>
      </c>
      <c r="R141" s="9">
        <v>867378695.53</v>
      </c>
      <c r="S141" s="9">
        <v>0</v>
      </c>
      <c r="T141" s="9">
        <v>1258426406.87</v>
      </c>
      <c r="U141" s="8">
        <v>0</v>
      </c>
      <c r="V141" s="9">
        <v>361004072.26</v>
      </c>
      <c r="W141" s="8">
        <v>0</v>
      </c>
      <c r="X141" s="11">
        <f t="shared" si="28"/>
        <v>6247278852.82</v>
      </c>
      <c r="Y141" s="11">
        <f t="shared" si="29"/>
        <v>5147433844.96</v>
      </c>
      <c r="Z141" s="11">
        <f t="shared" si="30"/>
        <v>11394712697.78</v>
      </c>
      <c r="AA141" s="13">
        <f t="shared" si="31"/>
        <v>993553608.76</v>
      </c>
      <c r="AB141" s="13">
        <f t="shared" si="32"/>
        <v>5253725244.06</v>
      </c>
      <c r="AC141" s="16">
        <f t="shared" si="33"/>
        <v>993553608.76</v>
      </c>
      <c r="AD141" s="16">
        <f t="shared" si="34"/>
        <v>10401159089.02</v>
      </c>
      <c r="AE141" s="17">
        <f t="shared" si="35"/>
        <v>0.548261199603316</v>
      </c>
      <c r="AF141" s="17">
        <f t="shared" si="36"/>
        <v>0.451738800396684</v>
      </c>
      <c r="AG141" s="21">
        <f t="shared" si="37"/>
        <v>2.21366860478195</v>
      </c>
      <c r="AH141" s="22">
        <f t="shared" si="38"/>
        <v>0.159037819852001</v>
      </c>
      <c r="AI141" s="22">
        <f t="shared" si="39"/>
        <v>0.840962180147999</v>
      </c>
      <c r="AJ141" s="23">
        <f t="shared" si="40"/>
        <v>0.0871942658943539</v>
      </c>
      <c r="AK141" s="23">
        <f t="shared" si="41"/>
        <v>0.912805734105646</v>
      </c>
    </row>
    <row r="142" spans="1:37">
      <c r="A142" s="8" t="s">
        <v>317</v>
      </c>
      <c r="B142" s="8" t="s">
        <v>318</v>
      </c>
      <c r="C142" s="9">
        <v>584359117.2</v>
      </c>
      <c r="D142" s="9">
        <v>0</v>
      </c>
      <c r="E142" s="9">
        <v>0</v>
      </c>
      <c r="F142" s="9">
        <v>171438136.49</v>
      </c>
      <c r="G142" s="9">
        <v>0</v>
      </c>
      <c r="H142" s="9">
        <v>684139606.29</v>
      </c>
      <c r="I142" s="9">
        <v>0</v>
      </c>
      <c r="J142" s="9">
        <v>0</v>
      </c>
      <c r="K142" s="9">
        <v>128674022</v>
      </c>
      <c r="L142" s="9">
        <v>0</v>
      </c>
      <c r="M142" s="9">
        <v>0</v>
      </c>
      <c r="N142" s="9">
        <v>452139815.51</v>
      </c>
      <c r="O142" s="9">
        <v>0</v>
      </c>
      <c r="P142" s="9">
        <v>-262500000</v>
      </c>
      <c r="Q142" s="9">
        <v>187244.67</v>
      </c>
      <c r="R142" s="9">
        <v>0</v>
      </c>
      <c r="S142" s="9">
        <v>0</v>
      </c>
      <c r="T142" s="9">
        <v>2145100835.84</v>
      </c>
      <c r="U142" s="8">
        <v>0</v>
      </c>
      <c r="V142" s="9">
        <v>565214722.8</v>
      </c>
      <c r="W142" s="8">
        <v>0</v>
      </c>
      <c r="X142" s="11">
        <f t="shared" si="28"/>
        <v>1439936859.98</v>
      </c>
      <c r="Y142" s="11">
        <f t="shared" si="29"/>
        <v>3028816640.82</v>
      </c>
      <c r="Z142" s="11">
        <f t="shared" si="30"/>
        <v>4468753500.8</v>
      </c>
      <c r="AA142" s="13">
        <f t="shared" si="31"/>
        <v>755797253.69</v>
      </c>
      <c r="AB142" s="13">
        <f t="shared" si="32"/>
        <v>684139606.29</v>
      </c>
      <c r="AC142" s="16">
        <f t="shared" si="33"/>
        <v>755797253.69</v>
      </c>
      <c r="AD142" s="16">
        <f t="shared" si="34"/>
        <v>3712956247.11</v>
      </c>
      <c r="AE142" s="17">
        <f t="shared" si="35"/>
        <v>0.322223380574073</v>
      </c>
      <c r="AF142" s="17">
        <f t="shared" si="36"/>
        <v>0.677776619425927</v>
      </c>
      <c r="AG142" s="21">
        <f t="shared" si="37"/>
        <v>1.47541235760979</v>
      </c>
      <c r="AH142" s="22">
        <f t="shared" si="38"/>
        <v>0.524882218585958</v>
      </c>
      <c r="AI142" s="22">
        <f t="shared" si="39"/>
        <v>0.475117781414042</v>
      </c>
      <c r="AJ142" s="23">
        <f t="shared" si="40"/>
        <v>0.169129322875987</v>
      </c>
      <c r="AK142" s="23">
        <f t="shared" si="41"/>
        <v>0.830870677124013</v>
      </c>
    </row>
    <row r="143" spans="1:37">
      <c r="A143" s="8" t="s">
        <v>319</v>
      </c>
      <c r="B143" s="8" t="s">
        <v>320</v>
      </c>
      <c r="C143" s="9">
        <v>1585932278.1</v>
      </c>
      <c r="D143" s="9">
        <v>0</v>
      </c>
      <c r="E143" s="9">
        <v>0</v>
      </c>
      <c r="F143" s="9">
        <v>303099920.06</v>
      </c>
      <c r="G143" s="9">
        <v>0</v>
      </c>
      <c r="H143" s="9">
        <v>423810600</v>
      </c>
      <c r="I143" s="9">
        <v>0</v>
      </c>
      <c r="J143" s="9">
        <v>0</v>
      </c>
      <c r="K143" s="9">
        <v>352658600</v>
      </c>
      <c r="L143" s="9">
        <v>0</v>
      </c>
      <c r="M143" s="9">
        <v>0</v>
      </c>
      <c r="N143" s="9">
        <v>1062602873.88</v>
      </c>
      <c r="O143" s="9">
        <v>0</v>
      </c>
      <c r="P143" s="9">
        <v>0</v>
      </c>
      <c r="Q143" s="9">
        <v>0</v>
      </c>
      <c r="R143" s="9">
        <v>61121077.88</v>
      </c>
      <c r="S143" s="9">
        <v>0</v>
      </c>
      <c r="T143" s="9">
        <v>512597198.52</v>
      </c>
      <c r="U143" s="8">
        <v>0</v>
      </c>
      <c r="V143" s="9">
        <v>499060671.8</v>
      </c>
      <c r="W143" s="8">
        <v>0</v>
      </c>
      <c r="X143" s="11">
        <f t="shared" si="28"/>
        <v>2312842798.16</v>
      </c>
      <c r="Y143" s="11">
        <f t="shared" si="29"/>
        <v>2488040422.08</v>
      </c>
      <c r="Z143" s="11">
        <f t="shared" si="30"/>
        <v>4800883220.24</v>
      </c>
      <c r="AA143" s="13">
        <f t="shared" si="31"/>
        <v>1889032198.16</v>
      </c>
      <c r="AB143" s="13">
        <f t="shared" si="32"/>
        <v>423810600</v>
      </c>
      <c r="AC143" s="16">
        <f t="shared" si="33"/>
        <v>1889032198.16</v>
      </c>
      <c r="AD143" s="16">
        <f t="shared" si="34"/>
        <v>2911851022.08</v>
      </c>
      <c r="AE143" s="17">
        <f t="shared" si="35"/>
        <v>0.481753604921967</v>
      </c>
      <c r="AF143" s="17">
        <f t="shared" si="36"/>
        <v>0.518246395078033</v>
      </c>
      <c r="AG143" s="21">
        <f t="shared" si="37"/>
        <v>1.92958409261955</v>
      </c>
      <c r="AH143" s="22">
        <f t="shared" si="38"/>
        <v>0.816757714645731</v>
      </c>
      <c r="AI143" s="22">
        <f t="shared" si="39"/>
        <v>0.183242285354269</v>
      </c>
      <c r="AJ143" s="23">
        <f t="shared" si="40"/>
        <v>0.393475973378408</v>
      </c>
      <c r="AK143" s="23">
        <f t="shared" si="41"/>
        <v>0.606524026621592</v>
      </c>
    </row>
    <row r="144" spans="1:37">
      <c r="A144" s="8" t="s">
        <v>321</v>
      </c>
      <c r="B144" s="8" t="s">
        <v>322</v>
      </c>
      <c r="C144" s="9">
        <v>446011246.91</v>
      </c>
      <c r="D144" s="9">
        <v>0</v>
      </c>
      <c r="E144" s="9">
        <v>0</v>
      </c>
      <c r="F144" s="9">
        <v>164801147.91</v>
      </c>
      <c r="G144" s="9">
        <v>0</v>
      </c>
      <c r="H144" s="9">
        <v>30000000</v>
      </c>
      <c r="I144" s="9">
        <v>199925000</v>
      </c>
      <c r="J144" s="9">
        <v>0</v>
      </c>
      <c r="K144" s="9">
        <v>1017698410</v>
      </c>
      <c r="L144" s="9">
        <v>0</v>
      </c>
      <c r="M144" s="9">
        <v>0</v>
      </c>
      <c r="N144" s="9">
        <v>-191269770.91</v>
      </c>
      <c r="O144" s="9">
        <v>0</v>
      </c>
      <c r="P144" s="9">
        <v>-5883145.12</v>
      </c>
      <c r="Q144" s="9">
        <v>0</v>
      </c>
      <c r="R144" s="9">
        <v>0</v>
      </c>
      <c r="S144" s="9">
        <v>0</v>
      </c>
      <c r="T144" s="9">
        <v>616372414.3</v>
      </c>
      <c r="U144" s="8">
        <v>0</v>
      </c>
      <c r="V144" s="9">
        <v>250745824.78</v>
      </c>
      <c r="W144" s="8">
        <v>0</v>
      </c>
      <c r="X144" s="11">
        <f t="shared" si="28"/>
        <v>840737394.82</v>
      </c>
      <c r="Y144" s="11">
        <f t="shared" si="29"/>
        <v>1687663733.05</v>
      </c>
      <c r="Z144" s="11">
        <f t="shared" si="30"/>
        <v>2528401127.87</v>
      </c>
      <c r="AA144" s="13">
        <f t="shared" si="31"/>
        <v>610812394.82</v>
      </c>
      <c r="AB144" s="13">
        <f t="shared" si="32"/>
        <v>229925000</v>
      </c>
      <c r="AC144" s="16">
        <f t="shared" si="33"/>
        <v>610812394.82</v>
      </c>
      <c r="AD144" s="16">
        <f t="shared" si="34"/>
        <v>1917588733.05</v>
      </c>
      <c r="AE144" s="17">
        <f t="shared" si="35"/>
        <v>0.33251741013431</v>
      </c>
      <c r="AF144" s="17">
        <f t="shared" si="36"/>
        <v>0.66748258986569</v>
      </c>
      <c r="AG144" s="21">
        <f t="shared" si="37"/>
        <v>1.49816641689668</v>
      </c>
      <c r="AH144" s="22">
        <f t="shared" si="38"/>
        <v>0.726519836733055</v>
      </c>
      <c r="AI144" s="22">
        <f t="shared" si="39"/>
        <v>0.273480163266945</v>
      </c>
      <c r="AJ144" s="23">
        <f t="shared" si="40"/>
        <v>0.241580494521677</v>
      </c>
      <c r="AK144" s="23">
        <f t="shared" si="41"/>
        <v>0.758419505478323</v>
      </c>
    </row>
    <row r="145" spans="1:37">
      <c r="A145" s="8" t="s">
        <v>323</v>
      </c>
      <c r="B145" s="8" t="s">
        <v>324</v>
      </c>
      <c r="C145" s="9">
        <v>439649935.35</v>
      </c>
      <c r="D145" s="9">
        <v>0</v>
      </c>
      <c r="E145" s="9">
        <v>0</v>
      </c>
      <c r="F145" s="9">
        <v>0</v>
      </c>
      <c r="G145" s="9">
        <v>0</v>
      </c>
      <c r="H145" s="9">
        <v>200000000</v>
      </c>
      <c r="I145" s="9">
        <v>0</v>
      </c>
      <c r="J145" s="9">
        <v>0</v>
      </c>
      <c r="K145" s="9">
        <v>236747901</v>
      </c>
      <c r="L145" s="9">
        <v>0</v>
      </c>
      <c r="M145" s="9">
        <v>0</v>
      </c>
      <c r="N145" s="9">
        <v>394707209.02</v>
      </c>
      <c r="O145" s="9">
        <v>0</v>
      </c>
      <c r="P145" s="9">
        <v>0</v>
      </c>
      <c r="Q145" s="9">
        <v>0</v>
      </c>
      <c r="R145" s="9">
        <v>49465256.24</v>
      </c>
      <c r="S145" s="9">
        <v>0</v>
      </c>
      <c r="T145" s="9">
        <v>174003237.38</v>
      </c>
      <c r="U145" s="8">
        <v>0</v>
      </c>
      <c r="V145" s="9">
        <v>11760440.31</v>
      </c>
      <c r="W145" s="8">
        <v>0</v>
      </c>
      <c r="X145" s="11">
        <f t="shared" si="28"/>
        <v>639649935.35</v>
      </c>
      <c r="Y145" s="11">
        <f t="shared" si="29"/>
        <v>866684043.95</v>
      </c>
      <c r="Z145" s="11">
        <f t="shared" si="30"/>
        <v>1506333979.3</v>
      </c>
      <c r="AA145" s="13">
        <f t="shared" si="31"/>
        <v>439649935.35</v>
      </c>
      <c r="AB145" s="13">
        <f t="shared" si="32"/>
        <v>200000000</v>
      </c>
      <c r="AC145" s="16">
        <f t="shared" si="33"/>
        <v>439649935.35</v>
      </c>
      <c r="AD145" s="16">
        <f t="shared" si="34"/>
        <v>1066684043.95</v>
      </c>
      <c r="AE145" s="17">
        <f t="shared" si="35"/>
        <v>0.424640182150872</v>
      </c>
      <c r="AF145" s="17">
        <f t="shared" si="36"/>
        <v>0.575359817849128</v>
      </c>
      <c r="AG145" s="21">
        <f t="shared" si="37"/>
        <v>1.73804281942786</v>
      </c>
      <c r="AH145" s="22">
        <f t="shared" si="38"/>
        <v>0.687328976449337</v>
      </c>
      <c r="AI145" s="22">
        <f t="shared" si="39"/>
        <v>0.312671023550663</v>
      </c>
      <c r="AJ145" s="23">
        <f t="shared" si="40"/>
        <v>0.291867501757019</v>
      </c>
      <c r="AK145" s="23">
        <f t="shared" si="41"/>
        <v>0.708132498242981</v>
      </c>
    </row>
    <row r="146" spans="1:37">
      <c r="A146" s="8" t="s">
        <v>325</v>
      </c>
      <c r="B146" s="8" t="s">
        <v>326</v>
      </c>
      <c r="C146" s="9">
        <v>891530000</v>
      </c>
      <c r="D146" s="9">
        <v>0</v>
      </c>
      <c r="E146" s="9">
        <v>0</v>
      </c>
      <c r="F146" s="9">
        <v>0</v>
      </c>
      <c r="G146" s="9">
        <v>0</v>
      </c>
      <c r="H146" s="9">
        <v>360000000</v>
      </c>
      <c r="I146" s="9">
        <v>0</v>
      </c>
      <c r="J146" s="9">
        <v>0</v>
      </c>
      <c r="K146" s="9">
        <v>1192199394</v>
      </c>
      <c r="L146" s="9">
        <v>0</v>
      </c>
      <c r="M146" s="9">
        <v>0</v>
      </c>
      <c r="N146" s="9">
        <v>1645578615.68</v>
      </c>
      <c r="O146" s="9">
        <v>0</v>
      </c>
      <c r="P146" s="9">
        <v>5813700.62</v>
      </c>
      <c r="Q146" s="9">
        <v>6436283.12</v>
      </c>
      <c r="R146" s="9">
        <v>403340115.64</v>
      </c>
      <c r="S146" s="9">
        <v>0</v>
      </c>
      <c r="T146" s="9">
        <v>2043109075.71</v>
      </c>
      <c r="U146" s="8">
        <v>0</v>
      </c>
      <c r="V146" s="9">
        <v>0</v>
      </c>
      <c r="W146" s="8">
        <v>0</v>
      </c>
      <c r="X146" s="11">
        <f t="shared" si="28"/>
        <v>1251530000</v>
      </c>
      <c r="Y146" s="11">
        <f t="shared" si="29"/>
        <v>5296477184.77</v>
      </c>
      <c r="Z146" s="11">
        <f t="shared" si="30"/>
        <v>6548007184.77</v>
      </c>
      <c r="AA146" s="13">
        <f t="shared" si="31"/>
        <v>891530000</v>
      </c>
      <c r="AB146" s="13">
        <f t="shared" si="32"/>
        <v>360000000</v>
      </c>
      <c r="AC146" s="16">
        <f t="shared" si="33"/>
        <v>891530000</v>
      </c>
      <c r="AD146" s="16">
        <f t="shared" si="34"/>
        <v>5656477184.77</v>
      </c>
      <c r="AE146" s="17">
        <f t="shared" si="35"/>
        <v>0.191131433531553</v>
      </c>
      <c r="AF146" s="17">
        <f t="shared" si="36"/>
        <v>0.808868566468447</v>
      </c>
      <c r="AG146" s="21">
        <f t="shared" si="37"/>
        <v>1.23629479677525</v>
      </c>
      <c r="AH146" s="22">
        <f t="shared" si="38"/>
        <v>0.712352081052791</v>
      </c>
      <c r="AI146" s="22">
        <f t="shared" si="39"/>
        <v>0.287647918947209</v>
      </c>
      <c r="AJ146" s="23">
        <f t="shared" si="40"/>
        <v>0.136152874430805</v>
      </c>
      <c r="AK146" s="23">
        <f t="shared" si="41"/>
        <v>0.863847125569195</v>
      </c>
    </row>
    <row r="147" spans="1:37">
      <c r="A147" s="8" t="s">
        <v>327</v>
      </c>
      <c r="B147" s="8" t="s">
        <v>328</v>
      </c>
      <c r="C147" s="9">
        <v>47000000</v>
      </c>
      <c r="D147" s="9">
        <v>0</v>
      </c>
      <c r="E147" s="9">
        <v>0</v>
      </c>
      <c r="F147" s="9">
        <v>194690532.83</v>
      </c>
      <c r="G147" s="9">
        <v>0</v>
      </c>
      <c r="H147" s="9">
        <v>1162128944.76</v>
      </c>
      <c r="I147" s="9">
        <v>0</v>
      </c>
      <c r="J147" s="9">
        <v>0</v>
      </c>
      <c r="K147" s="9">
        <v>781180319</v>
      </c>
      <c r="L147" s="9">
        <v>0</v>
      </c>
      <c r="M147" s="9">
        <v>0</v>
      </c>
      <c r="N147" s="9">
        <v>6612000</v>
      </c>
      <c r="O147" s="9">
        <v>108989742.29</v>
      </c>
      <c r="P147" s="9">
        <v>28213533.54</v>
      </c>
      <c r="Q147" s="9">
        <v>0</v>
      </c>
      <c r="R147" s="9">
        <v>9103453.77</v>
      </c>
      <c r="S147" s="9">
        <v>0</v>
      </c>
      <c r="T147" s="9">
        <v>1339845284.45</v>
      </c>
      <c r="U147" s="8">
        <v>0</v>
      </c>
      <c r="V147" s="9">
        <v>803172380.49</v>
      </c>
      <c r="W147" s="8">
        <v>0</v>
      </c>
      <c r="X147" s="11">
        <f t="shared" si="28"/>
        <v>1403819477.59</v>
      </c>
      <c r="Y147" s="11">
        <f t="shared" si="29"/>
        <v>2859137228.96</v>
      </c>
      <c r="Z147" s="11">
        <f t="shared" si="30"/>
        <v>4262956706.55</v>
      </c>
      <c r="AA147" s="13">
        <f t="shared" si="31"/>
        <v>241690532.83</v>
      </c>
      <c r="AB147" s="13">
        <f t="shared" si="32"/>
        <v>1162128944.76</v>
      </c>
      <c r="AC147" s="16">
        <f t="shared" si="33"/>
        <v>241690532.83</v>
      </c>
      <c r="AD147" s="16">
        <f t="shared" si="34"/>
        <v>4021266173.72</v>
      </c>
      <c r="AE147" s="17">
        <f t="shared" si="35"/>
        <v>0.329306529299967</v>
      </c>
      <c r="AF147" s="17">
        <f t="shared" si="36"/>
        <v>0.670693470700033</v>
      </c>
      <c r="AG147" s="21">
        <f t="shared" si="37"/>
        <v>1.49099408848614</v>
      </c>
      <c r="AH147" s="22">
        <f t="shared" si="38"/>
        <v>0.172166390827488</v>
      </c>
      <c r="AI147" s="22">
        <f t="shared" si="39"/>
        <v>0.827833609172512</v>
      </c>
      <c r="AJ147" s="23">
        <f t="shared" si="40"/>
        <v>0.0566955166255018</v>
      </c>
      <c r="AK147" s="23">
        <f t="shared" si="41"/>
        <v>0.943304483374498</v>
      </c>
    </row>
    <row r="148" spans="1:37">
      <c r="A148" s="8" t="s">
        <v>329</v>
      </c>
      <c r="B148" s="8" t="s">
        <v>330</v>
      </c>
      <c r="C148" s="9">
        <v>20541890472.9</v>
      </c>
      <c r="D148" s="9">
        <v>0</v>
      </c>
      <c r="E148" s="9">
        <v>0</v>
      </c>
      <c r="F148" s="9">
        <v>3253180990.11</v>
      </c>
      <c r="G148" s="9">
        <v>0</v>
      </c>
      <c r="H148" s="9">
        <v>3519132334.44</v>
      </c>
      <c r="I148" s="9">
        <v>16868745063.61</v>
      </c>
      <c r="J148" s="9">
        <v>0</v>
      </c>
      <c r="K148" s="9">
        <v>12642079079</v>
      </c>
      <c r="L148" s="9">
        <v>0</v>
      </c>
      <c r="M148" s="9">
        <v>0</v>
      </c>
      <c r="N148" s="9">
        <v>35048270738.4</v>
      </c>
      <c r="O148" s="9">
        <v>0</v>
      </c>
      <c r="P148" s="9">
        <v>1008528691.43</v>
      </c>
      <c r="Q148" s="9">
        <v>0</v>
      </c>
      <c r="R148" s="9">
        <v>6297493032.54</v>
      </c>
      <c r="S148" s="9">
        <v>6793423858.54</v>
      </c>
      <c r="T148" s="9">
        <v>30506108032.43</v>
      </c>
      <c r="U148" s="8">
        <v>0</v>
      </c>
      <c r="V148" s="9">
        <v>76043930259.88</v>
      </c>
      <c r="W148" s="8">
        <v>0</v>
      </c>
      <c r="X148" s="11">
        <f t="shared" si="28"/>
        <v>44182948861.06</v>
      </c>
      <c r="Y148" s="11">
        <f t="shared" si="29"/>
        <v>168339833692.22</v>
      </c>
      <c r="Z148" s="11">
        <f t="shared" si="30"/>
        <v>212522782553.28</v>
      </c>
      <c r="AA148" s="13">
        <f t="shared" si="31"/>
        <v>23795071463.01</v>
      </c>
      <c r="AB148" s="13">
        <f t="shared" si="32"/>
        <v>20387877398.05</v>
      </c>
      <c r="AC148" s="16">
        <f t="shared" si="33"/>
        <v>23795071463.01</v>
      </c>
      <c r="AD148" s="16">
        <f t="shared" si="34"/>
        <v>188727711090.27</v>
      </c>
      <c r="AE148" s="17">
        <f t="shared" si="35"/>
        <v>0.207897470239376</v>
      </c>
      <c r="AF148" s="17">
        <f t="shared" si="36"/>
        <v>0.792102529760624</v>
      </c>
      <c r="AG148" s="21">
        <f t="shared" si="37"/>
        <v>1.26246282826821</v>
      </c>
      <c r="AH148" s="22">
        <f t="shared" si="38"/>
        <v>0.538557793818544</v>
      </c>
      <c r="AI148" s="22">
        <f t="shared" si="39"/>
        <v>0.461442206181457</v>
      </c>
      <c r="AJ148" s="23">
        <f t="shared" si="40"/>
        <v>0.111964802912575</v>
      </c>
      <c r="AK148" s="23">
        <f t="shared" si="41"/>
        <v>0.888035197087425</v>
      </c>
    </row>
    <row r="149" spans="1:37">
      <c r="A149" s="8" t="s">
        <v>331</v>
      </c>
      <c r="B149" s="8" t="s">
        <v>332</v>
      </c>
      <c r="C149" s="9">
        <v>1046000000</v>
      </c>
      <c r="D149" s="9">
        <v>0</v>
      </c>
      <c r="E149" s="9">
        <v>0</v>
      </c>
      <c r="F149" s="9">
        <v>3000000</v>
      </c>
      <c r="G149" s="9">
        <v>0</v>
      </c>
      <c r="H149" s="9">
        <v>210177840</v>
      </c>
      <c r="I149" s="9">
        <v>0</v>
      </c>
      <c r="J149" s="9">
        <v>0</v>
      </c>
      <c r="K149" s="9">
        <v>360000000</v>
      </c>
      <c r="L149" s="9">
        <v>0</v>
      </c>
      <c r="M149" s="9">
        <v>0</v>
      </c>
      <c r="N149" s="9">
        <v>440978643.93</v>
      </c>
      <c r="O149" s="9">
        <v>0</v>
      </c>
      <c r="P149" s="9">
        <v>-2237545.08</v>
      </c>
      <c r="Q149" s="9">
        <v>2329601.18</v>
      </c>
      <c r="R149" s="9">
        <v>272177608.72</v>
      </c>
      <c r="S149" s="9">
        <v>0</v>
      </c>
      <c r="T149" s="9">
        <v>1344001656.65</v>
      </c>
      <c r="U149" s="8">
        <v>0</v>
      </c>
      <c r="V149" s="9">
        <v>303230698.45</v>
      </c>
      <c r="W149" s="8">
        <v>0</v>
      </c>
      <c r="X149" s="11">
        <f t="shared" si="28"/>
        <v>1259177840</v>
      </c>
      <c r="Y149" s="11">
        <f t="shared" si="29"/>
        <v>2720480663.85</v>
      </c>
      <c r="Z149" s="11">
        <f t="shared" si="30"/>
        <v>3979658503.85</v>
      </c>
      <c r="AA149" s="13">
        <f t="shared" si="31"/>
        <v>1049000000</v>
      </c>
      <c r="AB149" s="13">
        <f t="shared" si="32"/>
        <v>210177840</v>
      </c>
      <c r="AC149" s="16">
        <f t="shared" si="33"/>
        <v>1049000000</v>
      </c>
      <c r="AD149" s="16">
        <f t="shared" si="34"/>
        <v>2930658503.85</v>
      </c>
      <c r="AE149" s="17">
        <f t="shared" si="35"/>
        <v>0.316403490093898</v>
      </c>
      <c r="AF149" s="17">
        <f t="shared" si="36"/>
        <v>0.683596509906102</v>
      </c>
      <c r="AG149" s="21">
        <f t="shared" si="37"/>
        <v>1.46285123681711</v>
      </c>
      <c r="AH149" s="22">
        <f t="shared" si="38"/>
        <v>0.833083275989037</v>
      </c>
      <c r="AI149" s="22">
        <f t="shared" si="39"/>
        <v>0.166916724010963</v>
      </c>
      <c r="AJ149" s="23">
        <f t="shared" si="40"/>
        <v>0.263590456061789</v>
      </c>
      <c r="AK149" s="23">
        <f t="shared" si="41"/>
        <v>0.736409543938211</v>
      </c>
    </row>
    <row r="150" spans="1:37">
      <c r="A150" s="8" t="s">
        <v>333</v>
      </c>
      <c r="B150" s="8" t="s">
        <v>334</v>
      </c>
      <c r="C150" s="9">
        <v>605043292.56</v>
      </c>
      <c r="D150" s="9">
        <v>0</v>
      </c>
      <c r="E150" s="9">
        <v>0</v>
      </c>
      <c r="F150" s="9">
        <v>8468167789.84</v>
      </c>
      <c r="G150" s="9">
        <v>0</v>
      </c>
      <c r="H150" s="9">
        <v>12477995530.77</v>
      </c>
      <c r="I150" s="9">
        <v>0</v>
      </c>
      <c r="J150" s="9">
        <v>0</v>
      </c>
      <c r="K150" s="9">
        <v>535905722</v>
      </c>
      <c r="L150" s="9">
        <v>0</v>
      </c>
      <c r="M150" s="9">
        <v>0</v>
      </c>
      <c r="N150" s="9">
        <v>1967990192.16</v>
      </c>
      <c r="O150" s="9">
        <v>0</v>
      </c>
      <c r="P150" s="9">
        <v>96978083.57</v>
      </c>
      <c r="Q150" s="9">
        <v>2288298</v>
      </c>
      <c r="R150" s="9">
        <v>246744097.39</v>
      </c>
      <c r="S150" s="9">
        <v>0</v>
      </c>
      <c r="T150" s="9">
        <v>1963291999.47</v>
      </c>
      <c r="U150" s="8">
        <v>0</v>
      </c>
      <c r="V150" s="9">
        <v>1676669025.85</v>
      </c>
      <c r="W150" s="8">
        <v>0</v>
      </c>
      <c r="X150" s="11">
        <f t="shared" si="28"/>
        <v>21551206613.17</v>
      </c>
      <c r="Y150" s="11">
        <f t="shared" si="29"/>
        <v>6489867418.44</v>
      </c>
      <c r="Z150" s="11">
        <f t="shared" si="30"/>
        <v>28041074031.61</v>
      </c>
      <c r="AA150" s="13">
        <f t="shared" si="31"/>
        <v>9073211082.4</v>
      </c>
      <c r="AB150" s="13">
        <f t="shared" si="32"/>
        <v>12477995530.77</v>
      </c>
      <c r="AC150" s="16">
        <f t="shared" si="33"/>
        <v>9073211082.4</v>
      </c>
      <c r="AD150" s="16">
        <f t="shared" si="34"/>
        <v>18967862949.21</v>
      </c>
      <c r="AE150" s="17">
        <f t="shared" si="35"/>
        <v>0.768558529137502</v>
      </c>
      <c r="AF150" s="17">
        <f t="shared" si="36"/>
        <v>0.231441470862497</v>
      </c>
      <c r="AG150" s="21">
        <f t="shared" si="37"/>
        <v>4.32074682326105</v>
      </c>
      <c r="AH150" s="22">
        <f t="shared" si="38"/>
        <v>0.42100710392964</v>
      </c>
      <c r="AI150" s="22">
        <f t="shared" si="39"/>
        <v>0.57899289607036</v>
      </c>
      <c r="AJ150" s="23">
        <f t="shared" si="40"/>
        <v>0.323568600552604</v>
      </c>
      <c r="AK150" s="23">
        <f t="shared" si="41"/>
        <v>0.676431399447396</v>
      </c>
    </row>
    <row r="151" spans="1:37">
      <c r="A151" s="8" t="s">
        <v>335</v>
      </c>
      <c r="B151" s="8" t="s">
        <v>336</v>
      </c>
      <c r="C151" s="9">
        <v>4961742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425226000</v>
      </c>
      <c r="L151" s="9">
        <v>0</v>
      </c>
      <c r="M151" s="9">
        <v>0</v>
      </c>
      <c r="N151" s="9">
        <v>196282573.04</v>
      </c>
      <c r="O151" s="9">
        <v>0</v>
      </c>
      <c r="P151" s="9">
        <v>0</v>
      </c>
      <c r="Q151" s="9">
        <v>0</v>
      </c>
      <c r="R151" s="9">
        <v>1273672.81</v>
      </c>
      <c r="S151" s="9">
        <v>0</v>
      </c>
      <c r="T151" s="9">
        <v>-424333812.85</v>
      </c>
      <c r="U151" s="8">
        <v>0</v>
      </c>
      <c r="V151" s="9">
        <v>7763478.69</v>
      </c>
      <c r="W151" s="8">
        <v>0</v>
      </c>
      <c r="X151" s="11">
        <f t="shared" si="28"/>
        <v>4961742</v>
      </c>
      <c r="Y151" s="11">
        <f t="shared" si="29"/>
        <v>206211911.69</v>
      </c>
      <c r="Z151" s="11">
        <f t="shared" si="30"/>
        <v>211173653.69</v>
      </c>
      <c r="AA151" s="13">
        <f t="shared" si="31"/>
        <v>4961742</v>
      </c>
      <c r="AB151" s="13">
        <f t="shared" si="32"/>
        <v>0</v>
      </c>
      <c r="AC151" s="16">
        <f t="shared" si="33"/>
        <v>4961742</v>
      </c>
      <c r="AD151" s="16">
        <f t="shared" si="34"/>
        <v>206211911.69</v>
      </c>
      <c r="AE151" s="17">
        <f t="shared" si="35"/>
        <v>0.0234960276213423</v>
      </c>
      <c r="AF151" s="17">
        <f t="shared" si="36"/>
        <v>0.976503972378658</v>
      </c>
      <c r="AG151" s="21">
        <f t="shared" si="37"/>
        <v>1.02406137433738</v>
      </c>
      <c r="AH151" s="22">
        <f t="shared" si="38"/>
        <v>1</v>
      </c>
      <c r="AI151" s="22">
        <f t="shared" si="39"/>
        <v>0</v>
      </c>
      <c r="AJ151" s="23">
        <f t="shared" si="40"/>
        <v>0.0234960276213423</v>
      </c>
      <c r="AK151" s="23">
        <f t="shared" si="41"/>
        <v>0.976503972378658</v>
      </c>
    </row>
    <row r="152" spans="1:37">
      <c r="A152" s="8" t="s">
        <v>337</v>
      </c>
      <c r="B152" s="8" t="s">
        <v>338</v>
      </c>
      <c r="C152" s="9">
        <v>356027883.07</v>
      </c>
      <c r="D152" s="9">
        <v>0</v>
      </c>
      <c r="E152" s="9">
        <v>0</v>
      </c>
      <c r="F152" s="9">
        <v>22093106.8</v>
      </c>
      <c r="G152" s="9">
        <v>0</v>
      </c>
      <c r="H152" s="9">
        <v>0</v>
      </c>
      <c r="I152" s="9">
        <v>2185436226.06</v>
      </c>
      <c r="J152" s="9">
        <v>0</v>
      </c>
      <c r="K152" s="9">
        <v>1163046001</v>
      </c>
      <c r="L152" s="9">
        <v>560054437.44</v>
      </c>
      <c r="M152" s="9">
        <v>0</v>
      </c>
      <c r="N152" s="9">
        <v>3973928220.88</v>
      </c>
      <c r="O152" s="9">
        <v>400032878.38</v>
      </c>
      <c r="P152" s="9">
        <v>244078671.98</v>
      </c>
      <c r="Q152" s="9">
        <v>0</v>
      </c>
      <c r="R152" s="9">
        <v>1968511210.86</v>
      </c>
      <c r="S152" s="9">
        <v>0</v>
      </c>
      <c r="T152" s="9">
        <v>17186767434.39</v>
      </c>
      <c r="U152" s="8">
        <v>0</v>
      </c>
      <c r="V152" s="9">
        <v>182842909.97</v>
      </c>
      <c r="W152" s="8">
        <v>0</v>
      </c>
      <c r="X152" s="11">
        <f t="shared" si="28"/>
        <v>2563557215.93</v>
      </c>
      <c r="Y152" s="11">
        <f t="shared" si="29"/>
        <v>24879196008.14</v>
      </c>
      <c r="Z152" s="11">
        <f t="shared" si="30"/>
        <v>27442753224.07</v>
      </c>
      <c r="AA152" s="13">
        <f t="shared" si="31"/>
        <v>378120989.87</v>
      </c>
      <c r="AB152" s="13">
        <f t="shared" si="32"/>
        <v>2185436226.06</v>
      </c>
      <c r="AC152" s="16">
        <f t="shared" si="33"/>
        <v>378120989.87</v>
      </c>
      <c r="AD152" s="16">
        <f t="shared" si="34"/>
        <v>27064632234.2</v>
      </c>
      <c r="AE152" s="17">
        <f t="shared" si="35"/>
        <v>0.0934147239163127</v>
      </c>
      <c r="AF152" s="17">
        <f t="shared" si="36"/>
        <v>0.906585276083687</v>
      </c>
      <c r="AG152" s="21">
        <f t="shared" si="37"/>
        <v>1.10304019531384</v>
      </c>
      <c r="AH152" s="22">
        <f t="shared" si="38"/>
        <v>0.147498556895999</v>
      </c>
      <c r="AI152" s="22">
        <f t="shared" si="39"/>
        <v>0.852501443104001</v>
      </c>
      <c r="AJ152" s="23">
        <f t="shared" si="40"/>
        <v>0.0137785369704943</v>
      </c>
      <c r="AK152" s="23">
        <f t="shared" si="41"/>
        <v>0.986221463029506</v>
      </c>
    </row>
    <row r="153" spans="1:37">
      <c r="A153" s="8" t="s">
        <v>339</v>
      </c>
      <c r="B153" s="8" t="s">
        <v>340</v>
      </c>
      <c r="C153" s="9">
        <v>242000000</v>
      </c>
      <c r="D153" s="9">
        <v>0</v>
      </c>
      <c r="E153" s="9">
        <v>0</v>
      </c>
      <c r="F153" s="9">
        <v>326220123.61</v>
      </c>
      <c r="G153" s="9">
        <v>0</v>
      </c>
      <c r="H153" s="9">
        <v>654300000</v>
      </c>
      <c r="I153" s="9">
        <v>0</v>
      </c>
      <c r="J153" s="9">
        <v>0</v>
      </c>
      <c r="K153" s="9">
        <v>7615428202</v>
      </c>
      <c r="L153" s="9">
        <v>0</v>
      </c>
      <c r="M153" s="9">
        <v>0</v>
      </c>
      <c r="N153" s="9">
        <v>9374100058.42</v>
      </c>
      <c r="O153" s="9">
        <v>0</v>
      </c>
      <c r="P153" s="9">
        <v>92147540.82</v>
      </c>
      <c r="Q153" s="9">
        <v>76757813.29</v>
      </c>
      <c r="R153" s="9">
        <v>2681698087</v>
      </c>
      <c r="S153" s="9">
        <v>0</v>
      </c>
      <c r="T153" s="9">
        <v>35641051162.42</v>
      </c>
      <c r="U153" s="8">
        <v>0</v>
      </c>
      <c r="V153" s="9">
        <v>144959580.05</v>
      </c>
      <c r="W153" s="8">
        <v>0</v>
      </c>
      <c r="X153" s="11">
        <f t="shared" si="28"/>
        <v>1222520123.61</v>
      </c>
      <c r="Y153" s="11">
        <f t="shared" si="29"/>
        <v>55626142444</v>
      </c>
      <c r="Z153" s="11">
        <f t="shared" si="30"/>
        <v>56848662567.61</v>
      </c>
      <c r="AA153" s="13">
        <f t="shared" si="31"/>
        <v>568220123.61</v>
      </c>
      <c r="AB153" s="13">
        <f t="shared" si="32"/>
        <v>654300000</v>
      </c>
      <c r="AC153" s="16">
        <f t="shared" si="33"/>
        <v>568220123.61</v>
      </c>
      <c r="AD153" s="16">
        <f t="shared" si="34"/>
        <v>56280442444</v>
      </c>
      <c r="AE153" s="17">
        <f t="shared" si="35"/>
        <v>0.0215048176754565</v>
      </c>
      <c r="AF153" s="17">
        <f t="shared" si="36"/>
        <v>0.978495182324543</v>
      </c>
      <c r="AG153" s="21">
        <f t="shared" si="37"/>
        <v>1.02197743848301</v>
      </c>
      <c r="AH153" s="22">
        <f t="shared" si="38"/>
        <v>0.464794086114585</v>
      </c>
      <c r="AI153" s="22">
        <f t="shared" si="39"/>
        <v>0.535205913885414</v>
      </c>
      <c r="AJ153" s="23">
        <f t="shared" si="40"/>
        <v>0.00999531207852457</v>
      </c>
      <c r="AK153" s="23">
        <f t="shared" si="41"/>
        <v>0.990004687921475</v>
      </c>
    </row>
    <row r="154" spans="1:37">
      <c r="A154" s="8" t="s">
        <v>341</v>
      </c>
      <c r="B154" s="8" t="s">
        <v>342</v>
      </c>
      <c r="C154" s="9">
        <v>624284424.98</v>
      </c>
      <c r="D154" s="9">
        <v>0</v>
      </c>
      <c r="E154" s="9">
        <v>43674394.83</v>
      </c>
      <c r="F154" s="9">
        <v>1516000</v>
      </c>
      <c r="G154" s="9">
        <v>0</v>
      </c>
      <c r="H154" s="9">
        <v>197903700</v>
      </c>
      <c r="I154" s="9">
        <v>0</v>
      </c>
      <c r="J154" s="9">
        <v>0</v>
      </c>
      <c r="K154" s="9">
        <v>508940464</v>
      </c>
      <c r="L154" s="9">
        <v>0</v>
      </c>
      <c r="M154" s="9">
        <v>0</v>
      </c>
      <c r="N154" s="9">
        <v>1347651592.84</v>
      </c>
      <c r="O154" s="9">
        <v>0</v>
      </c>
      <c r="P154" s="9">
        <v>-50461485.51</v>
      </c>
      <c r="Q154" s="9">
        <v>0</v>
      </c>
      <c r="R154" s="9">
        <v>11342209.81</v>
      </c>
      <c r="S154" s="9">
        <v>0</v>
      </c>
      <c r="T154" s="9">
        <v>1084427986.12</v>
      </c>
      <c r="U154" s="8">
        <v>0</v>
      </c>
      <c r="V154" s="9">
        <v>234921574.01</v>
      </c>
      <c r="W154" s="8">
        <v>0</v>
      </c>
      <c r="X154" s="11">
        <f t="shared" si="28"/>
        <v>867378519.81</v>
      </c>
      <c r="Y154" s="11">
        <f t="shared" si="29"/>
        <v>3136822341.27</v>
      </c>
      <c r="Z154" s="11">
        <f t="shared" si="30"/>
        <v>4004200861.08</v>
      </c>
      <c r="AA154" s="13">
        <f t="shared" si="31"/>
        <v>669474819.81</v>
      </c>
      <c r="AB154" s="13">
        <f t="shared" si="32"/>
        <v>197903700</v>
      </c>
      <c r="AC154" s="16">
        <f t="shared" si="33"/>
        <v>669474819.81</v>
      </c>
      <c r="AD154" s="16">
        <f t="shared" si="34"/>
        <v>3334726041.27</v>
      </c>
      <c r="AE154" s="17">
        <f t="shared" si="35"/>
        <v>0.216617135329234</v>
      </c>
      <c r="AF154" s="17">
        <f t="shared" si="36"/>
        <v>0.783382864670766</v>
      </c>
      <c r="AG154" s="21">
        <f t="shared" si="37"/>
        <v>1.27651502872771</v>
      </c>
      <c r="AH154" s="22">
        <f t="shared" si="38"/>
        <v>0.771836982954857</v>
      </c>
      <c r="AI154" s="22">
        <f t="shared" si="39"/>
        <v>0.228163017045143</v>
      </c>
      <c r="AJ154" s="23">
        <f t="shared" si="40"/>
        <v>0.16719311618884</v>
      </c>
      <c r="AK154" s="23">
        <f t="shared" si="41"/>
        <v>0.83280688381116</v>
      </c>
    </row>
    <row r="155" spans="1:37">
      <c r="A155" s="8" t="s">
        <v>343</v>
      </c>
      <c r="B155" s="8" t="s">
        <v>344</v>
      </c>
      <c r="C155" s="9">
        <v>260310090.28</v>
      </c>
      <c r="D155" s="9">
        <v>0</v>
      </c>
      <c r="E155" s="9">
        <v>1516968</v>
      </c>
      <c r="F155" s="9">
        <v>431814913.72</v>
      </c>
      <c r="G155" s="9">
        <v>0</v>
      </c>
      <c r="H155" s="9">
        <v>196600000</v>
      </c>
      <c r="I155" s="9">
        <v>0</v>
      </c>
      <c r="J155" s="9">
        <v>0</v>
      </c>
      <c r="K155" s="9">
        <v>352280000</v>
      </c>
      <c r="L155" s="9">
        <v>0</v>
      </c>
      <c r="M155" s="9">
        <v>0</v>
      </c>
      <c r="N155" s="9">
        <v>900450438.64</v>
      </c>
      <c r="O155" s="9">
        <v>0</v>
      </c>
      <c r="P155" s="9">
        <v>0</v>
      </c>
      <c r="Q155" s="9">
        <v>20555977.02</v>
      </c>
      <c r="R155" s="9">
        <v>14337072.6</v>
      </c>
      <c r="S155" s="9">
        <v>3729856.8</v>
      </c>
      <c r="T155" s="9">
        <v>232685002.67</v>
      </c>
      <c r="U155" s="8">
        <v>0</v>
      </c>
      <c r="V155" s="9">
        <v>102518898.67</v>
      </c>
      <c r="W155" s="8">
        <v>0</v>
      </c>
      <c r="X155" s="11">
        <f t="shared" si="28"/>
        <v>890241972</v>
      </c>
      <c r="Y155" s="11">
        <f t="shared" si="29"/>
        <v>1626557246.4</v>
      </c>
      <c r="Z155" s="11">
        <f t="shared" si="30"/>
        <v>2516799218.4</v>
      </c>
      <c r="AA155" s="13">
        <f t="shared" si="31"/>
        <v>693641972</v>
      </c>
      <c r="AB155" s="13">
        <f t="shared" si="32"/>
        <v>196600000</v>
      </c>
      <c r="AC155" s="16">
        <f t="shared" si="33"/>
        <v>693641972</v>
      </c>
      <c r="AD155" s="16">
        <f t="shared" si="34"/>
        <v>1823157246.4</v>
      </c>
      <c r="AE155" s="17">
        <f t="shared" si="35"/>
        <v>0.353719901647916</v>
      </c>
      <c r="AF155" s="17">
        <f t="shared" si="36"/>
        <v>0.646280098352084</v>
      </c>
      <c r="AG155" s="21">
        <f t="shared" si="37"/>
        <v>1.54731671693101</v>
      </c>
      <c r="AH155" s="22">
        <f t="shared" si="38"/>
        <v>0.779161164960216</v>
      </c>
      <c r="AI155" s="22">
        <f t="shared" si="39"/>
        <v>0.220838835039784</v>
      </c>
      <c r="AJ155" s="23">
        <f t="shared" si="40"/>
        <v>0.275604810637603</v>
      </c>
      <c r="AK155" s="23">
        <f t="shared" si="41"/>
        <v>0.724395189362397</v>
      </c>
    </row>
    <row r="156" spans="1:37">
      <c r="A156" s="8" t="s">
        <v>345</v>
      </c>
      <c r="B156" s="8" t="s">
        <v>346</v>
      </c>
      <c r="C156" s="9">
        <v>100000000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8589746202</v>
      </c>
      <c r="L156" s="9">
        <v>0</v>
      </c>
      <c r="M156" s="9">
        <v>0</v>
      </c>
      <c r="N156" s="9">
        <v>5540046376.59</v>
      </c>
      <c r="O156" s="9">
        <v>0</v>
      </c>
      <c r="P156" s="9">
        <v>461057166.95</v>
      </c>
      <c r="Q156" s="9">
        <v>28641610.82</v>
      </c>
      <c r="R156" s="9">
        <v>1441028288.44</v>
      </c>
      <c r="S156" s="9">
        <v>0</v>
      </c>
      <c r="T156" s="9">
        <v>-5752822975.36</v>
      </c>
      <c r="U156" s="8">
        <v>0</v>
      </c>
      <c r="V156" s="9">
        <v>403633417.78</v>
      </c>
      <c r="W156" s="8">
        <v>0</v>
      </c>
      <c r="X156" s="11">
        <f t="shared" si="28"/>
        <v>100000000</v>
      </c>
      <c r="Y156" s="11">
        <f t="shared" si="29"/>
        <v>10711330087.22</v>
      </c>
      <c r="Z156" s="11">
        <f t="shared" si="30"/>
        <v>10811330087.22</v>
      </c>
      <c r="AA156" s="13">
        <f t="shared" si="31"/>
        <v>100000000</v>
      </c>
      <c r="AB156" s="13">
        <f t="shared" si="32"/>
        <v>0</v>
      </c>
      <c r="AC156" s="16">
        <f t="shared" si="33"/>
        <v>100000000</v>
      </c>
      <c r="AD156" s="16">
        <f t="shared" si="34"/>
        <v>10711330087.22</v>
      </c>
      <c r="AE156" s="17">
        <f t="shared" si="35"/>
        <v>0.00924955571546273</v>
      </c>
      <c r="AF156" s="17">
        <f t="shared" si="36"/>
        <v>0.990750444284537</v>
      </c>
      <c r="AG156" s="21">
        <f t="shared" si="37"/>
        <v>1.00933590872335</v>
      </c>
      <c r="AH156" s="22">
        <f t="shared" si="38"/>
        <v>1</v>
      </c>
      <c r="AI156" s="22">
        <f t="shared" si="39"/>
        <v>0</v>
      </c>
      <c r="AJ156" s="23">
        <f t="shared" si="40"/>
        <v>0.00924955571546273</v>
      </c>
      <c r="AK156" s="23">
        <f t="shared" si="41"/>
        <v>0.990750444284537</v>
      </c>
    </row>
    <row r="157" spans="1:37">
      <c r="A157" s="8" t="s">
        <v>347</v>
      </c>
      <c r="B157" s="8" t="s">
        <v>348</v>
      </c>
      <c r="C157" s="9">
        <v>8730084660.18</v>
      </c>
      <c r="D157" s="9">
        <v>0</v>
      </c>
      <c r="E157" s="9">
        <v>0</v>
      </c>
      <c r="F157" s="9">
        <v>3664011507.68</v>
      </c>
      <c r="G157" s="9">
        <v>0</v>
      </c>
      <c r="H157" s="9">
        <v>2700800000</v>
      </c>
      <c r="I157" s="9">
        <v>0</v>
      </c>
      <c r="J157" s="9">
        <v>0</v>
      </c>
      <c r="K157" s="9">
        <v>10526533308</v>
      </c>
      <c r="L157" s="9">
        <v>0</v>
      </c>
      <c r="M157" s="9">
        <v>0</v>
      </c>
      <c r="N157" s="9">
        <v>2736542582.75</v>
      </c>
      <c r="O157" s="9">
        <v>0</v>
      </c>
      <c r="P157" s="9">
        <v>128020176.55</v>
      </c>
      <c r="Q157" s="9">
        <v>98127127.57</v>
      </c>
      <c r="R157" s="9">
        <v>1208498106.61</v>
      </c>
      <c r="S157" s="9">
        <v>0</v>
      </c>
      <c r="T157" s="9">
        <v>6463559667.19</v>
      </c>
      <c r="U157" s="8">
        <v>0</v>
      </c>
      <c r="V157" s="9">
        <v>1616900187.46</v>
      </c>
      <c r="W157" s="8">
        <v>0</v>
      </c>
      <c r="X157" s="11">
        <f t="shared" si="28"/>
        <v>15094896167.86</v>
      </c>
      <c r="Y157" s="11">
        <f t="shared" si="29"/>
        <v>22778181156.13</v>
      </c>
      <c r="Z157" s="11">
        <f t="shared" si="30"/>
        <v>37873077323.99</v>
      </c>
      <c r="AA157" s="13">
        <f t="shared" si="31"/>
        <v>12394096167.86</v>
      </c>
      <c r="AB157" s="13">
        <f t="shared" si="32"/>
        <v>2700800000</v>
      </c>
      <c r="AC157" s="16">
        <f t="shared" si="33"/>
        <v>12394096167.86</v>
      </c>
      <c r="AD157" s="16">
        <f t="shared" si="34"/>
        <v>25478981156.13</v>
      </c>
      <c r="AE157" s="17">
        <f t="shared" si="35"/>
        <v>0.398565346003675</v>
      </c>
      <c r="AF157" s="17">
        <f t="shared" si="36"/>
        <v>0.601434653996325</v>
      </c>
      <c r="AG157" s="21">
        <f t="shared" si="37"/>
        <v>1.66269102279915</v>
      </c>
      <c r="AH157" s="22">
        <f t="shared" si="38"/>
        <v>0.821078597032649</v>
      </c>
      <c r="AI157" s="22">
        <f t="shared" si="39"/>
        <v>0.178921402967351</v>
      </c>
      <c r="AJ157" s="23">
        <f t="shared" si="40"/>
        <v>0.32725347512253</v>
      </c>
      <c r="AK157" s="23">
        <f t="shared" si="41"/>
        <v>0.67274652487747</v>
      </c>
    </row>
    <row r="158" spans="1:37">
      <c r="A158" s="8" t="s">
        <v>349</v>
      </c>
      <c r="B158" s="8" t="s">
        <v>350</v>
      </c>
      <c r="C158" s="9">
        <v>2033839692.14</v>
      </c>
      <c r="D158" s="9">
        <v>0</v>
      </c>
      <c r="E158" s="9">
        <v>0</v>
      </c>
      <c r="F158" s="9">
        <v>267550702.4</v>
      </c>
      <c r="G158" s="9">
        <v>0</v>
      </c>
      <c r="H158" s="9">
        <v>2047018943.1</v>
      </c>
      <c r="I158" s="9">
        <v>0</v>
      </c>
      <c r="J158" s="9">
        <v>0</v>
      </c>
      <c r="K158" s="9">
        <v>465519570</v>
      </c>
      <c r="L158" s="9">
        <v>0</v>
      </c>
      <c r="M158" s="9">
        <v>0</v>
      </c>
      <c r="N158" s="9">
        <v>0</v>
      </c>
      <c r="O158" s="9">
        <v>0</v>
      </c>
      <c r="P158" s="9">
        <v>644595429.4</v>
      </c>
      <c r="Q158" s="9">
        <v>0</v>
      </c>
      <c r="R158" s="9">
        <v>0</v>
      </c>
      <c r="S158" s="9">
        <v>0</v>
      </c>
      <c r="T158" s="9">
        <v>308786961.99</v>
      </c>
      <c r="U158" s="8">
        <v>0</v>
      </c>
      <c r="V158" s="9">
        <v>488548558.23</v>
      </c>
      <c r="W158" s="8">
        <v>0</v>
      </c>
      <c r="X158" s="11">
        <f t="shared" si="28"/>
        <v>4348409337.64</v>
      </c>
      <c r="Y158" s="11">
        <f t="shared" si="29"/>
        <v>1907450519.62</v>
      </c>
      <c r="Z158" s="11">
        <f t="shared" si="30"/>
        <v>6255859857.26</v>
      </c>
      <c r="AA158" s="13">
        <f t="shared" si="31"/>
        <v>2301390394.54</v>
      </c>
      <c r="AB158" s="13">
        <f t="shared" si="32"/>
        <v>2047018943.1</v>
      </c>
      <c r="AC158" s="16">
        <f t="shared" si="33"/>
        <v>2301390394.54</v>
      </c>
      <c r="AD158" s="16">
        <f t="shared" si="34"/>
        <v>3954469462.72</v>
      </c>
      <c r="AE158" s="17">
        <f t="shared" si="35"/>
        <v>0.695093789959764</v>
      </c>
      <c r="AF158" s="17">
        <f t="shared" si="36"/>
        <v>0.304906210040236</v>
      </c>
      <c r="AG158" s="21">
        <f t="shared" si="37"/>
        <v>3.27969705788556</v>
      </c>
      <c r="AH158" s="22">
        <f t="shared" si="38"/>
        <v>0.529248793258508</v>
      </c>
      <c r="AI158" s="22">
        <f t="shared" si="39"/>
        <v>0.470751206741492</v>
      </c>
      <c r="AJ158" s="23">
        <f t="shared" si="40"/>
        <v>0.367877549537688</v>
      </c>
      <c r="AK158" s="23">
        <f t="shared" si="41"/>
        <v>0.632122450462312</v>
      </c>
    </row>
    <row r="159" spans="1:37">
      <c r="A159" s="8" t="s">
        <v>351</v>
      </c>
      <c r="B159" s="8" t="s">
        <v>352</v>
      </c>
      <c r="C159" s="9">
        <v>472101355.32</v>
      </c>
      <c r="D159" s="9">
        <v>0</v>
      </c>
      <c r="E159" s="9">
        <v>0</v>
      </c>
      <c r="F159" s="9">
        <v>7521372.35</v>
      </c>
      <c r="G159" s="9">
        <v>0</v>
      </c>
      <c r="H159" s="9">
        <v>258733755.23</v>
      </c>
      <c r="I159" s="9">
        <v>0</v>
      </c>
      <c r="J159" s="9">
        <v>0</v>
      </c>
      <c r="K159" s="9">
        <v>895233111</v>
      </c>
      <c r="L159" s="9">
        <v>0</v>
      </c>
      <c r="M159" s="9">
        <v>0</v>
      </c>
      <c r="N159" s="9">
        <v>2407405116.04</v>
      </c>
      <c r="O159" s="9">
        <v>0</v>
      </c>
      <c r="P159" s="9">
        <v>204561551.57</v>
      </c>
      <c r="Q159" s="9">
        <v>0</v>
      </c>
      <c r="R159" s="9">
        <v>494034641.12</v>
      </c>
      <c r="S159" s="9">
        <v>0</v>
      </c>
      <c r="T159" s="9">
        <v>2817346182.72</v>
      </c>
      <c r="U159" s="8">
        <v>0</v>
      </c>
      <c r="V159" s="9">
        <v>82139426.41</v>
      </c>
      <c r="W159" s="8">
        <v>0</v>
      </c>
      <c r="X159" s="11">
        <f t="shared" si="28"/>
        <v>738356482.9</v>
      </c>
      <c r="Y159" s="11">
        <f t="shared" si="29"/>
        <v>6900720028.86</v>
      </c>
      <c r="Z159" s="11">
        <f t="shared" si="30"/>
        <v>7639076511.76</v>
      </c>
      <c r="AA159" s="13">
        <f t="shared" si="31"/>
        <v>479622727.67</v>
      </c>
      <c r="AB159" s="13">
        <f t="shared" si="32"/>
        <v>258733755.23</v>
      </c>
      <c r="AC159" s="16">
        <f t="shared" si="33"/>
        <v>479622727.67</v>
      </c>
      <c r="AD159" s="16">
        <f t="shared" si="34"/>
        <v>7159453784.09</v>
      </c>
      <c r="AE159" s="17">
        <f t="shared" si="35"/>
        <v>0.0966552019427132</v>
      </c>
      <c r="AF159" s="17">
        <f t="shared" si="36"/>
        <v>0.903344798057287</v>
      </c>
      <c r="AG159" s="21">
        <f t="shared" si="37"/>
        <v>1.10699702057351</v>
      </c>
      <c r="AH159" s="22">
        <f t="shared" si="38"/>
        <v>0.649581521633309</v>
      </c>
      <c r="AI159" s="22">
        <f t="shared" si="39"/>
        <v>0.350418478366691</v>
      </c>
      <c r="AJ159" s="23">
        <f t="shared" si="40"/>
        <v>0.0627854331517224</v>
      </c>
      <c r="AK159" s="23">
        <f t="shared" si="41"/>
        <v>0.937214566848278</v>
      </c>
    </row>
    <row r="160" spans="1:37">
      <c r="A160" s="8" t="s">
        <v>353</v>
      </c>
      <c r="B160" s="8" t="s">
        <v>354</v>
      </c>
      <c r="C160" s="9">
        <v>594500000</v>
      </c>
      <c r="D160" s="9">
        <v>0</v>
      </c>
      <c r="E160" s="9">
        <v>0</v>
      </c>
      <c r="F160" s="9">
        <v>0</v>
      </c>
      <c r="G160" s="9">
        <v>0</v>
      </c>
      <c r="H160" s="9">
        <v>501521967.86</v>
      </c>
      <c r="I160" s="9">
        <v>0</v>
      </c>
      <c r="J160" s="9">
        <v>0</v>
      </c>
      <c r="K160" s="9">
        <v>519875356</v>
      </c>
      <c r="L160" s="9">
        <v>0</v>
      </c>
      <c r="M160" s="9">
        <v>0</v>
      </c>
      <c r="N160" s="9">
        <v>8531640.68</v>
      </c>
      <c r="O160" s="9">
        <v>0</v>
      </c>
      <c r="P160" s="9">
        <v>14330115.92</v>
      </c>
      <c r="Q160" s="9">
        <v>3245126.25</v>
      </c>
      <c r="R160" s="9">
        <v>215812810.37</v>
      </c>
      <c r="S160" s="9">
        <v>0</v>
      </c>
      <c r="T160" s="9">
        <v>187157303.2</v>
      </c>
      <c r="U160" s="8">
        <v>0</v>
      </c>
      <c r="V160" s="9">
        <v>113329941.79</v>
      </c>
      <c r="W160" s="8">
        <v>0</v>
      </c>
      <c r="X160" s="11">
        <f t="shared" si="28"/>
        <v>1096021967.86</v>
      </c>
      <c r="Y160" s="11">
        <f t="shared" si="29"/>
        <v>1062282294.21</v>
      </c>
      <c r="Z160" s="11">
        <f t="shared" si="30"/>
        <v>2158304262.07</v>
      </c>
      <c r="AA160" s="13">
        <f t="shared" si="31"/>
        <v>594500000</v>
      </c>
      <c r="AB160" s="13">
        <f t="shared" si="32"/>
        <v>501521967.86</v>
      </c>
      <c r="AC160" s="16">
        <f t="shared" si="33"/>
        <v>594500000</v>
      </c>
      <c r="AD160" s="16">
        <f t="shared" si="34"/>
        <v>1563804262.07</v>
      </c>
      <c r="AE160" s="17">
        <f t="shared" si="35"/>
        <v>0.507816245893348</v>
      </c>
      <c r="AF160" s="17">
        <f t="shared" si="36"/>
        <v>0.492183754106652</v>
      </c>
      <c r="AG160" s="21">
        <f t="shared" si="37"/>
        <v>2.03176149488126</v>
      </c>
      <c r="AH160" s="22">
        <f t="shared" si="38"/>
        <v>0.5424161352904</v>
      </c>
      <c r="AI160" s="22">
        <f t="shared" si="39"/>
        <v>0.4575838647096</v>
      </c>
      <c r="AJ160" s="23">
        <f t="shared" si="40"/>
        <v>0.275447725535149</v>
      </c>
      <c r="AK160" s="23">
        <f t="shared" si="41"/>
        <v>0.724552274464851</v>
      </c>
    </row>
    <row r="161" spans="1:37">
      <c r="A161" s="8" t="s">
        <v>355</v>
      </c>
      <c r="B161" s="8" t="s">
        <v>356</v>
      </c>
      <c r="C161" s="9">
        <v>1071230000</v>
      </c>
      <c r="D161" s="9">
        <v>0</v>
      </c>
      <c r="E161" s="9">
        <v>0</v>
      </c>
      <c r="F161" s="9">
        <v>125489321.36</v>
      </c>
      <c r="G161" s="9">
        <v>0</v>
      </c>
      <c r="H161" s="9">
        <v>672284635.02</v>
      </c>
      <c r="I161" s="9">
        <v>0</v>
      </c>
      <c r="J161" s="9">
        <v>0</v>
      </c>
      <c r="K161" s="9">
        <v>1079428095</v>
      </c>
      <c r="L161" s="9">
        <v>0</v>
      </c>
      <c r="M161" s="9">
        <v>0</v>
      </c>
      <c r="N161" s="9">
        <v>1610045138.73</v>
      </c>
      <c r="O161" s="9">
        <v>0</v>
      </c>
      <c r="P161" s="9">
        <v>-76364874.6</v>
      </c>
      <c r="Q161" s="9">
        <v>0</v>
      </c>
      <c r="R161" s="9">
        <v>160265819.13</v>
      </c>
      <c r="S161" s="9">
        <v>0</v>
      </c>
      <c r="T161" s="9">
        <v>1041870204.1</v>
      </c>
      <c r="U161" s="8">
        <v>0</v>
      </c>
      <c r="V161" s="9">
        <v>668481101.25</v>
      </c>
      <c r="W161" s="8">
        <v>0</v>
      </c>
      <c r="X161" s="11">
        <f t="shared" si="28"/>
        <v>1869003956.38</v>
      </c>
      <c r="Y161" s="11">
        <f t="shared" si="29"/>
        <v>4483725483.61</v>
      </c>
      <c r="Z161" s="11">
        <f t="shared" si="30"/>
        <v>6352729439.99</v>
      </c>
      <c r="AA161" s="13">
        <f t="shared" si="31"/>
        <v>1196719321.36</v>
      </c>
      <c r="AB161" s="13">
        <f t="shared" si="32"/>
        <v>672284635.02</v>
      </c>
      <c r="AC161" s="16">
        <f t="shared" si="33"/>
        <v>1196719321.36</v>
      </c>
      <c r="AD161" s="16">
        <f t="shared" si="34"/>
        <v>5156010118.63</v>
      </c>
      <c r="AE161" s="17">
        <f t="shared" si="35"/>
        <v>0.29420487272994</v>
      </c>
      <c r="AF161" s="17">
        <f t="shared" si="36"/>
        <v>0.70579512727006</v>
      </c>
      <c r="AG161" s="21">
        <f t="shared" si="37"/>
        <v>1.41684174537715</v>
      </c>
      <c r="AH161" s="22">
        <f t="shared" si="38"/>
        <v>0.64029790695461</v>
      </c>
      <c r="AI161" s="22">
        <f t="shared" si="39"/>
        <v>0.35970209304539</v>
      </c>
      <c r="AJ161" s="23">
        <f t="shared" si="40"/>
        <v>0.188378764224828</v>
      </c>
      <c r="AK161" s="23">
        <f t="shared" si="41"/>
        <v>0.811621235775172</v>
      </c>
    </row>
    <row r="162" spans="1:37">
      <c r="A162" s="8" t="s">
        <v>357</v>
      </c>
      <c r="B162" s="8" t="s">
        <v>358</v>
      </c>
      <c r="C162" s="9">
        <v>19353723612.17</v>
      </c>
      <c r="D162" s="9">
        <v>0</v>
      </c>
      <c r="E162" s="9">
        <v>0</v>
      </c>
      <c r="F162" s="9">
        <v>374466422.36</v>
      </c>
      <c r="G162" s="9">
        <v>0</v>
      </c>
      <c r="H162" s="9">
        <v>8841326526.42</v>
      </c>
      <c r="I162" s="9">
        <v>0</v>
      </c>
      <c r="J162" s="9">
        <v>0</v>
      </c>
      <c r="K162" s="9">
        <v>6015730878</v>
      </c>
      <c r="L162" s="9">
        <v>0</v>
      </c>
      <c r="M162" s="9">
        <v>0</v>
      </c>
      <c r="N162" s="9">
        <v>121873048.06</v>
      </c>
      <c r="O162" s="9">
        <v>27001811642.35</v>
      </c>
      <c r="P162" s="9">
        <v>7312372220.84</v>
      </c>
      <c r="Q162" s="9">
        <v>0</v>
      </c>
      <c r="R162" s="9">
        <v>3499671556.59</v>
      </c>
      <c r="S162" s="9">
        <v>500664345.47</v>
      </c>
      <c r="T162" s="9">
        <v>101839182213.47</v>
      </c>
      <c r="U162" s="8">
        <v>0</v>
      </c>
      <c r="V162" s="9">
        <v>1738217140.25</v>
      </c>
      <c r="W162" s="8">
        <v>0</v>
      </c>
      <c r="X162" s="11">
        <f t="shared" si="28"/>
        <v>28569516560.95</v>
      </c>
      <c r="Y162" s="11">
        <f t="shared" si="29"/>
        <v>94025899760.33</v>
      </c>
      <c r="Z162" s="11">
        <f t="shared" si="30"/>
        <v>122595416321.28</v>
      </c>
      <c r="AA162" s="13">
        <f t="shared" si="31"/>
        <v>19728190034.53</v>
      </c>
      <c r="AB162" s="13">
        <f t="shared" si="32"/>
        <v>8841326526.42</v>
      </c>
      <c r="AC162" s="16">
        <f t="shared" si="33"/>
        <v>19728190034.53</v>
      </c>
      <c r="AD162" s="16">
        <f t="shared" si="34"/>
        <v>102867226286.75</v>
      </c>
      <c r="AE162" s="17">
        <f t="shared" si="35"/>
        <v>0.233039027218434</v>
      </c>
      <c r="AF162" s="17">
        <f t="shared" si="36"/>
        <v>0.766960972781566</v>
      </c>
      <c r="AG162" s="21">
        <f t="shared" si="37"/>
        <v>1.30384730838815</v>
      </c>
      <c r="AH162" s="22">
        <f t="shared" si="38"/>
        <v>0.690532861920923</v>
      </c>
      <c r="AI162" s="22">
        <f t="shared" si="39"/>
        <v>0.309467138079077</v>
      </c>
      <c r="AJ162" s="23">
        <f t="shared" si="40"/>
        <v>0.160921106404413</v>
      </c>
      <c r="AK162" s="23">
        <f t="shared" si="41"/>
        <v>0.839078893595587</v>
      </c>
    </row>
    <row r="163" spans="1:37">
      <c r="A163" s="8" t="s">
        <v>359</v>
      </c>
      <c r="B163" s="8" t="s">
        <v>360</v>
      </c>
      <c r="C163" s="9">
        <v>6764776753.02</v>
      </c>
      <c r="D163" s="9">
        <v>0</v>
      </c>
      <c r="E163" s="9">
        <v>0</v>
      </c>
      <c r="F163" s="9">
        <v>2349308365.12</v>
      </c>
      <c r="G163" s="9">
        <v>0</v>
      </c>
      <c r="H163" s="9">
        <v>3746838070.75</v>
      </c>
      <c r="I163" s="9">
        <v>352959166.72</v>
      </c>
      <c r="J163" s="9">
        <v>0</v>
      </c>
      <c r="K163" s="9">
        <v>1475573852</v>
      </c>
      <c r="L163" s="9">
        <v>0</v>
      </c>
      <c r="M163" s="9">
        <v>0</v>
      </c>
      <c r="N163" s="9">
        <v>685646735.12</v>
      </c>
      <c r="O163" s="9">
        <v>0</v>
      </c>
      <c r="P163" s="9">
        <v>48004625.46</v>
      </c>
      <c r="Q163" s="9">
        <v>0</v>
      </c>
      <c r="R163" s="9">
        <v>488762170.52</v>
      </c>
      <c r="S163" s="9">
        <v>0</v>
      </c>
      <c r="T163" s="9">
        <v>2387222113.53</v>
      </c>
      <c r="U163" s="8">
        <v>0</v>
      </c>
      <c r="V163" s="9">
        <v>1023791534.83</v>
      </c>
      <c r="W163" s="8">
        <v>0</v>
      </c>
      <c r="X163" s="11">
        <f t="shared" si="28"/>
        <v>13213882355.61</v>
      </c>
      <c r="Y163" s="11">
        <f t="shared" si="29"/>
        <v>6109001031.46</v>
      </c>
      <c r="Z163" s="11">
        <f t="shared" si="30"/>
        <v>19322883387.07</v>
      </c>
      <c r="AA163" s="13">
        <f t="shared" si="31"/>
        <v>9114085118.14</v>
      </c>
      <c r="AB163" s="13">
        <f t="shared" si="32"/>
        <v>4099797237.47</v>
      </c>
      <c r="AC163" s="16">
        <f t="shared" si="33"/>
        <v>9114085118.14</v>
      </c>
      <c r="AD163" s="16">
        <f t="shared" si="34"/>
        <v>10208798268.93</v>
      </c>
      <c r="AE163" s="17">
        <f t="shared" si="35"/>
        <v>0.683846302382186</v>
      </c>
      <c r="AF163" s="17">
        <f t="shared" si="36"/>
        <v>0.316153697617813</v>
      </c>
      <c r="AG163" s="21">
        <f t="shared" si="37"/>
        <v>3.16301851768586</v>
      </c>
      <c r="AH163" s="22">
        <f t="shared" si="38"/>
        <v>0.689735603274127</v>
      </c>
      <c r="AI163" s="22">
        <f t="shared" si="39"/>
        <v>0.310264396725873</v>
      </c>
      <c r="AJ163" s="23">
        <f t="shared" si="40"/>
        <v>0.471673141920358</v>
      </c>
      <c r="AK163" s="23">
        <f t="shared" si="41"/>
        <v>0.528326858079642</v>
      </c>
    </row>
    <row r="164" spans="1:37">
      <c r="A164" s="8" t="s">
        <v>361</v>
      </c>
      <c r="B164" s="8" t="s">
        <v>362</v>
      </c>
      <c r="C164" s="9">
        <v>4635499094.41</v>
      </c>
      <c r="D164" s="9">
        <v>0</v>
      </c>
      <c r="E164" s="9">
        <v>0</v>
      </c>
      <c r="F164" s="9">
        <v>16650744994.68</v>
      </c>
      <c r="G164" s="9">
        <v>0</v>
      </c>
      <c r="H164" s="9">
        <v>54616010486.3</v>
      </c>
      <c r="I164" s="9">
        <v>12500585480.74</v>
      </c>
      <c r="J164" s="9">
        <v>0</v>
      </c>
      <c r="K164" s="9">
        <v>5339715816</v>
      </c>
      <c r="L164" s="9">
        <v>4148380000</v>
      </c>
      <c r="M164" s="9">
        <v>0</v>
      </c>
      <c r="N164" s="9">
        <v>6538851477.39</v>
      </c>
      <c r="O164" s="9">
        <v>192374629.23</v>
      </c>
      <c r="P164" s="9">
        <v>2665660376.5</v>
      </c>
      <c r="Q164" s="9">
        <v>0</v>
      </c>
      <c r="R164" s="9">
        <v>1922651515.78</v>
      </c>
      <c r="S164" s="9">
        <v>0</v>
      </c>
      <c r="T164" s="9">
        <v>19684574874.28</v>
      </c>
      <c r="U164" s="8">
        <v>0</v>
      </c>
      <c r="V164" s="9">
        <v>38373816327.75</v>
      </c>
      <c r="W164" s="8">
        <v>0</v>
      </c>
      <c r="X164" s="11">
        <f t="shared" si="28"/>
        <v>88402840056.13</v>
      </c>
      <c r="Y164" s="11">
        <f t="shared" si="29"/>
        <v>78481275758.47</v>
      </c>
      <c r="Z164" s="11">
        <f t="shared" si="30"/>
        <v>166884115814.6</v>
      </c>
      <c r="AA164" s="13">
        <f t="shared" si="31"/>
        <v>21286244089.09</v>
      </c>
      <c r="AB164" s="13">
        <f t="shared" si="32"/>
        <v>67116595967.04</v>
      </c>
      <c r="AC164" s="16">
        <f t="shared" si="33"/>
        <v>21286244089.09</v>
      </c>
      <c r="AD164" s="16">
        <f t="shared" si="34"/>
        <v>145597871725.51</v>
      </c>
      <c r="AE164" s="17">
        <f t="shared" si="35"/>
        <v>0.52972590965063</v>
      </c>
      <c r="AF164" s="17">
        <f t="shared" si="36"/>
        <v>0.47027409034937</v>
      </c>
      <c r="AG164" s="21">
        <f t="shared" si="37"/>
        <v>2.1264195083703</v>
      </c>
      <c r="AH164" s="22">
        <f t="shared" si="38"/>
        <v>0.240786880552419</v>
      </c>
      <c r="AI164" s="22">
        <f t="shared" si="39"/>
        <v>0.759213119447581</v>
      </c>
      <c r="AJ164" s="23">
        <f t="shared" si="40"/>
        <v>0.127551049332568</v>
      </c>
      <c r="AK164" s="23">
        <f t="shared" si="41"/>
        <v>0.872448950667432</v>
      </c>
    </row>
    <row r="165" spans="1:37">
      <c r="A165" s="8" t="s">
        <v>363</v>
      </c>
      <c r="B165" s="8" t="s">
        <v>364</v>
      </c>
      <c r="C165" s="9">
        <v>735409340</v>
      </c>
      <c r="D165" s="9">
        <v>0</v>
      </c>
      <c r="E165" s="9">
        <v>0</v>
      </c>
      <c r="F165" s="9">
        <v>476540910.46</v>
      </c>
      <c r="G165" s="9">
        <v>0</v>
      </c>
      <c r="H165" s="9">
        <v>1537780000</v>
      </c>
      <c r="I165" s="9">
        <v>0</v>
      </c>
      <c r="J165" s="9">
        <v>0</v>
      </c>
      <c r="K165" s="9">
        <v>1073863842</v>
      </c>
      <c r="L165" s="9">
        <v>0</v>
      </c>
      <c r="M165" s="9">
        <v>0</v>
      </c>
      <c r="N165" s="9">
        <v>3457062505.25</v>
      </c>
      <c r="O165" s="9">
        <v>0</v>
      </c>
      <c r="P165" s="9">
        <v>-103550572.6</v>
      </c>
      <c r="Q165" s="9">
        <v>6289780.74</v>
      </c>
      <c r="R165" s="9">
        <v>47938405.88</v>
      </c>
      <c r="S165" s="9">
        <v>0</v>
      </c>
      <c r="T165" s="9">
        <v>317429743.11</v>
      </c>
      <c r="U165" s="8">
        <v>0</v>
      </c>
      <c r="V165" s="9">
        <v>724327643.41</v>
      </c>
      <c r="W165" s="8">
        <v>0</v>
      </c>
      <c r="X165" s="11">
        <f t="shared" si="28"/>
        <v>2749730250.46</v>
      </c>
      <c r="Y165" s="11">
        <f t="shared" si="29"/>
        <v>5523361347.79</v>
      </c>
      <c r="Z165" s="11">
        <f t="shared" si="30"/>
        <v>8273091598.25</v>
      </c>
      <c r="AA165" s="13">
        <f t="shared" si="31"/>
        <v>1211950250.46</v>
      </c>
      <c r="AB165" s="13">
        <f t="shared" si="32"/>
        <v>1537780000</v>
      </c>
      <c r="AC165" s="16">
        <f t="shared" si="33"/>
        <v>1211950250.46</v>
      </c>
      <c r="AD165" s="16">
        <f t="shared" si="34"/>
        <v>7061141347.79</v>
      </c>
      <c r="AE165" s="17">
        <f t="shared" si="35"/>
        <v>0.332370337957052</v>
      </c>
      <c r="AF165" s="17">
        <f t="shared" si="36"/>
        <v>0.667629662042948</v>
      </c>
      <c r="AG165" s="21">
        <f t="shared" si="37"/>
        <v>1.49783638572918</v>
      </c>
      <c r="AH165" s="22">
        <f t="shared" si="38"/>
        <v>0.44075241571687</v>
      </c>
      <c r="AI165" s="22">
        <f t="shared" si="39"/>
        <v>0.55924758428313</v>
      </c>
      <c r="AJ165" s="23">
        <f t="shared" si="40"/>
        <v>0.146493029367203</v>
      </c>
      <c r="AK165" s="23">
        <f t="shared" si="41"/>
        <v>0.853506970632797</v>
      </c>
    </row>
    <row r="166" spans="1:37">
      <c r="A166" s="8" t="s">
        <v>365</v>
      </c>
      <c r="B166" s="8" t="s">
        <v>366</v>
      </c>
      <c r="C166" s="9">
        <v>193096476.52</v>
      </c>
      <c r="D166" s="9">
        <v>0</v>
      </c>
      <c r="E166" s="9">
        <v>0</v>
      </c>
      <c r="F166" s="9">
        <v>597193110.12</v>
      </c>
      <c r="G166" s="9">
        <v>0</v>
      </c>
      <c r="H166" s="9">
        <v>386862286.51</v>
      </c>
      <c r="I166" s="9">
        <v>0</v>
      </c>
      <c r="J166" s="9">
        <v>0</v>
      </c>
      <c r="K166" s="9">
        <v>1285702520</v>
      </c>
      <c r="L166" s="9">
        <v>0</v>
      </c>
      <c r="M166" s="9">
        <v>0</v>
      </c>
      <c r="N166" s="9">
        <v>281232445.03</v>
      </c>
      <c r="O166" s="9">
        <v>0</v>
      </c>
      <c r="P166" s="9">
        <v>108119303.63</v>
      </c>
      <c r="Q166" s="9">
        <v>0</v>
      </c>
      <c r="R166" s="9">
        <v>365819077.76</v>
      </c>
      <c r="S166" s="9">
        <v>0</v>
      </c>
      <c r="T166" s="9">
        <v>-1372172461.35</v>
      </c>
      <c r="U166" s="8">
        <v>0</v>
      </c>
      <c r="V166" s="9">
        <v>-81055776.13</v>
      </c>
      <c r="W166" s="8">
        <v>0</v>
      </c>
      <c r="X166" s="11">
        <f t="shared" si="28"/>
        <v>1177151873.15</v>
      </c>
      <c r="Y166" s="11">
        <f t="shared" si="29"/>
        <v>587645108.94</v>
      </c>
      <c r="Z166" s="11">
        <f t="shared" si="30"/>
        <v>1764796982.09</v>
      </c>
      <c r="AA166" s="13">
        <f t="shared" si="31"/>
        <v>790289586.64</v>
      </c>
      <c r="AB166" s="13">
        <f t="shared" si="32"/>
        <v>386862286.51</v>
      </c>
      <c r="AC166" s="16">
        <f t="shared" si="33"/>
        <v>790289586.64</v>
      </c>
      <c r="AD166" s="16">
        <f t="shared" si="34"/>
        <v>974507395.45</v>
      </c>
      <c r="AE166" s="17">
        <f t="shared" si="35"/>
        <v>0.667018294509962</v>
      </c>
      <c r="AF166" s="17">
        <f t="shared" si="36"/>
        <v>0.332981705490038</v>
      </c>
      <c r="AG166" s="21">
        <f t="shared" si="37"/>
        <v>3.00316799245272</v>
      </c>
      <c r="AH166" s="22">
        <f t="shared" si="38"/>
        <v>0.671357370842238</v>
      </c>
      <c r="AI166" s="22">
        <f t="shared" si="39"/>
        <v>0.328642629157762</v>
      </c>
      <c r="AJ166" s="23">
        <f t="shared" si="40"/>
        <v>0.447807648505882</v>
      </c>
      <c r="AK166" s="23">
        <f t="shared" si="41"/>
        <v>0.552192351494118</v>
      </c>
    </row>
    <row r="167" spans="1:37">
      <c r="A167" s="8" t="s">
        <v>367</v>
      </c>
      <c r="B167" s="8" t="s">
        <v>368</v>
      </c>
      <c r="C167" s="9">
        <v>90000000</v>
      </c>
      <c r="D167" s="9">
        <v>0</v>
      </c>
      <c r="E167" s="9">
        <v>0</v>
      </c>
      <c r="F167" s="9">
        <v>400000</v>
      </c>
      <c r="G167" s="9">
        <v>0</v>
      </c>
      <c r="H167" s="9">
        <v>910481431.55</v>
      </c>
      <c r="I167" s="9">
        <v>450000000</v>
      </c>
      <c r="J167" s="9">
        <v>0</v>
      </c>
      <c r="K167" s="9">
        <v>404720290</v>
      </c>
      <c r="L167" s="9">
        <v>0</v>
      </c>
      <c r="M167" s="9">
        <v>0</v>
      </c>
      <c r="N167" s="9">
        <v>3361484932</v>
      </c>
      <c r="O167" s="9">
        <v>0</v>
      </c>
      <c r="P167" s="9">
        <v>-21409980.39</v>
      </c>
      <c r="Q167" s="9">
        <v>170221.44</v>
      </c>
      <c r="R167" s="9">
        <v>783780984.61</v>
      </c>
      <c r="S167" s="9">
        <v>0</v>
      </c>
      <c r="T167" s="9">
        <v>9687148781.54</v>
      </c>
      <c r="U167" s="8">
        <v>0</v>
      </c>
      <c r="V167" s="9">
        <v>2670672896.47</v>
      </c>
      <c r="W167" s="8">
        <v>0</v>
      </c>
      <c r="X167" s="11">
        <f t="shared" si="28"/>
        <v>1450881431.55</v>
      </c>
      <c r="Y167" s="11">
        <f t="shared" si="29"/>
        <v>16886568125.67</v>
      </c>
      <c r="Z167" s="11">
        <f t="shared" si="30"/>
        <v>18337449557.22</v>
      </c>
      <c r="AA167" s="13">
        <f t="shared" si="31"/>
        <v>90400000</v>
      </c>
      <c r="AB167" s="13">
        <f t="shared" si="32"/>
        <v>1360481431.55</v>
      </c>
      <c r="AC167" s="16">
        <f t="shared" si="33"/>
        <v>90400000</v>
      </c>
      <c r="AD167" s="16">
        <f t="shared" si="34"/>
        <v>18247049557.22</v>
      </c>
      <c r="AE167" s="17">
        <f t="shared" si="35"/>
        <v>0.0791212227754292</v>
      </c>
      <c r="AF167" s="17">
        <f t="shared" si="36"/>
        <v>0.920878777224571</v>
      </c>
      <c r="AG167" s="21">
        <f t="shared" si="37"/>
        <v>1.08591925965966</v>
      </c>
      <c r="AH167" s="22">
        <f t="shared" si="38"/>
        <v>0.0623069521976198</v>
      </c>
      <c r="AI167" s="22">
        <f t="shared" si="39"/>
        <v>0.93769304780238</v>
      </c>
      <c r="AJ167" s="23">
        <f t="shared" si="40"/>
        <v>0.00492980224528589</v>
      </c>
      <c r="AK167" s="23">
        <f t="shared" si="41"/>
        <v>0.995070197754714</v>
      </c>
    </row>
    <row r="168" spans="1:37">
      <c r="A168" s="8" t="s">
        <v>369</v>
      </c>
      <c r="B168" s="8" t="s">
        <v>370</v>
      </c>
      <c r="C168" s="9">
        <v>494840000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336683929</v>
      </c>
      <c r="L168" s="9">
        <v>0</v>
      </c>
      <c r="M168" s="9">
        <v>0</v>
      </c>
      <c r="N168" s="9">
        <v>1608759095.91</v>
      </c>
      <c r="O168" s="9">
        <v>0</v>
      </c>
      <c r="P168" s="9">
        <v>-40341055.41</v>
      </c>
      <c r="Q168" s="9">
        <v>0</v>
      </c>
      <c r="R168" s="9">
        <v>16991234.63</v>
      </c>
      <c r="S168" s="9">
        <v>0</v>
      </c>
      <c r="T168" s="9">
        <v>-1233642932.57</v>
      </c>
      <c r="U168" s="8">
        <v>0</v>
      </c>
      <c r="V168" s="9">
        <v>29431063.57</v>
      </c>
      <c r="W168" s="8">
        <v>0</v>
      </c>
      <c r="X168" s="11">
        <f t="shared" si="28"/>
        <v>494840000</v>
      </c>
      <c r="Y168" s="11">
        <f t="shared" si="29"/>
        <v>717881335.13</v>
      </c>
      <c r="Z168" s="11">
        <f t="shared" si="30"/>
        <v>1212721335.13</v>
      </c>
      <c r="AA168" s="13">
        <f t="shared" si="31"/>
        <v>494840000</v>
      </c>
      <c r="AB168" s="13">
        <f t="shared" si="32"/>
        <v>0</v>
      </c>
      <c r="AC168" s="16">
        <f t="shared" si="33"/>
        <v>494840000</v>
      </c>
      <c r="AD168" s="16">
        <f t="shared" si="34"/>
        <v>717881335.13</v>
      </c>
      <c r="AE168" s="17">
        <f t="shared" si="35"/>
        <v>0.408040978306822</v>
      </c>
      <c r="AF168" s="17">
        <f t="shared" si="36"/>
        <v>0.591959021693179</v>
      </c>
      <c r="AG168" s="21">
        <f t="shared" si="37"/>
        <v>1.68930612314971</v>
      </c>
      <c r="AH168" s="22">
        <f t="shared" si="38"/>
        <v>1</v>
      </c>
      <c r="AI168" s="22">
        <f t="shared" si="39"/>
        <v>0</v>
      </c>
      <c r="AJ168" s="23">
        <f t="shared" si="40"/>
        <v>0.408040978306822</v>
      </c>
      <c r="AK168" s="23">
        <f t="shared" si="41"/>
        <v>0.591959021693179</v>
      </c>
    </row>
    <row r="169" spans="1:37">
      <c r="A169" s="8" t="s">
        <v>371</v>
      </c>
      <c r="B169" s="8" t="s">
        <v>372</v>
      </c>
      <c r="C169" s="9">
        <v>798000000</v>
      </c>
      <c r="D169" s="9">
        <v>0</v>
      </c>
      <c r="E169" s="9">
        <v>0</v>
      </c>
      <c r="F169" s="9">
        <v>0</v>
      </c>
      <c r="G169" s="9">
        <v>0</v>
      </c>
      <c r="H169" s="9">
        <v>318900000</v>
      </c>
      <c r="I169" s="9">
        <v>2087515945.09</v>
      </c>
      <c r="J169" s="9">
        <v>0</v>
      </c>
      <c r="K169" s="9">
        <v>981894666</v>
      </c>
      <c r="L169" s="9">
        <v>278986209.41</v>
      </c>
      <c r="M169" s="9">
        <v>0</v>
      </c>
      <c r="N169" s="9">
        <v>3668038834.05</v>
      </c>
      <c r="O169" s="9">
        <v>0</v>
      </c>
      <c r="P169" s="9">
        <v>-7500000</v>
      </c>
      <c r="Q169" s="9">
        <v>1330159.6</v>
      </c>
      <c r="R169" s="9">
        <v>110999703.99</v>
      </c>
      <c r="S169" s="9">
        <v>0</v>
      </c>
      <c r="T169" s="9">
        <v>919017254.64</v>
      </c>
      <c r="U169" s="8">
        <v>0</v>
      </c>
      <c r="V169" s="9">
        <v>117298990.53</v>
      </c>
      <c r="W169" s="8">
        <v>0</v>
      </c>
      <c r="X169" s="11">
        <f t="shared" si="28"/>
        <v>3204415945.09</v>
      </c>
      <c r="Y169" s="11">
        <f t="shared" si="29"/>
        <v>6070065818.22</v>
      </c>
      <c r="Z169" s="11">
        <f t="shared" si="30"/>
        <v>9274481763.31</v>
      </c>
      <c r="AA169" s="13">
        <f t="shared" si="31"/>
        <v>798000000</v>
      </c>
      <c r="AB169" s="13">
        <f t="shared" si="32"/>
        <v>2406415945.09</v>
      </c>
      <c r="AC169" s="16">
        <f t="shared" si="33"/>
        <v>798000000</v>
      </c>
      <c r="AD169" s="16">
        <f t="shared" si="34"/>
        <v>8476481763.31</v>
      </c>
      <c r="AE169" s="17">
        <f t="shared" si="35"/>
        <v>0.345508894930035</v>
      </c>
      <c r="AF169" s="17">
        <f t="shared" si="36"/>
        <v>0.654491105069965</v>
      </c>
      <c r="AG169" s="21">
        <f t="shared" si="37"/>
        <v>1.52790464569125</v>
      </c>
      <c r="AH169" s="22">
        <f t="shared" si="38"/>
        <v>0.249031341022611</v>
      </c>
      <c r="AI169" s="22">
        <f t="shared" si="39"/>
        <v>0.750968658977389</v>
      </c>
      <c r="AJ169" s="23">
        <f t="shared" si="40"/>
        <v>0.086042543439667</v>
      </c>
      <c r="AK169" s="23">
        <f t="shared" si="41"/>
        <v>0.913957456560333</v>
      </c>
    </row>
    <row r="170" spans="1:37">
      <c r="A170" s="8" t="s">
        <v>373</v>
      </c>
      <c r="B170" s="8" t="s">
        <v>374</v>
      </c>
      <c r="C170" s="9">
        <v>3557482754.5</v>
      </c>
      <c r="D170" s="9">
        <v>0</v>
      </c>
      <c r="E170" s="9">
        <v>0</v>
      </c>
      <c r="F170" s="9">
        <v>2641341962.87</v>
      </c>
      <c r="G170" s="9">
        <v>0</v>
      </c>
      <c r="H170" s="9">
        <v>698348899.99</v>
      </c>
      <c r="I170" s="9">
        <v>0</v>
      </c>
      <c r="J170" s="9">
        <v>0</v>
      </c>
      <c r="K170" s="9">
        <v>704130000</v>
      </c>
      <c r="L170" s="9">
        <v>0</v>
      </c>
      <c r="M170" s="9">
        <v>0</v>
      </c>
      <c r="N170" s="9">
        <v>1888548573.05</v>
      </c>
      <c r="O170" s="9">
        <v>0</v>
      </c>
      <c r="P170" s="9">
        <v>-31104474.78</v>
      </c>
      <c r="Q170" s="9">
        <v>26391206.12</v>
      </c>
      <c r="R170" s="9">
        <v>1389398938.53</v>
      </c>
      <c r="S170" s="9">
        <v>546112362.28</v>
      </c>
      <c r="T170" s="9">
        <v>4939157008.23</v>
      </c>
      <c r="U170" s="8">
        <v>0</v>
      </c>
      <c r="V170" s="9">
        <v>14097858937.81</v>
      </c>
      <c r="W170" s="8">
        <v>0</v>
      </c>
      <c r="X170" s="11">
        <f t="shared" si="28"/>
        <v>6897173617.36</v>
      </c>
      <c r="Y170" s="11">
        <f t="shared" si="29"/>
        <v>23560492551.24</v>
      </c>
      <c r="Z170" s="11">
        <f t="shared" si="30"/>
        <v>30457666168.6</v>
      </c>
      <c r="AA170" s="13">
        <f t="shared" si="31"/>
        <v>6198824717.37</v>
      </c>
      <c r="AB170" s="13">
        <f t="shared" si="32"/>
        <v>698348899.99</v>
      </c>
      <c r="AC170" s="16">
        <f t="shared" si="33"/>
        <v>6198824717.37</v>
      </c>
      <c r="AD170" s="16">
        <f t="shared" si="34"/>
        <v>24258841451.23</v>
      </c>
      <c r="AE170" s="17">
        <f t="shared" si="35"/>
        <v>0.226451152861823</v>
      </c>
      <c r="AF170" s="17">
        <f t="shared" si="36"/>
        <v>0.773548847138177</v>
      </c>
      <c r="AG170" s="21">
        <f t="shared" si="37"/>
        <v>1.29274318447969</v>
      </c>
      <c r="AH170" s="22">
        <f t="shared" si="38"/>
        <v>0.898748539802989</v>
      </c>
      <c r="AI170" s="22">
        <f t="shared" si="39"/>
        <v>0.101251460197011</v>
      </c>
      <c r="AJ170" s="23">
        <f t="shared" si="40"/>
        <v>0.203522642971266</v>
      </c>
      <c r="AK170" s="23">
        <f t="shared" si="41"/>
        <v>0.796477357028734</v>
      </c>
    </row>
    <row r="171" spans="1:37">
      <c r="A171" s="8" t="s">
        <v>375</v>
      </c>
      <c r="B171" s="8" t="s">
        <v>376</v>
      </c>
      <c r="C171" s="9">
        <v>135900000</v>
      </c>
      <c r="D171" s="9">
        <v>0</v>
      </c>
      <c r="E171" s="9">
        <v>0</v>
      </c>
      <c r="F171" s="9">
        <v>1954384849.94</v>
      </c>
      <c r="G171" s="9">
        <v>0</v>
      </c>
      <c r="H171" s="9">
        <v>1804829200.29</v>
      </c>
      <c r="I171" s="9">
        <v>0</v>
      </c>
      <c r="J171" s="9">
        <v>0</v>
      </c>
      <c r="K171" s="9">
        <v>2466988633</v>
      </c>
      <c r="L171" s="9">
        <v>0</v>
      </c>
      <c r="M171" s="9">
        <v>0</v>
      </c>
      <c r="N171" s="9">
        <v>1385002897.18</v>
      </c>
      <c r="O171" s="9">
        <v>39995078</v>
      </c>
      <c r="P171" s="9">
        <v>-213283.66</v>
      </c>
      <c r="Q171" s="9">
        <v>3239549.51</v>
      </c>
      <c r="R171" s="9">
        <v>402376174.83</v>
      </c>
      <c r="S171" s="9">
        <v>0</v>
      </c>
      <c r="T171" s="9">
        <v>2389619204.48</v>
      </c>
      <c r="U171" s="8">
        <v>0</v>
      </c>
      <c r="V171" s="9">
        <v>-576038190.44</v>
      </c>
      <c r="W171" s="8">
        <v>0</v>
      </c>
      <c r="X171" s="11">
        <f t="shared" si="28"/>
        <v>3895114050.23</v>
      </c>
      <c r="Y171" s="11">
        <f t="shared" si="29"/>
        <v>6030979906.9</v>
      </c>
      <c r="Z171" s="11">
        <f t="shared" si="30"/>
        <v>9926093957.13</v>
      </c>
      <c r="AA171" s="13">
        <f t="shared" si="31"/>
        <v>2090284849.94</v>
      </c>
      <c r="AB171" s="13">
        <f t="shared" si="32"/>
        <v>1804829200.29</v>
      </c>
      <c r="AC171" s="16">
        <f t="shared" si="33"/>
        <v>2090284849.94</v>
      </c>
      <c r="AD171" s="16">
        <f t="shared" si="34"/>
        <v>7835809107.19</v>
      </c>
      <c r="AE171" s="17">
        <f t="shared" si="35"/>
        <v>0.392411563607264</v>
      </c>
      <c r="AF171" s="17">
        <f t="shared" si="36"/>
        <v>0.607588436392736</v>
      </c>
      <c r="AG171" s="21">
        <f t="shared" si="37"/>
        <v>1.64585094136587</v>
      </c>
      <c r="AH171" s="22">
        <f t="shared" si="38"/>
        <v>0.53664278452041</v>
      </c>
      <c r="AI171" s="22">
        <f t="shared" si="39"/>
        <v>0.46335721547959</v>
      </c>
      <c r="AJ171" s="23">
        <f t="shared" si="40"/>
        <v>0.21058483417221</v>
      </c>
      <c r="AK171" s="23">
        <f t="shared" si="41"/>
        <v>0.78941516582779</v>
      </c>
    </row>
    <row r="172" spans="1:37">
      <c r="A172" s="8" t="s">
        <v>377</v>
      </c>
      <c r="B172" s="8" t="s">
        <v>378</v>
      </c>
      <c r="C172" s="9">
        <v>190402000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146841890</v>
      </c>
      <c r="L172" s="9">
        <v>0</v>
      </c>
      <c r="M172" s="9">
        <v>0</v>
      </c>
      <c r="N172" s="9">
        <v>80465680.08</v>
      </c>
      <c r="O172" s="9">
        <v>0</v>
      </c>
      <c r="P172" s="9">
        <v>0</v>
      </c>
      <c r="Q172" s="9">
        <v>0</v>
      </c>
      <c r="R172" s="9">
        <v>112453944.94</v>
      </c>
      <c r="S172" s="9">
        <v>0</v>
      </c>
      <c r="T172" s="9">
        <v>558997157.5</v>
      </c>
      <c r="U172" s="8">
        <v>0</v>
      </c>
      <c r="V172" s="9">
        <v>73895944.64</v>
      </c>
      <c r="W172" s="8">
        <v>0</v>
      </c>
      <c r="X172" s="11">
        <f t="shared" si="28"/>
        <v>190402000</v>
      </c>
      <c r="Y172" s="11">
        <f t="shared" si="29"/>
        <v>972654617.16</v>
      </c>
      <c r="Z172" s="11">
        <f t="shared" si="30"/>
        <v>1163056617.16</v>
      </c>
      <c r="AA172" s="13">
        <f t="shared" si="31"/>
        <v>190402000</v>
      </c>
      <c r="AB172" s="13">
        <f t="shared" si="32"/>
        <v>0</v>
      </c>
      <c r="AC172" s="16">
        <f t="shared" si="33"/>
        <v>190402000</v>
      </c>
      <c r="AD172" s="16">
        <f t="shared" si="34"/>
        <v>972654617.16</v>
      </c>
      <c r="AE172" s="17">
        <f t="shared" si="35"/>
        <v>0.163708281429095</v>
      </c>
      <c r="AF172" s="17">
        <f t="shared" si="36"/>
        <v>0.836291718570905</v>
      </c>
      <c r="AG172" s="21">
        <f t="shared" si="37"/>
        <v>1.19575499528902</v>
      </c>
      <c r="AH172" s="22">
        <f t="shared" si="38"/>
        <v>1</v>
      </c>
      <c r="AI172" s="22">
        <f t="shared" si="39"/>
        <v>0</v>
      </c>
      <c r="AJ172" s="23">
        <f t="shared" si="40"/>
        <v>0.163708281429095</v>
      </c>
      <c r="AK172" s="23">
        <f t="shared" si="41"/>
        <v>0.836291718570905</v>
      </c>
    </row>
    <row r="173" spans="1:37">
      <c r="A173" s="8" t="s">
        <v>379</v>
      </c>
      <c r="B173" s="8" t="s">
        <v>380</v>
      </c>
      <c r="C173" s="9">
        <v>4883880000</v>
      </c>
      <c r="D173" s="9">
        <v>0</v>
      </c>
      <c r="E173" s="9">
        <v>0</v>
      </c>
      <c r="F173" s="9">
        <v>17149121742.06</v>
      </c>
      <c r="G173" s="9">
        <v>0</v>
      </c>
      <c r="H173" s="9">
        <v>42896497176.99</v>
      </c>
      <c r="I173" s="9">
        <v>17243529290.57</v>
      </c>
      <c r="J173" s="9">
        <v>0</v>
      </c>
      <c r="K173" s="9">
        <v>4140382950</v>
      </c>
      <c r="L173" s="9">
        <v>3000000000</v>
      </c>
      <c r="M173" s="9">
        <v>0</v>
      </c>
      <c r="N173" s="9">
        <v>4476342778.21</v>
      </c>
      <c r="O173" s="9">
        <v>143913944.17</v>
      </c>
      <c r="P173" s="9">
        <v>797916226.15</v>
      </c>
      <c r="Q173" s="9">
        <v>0</v>
      </c>
      <c r="R173" s="9">
        <v>760494429.51</v>
      </c>
      <c r="S173" s="9">
        <v>0</v>
      </c>
      <c r="T173" s="9">
        <v>17972880819.63</v>
      </c>
      <c r="U173" s="8">
        <v>0</v>
      </c>
      <c r="V173" s="9">
        <v>27324462221.34</v>
      </c>
      <c r="W173" s="8">
        <v>0</v>
      </c>
      <c r="X173" s="11">
        <f t="shared" si="28"/>
        <v>82173028209.62</v>
      </c>
      <c r="Y173" s="11">
        <f t="shared" si="29"/>
        <v>58328565480.67</v>
      </c>
      <c r="Z173" s="11">
        <f t="shared" si="30"/>
        <v>140501593690.29</v>
      </c>
      <c r="AA173" s="13">
        <f t="shared" si="31"/>
        <v>22033001742.06</v>
      </c>
      <c r="AB173" s="13">
        <f t="shared" si="32"/>
        <v>60140026467.56</v>
      </c>
      <c r="AC173" s="16">
        <f t="shared" si="33"/>
        <v>22033001742.06</v>
      </c>
      <c r="AD173" s="16">
        <f t="shared" si="34"/>
        <v>118468591948.23</v>
      </c>
      <c r="AE173" s="17">
        <f t="shared" si="35"/>
        <v>0.584854776741931</v>
      </c>
      <c r="AF173" s="17">
        <f t="shared" si="36"/>
        <v>0.415145223258069</v>
      </c>
      <c r="AG173" s="21">
        <f t="shared" si="37"/>
        <v>2.40879563096493</v>
      </c>
      <c r="AH173" s="22">
        <f t="shared" si="38"/>
        <v>0.268129363394698</v>
      </c>
      <c r="AI173" s="22">
        <f t="shared" si="39"/>
        <v>0.731870636605302</v>
      </c>
      <c r="AJ173" s="23">
        <f t="shared" si="40"/>
        <v>0.156816738966162</v>
      </c>
      <c r="AK173" s="23">
        <f t="shared" si="41"/>
        <v>0.843183261033838</v>
      </c>
    </row>
    <row r="174" spans="1:37">
      <c r="A174" s="8" t="s">
        <v>381</v>
      </c>
      <c r="B174" s="8" t="s">
        <v>382</v>
      </c>
      <c r="C174" s="9">
        <v>1588306747.43</v>
      </c>
      <c r="D174" s="9">
        <v>0</v>
      </c>
      <c r="E174" s="9">
        <v>0</v>
      </c>
      <c r="F174" s="9">
        <v>137889806.77</v>
      </c>
      <c r="G174" s="9">
        <v>0</v>
      </c>
      <c r="H174" s="9">
        <v>465590077.62</v>
      </c>
      <c r="I174" s="9">
        <v>0</v>
      </c>
      <c r="J174" s="9">
        <v>0</v>
      </c>
      <c r="K174" s="9">
        <v>813619871</v>
      </c>
      <c r="L174" s="9">
        <v>0</v>
      </c>
      <c r="M174" s="9">
        <v>0</v>
      </c>
      <c r="N174" s="9">
        <v>-924313312.47</v>
      </c>
      <c r="O174" s="9">
        <v>120779733.82</v>
      </c>
      <c r="P174" s="9">
        <v>-2267683.9</v>
      </c>
      <c r="Q174" s="9">
        <v>101590235.02</v>
      </c>
      <c r="R174" s="9">
        <v>168336325.39</v>
      </c>
      <c r="S174" s="9">
        <v>0</v>
      </c>
      <c r="T174" s="9">
        <v>7657137095.73</v>
      </c>
      <c r="U174" s="8">
        <v>0</v>
      </c>
      <c r="V174" s="9">
        <v>555577542.03</v>
      </c>
      <c r="W174" s="8">
        <v>0</v>
      </c>
      <c r="X174" s="11">
        <f t="shared" si="28"/>
        <v>2191786631.82</v>
      </c>
      <c r="Y174" s="11">
        <f t="shared" si="29"/>
        <v>8248900338.98</v>
      </c>
      <c r="Z174" s="11">
        <f t="shared" si="30"/>
        <v>10440686970.8</v>
      </c>
      <c r="AA174" s="13">
        <f t="shared" si="31"/>
        <v>1726196554.2</v>
      </c>
      <c r="AB174" s="13">
        <f t="shared" si="32"/>
        <v>465590077.62</v>
      </c>
      <c r="AC174" s="16">
        <f t="shared" si="33"/>
        <v>1726196554.2</v>
      </c>
      <c r="AD174" s="16">
        <f t="shared" si="34"/>
        <v>8714490416.6</v>
      </c>
      <c r="AE174" s="17">
        <f t="shared" si="35"/>
        <v>0.20992743465539</v>
      </c>
      <c r="AF174" s="17">
        <f t="shared" si="36"/>
        <v>0.79007256534461</v>
      </c>
      <c r="AG174" s="21">
        <f t="shared" si="37"/>
        <v>1.26570652350626</v>
      </c>
      <c r="AH174" s="22">
        <f t="shared" si="38"/>
        <v>0.787575090175002</v>
      </c>
      <c r="AI174" s="22">
        <f t="shared" si="39"/>
        <v>0.212424909824998</v>
      </c>
      <c r="AJ174" s="23">
        <f t="shared" si="40"/>
        <v>0.165333618278926</v>
      </c>
      <c r="AK174" s="23">
        <f t="shared" si="41"/>
        <v>0.834666381721074</v>
      </c>
    </row>
    <row r="175" spans="1:37">
      <c r="A175" s="8" t="s">
        <v>383</v>
      </c>
      <c r="B175" s="8" t="s">
        <v>384</v>
      </c>
      <c r="C175" s="9">
        <v>270199562.52</v>
      </c>
      <c r="D175" s="9">
        <v>0</v>
      </c>
      <c r="E175" s="9">
        <v>0</v>
      </c>
      <c r="F175" s="9">
        <v>205738897.28</v>
      </c>
      <c r="G175" s="9">
        <v>0</v>
      </c>
      <c r="H175" s="9">
        <v>0</v>
      </c>
      <c r="I175" s="9">
        <v>0</v>
      </c>
      <c r="J175" s="9">
        <v>0</v>
      </c>
      <c r="K175" s="9">
        <v>1276506972</v>
      </c>
      <c r="L175" s="9">
        <v>0</v>
      </c>
      <c r="M175" s="9">
        <v>0</v>
      </c>
      <c r="N175" s="9">
        <v>3633293752.58</v>
      </c>
      <c r="O175" s="9">
        <v>0</v>
      </c>
      <c r="P175" s="9">
        <v>-43605602.9</v>
      </c>
      <c r="Q175" s="9">
        <v>0</v>
      </c>
      <c r="R175" s="9">
        <v>63136815.21</v>
      </c>
      <c r="S175" s="9">
        <v>1534256.65</v>
      </c>
      <c r="T175" s="9">
        <v>-1007564186.3</v>
      </c>
      <c r="U175" s="8">
        <v>0</v>
      </c>
      <c r="V175" s="9">
        <v>-54089776.98</v>
      </c>
      <c r="W175" s="8">
        <v>0</v>
      </c>
      <c r="X175" s="11">
        <f t="shared" si="28"/>
        <v>475938459.8</v>
      </c>
      <c r="Y175" s="11">
        <f t="shared" si="29"/>
        <v>3869212230.26</v>
      </c>
      <c r="Z175" s="11">
        <f t="shared" si="30"/>
        <v>4345150690.06</v>
      </c>
      <c r="AA175" s="13">
        <f t="shared" si="31"/>
        <v>475938459.8</v>
      </c>
      <c r="AB175" s="13">
        <f t="shared" si="32"/>
        <v>0</v>
      </c>
      <c r="AC175" s="16">
        <f t="shared" si="33"/>
        <v>475938459.8</v>
      </c>
      <c r="AD175" s="16">
        <f t="shared" si="34"/>
        <v>3869212230.26</v>
      </c>
      <c r="AE175" s="17">
        <f t="shared" si="35"/>
        <v>0.109533246082526</v>
      </c>
      <c r="AF175" s="17">
        <f t="shared" si="36"/>
        <v>0.890466753917474</v>
      </c>
      <c r="AG175" s="21">
        <f t="shared" si="37"/>
        <v>1.12300655313705</v>
      </c>
      <c r="AH175" s="22">
        <f t="shared" si="38"/>
        <v>1</v>
      </c>
      <c r="AI175" s="22">
        <f t="shared" si="39"/>
        <v>0</v>
      </c>
      <c r="AJ175" s="23">
        <f t="shared" si="40"/>
        <v>0.109533246082526</v>
      </c>
      <c r="AK175" s="23">
        <f t="shared" si="41"/>
        <v>0.890466753917474</v>
      </c>
    </row>
    <row r="176" spans="1:37">
      <c r="A176" s="8" t="s">
        <v>385</v>
      </c>
      <c r="B176" s="8" t="s">
        <v>386</v>
      </c>
      <c r="C176" s="9">
        <v>40000000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863977948</v>
      </c>
      <c r="L176" s="9">
        <v>0</v>
      </c>
      <c r="M176" s="9">
        <v>0</v>
      </c>
      <c r="N176" s="9">
        <v>697688282.2</v>
      </c>
      <c r="O176" s="9">
        <v>0</v>
      </c>
      <c r="P176" s="9">
        <v>0</v>
      </c>
      <c r="Q176" s="9">
        <v>0</v>
      </c>
      <c r="R176" s="9">
        <v>212588236.99</v>
      </c>
      <c r="S176" s="9">
        <v>0</v>
      </c>
      <c r="T176" s="9">
        <v>-1429744035.13</v>
      </c>
      <c r="U176" s="8">
        <v>0</v>
      </c>
      <c r="V176" s="9">
        <v>460116325.41</v>
      </c>
      <c r="W176" s="8">
        <v>0</v>
      </c>
      <c r="X176" s="11">
        <f t="shared" si="28"/>
        <v>40000000</v>
      </c>
      <c r="Y176" s="11">
        <f t="shared" si="29"/>
        <v>804626757.47</v>
      </c>
      <c r="Z176" s="11">
        <f t="shared" si="30"/>
        <v>844626757.47</v>
      </c>
      <c r="AA176" s="13">
        <f t="shared" si="31"/>
        <v>40000000</v>
      </c>
      <c r="AB176" s="13">
        <f t="shared" si="32"/>
        <v>0</v>
      </c>
      <c r="AC176" s="16">
        <f t="shared" si="33"/>
        <v>40000000</v>
      </c>
      <c r="AD176" s="16">
        <f t="shared" si="34"/>
        <v>804626757.47</v>
      </c>
      <c r="AE176" s="17">
        <f t="shared" si="35"/>
        <v>0.047358196559882</v>
      </c>
      <c r="AF176" s="17">
        <f t="shared" si="36"/>
        <v>0.952641803440118</v>
      </c>
      <c r="AG176" s="21">
        <f t="shared" si="37"/>
        <v>1.0497124904543</v>
      </c>
      <c r="AH176" s="22">
        <f t="shared" si="38"/>
        <v>1</v>
      </c>
      <c r="AI176" s="22">
        <f t="shared" si="39"/>
        <v>0</v>
      </c>
      <c r="AJ176" s="23">
        <f t="shared" si="40"/>
        <v>0.047358196559882</v>
      </c>
      <c r="AK176" s="23">
        <f t="shared" si="41"/>
        <v>0.952641803440118</v>
      </c>
    </row>
    <row r="177" spans="1:37">
      <c r="A177" s="8" t="s">
        <v>387</v>
      </c>
      <c r="B177" s="8" t="s">
        <v>388</v>
      </c>
      <c r="C177" s="9">
        <v>497509347.68</v>
      </c>
      <c r="D177" s="9">
        <v>0</v>
      </c>
      <c r="E177" s="9">
        <v>0</v>
      </c>
      <c r="F177" s="9">
        <v>5739325.27</v>
      </c>
      <c r="G177" s="9">
        <v>0</v>
      </c>
      <c r="H177" s="9">
        <v>154145387.85</v>
      </c>
      <c r="I177" s="9">
        <v>0</v>
      </c>
      <c r="J177" s="9">
        <v>0</v>
      </c>
      <c r="K177" s="9">
        <v>459611797</v>
      </c>
      <c r="L177" s="9">
        <v>0</v>
      </c>
      <c r="M177" s="9">
        <v>0</v>
      </c>
      <c r="N177" s="9">
        <v>769211880.28</v>
      </c>
      <c r="O177" s="9">
        <v>0</v>
      </c>
      <c r="P177" s="9">
        <v>-18490045.95</v>
      </c>
      <c r="Q177" s="9">
        <v>0</v>
      </c>
      <c r="R177" s="9">
        <v>73498392.39</v>
      </c>
      <c r="S177" s="9">
        <v>0</v>
      </c>
      <c r="T177" s="9">
        <v>-203320533.5</v>
      </c>
      <c r="U177" s="8">
        <v>0</v>
      </c>
      <c r="V177" s="9">
        <v>62420569.33</v>
      </c>
      <c r="W177" s="8">
        <v>0</v>
      </c>
      <c r="X177" s="11">
        <f t="shared" si="28"/>
        <v>657394060.8</v>
      </c>
      <c r="Y177" s="11">
        <f t="shared" si="29"/>
        <v>1142932059.55</v>
      </c>
      <c r="Z177" s="11">
        <f t="shared" si="30"/>
        <v>1800326120.35</v>
      </c>
      <c r="AA177" s="13">
        <f t="shared" si="31"/>
        <v>503248672.95</v>
      </c>
      <c r="AB177" s="13">
        <f t="shared" si="32"/>
        <v>154145387.85</v>
      </c>
      <c r="AC177" s="16">
        <f t="shared" si="33"/>
        <v>503248672.95</v>
      </c>
      <c r="AD177" s="16">
        <f t="shared" si="34"/>
        <v>1297077447.4</v>
      </c>
      <c r="AE177" s="17">
        <f t="shared" si="35"/>
        <v>0.365152765029147</v>
      </c>
      <c r="AF177" s="17">
        <f t="shared" si="36"/>
        <v>0.634847234970853</v>
      </c>
      <c r="AG177" s="21">
        <f t="shared" si="37"/>
        <v>1.57518209880195</v>
      </c>
      <c r="AH177" s="22">
        <f t="shared" si="38"/>
        <v>0.765520565150199</v>
      </c>
      <c r="AI177" s="22">
        <f t="shared" si="39"/>
        <v>0.234479434849801</v>
      </c>
      <c r="AJ177" s="23">
        <f t="shared" si="40"/>
        <v>0.279531951051271</v>
      </c>
      <c r="AK177" s="23">
        <f t="shared" si="41"/>
        <v>0.720468048948729</v>
      </c>
    </row>
    <row r="178" spans="1:37">
      <c r="A178" s="8" t="s">
        <v>389</v>
      </c>
      <c r="B178" s="8" t="s">
        <v>390</v>
      </c>
      <c r="C178" s="9">
        <v>650000000</v>
      </c>
      <c r="D178" s="9">
        <v>0</v>
      </c>
      <c r="E178" s="9">
        <v>0</v>
      </c>
      <c r="F178" s="9">
        <v>0</v>
      </c>
      <c r="G178" s="9">
        <v>0</v>
      </c>
      <c r="H178" s="9">
        <v>496000000</v>
      </c>
      <c r="I178" s="9">
        <v>0</v>
      </c>
      <c r="J178" s="9">
        <v>0</v>
      </c>
      <c r="K178" s="9">
        <v>1501853212</v>
      </c>
      <c r="L178" s="9">
        <v>0</v>
      </c>
      <c r="M178" s="9">
        <v>0</v>
      </c>
      <c r="N178" s="9">
        <v>1660923449.5</v>
      </c>
      <c r="O178" s="9">
        <v>44091600</v>
      </c>
      <c r="P178" s="9">
        <v>-54160024.45</v>
      </c>
      <c r="Q178" s="9">
        <v>20734788.49</v>
      </c>
      <c r="R178" s="9">
        <v>397552609.09</v>
      </c>
      <c r="S178" s="9">
        <v>0</v>
      </c>
      <c r="T178" s="9">
        <v>890574631.23</v>
      </c>
      <c r="U178" s="8">
        <v>0</v>
      </c>
      <c r="V178" s="9">
        <v>319229144.33</v>
      </c>
      <c r="W178" s="8">
        <v>0</v>
      </c>
      <c r="X178" s="11">
        <f t="shared" si="28"/>
        <v>1146000000</v>
      </c>
      <c r="Y178" s="11">
        <f t="shared" si="29"/>
        <v>4692616210.19</v>
      </c>
      <c r="Z178" s="11">
        <f t="shared" si="30"/>
        <v>5838616210.19</v>
      </c>
      <c r="AA178" s="13">
        <f t="shared" si="31"/>
        <v>650000000</v>
      </c>
      <c r="AB178" s="13">
        <f t="shared" si="32"/>
        <v>496000000</v>
      </c>
      <c r="AC178" s="16">
        <f t="shared" si="33"/>
        <v>650000000</v>
      </c>
      <c r="AD178" s="16">
        <f t="shared" si="34"/>
        <v>5188616210.19</v>
      </c>
      <c r="AE178" s="17">
        <f t="shared" si="35"/>
        <v>0.196279385173479</v>
      </c>
      <c r="AF178" s="17">
        <f t="shared" si="36"/>
        <v>0.803720614826521</v>
      </c>
      <c r="AG178" s="21">
        <f t="shared" si="37"/>
        <v>1.24421345123248</v>
      </c>
      <c r="AH178" s="22">
        <f t="shared" si="38"/>
        <v>0.567190226876091</v>
      </c>
      <c r="AI178" s="22">
        <f t="shared" si="39"/>
        <v>0.432809773123909</v>
      </c>
      <c r="AJ178" s="23">
        <f t="shared" si="40"/>
        <v>0.111327749007645</v>
      </c>
      <c r="AK178" s="23">
        <f t="shared" si="41"/>
        <v>0.888672250992355</v>
      </c>
    </row>
    <row r="179" spans="1:37">
      <c r="A179" s="8" t="s">
        <v>391</v>
      </c>
      <c r="B179" s="8" t="s">
        <v>392</v>
      </c>
      <c r="C179" s="9">
        <v>214845111.2</v>
      </c>
      <c r="D179" s="9">
        <v>0</v>
      </c>
      <c r="E179" s="9">
        <v>0</v>
      </c>
      <c r="F179" s="9">
        <v>105192388.38</v>
      </c>
      <c r="G179" s="9">
        <v>0</v>
      </c>
      <c r="H179" s="9">
        <v>39300000</v>
      </c>
      <c r="I179" s="9">
        <v>0</v>
      </c>
      <c r="J179" s="9">
        <v>0</v>
      </c>
      <c r="K179" s="9">
        <v>73892895</v>
      </c>
      <c r="L179" s="9">
        <v>0</v>
      </c>
      <c r="M179" s="9">
        <v>0</v>
      </c>
      <c r="N179" s="9">
        <v>1628100281.33</v>
      </c>
      <c r="O179" s="9">
        <v>0</v>
      </c>
      <c r="P179" s="9">
        <v>-25131353.43</v>
      </c>
      <c r="Q179" s="9">
        <v>0</v>
      </c>
      <c r="R179" s="9">
        <v>19065290.51</v>
      </c>
      <c r="S179" s="9">
        <v>0</v>
      </c>
      <c r="T179" s="9">
        <v>1600624587.13</v>
      </c>
      <c r="U179" s="8">
        <v>0</v>
      </c>
      <c r="V179" s="9">
        <v>5705387.61</v>
      </c>
      <c r="W179" s="8">
        <v>0</v>
      </c>
      <c r="X179" s="11">
        <f t="shared" si="28"/>
        <v>359337499.58</v>
      </c>
      <c r="Y179" s="11">
        <f t="shared" si="29"/>
        <v>3302257088.15</v>
      </c>
      <c r="Z179" s="11">
        <f t="shared" si="30"/>
        <v>3661594587.73</v>
      </c>
      <c r="AA179" s="13">
        <f t="shared" si="31"/>
        <v>320037499.58</v>
      </c>
      <c r="AB179" s="13">
        <f t="shared" si="32"/>
        <v>39300000</v>
      </c>
      <c r="AC179" s="16">
        <f t="shared" si="33"/>
        <v>320037499.58</v>
      </c>
      <c r="AD179" s="16">
        <f t="shared" si="34"/>
        <v>3341557088.15</v>
      </c>
      <c r="AE179" s="17">
        <f t="shared" si="35"/>
        <v>0.0981368884431225</v>
      </c>
      <c r="AF179" s="17">
        <f t="shared" si="36"/>
        <v>0.901863111556878</v>
      </c>
      <c r="AG179" s="21">
        <f t="shared" si="37"/>
        <v>1.10881572512009</v>
      </c>
      <c r="AH179" s="22">
        <f t="shared" si="38"/>
        <v>0.890632065826877</v>
      </c>
      <c r="AI179" s="22">
        <f t="shared" si="39"/>
        <v>0.109367934173123</v>
      </c>
      <c r="AJ179" s="23">
        <f t="shared" si="40"/>
        <v>0.0874038596879199</v>
      </c>
      <c r="AK179" s="23">
        <f t="shared" si="41"/>
        <v>0.91259614031208</v>
      </c>
    </row>
    <row r="180" spans="1:37">
      <c r="A180" s="8" t="s">
        <v>393</v>
      </c>
      <c r="B180" s="8" t="s">
        <v>394</v>
      </c>
      <c r="C180" s="9">
        <v>64500000</v>
      </c>
      <c r="D180" s="9">
        <v>0</v>
      </c>
      <c r="E180" s="9">
        <v>0</v>
      </c>
      <c r="F180" s="9">
        <v>875981.3</v>
      </c>
      <c r="G180" s="9">
        <v>0</v>
      </c>
      <c r="H180" s="9">
        <v>11963636.36</v>
      </c>
      <c r="I180" s="9">
        <v>0</v>
      </c>
      <c r="J180" s="9">
        <v>0</v>
      </c>
      <c r="K180" s="9">
        <v>1340727007</v>
      </c>
      <c r="L180" s="9">
        <v>0</v>
      </c>
      <c r="M180" s="9">
        <v>0</v>
      </c>
      <c r="N180" s="9">
        <v>1199086524.87</v>
      </c>
      <c r="O180" s="9">
        <v>0</v>
      </c>
      <c r="P180" s="9">
        <v>-6775233.8</v>
      </c>
      <c r="Q180" s="9">
        <v>0</v>
      </c>
      <c r="R180" s="9">
        <v>43029670.77</v>
      </c>
      <c r="S180" s="9">
        <v>0</v>
      </c>
      <c r="T180" s="9">
        <v>1119877462.33</v>
      </c>
      <c r="U180" s="8">
        <v>0</v>
      </c>
      <c r="V180" s="9">
        <v>345627720.19</v>
      </c>
      <c r="W180" s="8">
        <v>0</v>
      </c>
      <c r="X180" s="11">
        <f t="shared" si="28"/>
        <v>77339617.66</v>
      </c>
      <c r="Y180" s="11">
        <f t="shared" si="29"/>
        <v>4041573151.36</v>
      </c>
      <c r="Z180" s="11">
        <f t="shared" si="30"/>
        <v>4118912769.02</v>
      </c>
      <c r="AA180" s="13">
        <f t="shared" si="31"/>
        <v>65375981.3</v>
      </c>
      <c r="AB180" s="13">
        <f t="shared" si="32"/>
        <v>11963636.36</v>
      </c>
      <c r="AC180" s="16">
        <f t="shared" si="33"/>
        <v>65375981.3</v>
      </c>
      <c r="AD180" s="16">
        <f t="shared" si="34"/>
        <v>4053536787.72</v>
      </c>
      <c r="AE180" s="17">
        <f t="shared" si="35"/>
        <v>0.0187767068634477</v>
      </c>
      <c r="AF180" s="17">
        <f t="shared" si="36"/>
        <v>0.981223293136552</v>
      </c>
      <c r="AG180" s="21">
        <f t="shared" si="37"/>
        <v>1.01913601826902</v>
      </c>
      <c r="AH180" s="22">
        <f t="shared" si="38"/>
        <v>0.84531037620855</v>
      </c>
      <c r="AI180" s="22">
        <f t="shared" si="39"/>
        <v>0.15468962379145</v>
      </c>
      <c r="AJ180" s="23">
        <f t="shared" si="40"/>
        <v>0.0158721451426986</v>
      </c>
      <c r="AK180" s="23">
        <f t="shared" si="41"/>
        <v>0.984127854857301</v>
      </c>
    </row>
    <row r="181" spans="1:37">
      <c r="A181" s="8" t="s">
        <v>395</v>
      </c>
      <c r="B181" s="8" t="s">
        <v>396</v>
      </c>
      <c r="C181" s="9">
        <v>3646685049.97</v>
      </c>
      <c r="D181" s="9">
        <v>0</v>
      </c>
      <c r="E181" s="9">
        <v>0</v>
      </c>
      <c r="F181" s="9">
        <v>1452699010.41</v>
      </c>
      <c r="G181" s="9">
        <v>0</v>
      </c>
      <c r="H181" s="9">
        <v>425000000</v>
      </c>
      <c r="I181" s="9">
        <v>0</v>
      </c>
      <c r="J181" s="9">
        <v>0</v>
      </c>
      <c r="K181" s="9">
        <v>3673412560</v>
      </c>
      <c r="L181" s="9">
        <v>0</v>
      </c>
      <c r="M181" s="9">
        <v>0</v>
      </c>
      <c r="N181" s="9">
        <v>1387181863.33</v>
      </c>
      <c r="O181" s="9">
        <v>144011354.79</v>
      </c>
      <c r="P181" s="9">
        <v>33608931.5</v>
      </c>
      <c r="Q181" s="9">
        <v>58460062.85</v>
      </c>
      <c r="R181" s="9">
        <v>454092157.66</v>
      </c>
      <c r="S181" s="9">
        <v>0</v>
      </c>
      <c r="T181" s="9">
        <v>6760318834.52</v>
      </c>
      <c r="U181" s="8">
        <v>0</v>
      </c>
      <c r="V181" s="9">
        <v>2043834753.17</v>
      </c>
      <c r="W181" s="8">
        <v>0</v>
      </c>
      <c r="X181" s="11">
        <f t="shared" si="28"/>
        <v>5524384060.38</v>
      </c>
      <c r="Y181" s="11">
        <f t="shared" si="29"/>
        <v>14266897808.24</v>
      </c>
      <c r="Z181" s="11">
        <f t="shared" si="30"/>
        <v>19791281868.62</v>
      </c>
      <c r="AA181" s="13">
        <f t="shared" si="31"/>
        <v>5099384060.38</v>
      </c>
      <c r="AB181" s="13">
        <f t="shared" si="32"/>
        <v>425000000</v>
      </c>
      <c r="AC181" s="16">
        <f t="shared" si="33"/>
        <v>5099384060.38</v>
      </c>
      <c r="AD181" s="16">
        <f t="shared" si="34"/>
        <v>14691897808.24</v>
      </c>
      <c r="AE181" s="17">
        <f t="shared" si="35"/>
        <v>0.279132200584701</v>
      </c>
      <c r="AF181" s="17">
        <f t="shared" si="36"/>
        <v>0.720867799415299</v>
      </c>
      <c r="AG181" s="21">
        <f t="shared" si="37"/>
        <v>1.38721690830289</v>
      </c>
      <c r="AH181" s="22">
        <f t="shared" si="38"/>
        <v>0.923068346560473</v>
      </c>
      <c r="AI181" s="22">
        <f t="shared" si="39"/>
        <v>0.0769316534395268</v>
      </c>
      <c r="AJ181" s="23">
        <f t="shared" si="40"/>
        <v>0.257658098865507</v>
      </c>
      <c r="AK181" s="23">
        <f t="shared" si="41"/>
        <v>0.742341901134493</v>
      </c>
    </row>
    <row r="182" spans="1:37">
      <c r="A182" s="8" t="s">
        <v>397</v>
      </c>
      <c r="B182" s="8" t="s">
        <v>398</v>
      </c>
      <c r="C182" s="9">
        <v>550000000</v>
      </c>
      <c r="D182" s="9">
        <v>0</v>
      </c>
      <c r="E182" s="9">
        <v>0</v>
      </c>
      <c r="F182" s="9">
        <v>67183288.41</v>
      </c>
      <c r="G182" s="9">
        <v>0</v>
      </c>
      <c r="H182" s="9">
        <v>388760443.22</v>
      </c>
      <c r="I182" s="9">
        <v>2222805555.59</v>
      </c>
      <c r="J182" s="9">
        <v>0</v>
      </c>
      <c r="K182" s="9">
        <v>1475111351</v>
      </c>
      <c r="L182" s="9">
        <v>0</v>
      </c>
      <c r="M182" s="9">
        <v>0</v>
      </c>
      <c r="N182" s="9">
        <v>1842045995.88</v>
      </c>
      <c r="O182" s="9">
        <v>0</v>
      </c>
      <c r="P182" s="9">
        <v>659726600.13</v>
      </c>
      <c r="Q182" s="9">
        <v>11918662.93</v>
      </c>
      <c r="R182" s="9">
        <v>773395307.19</v>
      </c>
      <c r="S182" s="9">
        <v>0</v>
      </c>
      <c r="T182" s="9">
        <v>9957313834.34</v>
      </c>
      <c r="U182" s="8">
        <v>0</v>
      </c>
      <c r="V182" s="9">
        <v>301063221.02</v>
      </c>
      <c r="W182" s="8">
        <v>0</v>
      </c>
      <c r="X182" s="11">
        <f t="shared" si="28"/>
        <v>3228749287.22</v>
      </c>
      <c r="Y182" s="11">
        <f t="shared" si="29"/>
        <v>15020574972.49</v>
      </c>
      <c r="Z182" s="11">
        <f t="shared" si="30"/>
        <v>18249324259.71</v>
      </c>
      <c r="AA182" s="13">
        <f t="shared" si="31"/>
        <v>617183288.41</v>
      </c>
      <c r="AB182" s="13">
        <f t="shared" si="32"/>
        <v>2611565998.81</v>
      </c>
      <c r="AC182" s="16">
        <f t="shared" si="33"/>
        <v>617183288.41</v>
      </c>
      <c r="AD182" s="16">
        <f t="shared" si="34"/>
        <v>17632140971.3</v>
      </c>
      <c r="AE182" s="17">
        <f t="shared" si="35"/>
        <v>0.176924320115692</v>
      </c>
      <c r="AF182" s="17">
        <f t="shared" si="36"/>
        <v>0.823075679884308</v>
      </c>
      <c r="AG182" s="21">
        <f t="shared" si="37"/>
        <v>1.21495510612166</v>
      </c>
      <c r="AH182" s="22">
        <f t="shared" si="38"/>
        <v>0.191152435047505</v>
      </c>
      <c r="AI182" s="22">
        <f t="shared" si="39"/>
        <v>0.808847564952495</v>
      </c>
      <c r="AJ182" s="23">
        <f t="shared" si="40"/>
        <v>0.0338195146092389</v>
      </c>
      <c r="AK182" s="23">
        <f t="shared" si="41"/>
        <v>0.966180485390761</v>
      </c>
    </row>
    <row r="183" spans="1:37">
      <c r="A183" s="8" t="s">
        <v>399</v>
      </c>
      <c r="B183" s="8" t="s">
        <v>400</v>
      </c>
      <c r="C183" s="9">
        <v>10012833</v>
      </c>
      <c r="D183" s="9">
        <v>0</v>
      </c>
      <c r="E183" s="9">
        <v>0</v>
      </c>
      <c r="F183" s="9">
        <v>0</v>
      </c>
      <c r="G183" s="9">
        <v>0</v>
      </c>
      <c r="H183" s="9">
        <v>153667500</v>
      </c>
      <c r="I183" s="9">
        <v>729956385.25</v>
      </c>
      <c r="J183" s="9">
        <v>0</v>
      </c>
      <c r="K183" s="9">
        <v>1137307631</v>
      </c>
      <c r="L183" s="9">
        <v>147512087.31</v>
      </c>
      <c r="M183" s="9">
        <v>0</v>
      </c>
      <c r="N183" s="9">
        <v>189003215.69</v>
      </c>
      <c r="O183" s="9">
        <v>469379801.03</v>
      </c>
      <c r="P183" s="9">
        <v>1268795.03</v>
      </c>
      <c r="Q183" s="9">
        <v>9766324.73</v>
      </c>
      <c r="R183" s="9">
        <v>237673352.24</v>
      </c>
      <c r="S183" s="9">
        <v>0</v>
      </c>
      <c r="T183" s="9">
        <v>1311486952.77</v>
      </c>
      <c r="U183" s="8">
        <v>0</v>
      </c>
      <c r="V183" s="9">
        <v>420344941.99</v>
      </c>
      <c r="W183" s="8">
        <v>0</v>
      </c>
      <c r="X183" s="11">
        <f t="shared" si="28"/>
        <v>893636718.25</v>
      </c>
      <c r="Y183" s="11">
        <f t="shared" si="29"/>
        <v>2984983499.73</v>
      </c>
      <c r="Z183" s="11">
        <f t="shared" si="30"/>
        <v>3878620217.98</v>
      </c>
      <c r="AA183" s="13">
        <f t="shared" si="31"/>
        <v>10012833</v>
      </c>
      <c r="AB183" s="13">
        <f t="shared" si="32"/>
        <v>883623885.25</v>
      </c>
      <c r="AC183" s="16">
        <f t="shared" si="33"/>
        <v>10012833</v>
      </c>
      <c r="AD183" s="16">
        <f t="shared" si="34"/>
        <v>3868607384.98</v>
      </c>
      <c r="AE183" s="17">
        <f t="shared" si="35"/>
        <v>0.230400675505015</v>
      </c>
      <c r="AF183" s="17">
        <f t="shared" si="36"/>
        <v>0.769599324494985</v>
      </c>
      <c r="AG183" s="21">
        <f t="shared" si="37"/>
        <v>1.29937743988562</v>
      </c>
      <c r="AH183" s="22">
        <f t="shared" si="38"/>
        <v>0.0112045899586669</v>
      </c>
      <c r="AI183" s="22">
        <f t="shared" si="39"/>
        <v>0.988795410041333</v>
      </c>
      <c r="AJ183" s="23">
        <f t="shared" si="40"/>
        <v>0.00258154509523356</v>
      </c>
      <c r="AK183" s="23">
        <f t="shared" si="41"/>
        <v>0.997418454904766</v>
      </c>
    </row>
    <row r="184" spans="1:37">
      <c r="A184" s="8" t="s">
        <v>401</v>
      </c>
      <c r="B184" s="8" t="s">
        <v>402</v>
      </c>
      <c r="C184" s="9">
        <v>150147361.12</v>
      </c>
      <c r="D184" s="9">
        <v>0</v>
      </c>
      <c r="E184" s="9">
        <v>0</v>
      </c>
      <c r="F184" s="9">
        <v>973407742.66</v>
      </c>
      <c r="G184" s="9">
        <v>0</v>
      </c>
      <c r="H184" s="9">
        <v>4793812305.57</v>
      </c>
      <c r="I184" s="9">
        <v>0</v>
      </c>
      <c r="J184" s="9">
        <v>0</v>
      </c>
      <c r="K184" s="9">
        <v>2175887862</v>
      </c>
      <c r="L184" s="9">
        <v>0</v>
      </c>
      <c r="M184" s="9">
        <v>0</v>
      </c>
      <c r="N184" s="9">
        <v>2955529732.2</v>
      </c>
      <c r="O184" s="9">
        <v>0</v>
      </c>
      <c r="P184" s="9">
        <v>-11679466.15</v>
      </c>
      <c r="Q184" s="9">
        <v>0</v>
      </c>
      <c r="R184" s="9">
        <v>1029967234.21</v>
      </c>
      <c r="S184" s="9">
        <v>0</v>
      </c>
      <c r="T184" s="9">
        <v>4937598514.2</v>
      </c>
      <c r="U184" s="8">
        <v>0</v>
      </c>
      <c r="V184" s="9">
        <v>0</v>
      </c>
      <c r="W184" s="8">
        <v>0</v>
      </c>
      <c r="X184" s="11">
        <f t="shared" si="28"/>
        <v>5917367409.35</v>
      </c>
      <c r="Y184" s="11">
        <f t="shared" si="29"/>
        <v>11087303876.46</v>
      </c>
      <c r="Z184" s="11">
        <f t="shared" si="30"/>
        <v>17004671285.81</v>
      </c>
      <c r="AA184" s="13">
        <f t="shared" si="31"/>
        <v>1123555103.78</v>
      </c>
      <c r="AB184" s="13">
        <f t="shared" si="32"/>
        <v>4793812305.57</v>
      </c>
      <c r="AC184" s="16">
        <f t="shared" si="33"/>
        <v>1123555103.78</v>
      </c>
      <c r="AD184" s="16">
        <f t="shared" si="34"/>
        <v>15881116182.03</v>
      </c>
      <c r="AE184" s="17">
        <f t="shared" si="35"/>
        <v>0.347984816048041</v>
      </c>
      <c r="AF184" s="17">
        <f t="shared" si="36"/>
        <v>0.652015183951959</v>
      </c>
      <c r="AG184" s="21">
        <f t="shared" si="37"/>
        <v>1.53370661391481</v>
      </c>
      <c r="AH184" s="22">
        <f t="shared" si="38"/>
        <v>0.189874149440962</v>
      </c>
      <c r="AI184" s="22">
        <f t="shared" si="39"/>
        <v>0.810125850559038</v>
      </c>
      <c r="AJ184" s="23">
        <f t="shared" si="40"/>
        <v>0.0660733209654914</v>
      </c>
      <c r="AK184" s="23">
        <f t="shared" si="41"/>
        <v>0.933926679034509</v>
      </c>
    </row>
    <row r="185" spans="1:37">
      <c r="A185" s="8" t="s">
        <v>403</v>
      </c>
      <c r="B185" s="8" t="s">
        <v>404</v>
      </c>
      <c r="C185" s="9">
        <v>115000000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323270000</v>
      </c>
      <c r="L185" s="9">
        <v>0</v>
      </c>
      <c r="M185" s="9">
        <v>0</v>
      </c>
      <c r="N185" s="9">
        <v>132354523.74</v>
      </c>
      <c r="O185" s="9">
        <v>0</v>
      </c>
      <c r="P185" s="9">
        <v>0</v>
      </c>
      <c r="Q185" s="9">
        <v>25129.36</v>
      </c>
      <c r="R185" s="9">
        <v>15216301.45</v>
      </c>
      <c r="S185" s="9">
        <v>0</v>
      </c>
      <c r="T185" s="9">
        <v>-379384417.48</v>
      </c>
      <c r="U185" s="8">
        <v>0</v>
      </c>
      <c r="V185" s="9">
        <v>160185174.28</v>
      </c>
      <c r="W185" s="8">
        <v>0</v>
      </c>
      <c r="X185" s="11">
        <f t="shared" si="28"/>
        <v>115000000</v>
      </c>
      <c r="Y185" s="11">
        <f t="shared" si="29"/>
        <v>251666711.35</v>
      </c>
      <c r="Z185" s="11">
        <f t="shared" si="30"/>
        <v>366666711.35</v>
      </c>
      <c r="AA185" s="13">
        <f t="shared" si="31"/>
        <v>115000000</v>
      </c>
      <c r="AB185" s="13">
        <f t="shared" si="32"/>
        <v>0</v>
      </c>
      <c r="AC185" s="16">
        <f t="shared" si="33"/>
        <v>115000000</v>
      </c>
      <c r="AD185" s="16">
        <f t="shared" si="34"/>
        <v>251666711.35</v>
      </c>
      <c r="AE185" s="17">
        <f t="shared" si="35"/>
        <v>0.313636325415501</v>
      </c>
      <c r="AF185" s="17">
        <f t="shared" si="36"/>
        <v>0.686363674584499</v>
      </c>
      <c r="AG185" s="21">
        <f t="shared" si="37"/>
        <v>1.45695356125215</v>
      </c>
      <c r="AH185" s="22">
        <f t="shared" si="38"/>
        <v>1</v>
      </c>
      <c r="AI185" s="22">
        <f t="shared" si="39"/>
        <v>0</v>
      </c>
      <c r="AJ185" s="23">
        <f t="shared" si="40"/>
        <v>0.313636325415501</v>
      </c>
      <c r="AK185" s="23">
        <f t="shared" si="41"/>
        <v>0.686363674584499</v>
      </c>
    </row>
    <row r="186" spans="1:37">
      <c r="A186" s="8" t="s">
        <v>405</v>
      </c>
      <c r="B186" s="8" t="s">
        <v>406</v>
      </c>
      <c r="C186" s="9">
        <v>1689000000</v>
      </c>
      <c r="D186" s="9">
        <v>0</v>
      </c>
      <c r="E186" s="9">
        <v>0</v>
      </c>
      <c r="F186" s="9">
        <v>341058387.36</v>
      </c>
      <c r="G186" s="9">
        <v>0</v>
      </c>
      <c r="H186" s="9">
        <v>528000000</v>
      </c>
      <c r="I186" s="9">
        <v>0</v>
      </c>
      <c r="J186" s="9">
        <v>0</v>
      </c>
      <c r="K186" s="9">
        <v>532832976</v>
      </c>
      <c r="L186" s="9">
        <v>0</v>
      </c>
      <c r="M186" s="9">
        <v>0</v>
      </c>
      <c r="N186" s="9">
        <v>455854425.26</v>
      </c>
      <c r="O186" s="9">
        <v>0</v>
      </c>
      <c r="P186" s="9">
        <v>0</v>
      </c>
      <c r="Q186" s="9">
        <v>31323299.11</v>
      </c>
      <c r="R186" s="9">
        <v>125783859.68</v>
      </c>
      <c r="S186" s="9">
        <v>0</v>
      </c>
      <c r="T186" s="9">
        <v>-1050483198.02</v>
      </c>
      <c r="U186" s="8">
        <v>0</v>
      </c>
      <c r="V186" s="9">
        <v>66983923.73</v>
      </c>
      <c r="W186" s="8">
        <v>0</v>
      </c>
      <c r="X186" s="11">
        <f t="shared" si="28"/>
        <v>2558058387.36</v>
      </c>
      <c r="Y186" s="11">
        <f t="shared" si="29"/>
        <v>162295285.76</v>
      </c>
      <c r="Z186" s="11">
        <f t="shared" si="30"/>
        <v>2720353673.12</v>
      </c>
      <c r="AA186" s="13">
        <f t="shared" si="31"/>
        <v>2030058387.36</v>
      </c>
      <c r="AB186" s="13">
        <f t="shared" si="32"/>
        <v>528000000</v>
      </c>
      <c r="AC186" s="16">
        <f t="shared" si="33"/>
        <v>2030058387.36</v>
      </c>
      <c r="AD186" s="16">
        <f t="shared" si="34"/>
        <v>690295285.76</v>
      </c>
      <c r="AE186" s="17">
        <f t="shared" si="35"/>
        <v>0.940340372884728</v>
      </c>
      <c r="AF186" s="17">
        <f t="shared" si="36"/>
        <v>0.0596596271152721</v>
      </c>
      <c r="AG186" s="21">
        <f t="shared" si="37"/>
        <v>16.761754109992</v>
      </c>
      <c r="AH186" s="22">
        <f t="shared" si="38"/>
        <v>0.79359345251501</v>
      </c>
      <c r="AI186" s="22">
        <f t="shared" si="39"/>
        <v>0.20640654748499</v>
      </c>
      <c r="AJ186" s="23">
        <f t="shared" si="40"/>
        <v>0.746247963056843</v>
      </c>
      <c r="AK186" s="23">
        <f t="shared" si="41"/>
        <v>0.253752036943157</v>
      </c>
    </row>
    <row r="187" spans="1:37">
      <c r="A187" s="8" t="s">
        <v>407</v>
      </c>
      <c r="B187" s="8" t="s">
        <v>408</v>
      </c>
      <c r="C187" s="9">
        <v>65733144.88</v>
      </c>
      <c r="D187" s="9">
        <v>0</v>
      </c>
      <c r="E187" s="9">
        <v>0</v>
      </c>
      <c r="F187" s="9">
        <v>45551958.21</v>
      </c>
      <c r="G187" s="9">
        <v>0</v>
      </c>
      <c r="H187" s="9">
        <v>0</v>
      </c>
      <c r="I187" s="9">
        <v>0</v>
      </c>
      <c r="J187" s="9">
        <v>0</v>
      </c>
      <c r="K187" s="9">
        <v>222147539</v>
      </c>
      <c r="L187" s="9">
        <v>0</v>
      </c>
      <c r="M187" s="9">
        <v>0</v>
      </c>
      <c r="N187" s="9">
        <v>74686282.19</v>
      </c>
      <c r="O187" s="9">
        <v>0</v>
      </c>
      <c r="P187" s="9">
        <v>0</v>
      </c>
      <c r="Q187" s="9">
        <v>0</v>
      </c>
      <c r="R187" s="9">
        <v>13763536.21</v>
      </c>
      <c r="S187" s="9">
        <v>0</v>
      </c>
      <c r="T187" s="9">
        <v>20871522.16</v>
      </c>
      <c r="U187" s="8">
        <v>0</v>
      </c>
      <c r="V187" s="9">
        <v>234947690.34</v>
      </c>
      <c r="W187" s="8">
        <v>0</v>
      </c>
      <c r="X187" s="11">
        <f t="shared" si="28"/>
        <v>111285103.09</v>
      </c>
      <c r="Y187" s="11">
        <f t="shared" si="29"/>
        <v>566416569.9</v>
      </c>
      <c r="Z187" s="11">
        <f t="shared" si="30"/>
        <v>677701672.99</v>
      </c>
      <c r="AA187" s="13">
        <f t="shared" si="31"/>
        <v>111285103.09</v>
      </c>
      <c r="AB187" s="13">
        <f t="shared" si="32"/>
        <v>0</v>
      </c>
      <c r="AC187" s="16">
        <f t="shared" si="33"/>
        <v>111285103.09</v>
      </c>
      <c r="AD187" s="16">
        <f t="shared" si="34"/>
        <v>566416569.9</v>
      </c>
      <c r="AE187" s="17">
        <f t="shared" si="35"/>
        <v>0.164209574102146</v>
      </c>
      <c r="AF187" s="17">
        <f t="shared" si="36"/>
        <v>0.835790425897854</v>
      </c>
      <c r="AG187" s="21">
        <f t="shared" si="37"/>
        <v>1.19647218849838</v>
      </c>
      <c r="AH187" s="22">
        <f t="shared" si="38"/>
        <v>1</v>
      </c>
      <c r="AI187" s="22">
        <f t="shared" si="39"/>
        <v>0</v>
      </c>
      <c r="AJ187" s="23">
        <f t="shared" si="40"/>
        <v>0.164209574102146</v>
      </c>
      <c r="AK187" s="23">
        <f t="shared" si="41"/>
        <v>0.835790425897854</v>
      </c>
    </row>
    <row r="188" spans="1:37">
      <c r="A188" s="8" t="s">
        <v>409</v>
      </c>
      <c r="B188" s="8" t="s">
        <v>410</v>
      </c>
      <c r="C188" s="9">
        <v>1105864725.42</v>
      </c>
      <c r="D188" s="9">
        <v>0</v>
      </c>
      <c r="E188" s="9">
        <v>0</v>
      </c>
      <c r="F188" s="9">
        <v>117330256.25</v>
      </c>
      <c r="G188" s="9">
        <v>0</v>
      </c>
      <c r="H188" s="9">
        <v>345427624.92</v>
      </c>
      <c r="I188" s="9">
        <v>0</v>
      </c>
      <c r="J188" s="9">
        <v>0</v>
      </c>
      <c r="K188" s="9">
        <v>671616059</v>
      </c>
      <c r="L188" s="9">
        <v>0</v>
      </c>
      <c r="M188" s="9">
        <v>0</v>
      </c>
      <c r="N188" s="9">
        <v>2031246631.38</v>
      </c>
      <c r="O188" s="9">
        <v>0</v>
      </c>
      <c r="P188" s="9">
        <v>-70147855.34</v>
      </c>
      <c r="Q188" s="9">
        <v>0</v>
      </c>
      <c r="R188" s="9">
        <v>46988336.62</v>
      </c>
      <c r="S188" s="9">
        <v>0</v>
      </c>
      <c r="T188" s="9">
        <v>-1887028499.45</v>
      </c>
      <c r="U188" s="8">
        <v>0</v>
      </c>
      <c r="V188" s="9">
        <v>-13283017.32</v>
      </c>
      <c r="W188" s="8">
        <v>0</v>
      </c>
      <c r="X188" s="11">
        <f t="shared" si="28"/>
        <v>1568622606.59</v>
      </c>
      <c r="Y188" s="11">
        <f t="shared" si="29"/>
        <v>779391654.89</v>
      </c>
      <c r="Z188" s="11">
        <f t="shared" si="30"/>
        <v>2348014261.48</v>
      </c>
      <c r="AA188" s="13">
        <f t="shared" si="31"/>
        <v>1223194981.67</v>
      </c>
      <c r="AB188" s="13">
        <f t="shared" si="32"/>
        <v>345427624.92</v>
      </c>
      <c r="AC188" s="16">
        <f t="shared" si="33"/>
        <v>1223194981.67</v>
      </c>
      <c r="AD188" s="16">
        <f t="shared" si="34"/>
        <v>1124819279.81</v>
      </c>
      <c r="AE188" s="17">
        <f t="shared" si="35"/>
        <v>0.668063491914766</v>
      </c>
      <c r="AF188" s="17">
        <f t="shared" si="36"/>
        <v>0.331936508085234</v>
      </c>
      <c r="AG188" s="21">
        <f t="shared" si="37"/>
        <v>3.01262432917811</v>
      </c>
      <c r="AH188" s="22">
        <f t="shared" si="38"/>
        <v>0.779789209036762</v>
      </c>
      <c r="AI188" s="22">
        <f t="shared" si="39"/>
        <v>0.220210790963238</v>
      </c>
      <c r="AJ188" s="23">
        <f t="shared" si="40"/>
        <v>0.520948701946553</v>
      </c>
      <c r="AK188" s="23">
        <f t="shared" si="41"/>
        <v>0.479051298053447</v>
      </c>
    </row>
    <row r="189" spans="1:37">
      <c r="A189" s="8" t="s">
        <v>411</v>
      </c>
      <c r="B189" s="8" t="s">
        <v>412</v>
      </c>
      <c r="C189" s="9">
        <v>2440000000</v>
      </c>
      <c r="D189" s="9">
        <v>0</v>
      </c>
      <c r="E189" s="9">
        <v>0</v>
      </c>
      <c r="F189" s="9">
        <v>45738049.06</v>
      </c>
      <c r="G189" s="9">
        <v>0</v>
      </c>
      <c r="H189" s="9">
        <v>310336000</v>
      </c>
      <c r="I189" s="9">
        <v>0</v>
      </c>
      <c r="J189" s="9">
        <v>0</v>
      </c>
      <c r="K189" s="9">
        <v>819514395</v>
      </c>
      <c r="L189" s="9">
        <v>0</v>
      </c>
      <c r="M189" s="9">
        <v>0</v>
      </c>
      <c r="N189" s="9">
        <v>1336320056.95</v>
      </c>
      <c r="O189" s="9">
        <v>0</v>
      </c>
      <c r="P189" s="9">
        <v>0</v>
      </c>
      <c r="Q189" s="9">
        <v>9511296.4</v>
      </c>
      <c r="R189" s="9">
        <v>336204561.26</v>
      </c>
      <c r="S189" s="9">
        <v>0</v>
      </c>
      <c r="T189" s="9">
        <v>1829192441.59</v>
      </c>
      <c r="U189" s="8">
        <v>0</v>
      </c>
      <c r="V189" s="9">
        <v>9559173.94</v>
      </c>
      <c r="W189" s="8">
        <v>0</v>
      </c>
      <c r="X189" s="11">
        <f t="shared" si="28"/>
        <v>2796074049.06</v>
      </c>
      <c r="Y189" s="11">
        <f t="shared" si="29"/>
        <v>4340301925.14</v>
      </c>
      <c r="Z189" s="11">
        <f t="shared" si="30"/>
        <v>7136375974.2</v>
      </c>
      <c r="AA189" s="13">
        <f t="shared" si="31"/>
        <v>2485738049.06</v>
      </c>
      <c r="AB189" s="13">
        <f t="shared" si="32"/>
        <v>310336000</v>
      </c>
      <c r="AC189" s="16">
        <f t="shared" si="33"/>
        <v>2485738049.06</v>
      </c>
      <c r="AD189" s="16">
        <f t="shared" si="34"/>
        <v>4650637925.14</v>
      </c>
      <c r="AE189" s="17">
        <f t="shared" si="35"/>
        <v>0.391805877264398</v>
      </c>
      <c r="AF189" s="17">
        <f t="shared" si="36"/>
        <v>0.608194122735603</v>
      </c>
      <c r="AG189" s="21">
        <f t="shared" si="37"/>
        <v>1.64421187679698</v>
      </c>
      <c r="AH189" s="22">
        <f t="shared" si="38"/>
        <v>0.889010092524434</v>
      </c>
      <c r="AI189" s="22">
        <f t="shared" si="39"/>
        <v>0.110989907475566</v>
      </c>
      <c r="AJ189" s="23">
        <f t="shared" si="40"/>
        <v>0.348319379198439</v>
      </c>
      <c r="AK189" s="23">
        <f t="shared" si="41"/>
        <v>0.651680620801561</v>
      </c>
    </row>
    <row r="190" spans="1:37">
      <c r="A190" s="8" t="s">
        <v>413</v>
      </c>
      <c r="B190" s="8" t="s">
        <v>414</v>
      </c>
      <c r="C190" s="9">
        <v>2546835990.05</v>
      </c>
      <c r="D190" s="9">
        <v>0</v>
      </c>
      <c r="E190" s="9">
        <v>0</v>
      </c>
      <c r="F190" s="9">
        <v>166203323.51</v>
      </c>
      <c r="G190" s="9">
        <v>0</v>
      </c>
      <c r="H190" s="9">
        <v>360555497.63</v>
      </c>
      <c r="I190" s="9">
        <v>122884346.23</v>
      </c>
      <c r="J190" s="9">
        <v>0</v>
      </c>
      <c r="K190" s="9">
        <v>917069308</v>
      </c>
      <c r="L190" s="9">
        <v>21867586.84</v>
      </c>
      <c r="M190" s="9">
        <v>0</v>
      </c>
      <c r="N190" s="9">
        <v>642394858.01</v>
      </c>
      <c r="O190" s="9">
        <v>0</v>
      </c>
      <c r="P190" s="9">
        <v>-85855191.56</v>
      </c>
      <c r="Q190" s="9">
        <v>0</v>
      </c>
      <c r="R190" s="9">
        <v>70634830.93</v>
      </c>
      <c r="S190" s="9">
        <v>0</v>
      </c>
      <c r="T190" s="9">
        <v>729861351.71</v>
      </c>
      <c r="U190" s="8">
        <v>0</v>
      </c>
      <c r="V190" s="9">
        <v>6857489.26</v>
      </c>
      <c r="W190" s="8">
        <v>0</v>
      </c>
      <c r="X190" s="11">
        <f t="shared" si="28"/>
        <v>3196479157.42</v>
      </c>
      <c r="Y190" s="11">
        <f t="shared" si="29"/>
        <v>2302830233.19</v>
      </c>
      <c r="Z190" s="11">
        <f t="shared" si="30"/>
        <v>5499309390.61</v>
      </c>
      <c r="AA190" s="13">
        <f t="shared" si="31"/>
        <v>2713039313.56</v>
      </c>
      <c r="AB190" s="13">
        <f t="shared" si="32"/>
        <v>483439843.86</v>
      </c>
      <c r="AC190" s="16">
        <f t="shared" si="33"/>
        <v>2713039313.56</v>
      </c>
      <c r="AD190" s="16">
        <f t="shared" si="34"/>
        <v>2786270077.05</v>
      </c>
      <c r="AE190" s="17">
        <f t="shared" si="35"/>
        <v>0.581251013605081</v>
      </c>
      <c r="AF190" s="17">
        <f t="shared" si="36"/>
        <v>0.41874898639492</v>
      </c>
      <c r="AG190" s="21">
        <f t="shared" si="37"/>
        <v>2.38806548192312</v>
      </c>
      <c r="AH190" s="22">
        <f t="shared" si="38"/>
        <v>0.848758643478782</v>
      </c>
      <c r="AI190" s="22">
        <f t="shared" si="39"/>
        <v>0.151241356521218</v>
      </c>
      <c r="AJ190" s="23">
        <f t="shared" si="40"/>
        <v>0.493341821828115</v>
      </c>
      <c r="AK190" s="23">
        <f t="shared" si="41"/>
        <v>0.506658178171885</v>
      </c>
    </row>
    <row r="191" spans="1:37">
      <c r="A191" s="8" t="s">
        <v>415</v>
      </c>
      <c r="B191" s="8" t="s">
        <v>416</v>
      </c>
      <c r="C191" s="9">
        <v>8391082546.39</v>
      </c>
      <c r="D191" s="9">
        <v>0</v>
      </c>
      <c r="E191" s="9">
        <v>0</v>
      </c>
      <c r="F191" s="9">
        <v>1431739062.19</v>
      </c>
      <c r="G191" s="9">
        <v>0</v>
      </c>
      <c r="H191" s="9">
        <v>1429802850</v>
      </c>
      <c r="I191" s="9">
        <v>0</v>
      </c>
      <c r="J191" s="9">
        <v>0</v>
      </c>
      <c r="K191" s="9">
        <v>539058376</v>
      </c>
      <c r="L191" s="9">
        <v>1400000000</v>
      </c>
      <c r="M191" s="9">
        <v>0</v>
      </c>
      <c r="N191" s="9">
        <v>2218701754.86</v>
      </c>
      <c r="O191" s="9">
        <v>29766000</v>
      </c>
      <c r="P191" s="9">
        <v>-7585941.42</v>
      </c>
      <c r="Q191" s="9">
        <v>0</v>
      </c>
      <c r="R191" s="9">
        <v>120141440.57</v>
      </c>
      <c r="S191" s="9">
        <v>0</v>
      </c>
      <c r="T191" s="9">
        <v>-2253875943.79</v>
      </c>
      <c r="U191" s="8">
        <v>0</v>
      </c>
      <c r="V191" s="9">
        <v>884748862.92</v>
      </c>
      <c r="W191" s="8">
        <v>0</v>
      </c>
      <c r="X191" s="11">
        <f t="shared" si="28"/>
        <v>11252624458.58</v>
      </c>
      <c r="Y191" s="11">
        <f t="shared" si="29"/>
        <v>2871422549.14</v>
      </c>
      <c r="Z191" s="11">
        <f t="shared" si="30"/>
        <v>14124047007.72</v>
      </c>
      <c r="AA191" s="13">
        <f t="shared" si="31"/>
        <v>9822821608.58</v>
      </c>
      <c r="AB191" s="13">
        <f t="shared" si="32"/>
        <v>1429802850</v>
      </c>
      <c r="AC191" s="16">
        <f t="shared" si="33"/>
        <v>9822821608.58</v>
      </c>
      <c r="AD191" s="16">
        <f t="shared" si="34"/>
        <v>4301225399.14</v>
      </c>
      <c r="AE191" s="17">
        <f t="shared" si="35"/>
        <v>0.796699731488395</v>
      </c>
      <c r="AF191" s="17">
        <f t="shared" si="36"/>
        <v>0.203300268511605</v>
      </c>
      <c r="AG191" s="21">
        <f t="shared" si="37"/>
        <v>4.91883265733571</v>
      </c>
      <c r="AH191" s="22">
        <f t="shared" si="38"/>
        <v>0.872936055471949</v>
      </c>
      <c r="AI191" s="22">
        <f t="shared" si="39"/>
        <v>0.127063944528051</v>
      </c>
      <c r="AJ191" s="23">
        <f t="shared" si="40"/>
        <v>0.695467921001041</v>
      </c>
      <c r="AK191" s="23">
        <f t="shared" si="41"/>
        <v>0.304532078998959</v>
      </c>
    </row>
    <row r="192" spans="1:37">
      <c r="A192" s="8" t="s">
        <v>417</v>
      </c>
      <c r="B192" s="8" t="s">
        <v>418</v>
      </c>
      <c r="C192" s="9">
        <v>408063285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266634576</v>
      </c>
      <c r="L192" s="9">
        <v>0</v>
      </c>
      <c r="M192" s="9">
        <v>0</v>
      </c>
      <c r="N192" s="9">
        <v>181423602.7</v>
      </c>
      <c r="O192" s="9">
        <v>0</v>
      </c>
      <c r="P192" s="9">
        <v>28934000</v>
      </c>
      <c r="Q192" s="9">
        <v>0</v>
      </c>
      <c r="R192" s="9">
        <v>29598927.97</v>
      </c>
      <c r="S192" s="9">
        <v>0</v>
      </c>
      <c r="T192" s="9">
        <v>-155721129.16</v>
      </c>
      <c r="U192" s="8">
        <v>0</v>
      </c>
      <c r="V192" s="9">
        <v>-61526970.27</v>
      </c>
      <c r="W192" s="8">
        <v>0</v>
      </c>
      <c r="X192" s="11">
        <f t="shared" si="28"/>
        <v>408063285</v>
      </c>
      <c r="Y192" s="11">
        <f t="shared" si="29"/>
        <v>289343007.24</v>
      </c>
      <c r="Z192" s="11">
        <f t="shared" si="30"/>
        <v>697406292.24</v>
      </c>
      <c r="AA192" s="13">
        <f t="shared" si="31"/>
        <v>408063285</v>
      </c>
      <c r="AB192" s="13">
        <f t="shared" si="32"/>
        <v>0</v>
      </c>
      <c r="AC192" s="16">
        <f t="shared" si="33"/>
        <v>408063285</v>
      </c>
      <c r="AD192" s="16">
        <f t="shared" si="34"/>
        <v>289343007.24</v>
      </c>
      <c r="AE192" s="17">
        <f t="shared" si="35"/>
        <v>0.585115576874624</v>
      </c>
      <c r="AF192" s="17">
        <f t="shared" si="36"/>
        <v>0.414884423125376</v>
      </c>
      <c r="AG192" s="21">
        <f t="shared" si="37"/>
        <v>2.41030982187009</v>
      </c>
      <c r="AH192" s="22">
        <f t="shared" si="38"/>
        <v>1</v>
      </c>
      <c r="AI192" s="22">
        <f t="shared" si="39"/>
        <v>0</v>
      </c>
      <c r="AJ192" s="23">
        <f t="shared" si="40"/>
        <v>0.585115576874624</v>
      </c>
      <c r="AK192" s="23">
        <f t="shared" si="41"/>
        <v>0.414884423125376</v>
      </c>
    </row>
    <row r="193" spans="1:37">
      <c r="A193" s="8" t="s">
        <v>419</v>
      </c>
      <c r="B193" s="8" t="s">
        <v>420</v>
      </c>
      <c r="C193" s="9">
        <v>34315760202.41</v>
      </c>
      <c r="D193" s="9">
        <v>0</v>
      </c>
      <c r="E193" s="9">
        <v>9123767.73</v>
      </c>
      <c r="F193" s="9">
        <v>4338896928.38</v>
      </c>
      <c r="G193" s="9">
        <v>0</v>
      </c>
      <c r="H193" s="9">
        <v>17072785730.68</v>
      </c>
      <c r="I193" s="9">
        <v>2590462483.5</v>
      </c>
      <c r="J193" s="9">
        <v>0</v>
      </c>
      <c r="K193" s="9">
        <v>3666279480</v>
      </c>
      <c r="L193" s="9">
        <v>478508137.62</v>
      </c>
      <c r="M193" s="9">
        <v>0</v>
      </c>
      <c r="N193" s="9">
        <v>9194862939.53</v>
      </c>
      <c r="O193" s="9">
        <v>509988586.97</v>
      </c>
      <c r="P193" s="9">
        <v>-519075256.87</v>
      </c>
      <c r="Q193" s="9">
        <v>0</v>
      </c>
      <c r="R193" s="9">
        <v>660652171.17</v>
      </c>
      <c r="S193" s="9">
        <v>0</v>
      </c>
      <c r="T193" s="9">
        <v>13396259050.01</v>
      </c>
      <c r="U193" s="8">
        <v>0</v>
      </c>
      <c r="V193" s="9">
        <v>7229556570.3</v>
      </c>
      <c r="W193" s="8">
        <v>0</v>
      </c>
      <c r="X193" s="11">
        <f t="shared" si="28"/>
        <v>58327029112.7</v>
      </c>
      <c r="Y193" s="11">
        <f t="shared" si="29"/>
        <v>33597054504.79</v>
      </c>
      <c r="Z193" s="11">
        <f t="shared" si="30"/>
        <v>91924083617.49</v>
      </c>
      <c r="AA193" s="13">
        <f t="shared" si="31"/>
        <v>38663780898.52</v>
      </c>
      <c r="AB193" s="13">
        <f t="shared" si="32"/>
        <v>19663248214.18</v>
      </c>
      <c r="AC193" s="16">
        <f t="shared" si="33"/>
        <v>38663780898.52</v>
      </c>
      <c r="AD193" s="16">
        <f t="shared" si="34"/>
        <v>53260302718.97</v>
      </c>
      <c r="AE193" s="17">
        <f t="shared" si="35"/>
        <v>0.634513033117715</v>
      </c>
      <c r="AF193" s="17">
        <f t="shared" si="36"/>
        <v>0.365486966882285</v>
      </c>
      <c r="AG193" s="21">
        <f t="shared" si="37"/>
        <v>2.73607567605024</v>
      </c>
      <c r="AH193" s="22">
        <f t="shared" si="38"/>
        <v>0.662879311473477</v>
      </c>
      <c r="AI193" s="22">
        <f t="shared" si="39"/>
        <v>0.337120688526523</v>
      </c>
      <c r="AJ193" s="23">
        <f t="shared" si="40"/>
        <v>0.420605562514018</v>
      </c>
      <c r="AK193" s="23">
        <f t="shared" si="41"/>
        <v>0.579394437485982</v>
      </c>
    </row>
    <row r="194" spans="1:37">
      <c r="A194" s="8" t="s">
        <v>421</v>
      </c>
      <c r="B194" s="8" t="s">
        <v>422</v>
      </c>
      <c r="C194" s="9">
        <v>254875217.6</v>
      </c>
      <c r="D194" s="9">
        <v>0</v>
      </c>
      <c r="E194" s="9">
        <v>0</v>
      </c>
      <c r="F194" s="9">
        <v>19217355.63</v>
      </c>
      <c r="G194" s="9">
        <v>0</v>
      </c>
      <c r="H194" s="9">
        <v>746177000</v>
      </c>
      <c r="I194" s="9">
        <v>0</v>
      </c>
      <c r="J194" s="9">
        <v>0</v>
      </c>
      <c r="K194" s="9">
        <v>464145765</v>
      </c>
      <c r="L194" s="9">
        <v>0</v>
      </c>
      <c r="M194" s="9">
        <v>0</v>
      </c>
      <c r="N194" s="9">
        <v>1177114043.68</v>
      </c>
      <c r="O194" s="9">
        <v>0</v>
      </c>
      <c r="P194" s="9">
        <v>6001697.69</v>
      </c>
      <c r="Q194" s="9">
        <v>400186.93</v>
      </c>
      <c r="R194" s="9">
        <v>210074379.93</v>
      </c>
      <c r="S194" s="9">
        <v>0</v>
      </c>
      <c r="T194" s="9">
        <v>-1568095829.62</v>
      </c>
      <c r="U194" s="8">
        <v>0</v>
      </c>
      <c r="V194" s="9">
        <v>0</v>
      </c>
      <c r="W194" s="8">
        <v>0</v>
      </c>
      <c r="X194" s="11">
        <f t="shared" si="28"/>
        <v>1020269573.23</v>
      </c>
      <c r="Y194" s="11">
        <f t="shared" si="29"/>
        <v>289640243.61</v>
      </c>
      <c r="Z194" s="11">
        <f t="shared" si="30"/>
        <v>1309909816.84</v>
      </c>
      <c r="AA194" s="13">
        <f t="shared" si="31"/>
        <v>274092573.23</v>
      </c>
      <c r="AB194" s="13">
        <f t="shared" si="32"/>
        <v>746177000</v>
      </c>
      <c r="AC194" s="16">
        <f t="shared" si="33"/>
        <v>274092573.23</v>
      </c>
      <c r="AD194" s="16">
        <f t="shared" si="34"/>
        <v>1035817243.61</v>
      </c>
      <c r="AE194" s="17">
        <f t="shared" si="35"/>
        <v>0.778885355398952</v>
      </c>
      <c r="AF194" s="17">
        <f t="shared" si="36"/>
        <v>0.221114644601048</v>
      </c>
      <c r="AG194" s="21">
        <f t="shared" si="37"/>
        <v>4.52254079237618</v>
      </c>
      <c r="AH194" s="22">
        <f t="shared" si="38"/>
        <v>0.268647208955051</v>
      </c>
      <c r="AI194" s="22">
        <f t="shared" si="39"/>
        <v>0.73135279104495</v>
      </c>
      <c r="AJ194" s="23">
        <f t="shared" si="40"/>
        <v>0.209245376823891</v>
      </c>
      <c r="AK194" s="23">
        <f t="shared" si="41"/>
        <v>0.790754623176109</v>
      </c>
    </row>
    <row r="195" spans="1:37">
      <c r="A195" s="8" t="s">
        <v>423</v>
      </c>
      <c r="B195" s="8" t="s">
        <v>424</v>
      </c>
      <c r="C195" s="9">
        <v>7169698548.66</v>
      </c>
      <c r="D195" s="9">
        <v>0</v>
      </c>
      <c r="E195" s="9">
        <v>0</v>
      </c>
      <c r="F195" s="9">
        <v>502218253.26</v>
      </c>
      <c r="G195" s="9">
        <v>0</v>
      </c>
      <c r="H195" s="9">
        <v>10049898800</v>
      </c>
      <c r="I195" s="9">
        <v>0</v>
      </c>
      <c r="J195" s="9">
        <v>0</v>
      </c>
      <c r="K195" s="9">
        <v>5047143433</v>
      </c>
      <c r="L195" s="9">
        <v>0</v>
      </c>
      <c r="M195" s="9">
        <v>0</v>
      </c>
      <c r="N195" s="9">
        <v>9196849722.01</v>
      </c>
      <c r="O195" s="9">
        <v>0</v>
      </c>
      <c r="P195" s="9">
        <v>-1123802.58</v>
      </c>
      <c r="Q195" s="9">
        <v>183409292.57</v>
      </c>
      <c r="R195" s="9">
        <v>969361446.45</v>
      </c>
      <c r="S195" s="9">
        <v>0</v>
      </c>
      <c r="T195" s="9">
        <v>15545183892.35</v>
      </c>
      <c r="U195" s="8">
        <v>0</v>
      </c>
      <c r="V195" s="9">
        <v>91737758.79</v>
      </c>
      <c r="W195" s="8">
        <v>0</v>
      </c>
      <c r="X195" s="11">
        <f t="shared" ref="X195:X258" si="42">C195+D195+E195+F195+G195+H195+I195+J195</f>
        <v>17721815601.92</v>
      </c>
      <c r="Y195" s="11">
        <f t="shared" ref="Y195:Y258" si="43">(K195+L195+M195+N195-O195+P195+Q195+R195+S195+T195+U195+V195+W195)</f>
        <v>31032561742.59</v>
      </c>
      <c r="Z195" s="11">
        <f t="shared" ref="Z195:Z258" si="44">X195+Y195</f>
        <v>48754377344.51</v>
      </c>
      <c r="AA195" s="13">
        <f t="shared" ref="AA195:AA258" si="45">C195+D195+E195+F195+G195</f>
        <v>7671916801.92</v>
      </c>
      <c r="AB195" s="13">
        <f t="shared" ref="AB195:AB258" si="46">H195+I195+J195</f>
        <v>10049898800</v>
      </c>
      <c r="AC195" s="16">
        <f t="shared" ref="AC195:AC258" si="47">AA195</f>
        <v>7671916801.92</v>
      </c>
      <c r="AD195" s="16">
        <f t="shared" ref="AD195:AD258" si="48">AB195+Y195</f>
        <v>41082460542.59</v>
      </c>
      <c r="AE195" s="17">
        <f t="shared" ref="AE195:AE258" si="49">X195/Z195</f>
        <v>0.36349178406471</v>
      </c>
      <c r="AF195" s="17">
        <f t="shared" ref="AF195:AF258" si="50">Y195/Z195</f>
        <v>0.63650821593529</v>
      </c>
      <c r="AG195" s="21">
        <f t="shared" ref="AG195:AG258" si="51">Z195/Y195</f>
        <v>1.57107162950064</v>
      </c>
      <c r="AH195" s="22">
        <f t="shared" ref="AH195:AH258" si="52">AA195/(AA195+AB195)</f>
        <v>0.432908059436575</v>
      </c>
      <c r="AI195" s="22">
        <f t="shared" ref="AI195:AI258" si="53">(AB195)/(AA195+AB195)</f>
        <v>0.567091940563425</v>
      </c>
      <c r="AJ195" s="23">
        <f t="shared" ref="AJ195:AJ258" si="54">AC195/Z195</f>
        <v>0.157358522860592</v>
      </c>
      <c r="AK195" s="23">
        <f t="shared" ref="AK195:AK258" si="55">AD195/Z195</f>
        <v>0.842641477139408</v>
      </c>
    </row>
    <row r="196" spans="1:37">
      <c r="A196" s="8" t="s">
        <v>425</v>
      </c>
      <c r="B196" s="8" t="s">
        <v>426</v>
      </c>
      <c r="C196" s="9">
        <v>56194403934.41</v>
      </c>
      <c r="D196" s="9">
        <v>0</v>
      </c>
      <c r="E196" s="9">
        <v>0</v>
      </c>
      <c r="F196" s="9">
        <v>3487118821.07</v>
      </c>
      <c r="G196" s="9">
        <v>0</v>
      </c>
      <c r="H196" s="9">
        <v>20282570000</v>
      </c>
      <c r="I196" s="9">
        <v>6848468347.14</v>
      </c>
      <c r="J196" s="9">
        <v>0</v>
      </c>
      <c r="K196" s="9">
        <v>10618607852</v>
      </c>
      <c r="L196" s="9">
        <v>0</v>
      </c>
      <c r="M196" s="9">
        <v>0</v>
      </c>
      <c r="N196" s="9">
        <v>23239721514.64</v>
      </c>
      <c r="O196" s="9">
        <v>841813527.83</v>
      </c>
      <c r="P196" s="9">
        <v>-263821934.54</v>
      </c>
      <c r="Q196" s="9">
        <v>229562266.25</v>
      </c>
      <c r="R196" s="9">
        <v>2655796668.8</v>
      </c>
      <c r="S196" s="9">
        <v>0</v>
      </c>
      <c r="T196" s="9">
        <v>15106644105.95</v>
      </c>
      <c r="U196" s="8">
        <v>0</v>
      </c>
      <c r="V196" s="9">
        <v>7044519384.93</v>
      </c>
      <c r="W196" s="8">
        <v>0</v>
      </c>
      <c r="X196" s="11">
        <f t="shared" si="42"/>
        <v>86812561102.62</v>
      </c>
      <c r="Y196" s="11">
        <f t="shared" si="43"/>
        <v>57789216330.2</v>
      </c>
      <c r="Z196" s="11">
        <f t="shared" si="44"/>
        <v>144601777432.82</v>
      </c>
      <c r="AA196" s="13">
        <f t="shared" si="45"/>
        <v>59681522755.48</v>
      </c>
      <c r="AB196" s="13">
        <f t="shared" si="46"/>
        <v>27131038347.14</v>
      </c>
      <c r="AC196" s="16">
        <f t="shared" si="47"/>
        <v>59681522755.48</v>
      </c>
      <c r="AD196" s="16">
        <f t="shared" si="48"/>
        <v>84920254677.34</v>
      </c>
      <c r="AE196" s="17">
        <f t="shared" si="49"/>
        <v>0.600356113485202</v>
      </c>
      <c r="AF196" s="17">
        <f t="shared" si="50"/>
        <v>0.399643886514798</v>
      </c>
      <c r="AG196" s="21">
        <f t="shared" si="51"/>
        <v>2.50222769256092</v>
      </c>
      <c r="AH196" s="22">
        <f t="shared" si="52"/>
        <v>0.687475660174698</v>
      </c>
      <c r="AI196" s="22">
        <f t="shared" si="53"/>
        <v>0.312524339825302</v>
      </c>
      <c r="AJ196" s="23">
        <f t="shared" si="54"/>
        <v>0.412730215458155</v>
      </c>
      <c r="AK196" s="23">
        <f t="shared" si="55"/>
        <v>0.587269784541845</v>
      </c>
    </row>
    <row r="197" spans="1:37">
      <c r="A197" s="8" t="s">
        <v>427</v>
      </c>
      <c r="B197" s="8" t="s">
        <v>428</v>
      </c>
      <c r="C197" s="9">
        <v>213536104.18</v>
      </c>
      <c r="D197" s="9">
        <v>0</v>
      </c>
      <c r="E197" s="9">
        <v>0</v>
      </c>
      <c r="F197" s="9">
        <v>172396.67</v>
      </c>
      <c r="G197" s="9">
        <v>0</v>
      </c>
      <c r="H197" s="9">
        <v>211016880.6</v>
      </c>
      <c r="I197" s="9">
        <v>0</v>
      </c>
      <c r="J197" s="9">
        <v>0</v>
      </c>
      <c r="K197" s="9">
        <v>354605865</v>
      </c>
      <c r="L197" s="9">
        <v>0</v>
      </c>
      <c r="M197" s="9">
        <v>0</v>
      </c>
      <c r="N197" s="9">
        <v>965013818.07</v>
      </c>
      <c r="O197" s="9">
        <v>1084400</v>
      </c>
      <c r="P197" s="9">
        <v>1631622.99</v>
      </c>
      <c r="Q197" s="9">
        <v>0</v>
      </c>
      <c r="R197" s="9">
        <v>77754929.46</v>
      </c>
      <c r="S197" s="9">
        <v>0</v>
      </c>
      <c r="T197" s="9">
        <v>1080903912.94</v>
      </c>
      <c r="U197" s="8">
        <v>0</v>
      </c>
      <c r="V197" s="9">
        <v>32218704.48</v>
      </c>
      <c r="W197" s="8">
        <v>0</v>
      </c>
      <c r="X197" s="11">
        <f t="shared" si="42"/>
        <v>424725381.45</v>
      </c>
      <c r="Y197" s="11">
        <f t="shared" si="43"/>
        <v>2511044452.94</v>
      </c>
      <c r="Z197" s="11">
        <f t="shared" si="44"/>
        <v>2935769834.39</v>
      </c>
      <c r="AA197" s="13">
        <f t="shared" si="45"/>
        <v>213708500.85</v>
      </c>
      <c r="AB197" s="13">
        <f t="shared" si="46"/>
        <v>211016880.6</v>
      </c>
      <c r="AC197" s="16">
        <f t="shared" si="47"/>
        <v>213708500.85</v>
      </c>
      <c r="AD197" s="16">
        <f t="shared" si="48"/>
        <v>2722061333.54</v>
      </c>
      <c r="AE197" s="17">
        <f t="shared" si="49"/>
        <v>0.14467257496644</v>
      </c>
      <c r="AF197" s="17">
        <f t="shared" si="50"/>
        <v>0.85532742503356</v>
      </c>
      <c r="AG197" s="21">
        <f t="shared" si="51"/>
        <v>1.16914291618881</v>
      </c>
      <c r="AH197" s="22">
        <f t="shared" si="52"/>
        <v>0.503168659523962</v>
      </c>
      <c r="AI197" s="22">
        <f t="shared" si="53"/>
        <v>0.496831340476038</v>
      </c>
      <c r="AJ197" s="23">
        <f t="shared" si="54"/>
        <v>0.0727947056157435</v>
      </c>
      <c r="AK197" s="23">
        <f t="shared" si="55"/>
        <v>0.927205294384257</v>
      </c>
    </row>
    <row r="198" spans="1:37">
      <c r="A198" s="8" t="s">
        <v>429</v>
      </c>
      <c r="B198" s="8" t="s">
        <v>430</v>
      </c>
      <c r="C198" s="9">
        <v>1436831106.91</v>
      </c>
      <c r="D198" s="9">
        <v>0</v>
      </c>
      <c r="E198" s="9">
        <v>0</v>
      </c>
      <c r="F198" s="9">
        <v>232796695.3</v>
      </c>
      <c r="G198" s="9">
        <v>0</v>
      </c>
      <c r="H198" s="9">
        <v>495839388.61</v>
      </c>
      <c r="I198" s="9">
        <v>161084540.8</v>
      </c>
      <c r="J198" s="9">
        <v>0</v>
      </c>
      <c r="K198" s="9">
        <v>1023667816</v>
      </c>
      <c r="L198" s="9">
        <v>0</v>
      </c>
      <c r="M198" s="9">
        <v>0</v>
      </c>
      <c r="N198" s="9">
        <v>4168170743.01</v>
      </c>
      <c r="O198" s="9">
        <v>0</v>
      </c>
      <c r="P198" s="9">
        <v>0</v>
      </c>
      <c r="Q198" s="9">
        <v>0</v>
      </c>
      <c r="R198" s="9">
        <v>30351919.86</v>
      </c>
      <c r="S198" s="9">
        <v>0</v>
      </c>
      <c r="T198" s="9">
        <v>-3291351274.86</v>
      </c>
      <c r="U198" s="8">
        <v>0</v>
      </c>
      <c r="V198" s="9">
        <v>375354730.17</v>
      </c>
      <c r="W198" s="8">
        <v>0</v>
      </c>
      <c r="X198" s="11">
        <f t="shared" si="42"/>
        <v>2326551731.62</v>
      </c>
      <c r="Y198" s="11">
        <f t="shared" si="43"/>
        <v>2306193934.18</v>
      </c>
      <c r="Z198" s="11">
        <f t="shared" si="44"/>
        <v>4632745665.8</v>
      </c>
      <c r="AA198" s="13">
        <f t="shared" si="45"/>
        <v>1669627802.21</v>
      </c>
      <c r="AB198" s="13">
        <f t="shared" si="46"/>
        <v>656923929.41</v>
      </c>
      <c r="AC198" s="16">
        <f t="shared" si="47"/>
        <v>1669627802.21</v>
      </c>
      <c r="AD198" s="16">
        <f t="shared" si="48"/>
        <v>2963117863.59</v>
      </c>
      <c r="AE198" s="17">
        <f t="shared" si="49"/>
        <v>0.502197163292417</v>
      </c>
      <c r="AF198" s="17">
        <f t="shared" si="50"/>
        <v>0.497802836707583</v>
      </c>
      <c r="AG198" s="21">
        <f t="shared" si="51"/>
        <v>2.00882744384081</v>
      </c>
      <c r="AH198" s="22">
        <f t="shared" si="52"/>
        <v>0.717640523319644</v>
      </c>
      <c r="AI198" s="22">
        <f t="shared" si="53"/>
        <v>0.282359476680356</v>
      </c>
      <c r="AJ198" s="23">
        <f t="shared" si="54"/>
        <v>0.360397035074811</v>
      </c>
      <c r="AK198" s="23">
        <f t="shared" si="55"/>
        <v>0.639602964925189</v>
      </c>
    </row>
    <row r="199" spans="1:37">
      <c r="A199" s="8" t="s">
        <v>431</v>
      </c>
      <c r="B199" s="8" t="s">
        <v>432</v>
      </c>
      <c r="C199" s="9">
        <v>974972100</v>
      </c>
      <c r="D199" s="9">
        <v>0</v>
      </c>
      <c r="E199" s="9">
        <v>0</v>
      </c>
      <c r="F199" s="9">
        <v>0</v>
      </c>
      <c r="G199" s="9">
        <v>0</v>
      </c>
      <c r="H199" s="9">
        <v>3691000000</v>
      </c>
      <c r="I199" s="9">
        <v>0</v>
      </c>
      <c r="J199" s="9">
        <v>0</v>
      </c>
      <c r="K199" s="9">
        <v>896000000</v>
      </c>
      <c r="L199" s="9">
        <v>0</v>
      </c>
      <c r="M199" s="9">
        <v>0</v>
      </c>
      <c r="N199" s="9">
        <v>708119647.99</v>
      </c>
      <c r="O199" s="9">
        <v>0</v>
      </c>
      <c r="P199" s="9">
        <v>32376303.71</v>
      </c>
      <c r="Q199" s="9">
        <v>0</v>
      </c>
      <c r="R199" s="9">
        <v>201792963.86</v>
      </c>
      <c r="S199" s="9">
        <v>271803395.56</v>
      </c>
      <c r="T199" s="9">
        <v>1345409965.37</v>
      </c>
      <c r="U199" s="8">
        <v>0</v>
      </c>
      <c r="V199" s="9">
        <v>1993227051.17</v>
      </c>
      <c r="W199" s="8">
        <v>0</v>
      </c>
      <c r="X199" s="11">
        <f t="shared" si="42"/>
        <v>4665972100</v>
      </c>
      <c r="Y199" s="11">
        <f t="shared" si="43"/>
        <v>5448729327.66</v>
      </c>
      <c r="Z199" s="11">
        <f t="shared" si="44"/>
        <v>10114701427.66</v>
      </c>
      <c r="AA199" s="13">
        <f t="shared" si="45"/>
        <v>974972100</v>
      </c>
      <c r="AB199" s="13">
        <f t="shared" si="46"/>
        <v>3691000000</v>
      </c>
      <c r="AC199" s="16">
        <f t="shared" si="47"/>
        <v>974972100</v>
      </c>
      <c r="AD199" s="16">
        <f t="shared" si="48"/>
        <v>9139729327.66</v>
      </c>
      <c r="AE199" s="17">
        <f t="shared" si="49"/>
        <v>0.461305964725788</v>
      </c>
      <c r="AF199" s="17">
        <f t="shared" si="50"/>
        <v>0.538694035274212</v>
      </c>
      <c r="AG199" s="21">
        <f t="shared" si="51"/>
        <v>1.85634132646553</v>
      </c>
      <c r="AH199" s="22">
        <f t="shared" si="52"/>
        <v>0.208953692629238</v>
      </c>
      <c r="AI199" s="22">
        <f t="shared" si="53"/>
        <v>0.791046307370762</v>
      </c>
      <c r="AJ199" s="23">
        <f t="shared" si="54"/>
        <v>0.0963915847613464</v>
      </c>
      <c r="AK199" s="23">
        <f t="shared" si="55"/>
        <v>0.903608415238654</v>
      </c>
    </row>
    <row r="200" spans="1:37">
      <c r="A200" s="8" t="s">
        <v>433</v>
      </c>
      <c r="B200" s="8" t="s">
        <v>434</v>
      </c>
      <c r="C200" s="9">
        <v>122194287.84</v>
      </c>
      <c r="D200" s="9">
        <v>0</v>
      </c>
      <c r="E200" s="9">
        <v>0</v>
      </c>
      <c r="F200" s="9">
        <v>0</v>
      </c>
      <c r="G200" s="9">
        <v>0</v>
      </c>
      <c r="H200" s="9">
        <v>40000000</v>
      </c>
      <c r="I200" s="9">
        <v>0</v>
      </c>
      <c r="J200" s="9">
        <v>0</v>
      </c>
      <c r="K200" s="9">
        <v>614014980</v>
      </c>
      <c r="L200" s="9">
        <v>0</v>
      </c>
      <c r="M200" s="9">
        <v>0</v>
      </c>
      <c r="N200" s="9">
        <v>448781290.09</v>
      </c>
      <c r="O200" s="9">
        <v>0</v>
      </c>
      <c r="P200" s="9">
        <v>0</v>
      </c>
      <c r="Q200" s="9">
        <v>3049615.59</v>
      </c>
      <c r="R200" s="9">
        <v>84463409.27</v>
      </c>
      <c r="S200" s="9">
        <v>0</v>
      </c>
      <c r="T200" s="9">
        <v>541274299.66</v>
      </c>
      <c r="U200" s="8">
        <v>0</v>
      </c>
      <c r="V200" s="9">
        <v>62299373.89</v>
      </c>
      <c r="W200" s="8">
        <v>0</v>
      </c>
      <c r="X200" s="11">
        <f t="shared" si="42"/>
        <v>162194287.84</v>
      </c>
      <c r="Y200" s="11">
        <f t="shared" si="43"/>
        <v>1753882968.5</v>
      </c>
      <c r="Z200" s="11">
        <f t="shared" si="44"/>
        <v>1916077256.34</v>
      </c>
      <c r="AA200" s="13">
        <f t="shared" si="45"/>
        <v>122194287.84</v>
      </c>
      <c r="AB200" s="13">
        <f t="shared" si="46"/>
        <v>40000000</v>
      </c>
      <c r="AC200" s="16">
        <f t="shared" si="47"/>
        <v>122194287.84</v>
      </c>
      <c r="AD200" s="16">
        <f t="shared" si="48"/>
        <v>1793882968.5</v>
      </c>
      <c r="AE200" s="17">
        <f t="shared" si="49"/>
        <v>0.0846491378692192</v>
      </c>
      <c r="AF200" s="17">
        <f t="shared" si="50"/>
        <v>0.915350862130781</v>
      </c>
      <c r="AG200" s="21">
        <f t="shared" si="51"/>
        <v>1.09247725803433</v>
      </c>
      <c r="AH200" s="22">
        <f t="shared" si="52"/>
        <v>0.753382190379856</v>
      </c>
      <c r="AI200" s="22">
        <f t="shared" si="53"/>
        <v>0.246617809620144</v>
      </c>
      <c r="AJ200" s="23">
        <f t="shared" si="54"/>
        <v>0.0637731529016788</v>
      </c>
      <c r="AK200" s="23">
        <f t="shared" si="55"/>
        <v>0.936226847098321</v>
      </c>
    </row>
    <row r="201" spans="1:37">
      <c r="A201" s="8" t="s">
        <v>435</v>
      </c>
      <c r="B201" s="8" t="s">
        <v>436</v>
      </c>
      <c r="C201" s="9">
        <v>1157269833.2</v>
      </c>
      <c r="D201" s="9">
        <v>0</v>
      </c>
      <c r="E201" s="9">
        <v>0</v>
      </c>
      <c r="F201" s="9">
        <v>47000000</v>
      </c>
      <c r="G201" s="9">
        <v>0</v>
      </c>
      <c r="H201" s="9">
        <v>538051416.55</v>
      </c>
      <c r="I201" s="9">
        <v>0</v>
      </c>
      <c r="J201" s="9">
        <v>0</v>
      </c>
      <c r="K201" s="9">
        <v>743999550</v>
      </c>
      <c r="L201" s="9">
        <v>0</v>
      </c>
      <c r="M201" s="9">
        <v>0</v>
      </c>
      <c r="N201" s="9">
        <v>1567167267.01</v>
      </c>
      <c r="O201" s="9">
        <v>0</v>
      </c>
      <c r="P201" s="9">
        <v>0</v>
      </c>
      <c r="Q201" s="9">
        <v>0</v>
      </c>
      <c r="R201" s="9">
        <v>36525294.91</v>
      </c>
      <c r="S201" s="9">
        <v>0</v>
      </c>
      <c r="T201" s="9">
        <v>391219032.11</v>
      </c>
      <c r="U201" s="8">
        <v>0</v>
      </c>
      <c r="V201" s="9">
        <v>52834281.75</v>
      </c>
      <c r="W201" s="8">
        <v>0</v>
      </c>
      <c r="X201" s="11">
        <f t="shared" si="42"/>
        <v>1742321249.75</v>
      </c>
      <c r="Y201" s="11">
        <f t="shared" si="43"/>
        <v>2791745425.78</v>
      </c>
      <c r="Z201" s="11">
        <f t="shared" si="44"/>
        <v>4534066675.53</v>
      </c>
      <c r="AA201" s="13">
        <f t="shared" si="45"/>
        <v>1204269833.2</v>
      </c>
      <c r="AB201" s="13">
        <f t="shared" si="46"/>
        <v>538051416.55</v>
      </c>
      <c r="AC201" s="16">
        <f t="shared" si="47"/>
        <v>1204269833.2</v>
      </c>
      <c r="AD201" s="16">
        <f t="shared" si="48"/>
        <v>3329796842.33</v>
      </c>
      <c r="AE201" s="17">
        <f t="shared" si="49"/>
        <v>0.384273407171793</v>
      </c>
      <c r="AF201" s="17">
        <f t="shared" si="50"/>
        <v>0.615726592828206</v>
      </c>
      <c r="AG201" s="21">
        <f t="shared" si="51"/>
        <v>1.62409746736245</v>
      </c>
      <c r="AH201" s="22">
        <f t="shared" si="52"/>
        <v>0.691187020403268</v>
      </c>
      <c r="AI201" s="22">
        <f t="shared" si="53"/>
        <v>0.308812979596732</v>
      </c>
      <c r="AJ201" s="23">
        <f t="shared" si="54"/>
        <v>0.265604791323284</v>
      </c>
      <c r="AK201" s="23">
        <f t="shared" si="55"/>
        <v>0.734395208676716</v>
      </c>
    </row>
    <row r="202" spans="1:37">
      <c r="A202" s="8" t="s">
        <v>437</v>
      </c>
      <c r="B202" s="8" t="s">
        <v>438</v>
      </c>
      <c r="C202" s="9">
        <v>1054634416.56</v>
      </c>
      <c r="D202" s="9">
        <v>0</v>
      </c>
      <c r="E202" s="9">
        <v>1511563.15</v>
      </c>
      <c r="F202" s="9">
        <v>112946266.46</v>
      </c>
      <c r="G202" s="9">
        <v>0</v>
      </c>
      <c r="H202" s="9">
        <v>610581666.69</v>
      </c>
      <c r="I202" s="9">
        <v>0</v>
      </c>
      <c r="J202" s="9">
        <v>0</v>
      </c>
      <c r="K202" s="9">
        <v>2419524410</v>
      </c>
      <c r="L202" s="9">
        <v>0</v>
      </c>
      <c r="M202" s="9">
        <v>0</v>
      </c>
      <c r="N202" s="9">
        <v>3178087633.89</v>
      </c>
      <c r="O202" s="9">
        <v>0</v>
      </c>
      <c r="P202" s="9">
        <v>-2645871.37</v>
      </c>
      <c r="Q202" s="9">
        <v>0</v>
      </c>
      <c r="R202" s="9">
        <v>971666736.5</v>
      </c>
      <c r="S202" s="9">
        <v>0</v>
      </c>
      <c r="T202" s="9">
        <v>4128842150.97</v>
      </c>
      <c r="U202" s="8">
        <v>0</v>
      </c>
      <c r="V202" s="9">
        <v>0</v>
      </c>
      <c r="W202" s="8">
        <v>0</v>
      </c>
      <c r="X202" s="11">
        <f t="shared" si="42"/>
        <v>1779673912.86</v>
      </c>
      <c r="Y202" s="11">
        <f t="shared" si="43"/>
        <v>10695475059.99</v>
      </c>
      <c r="Z202" s="11">
        <f t="shared" si="44"/>
        <v>12475148972.85</v>
      </c>
      <c r="AA202" s="13">
        <f t="shared" si="45"/>
        <v>1169092246.17</v>
      </c>
      <c r="AB202" s="13">
        <f t="shared" si="46"/>
        <v>610581666.69</v>
      </c>
      <c r="AC202" s="16">
        <f t="shared" si="47"/>
        <v>1169092246.17</v>
      </c>
      <c r="AD202" s="16">
        <f t="shared" si="48"/>
        <v>11306056726.68</v>
      </c>
      <c r="AE202" s="17">
        <f t="shared" si="49"/>
        <v>0.142657527916753</v>
      </c>
      <c r="AF202" s="17">
        <f t="shared" si="50"/>
        <v>0.857342472083247</v>
      </c>
      <c r="AG202" s="21">
        <f t="shared" si="51"/>
        <v>1.1663950318128</v>
      </c>
      <c r="AH202" s="22">
        <f t="shared" si="52"/>
        <v>0.65691374005209</v>
      </c>
      <c r="AI202" s="22">
        <f t="shared" si="53"/>
        <v>0.34308625994791</v>
      </c>
      <c r="AJ202" s="23">
        <f t="shared" si="54"/>
        <v>0.0937136902103796</v>
      </c>
      <c r="AK202" s="23">
        <f t="shared" si="55"/>
        <v>0.90628630978962</v>
      </c>
    </row>
    <row r="203" spans="1:37">
      <c r="A203" s="8" t="s">
        <v>439</v>
      </c>
      <c r="B203" s="8" t="s">
        <v>440</v>
      </c>
      <c r="C203" s="9">
        <v>588000000</v>
      </c>
      <c r="D203" s="9">
        <v>0</v>
      </c>
      <c r="E203" s="9">
        <v>0</v>
      </c>
      <c r="F203" s="9">
        <v>105986897.77</v>
      </c>
      <c r="G203" s="9">
        <v>0</v>
      </c>
      <c r="H203" s="9">
        <v>2007906787.92</v>
      </c>
      <c r="I203" s="9">
        <v>0</v>
      </c>
      <c r="J203" s="9">
        <v>0</v>
      </c>
      <c r="K203" s="9">
        <v>3034636384</v>
      </c>
      <c r="L203" s="9">
        <v>0</v>
      </c>
      <c r="M203" s="9">
        <v>0</v>
      </c>
      <c r="N203" s="9">
        <v>1172542207.38</v>
      </c>
      <c r="O203" s="9">
        <v>999909911.88</v>
      </c>
      <c r="P203" s="9">
        <v>14205393.36</v>
      </c>
      <c r="Q203" s="9">
        <v>0</v>
      </c>
      <c r="R203" s="9">
        <v>828523476.62</v>
      </c>
      <c r="S203" s="9">
        <v>0</v>
      </c>
      <c r="T203" s="9">
        <v>4872880369.58</v>
      </c>
      <c r="U203" s="8">
        <v>0</v>
      </c>
      <c r="V203" s="9">
        <v>268678059.27</v>
      </c>
      <c r="W203" s="8">
        <v>0</v>
      </c>
      <c r="X203" s="11">
        <f t="shared" si="42"/>
        <v>2701893685.69</v>
      </c>
      <c r="Y203" s="11">
        <f t="shared" si="43"/>
        <v>9191555978.33</v>
      </c>
      <c r="Z203" s="11">
        <f t="shared" si="44"/>
        <v>11893449664.02</v>
      </c>
      <c r="AA203" s="13">
        <f t="shared" si="45"/>
        <v>693986897.77</v>
      </c>
      <c r="AB203" s="13">
        <f t="shared" si="46"/>
        <v>2007906787.92</v>
      </c>
      <c r="AC203" s="16">
        <f t="shared" si="47"/>
        <v>693986897.77</v>
      </c>
      <c r="AD203" s="16">
        <f t="shared" si="48"/>
        <v>11199462766.25</v>
      </c>
      <c r="AE203" s="17">
        <f t="shared" si="49"/>
        <v>0.227174937635105</v>
      </c>
      <c r="AF203" s="17">
        <f t="shared" si="50"/>
        <v>0.772825062364895</v>
      </c>
      <c r="AG203" s="21">
        <f t="shared" si="51"/>
        <v>1.29395389551671</v>
      </c>
      <c r="AH203" s="22">
        <f t="shared" si="52"/>
        <v>0.256852037312035</v>
      </c>
      <c r="AI203" s="22">
        <f t="shared" si="53"/>
        <v>0.743147962687965</v>
      </c>
      <c r="AJ203" s="23">
        <f t="shared" si="54"/>
        <v>0.0583503455578111</v>
      </c>
      <c r="AK203" s="23">
        <f t="shared" si="55"/>
        <v>0.941649654442189</v>
      </c>
    </row>
    <row r="204" spans="1:37">
      <c r="A204" s="8" t="s">
        <v>441</v>
      </c>
      <c r="B204" s="8" t="s">
        <v>442</v>
      </c>
      <c r="C204" s="9">
        <v>1606479803.66</v>
      </c>
      <c r="D204" s="9">
        <v>0</v>
      </c>
      <c r="E204" s="9">
        <v>0</v>
      </c>
      <c r="F204" s="9">
        <v>138976193.48</v>
      </c>
      <c r="G204" s="9">
        <v>0</v>
      </c>
      <c r="H204" s="9">
        <v>200000000</v>
      </c>
      <c r="I204" s="9">
        <v>0</v>
      </c>
      <c r="J204" s="9">
        <v>0</v>
      </c>
      <c r="K204" s="9">
        <v>1289650962</v>
      </c>
      <c r="L204" s="9">
        <v>0</v>
      </c>
      <c r="M204" s="9">
        <v>0</v>
      </c>
      <c r="N204" s="9">
        <v>685709641.74</v>
      </c>
      <c r="O204" s="9">
        <v>162601373.16</v>
      </c>
      <c r="P204" s="9">
        <v>0</v>
      </c>
      <c r="Q204" s="9">
        <v>0</v>
      </c>
      <c r="R204" s="9">
        <v>147894187.2</v>
      </c>
      <c r="S204" s="9">
        <v>0</v>
      </c>
      <c r="T204" s="9">
        <v>754377286.03</v>
      </c>
      <c r="U204" s="8">
        <v>0</v>
      </c>
      <c r="V204" s="9">
        <v>96075266.83</v>
      </c>
      <c r="W204" s="8">
        <v>0</v>
      </c>
      <c r="X204" s="11">
        <f t="shared" si="42"/>
        <v>1945455997.14</v>
      </c>
      <c r="Y204" s="11">
        <f t="shared" si="43"/>
        <v>2811105970.64</v>
      </c>
      <c r="Z204" s="11">
        <f t="shared" si="44"/>
        <v>4756561967.78</v>
      </c>
      <c r="AA204" s="13">
        <f t="shared" si="45"/>
        <v>1745455997.14</v>
      </c>
      <c r="AB204" s="13">
        <f t="shared" si="46"/>
        <v>200000000</v>
      </c>
      <c r="AC204" s="16">
        <f t="shared" si="47"/>
        <v>1745455997.14</v>
      </c>
      <c r="AD204" s="16">
        <f t="shared" si="48"/>
        <v>3011105970.64</v>
      </c>
      <c r="AE204" s="17">
        <f t="shared" si="49"/>
        <v>0.409004657212106</v>
      </c>
      <c r="AF204" s="17">
        <f t="shared" si="50"/>
        <v>0.590995342787894</v>
      </c>
      <c r="AG204" s="21">
        <f t="shared" si="51"/>
        <v>1.6920607111432</v>
      </c>
      <c r="AH204" s="22">
        <f t="shared" si="52"/>
        <v>0.897196338393663</v>
      </c>
      <c r="AI204" s="22">
        <f t="shared" si="53"/>
        <v>0.102803661606337</v>
      </c>
      <c r="AJ204" s="23">
        <f t="shared" si="54"/>
        <v>0.366957480836657</v>
      </c>
      <c r="AK204" s="23">
        <f t="shared" si="55"/>
        <v>0.633042519163343</v>
      </c>
    </row>
    <row r="205" spans="1:37">
      <c r="A205" s="8" t="s">
        <v>443</v>
      </c>
      <c r="B205" s="8" t="s">
        <v>444</v>
      </c>
      <c r="C205" s="9">
        <v>350000000</v>
      </c>
      <c r="D205" s="9">
        <v>0</v>
      </c>
      <c r="E205" s="9">
        <v>0</v>
      </c>
      <c r="F205" s="9">
        <v>50000000</v>
      </c>
      <c r="G205" s="9">
        <v>0</v>
      </c>
      <c r="H205" s="9">
        <v>3683766.5</v>
      </c>
      <c r="I205" s="9">
        <v>0</v>
      </c>
      <c r="J205" s="9">
        <v>0</v>
      </c>
      <c r="K205" s="9">
        <v>499055920</v>
      </c>
      <c r="L205" s="9">
        <v>0</v>
      </c>
      <c r="M205" s="9">
        <v>0</v>
      </c>
      <c r="N205" s="9">
        <v>58402999.83</v>
      </c>
      <c r="O205" s="9">
        <v>0</v>
      </c>
      <c r="P205" s="9">
        <v>0</v>
      </c>
      <c r="Q205" s="9">
        <v>0</v>
      </c>
      <c r="R205" s="9">
        <v>55903510.29</v>
      </c>
      <c r="S205" s="9">
        <v>0</v>
      </c>
      <c r="T205" s="9">
        <v>-87137176.67</v>
      </c>
      <c r="U205" s="8">
        <v>0</v>
      </c>
      <c r="V205" s="9">
        <v>869683.69</v>
      </c>
      <c r="W205" s="8">
        <v>0</v>
      </c>
      <c r="X205" s="11">
        <f t="shared" si="42"/>
        <v>403683766.5</v>
      </c>
      <c r="Y205" s="11">
        <f t="shared" si="43"/>
        <v>527094937.14</v>
      </c>
      <c r="Z205" s="11">
        <f t="shared" si="44"/>
        <v>930778703.64</v>
      </c>
      <c r="AA205" s="13">
        <f t="shared" si="45"/>
        <v>400000000</v>
      </c>
      <c r="AB205" s="13">
        <f t="shared" si="46"/>
        <v>3683766.5</v>
      </c>
      <c r="AC205" s="16">
        <f t="shared" si="47"/>
        <v>400000000</v>
      </c>
      <c r="AD205" s="16">
        <f t="shared" si="48"/>
        <v>530778703.64</v>
      </c>
      <c r="AE205" s="17">
        <f t="shared" si="49"/>
        <v>0.433705417755383</v>
      </c>
      <c r="AF205" s="17">
        <f t="shared" si="50"/>
        <v>0.566294582244617</v>
      </c>
      <c r="AG205" s="21">
        <f t="shared" si="51"/>
        <v>1.76586538411918</v>
      </c>
      <c r="AH205" s="22">
        <f t="shared" si="52"/>
        <v>0.990874623143906</v>
      </c>
      <c r="AI205" s="22">
        <f t="shared" si="53"/>
        <v>0.00912537685609411</v>
      </c>
      <c r="AJ205" s="23">
        <f t="shared" si="54"/>
        <v>0.429747692373835</v>
      </c>
      <c r="AK205" s="23">
        <f t="shared" si="55"/>
        <v>0.570252307626165</v>
      </c>
    </row>
    <row r="206" spans="1:37">
      <c r="A206" s="8" t="s">
        <v>445</v>
      </c>
      <c r="B206" s="8" t="s">
        <v>446</v>
      </c>
      <c r="C206" s="9">
        <v>437849000</v>
      </c>
      <c r="D206" s="9">
        <v>0</v>
      </c>
      <c r="E206" s="9">
        <v>0</v>
      </c>
      <c r="F206" s="9">
        <v>1172951785.37</v>
      </c>
      <c r="G206" s="9">
        <v>0</v>
      </c>
      <c r="H206" s="9">
        <v>1458550000</v>
      </c>
      <c r="I206" s="9">
        <v>0</v>
      </c>
      <c r="J206" s="9">
        <v>0</v>
      </c>
      <c r="K206" s="9">
        <v>4270271048</v>
      </c>
      <c r="L206" s="9">
        <v>0</v>
      </c>
      <c r="M206" s="9">
        <v>0</v>
      </c>
      <c r="N206" s="9">
        <v>1093342003.09</v>
      </c>
      <c r="O206" s="9">
        <v>0</v>
      </c>
      <c r="P206" s="9">
        <v>0</v>
      </c>
      <c r="Q206" s="9">
        <v>85837624.21</v>
      </c>
      <c r="R206" s="9">
        <v>271702194.09</v>
      </c>
      <c r="S206" s="9">
        <v>0</v>
      </c>
      <c r="T206" s="9">
        <v>6140733103.16</v>
      </c>
      <c r="U206" s="8">
        <v>0</v>
      </c>
      <c r="V206" s="9">
        <v>1843027151.46</v>
      </c>
      <c r="W206" s="8">
        <v>0</v>
      </c>
      <c r="X206" s="11">
        <f t="shared" si="42"/>
        <v>3069350785.37</v>
      </c>
      <c r="Y206" s="11">
        <f t="shared" si="43"/>
        <v>13704913124.01</v>
      </c>
      <c r="Z206" s="11">
        <f t="shared" si="44"/>
        <v>16774263909.38</v>
      </c>
      <c r="AA206" s="13">
        <f t="shared" si="45"/>
        <v>1610800785.37</v>
      </c>
      <c r="AB206" s="13">
        <f t="shared" si="46"/>
        <v>1458550000</v>
      </c>
      <c r="AC206" s="16">
        <f t="shared" si="47"/>
        <v>1610800785.37</v>
      </c>
      <c r="AD206" s="16">
        <f t="shared" si="48"/>
        <v>15163463124.01</v>
      </c>
      <c r="AE206" s="17">
        <f t="shared" si="49"/>
        <v>0.182979760062893</v>
      </c>
      <c r="AF206" s="17">
        <f t="shared" si="50"/>
        <v>0.817020239937107</v>
      </c>
      <c r="AG206" s="21">
        <f t="shared" si="51"/>
        <v>1.22395988632666</v>
      </c>
      <c r="AH206" s="22">
        <f t="shared" si="52"/>
        <v>0.524801789696978</v>
      </c>
      <c r="AI206" s="22">
        <f t="shared" si="53"/>
        <v>0.475198210303022</v>
      </c>
      <c r="AJ206" s="23">
        <f t="shared" si="54"/>
        <v>0.0960281055593299</v>
      </c>
      <c r="AK206" s="23">
        <f t="shared" si="55"/>
        <v>0.90397189444067</v>
      </c>
    </row>
    <row r="207" spans="1:37">
      <c r="A207" s="8" t="s">
        <v>447</v>
      </c>
      <c r="B207" s="8" t="s">
        <v>448</v>
      </c>
      <c r="C207" s="9">
        <v>4519561978</v>
      </c>
      <c r="D207" s="9">
        <v>0</v>
      </c>
      <c r="E207" s="9">
        <v>0</v>
      </c>
      <c r="F207" s="9">
        <v>24479659580</v>
      </c>
      <c r="G207" s="9">
        <v>0</v>
      </c>
      <c r="H207" s="9">
        <v>125894080346</v>
      </c>
      <c r="I207" s="9">
        <v>381357070</v>
      </c>
      <c r="J207" s="9">
        <v>0</v>
      </c>
      <c r="K207" s="9">
        <v>38448775782</v>
      </c>
      <c r="L207" s="9">
        <v>14332500988</v>
      </c>
      <c r="M207" s="9">
        <v>0</v>
      </c>
      <c r="N207" s="9">
        <v>53608022663</v>
      </c>
      <c r="O207" s="9">
        <v>1542279375</v>
      </c>
      <c r="P207" s="9">
        <v>-69303912</v>
      </c>
      <c r="Q207" s="9">
        <v>0</v>
      </c>
      <c r="R207" s="9">
        <v>2449510277</v>
      </c>
      <c r="S207" s="9">
        <v>0</v>
      </c>
      <c r="T207" s="9">
        <v>31699517740</v>
      </c>
      <c r="U207" s="8">
        <v>0</v>
      </c>
      <c r="V207" s="9">
        <v>72726654887</v>
      </c>
      <c r="W207" s="8">
        <v>0</v>
      </c>
      <c r="X207" s="11">
        <f t="shared" si="42"/>
        <v>155274658974</v>
      </c>
      <c r="Y207" s="11">
        <f t="shared" si="43"/>
        <v>211653399050</v>
      </c>
      <c r="Z207" s="11">
        <f t="shared" si="44"/>
        <v>366928058024</v>
      </c>
      <c r="AA207" s="13">
        <f t="shared" si="45"/>
        <v>28999221558</v>
      </c>
      <c r="AB207" s="13">
        <f t="shared" si="46"/>
        <v>126275437416</v>
      </c>
      <c r="AC207" s="16">
        <f t="shared" si="47"/>
        <v>28999221558</v>
      </c>
      <c r="AD207" s="16">
        <f t="shared" si="48"/>
        <v>337928836466</v>
      </c>
      <c r="AE207" s="17">
        <f t="shared" si="49"/>
        <v>0.423174667563427</v>
      </c>
      <c r="AF207" s="17">
        <f t="shared" si="50"/>
        <v>0.576825332436573</v>
      </c>
      <c r="AG207" s="21">
        <f t="shared" si="51"/>
        <v>1.73362705097554</v>
      </c>
      <c r="AH207" s="22">
        <f t="shared" si="52"/>
        <v>0.186760813062586</v>
      </c>
      <c r="AI207" s="22">
        <f t="shared" si="53"/>
        <v>0.813239186937414</v>
      </c>
      <c r="AJ207" s="23">
        <f t="shared" si="54"/>
        <v>0.0790324449816351</v>
      </c>
      <c r="AK207" s="23">
        <f t="shared" si="55"/>
        <v>0.920967555018365</v>
      </c>
    </row>
    <row r="208" spans="1:37">
      <c r="A208" s="8" t="s">
        <v>449</v>
      </c>
      <c r="B208" s="8" t="s">
        <v>450</v>
      </c>
      <c r="C208" s="9">
        <v>1072645623.71</v>
      </c>
      <c r="D208" s="9">
        <v>0</v>
      </c>
      <c r="E208" s="9">
        <v>0</v>
      </c>
      <c r="F208" s="9">
        <v>19420557.2</v>
      </c>
      <c r="G208" s="9">
        <v>0</v>
      </c>
      <c r="H208" s="9">
        <v>692898178.35</v>
      </c>
      <c r="I208" s="9">
        <v>1382885168.67</v>
      </c>
      <c r="J208" s="9">
        <v>0</v>
      </c>
      <c r="K208" s="9">
        <v>882421067</v>
      </c>
      <c r="L208" s="9">
        <v>71384758.82</v>
      </c>
      <c r="M208" s="9">
        <v>0</v>
      </c>
      <c r="N208" s="9">
        <v>329042875.11</v>
      </c>
      <c r="O208" s="9">
        <v>0</v>
      </c>
      <c r="P208" s="9">
        <v>-7918800.59</v>
      </c>
      <c r="Q208" s="9">
        <v>0</v>
      </c>
      <c r="R208" s="9">
        <v>1154017457.79</v>
      </c>
      <c r="S208" s="9">
        <v>0</v>
      </c>
      <c r="T208" s="9">
        <v>5549862874.46</v>
      </c>
      <c r="U208" s="8">
        <v>0</v>
      </c>
      <c r="V208" s="9">
        <v>391481018.69</v>
      </c>
      <c r="W208" s="8">
        <v>0</v>
      </c>
      <c r="X208" s="11">
        <f t="shared" si="42"/>
        <v>3167849527.93</v>
      </c>
      <c r="Y208" s="11">
        <f t="shared" si="43"/>
        <v>8370291251.28</v>
      </c>
      <c r="Z208" s="11">
        <f t="shared" si="44"/>
        <v>11538140779.21</v>
      </c>
      <c r="AA208" s="13">
        <f t="shared" si="45"/>
        <v>1092066180.91</v>
      </c>
      <c r="AB208" s="13">
        <f t="shared" si="46"/>
        <v>2075783347.02</v>
      </c>
      <c r="AC208" s="16">
        <f t="shared" si="47"/>
        <v>1092066180.91</v>
      </c>
      <c r="AD208" s="16">
        <f t="shared" si="48"/>
        <v>10446074598.3</v>
      </c>
      <c r="AE208" s="17">
        <f t="shared" si="49"/>
        <v>0.274554591467456</v>
      </c>
      <c r="AF208" s="17">
        <f t="shared" si="50"/>
        <v>0.725445408532544</v>
      </c>
      <c r="AG208" s="21">
        <f t="shared" si="51"/>
        <v>1.37846347669749</v>
      </c>
      <c r="AH208" s="22">
        <f t="shared" si="52"/>
        <v>0.344734234148931</v>
      </c>
      <c r="AI208" s="22">
        <f t="shared" si="53"/>
        <v>0.655265765851069</v>
      </c>
      <c r="AJ208" s="23">
        <f t="shared" si="54"/>
        <v>0.0946483668216061</v>
      </c>
      <c r="AK208" s="23">
        <f t="shared" si="55"/>
        <v>0.905351633178394</v>
      </c>
    </row>
    <row r="209" spans="1:37">
      <c r="A209" s="8" t="s">
        <v>451</v>
      </c>
      <c r="B209" s="8" t="s">
        <v>452</v>
      </c>
      <c r="C209" s="9">
        <v>5316547065.83</v>
      </c>
      <c r="D209" s="9">
        <v>0</v>
      </c>
      <c r="E209" s="9">
        <v>0</v>
      </c>
      <c r="F209" s="9">
        <v>2628581084.17</v>
      </c>
      <c r="G209" s="9">
        <v>0</v>
      </c>
      <c r="H209" s="9">
        <v>892427173.27</v>
      </c>
      <c r="I209" s="9">
        <v>0</v>
      </c>
      <c r="J209" s="9">
        <v>0</v>
      </c>
      <c r="K209" s="9">
        <v>4529566980</v>
      </c>
      <c r="L209" s="9">
        <v>0</v>
      </c>
      <c r="M209" s="9">
        <v>0</v>
      </c>
      <c r="N209" s="9">
        <v>4085571130</v>
      </c>
      <c r="O209" s="9">
        <v>0</v>
      </c>
      <c r="P209" s="9">
        <v>-707092779.25</v>
      </c>
      <c r="Q209" s="9">
        <v>0</v>
      </c>
      <c r="R209" s="9">
        <v>99143044.95</v>
      </c>
      <c r="S209" s="9">
        <v>0</v>
      </c>
      <c r="T209" s="9">
        <v>-6017891920.04</v>
      </c>
      <c r="U209" s="8">
        <v>0</v>
      </c>
      <c r="V209" s="9">
        <v>5169108156.88</v>
      </c>
      <c r="W209" s="8">
        <v>0</v>
      </c>
      <c r="X209" s="11">
        <f t="shared" si="42"/>
        <v>8837555323.27</v>
      </c>
      <c r="Y209" s="11">
        <f t="shared" si="43"/>
        <v>7158404612.54</v>
      </c>
      <c r="Z209" s="11">
        <f t="shared" si="44"/>
        <v>15995959935.81</v>
      </c>
      <c r="AA209" s="13">
        <f t="shared" si="45"/>
        <v>7945128150</v>
      </c>
      <c r="AB209" s="13">
        <f t="shared" si="46"/>
        <v>892427173.27</v>
      </c>
      <c r="AC209" s="16">
        <f t="shared" si="47"/>
        <v>7945128150</v>
      </c>
      <c r="AD209" s="16">
        <f t="shared" si="48"/>
        <v>8050831785.81</v>
      </c>
      <c r="AE209" s="17">
        <f t="shared" si="49"/>
        <v>0.552486712815869</v>
      </c>
      <c r="AF209" s="17">
        <f t="shared" si="50"/>
        <v>0.447513287184131</v>
      </c>
      <c r="AG209" s="21">
        <f t="shared" si="51"/>
        <v>2.23457052256986</v>
      </c>
      <c r="AH209" s="22">
        <f t="shared" si="52"/>
        <v>0.89901877378689</v>
      </c>
      <c r="AI209" s="22">
        <f t="shared" si="53"/>
        <v>0.10098122621311</v>
      </c>
      <c r="AJ209" s="23">
        <f t="shared" si="54"/>
        <v>0.496695927089272</v>
      </c>
      <c r="AK209" s="23">
        <f t="shared" si="55"/>
        <v>0.503304072910728</v>
      </c>
    </row>
    <row r="210" spans="1:37">
      <c r="A210" s="8" t="s">
        <v>453</v>
      </c>
      <c r="B210" s="8" t="s">
        <v>454</v>
      </c>
      <c r="C210" s="9">
        <v>1302339359.2</v>
      </c>
      <c r="D210" s="9">
        <v>0</v>
      </c>
      <c r="E210" s="9">
        <v>2576612926.28</v>
      </c>
      <c r="F210" s="9">
        <v>0</v>
      </c>
      <c r="G210" s="9">
        <v>0</v>
      </c>
      <c r="H210" s="9">
        <v>249918000</v>
      </c>
      <c r="I210" s="9">
        <v>15069668532.39</v>
      </c>
      <c r="J210" s="9">
        <v>0</v>
      </c>
      <c r="K210" s="9">
        <v>4363777891</v>
      </c>
      <c r="L210" s="9">
        <v>0</v>
      </c>
      <c r="M210" s="9">
        <v>0</v>
      </c>
      <c r="N210" s="9">
        <v>17009412127.17</v>
      </c>
      <c r="O210" s="9">
        <v>0</v>
      </c>
      <c r="P210" s="9">
        <v>246720557.83</v>
      </c>
      <c r="Q210" s="9">
        <v>0</v>
      </c>
      <c r="R210" s="9">
        <v>1453064781.28</v>
      </c>
      <c r="S210" s="9">
        <v>2979298114.78</v>
      </c>
      <c r="T210" s="9">
        <v>5943756039.28</v>
      </c>
      <c r="U210" s="8">
        <v>0</v>
      </c>
      <c r="V210" s="9">
        <v>13537688.88</v>
      </c>
      <c r="W210" s="8">
        <v>0</v>
      </c>
      <c r="X210" s="11">
        <f t="shared" si="42"/>
        <v>19198538817.87</v>
      </c>
      <c r="Y210" s="11">
        <f t="shared" si="43"/>
        <v>32009567200.22</v>
      </c>
      <c r="Z210" s="11">
        <f t="shared" si="44"/>
        <v>51208106018.09</v>
      </c>
      <c r="AA210" s="13">
        <f t="shared" si="45"/>
        <v>3878952285.48</v>
      </c>
      <c r="AB210" s="13">
        <f t="shared" si="46"/>
        <v>15319586532.39</v>
      </c>
      <c r="AC210" s="16">
        <f t="shared" si="47"/>
        <v>3878952285.48</v>
      </c>
      <c r="AD210" s="16">
        <f t="shared" si="48"/>
        <v>47329153732.61</v>
      </c>
      <c r="AE210" s="17">
        <f t="shared" si="49"/>
        <v>0.374912104952443</v>
      </c>
      <c r="AF210" s="17">
        <f t="shared" si="50"/>
        <v>0.625087895047557</v>
      </c>
      <c r="AG210" s="21">
        <f t="shared" si="51"/>
        <v>1.59977502031761</v>
      </c>
      <c r="AH210" s="22">
        <f t="shared" si="52"/>
        <v>0.202044141081689</v>
      </c>
      <c r="AI210" s="22">
        <f t="shared" si="53"/>
        <v>0.797955858918311</v>
      </c>
      <c r="AJ210" s="23">
        <f t="shared" si="54"/>
        <v>0.0757487942262443</v>
      </c>
      <c r="AK210" s="23">
        <f t="shared" si="55"/>
        <v>0.924251205773756</v>
      </c>
    </row>
    <row r="211" spans="1:37">
      <c r="A211" s="8" t="s">
        <v>455</v>
      </c>
      <c r="B211" s="8" t="s">
        <v>456</v>
      </c>
      <c r="C211" s="9">
        <v>4597006432.45</v>
      </c>
      <c r="D211" s="9">
        <v>0</v>
      </c>
      <c r="E211" s="9">
        <v>0</v>
      </c>
      <c r="F211" s="9">
        <v>53894987654.55</v>
      </c>
      <c r="G211" s="9">
        <v>0</v>
      </c>
      <c r="H211" s="9">
        <v>30633281649.02</v>
      </c>
      <c r="I211" s="9">
        <v>0</v>
      </c>
      <c r="J211" s="9">
        <v>0</v>
      </c>
      <c r="K211" s="9">
        <v>2488901440</v>
      </c>
      <c r="L211" s="9">
        <v>0</v>
      </c>
      <c r="M211" s="9">
        <v>0</v>
      </c>
      <c r="N211" s="9">
        <v>2241608842.24</v>
      </c>
      <c r="O211" s="9">
        <v>0</v>
      </c>
      <c r="P211" s="9">
        <v>5281351767.93</v>
      </c>
      <c r="Q211" s="9">
        <v>0</v>
      </c>
      <c r="R211" s="9">
        <v>272978729.01</v>
      </c>
      <c r="S211" s="9">
        <v>0</v>
      </c>
      <c r="T211" s="9">
        <v>3116148648.08</v>
      </c>
      <c r="U211" s="8">
        <v>0</v>
      </c>
      <c r="V211" s="9">
        <v>4829601971.86</v>
      </c>
      <c r="W211" s="8">
        <v>0</v>
      </c>
      <c r="X211" s="11">
        <f t="shared" si="42"/>
        <v>89125275736.02</v>
      </c>
      <c r="Y211" s="11">
        <f t="shared" si="43"/>
        <v>18230591399.12</v>
      </c>
      <c r="Z211" s="11">
        <f t="shared" si="44"/>
        <v>107355867135.14</v>
      </c>
      <c r="AA211" s="13">
        <f t="shared" si="45"/>
        <v>58491994087</v>
      </c>
      <c r="AB211" s="13">
        <f t="shared" si="46"/>
        <v>30633281649.02</v>
      </c>
      <c r="AC211" s="16">
        <f t="shared" si="47"/>
        <v>58491994087</v>
      </c>
      <c r="AD211" s="16">
        <f t="shared" si="48"/>
        <v>48863873048.14</v>
      </c>
      <c r="AE211" s="17">
        <f t="shared" si="49"/>
        <v>0.830185420828735</v>
      </c>
      <c r="AF211" s="17">
        <f t="shared" si="50"/>
        <v>0.169814579171265</v>
      </c>
      <c r="AG211" s="21">
        <f t="shared" si="51"/>
        <v>5.88877589238943</v>
      </c>
      <c r="AH211" s="22">
        <f t="shared" si="52"/>
        <v>0.656289628323253</v>
      </c>
      <c r="AI211" s="22">
        <f t="shared" si="53"/>
        <v>0.343710371676747</v>
      </c>
      <c r="AJ211" s="23">
        <f t="shared" si="54"/>
        <v>0.544842081275074</v>
      </c>
      <c r="AK211" s="23">
        <f t="shared" si="55"/>
        <v>0.455157918724926</v>
      </c>
    </row>
    <row r="212" spans="1:37">
      <c r="A212" s="8" t="s">
        <v>457</v>
      </c>
      <c r="B212" s="8" t="s">
        <v>458</v>
      </c>
      <c r="C212" s="9">
        <v>706458150.89</v>
      </c>
      <c r="D212" s="9">
        <v>0</v>
      </c>
      <c r="E212" s="9">
        <v>0</v>
      </c>
      <c r="F212" s="9">
        <v>126629406.2</v>
      </c>
      <c r="G212" s="9">
        <v>0</v>
      </c>
      <c r="H212" s="9">
        <v>362181000</v>
      </c>
      <c r="I212" s="9">
        <v>0</v>
      </c>
      <c r="J212" s="9">
        <v>0</v>
      </c>
      <c r="K212" s="9">
        <v>514805618</v>
      </c>
      <c r="L212" s="9">
        <v>0</v>
      </c>
      <c r="M212" s="9">
        <v>0</v>
      </c>
      <c r="N212" s="9">
        <v>2915781178.43</v>
      </c>
      <c r="O212" s="9">
        <v>0</v>
      </c>
      <c r="P212" s="9">
        <v>68198387.3</v>
      </c>
      <c r="Q212" s="9">
        <v>0</v>
      </c>
      <c r="R212" s="9">
        <v>294748598.03</v>
      </c>
      <c r="S212" s="9">
        <v>0</v>
      </c>
      <c r="T212" s="9">
        <v>3061582563.98</v>
      </c>
      <c r="U212" s="8">
        <v>0</v>
      </c>
      <c r="V212" s="9">
        <v>-4026290.1</v>
      </c>
      <c r="W212" s="8">
        <v>0</v>
      </c>
      <c r="X212" s="11">
        <f t="shared" si="42"/>
        <v>1195268557.09</v>
      </c>
      <c r="Y212" s="11">
        <f t="shared" si="43"/>
        <v>6851090055.64</v>
      </c>
      <c r="Z212" s="11">
        <f t="shared" si="44"/>
        <v>8046358612.73</v>
      </c>
      <c r="AA212" s="13">
        <f t="shared" si="45"/>
        <v>833087557.09</v>
      </c>
      <c r="AB212" s="13">
        <f t="shared" si="46"/>
        <v>362181000</v>
      </c>
      <c r="AC212" s="16">
        <f t="shared" si="47"/>
        <v>833087557.09</v>
      </c>
      <c r="AD212" s="16">
        <f t="shared" si="48"/>
        <v>7213271055.64</v>
      </c>
      <c r="AE212" s="17">
        <f t="shared" si="49"/>
        <v>0.148547761120041</v>
      </c>
      <c r="AF212" s="17">
        <f t="shared" si="50"/>
        <v>0.851452238879959</v>
      </c>
      <c r="AG212" s="21">
        <f t="shared" si="51"/>
        <v>1.17446399731763</v>
      </c>
      <c r="AH212" s="22">
        <f t="shared" si="52"/>
        <v>0.696987762414025</v>
      </c>
      <c r="AI212" s="22">
        <f t="shared" si="53"/>
        <v>0.303012237585974</v>
      </c>
      <c r="AJ212" s="23">
        <f t="shared" si="54"/>
        <v>0.103535971634671</v>
      </c>
      <c r="AK212" s="23">
        <f t="shared" si="55"/>
        <v>0.896464028365329</v>
      </c>
    </row>
    <row r="213" spans="1:37">
      <c r="A213" s="8" t="s">
        <v>459</v>
      </c>
      <c r="B213" s="8" t="s">
        <v>460</v>
      </c>
      <c r="C213" s="9">
        <v>361416729.72</v>
      </c>
      <c r="D213" s="9">
        <v>0</v>
      </c>
      <c r="E213" s="9">
        <v>0</v>
      </c>
      <c r="F213" s="9">
        <v>466821508.18</v>
      </c>
      <c r="G213" s="9">
        <v>0</v>
      </c>
      <c r="H213" s="9">
        <v>1280273471.72</v>
      </c>
      <c r="I213" s="9">
        <v>0</v>
      </c>
      <c r="J213" s="9">
        <v>0</v>
      </c>
      <c r="K213" s="9">
        <v>1151513578</v>
      </c>
      <c r="L213" s="9">
        <v>0</v>
      </c>
      <c r="M213" s="9">
        <v>0</v>
      </c>
      <c r="N213" s="9">
        <v>1607677703.31</v>
      </c>
      <c r="O213" s="9">
        <v>0</v>
      </c>
      <c r="P213" s="9">
        <v>110523388.56</v>
      </c>
      <c r="Q213" s="9">
        <v>0</v>
      </c>
      <c r="R213" s="9">
        <v>217466475.07</v>
      </c>
      <c r="S213" s="9">
        <v>0</v>
      </c>
      <c r="T213" s="9">
        <v>980935733.45</v>
      </c>
      <c r="U213" s="8">
        <v>0</v>
      </c>
      <c r="V213" s="9">
        <v>520126973.92</v>
      </c>
      <c r="W213" s="8">
        <v>0</v>
      </c>
      <c r="X213" s="11">
        <f t="shared" si="42"/>
        <v>2108511709.62</v>
      </c>
      <c r="Y213" s="11">
        <f t="shared" si="43"/>
        <v>4588243852.31</v>
      </c>
      <c r="Z213" s="11">
        <f t="shared" si="44"/>
        <v>6696755561.93</v>
      </c>
      <c r="AA213" s="13">
        <f t="shared" si="45"/>
        <v>828238237.9</v>
      </c>
      <c r="AB213" s="13">
        <f t="shared" si="46"/>
        <v>1280273471.72</v>
      </c>
      <c r="AC213" s="16">
        <f t="shared" si="47"/>
        <v>828238237.9</v>
      </c>
      <c r="AD213" s="16">
        <f t="shared" si="48"/>
        <v>5868517324.03</v>
      </c>
      <c r="AE213" s="17">
        <f t="shared" si="49"/>
        <v>0.314855707382625</v>
      </c>
      <c r="AF213" s="17">
        <f t="shared" si="50"/>
        <v>0.685144292617375</v>
      </c>
      <c r="AG213" s="21">
        <f t="shared" si="51"/>
        <v>1.45954656672366</v>
      </c>
      <c r="AH213" s="22">
        <f t="shared" si="52"/>
        <v>0.392807037362513</v>
      </c>
      <c r="AI213" s="22">
        <f t="shared" si="53"/>
        <v>0.607192962637487</v>
      </c>
      <c r="AJ213" s="23">
        <f t="shared" si="54"/>
        <v>0.123677537613647</v>
      </c>
      <c r="AK213" s="23">
        <f t="shared" si="55"/>
        <v>0.876322462386353</v>
      </c>
    </row>
    <row r="214" spans="1:37">
      <c r="A214" s="8" t="s">
        <v>461</v>
      </c>
      <c r="B214" s="8" t="s">
        <v>462</v>
      </c>
      <c r="C214" s="9">
        <v>1928026540.1</v>
      </c>
      <c r="D214" s="9">
        <v>0</v>
      </c>
      <c r="E214" s="9">
        <v>0</v>
      </c>
      <c r="F214" s="9">
        <v>14899423642.81</v>
      </c>
      <c r="G214" s="9">
        <v>0</v>
      </c>
      <c r="H214" s="9">
        <v>37745138463.15</v>
      </c>
      <c r="I214" s="9">
        <v>6847106480.97</v>
      </c>
      <c r="J214" s="9">
        <v>0</v>
      </c>
      <c r="K214" s="9">
        <v>695433689</v>
      </c>
      <c r="L214" s="9">
        <v>0</v>
      </c>
      <c r="M214" s="9">
        <v>0</v>
      </c>
      <c r="N214" s="9">
        <v>130732813.4</v>
      </c>
      <c r="O214" s="9">
        <v>0</v>
      </c>
      <c r="P214" s="9">
        <v>-46840038.49</v>
      </c>
      <c r="Q214" s="9">
        <v>0</v>
      </c>
      <c r="R214" s="9">
        <v>116034649.04</v>
      </c>
      <c r="S214" s="9">
        <v>0</v>
      </c>
      <c r="T214" s="9">
        <v>2133288937.7</v>
      </c>
      <c r="U214" s="8">
        <v>0</v>
      </c>
      <c r="V214" s="9">
        <v>13792082165.93</v>
      </c>
      <c r="W214" s="8">
        <v>0</v>
      </c>
      <c r="X214" s="11">
        <f t="shared" si="42"/>
        <v>61419695127.03</v>
      </c>
      <c r="Y214" s="11">
        <f t="shared" si="43"/>
        <v>16820732216.58</v>
      </c>
      <c r="Z214" s="11">
        <f t="shared" si="44"/>
        <v>78240427343.61</v>
      </c>
      <c r="AA214" s="13">
        <f t="shared" si="45"/>
        <v>16827450182.91</v>
      </c>
      <c r="AB214" s="13">
        <f t="shared" si="46"/>
        <v>44592244944.12</v>
      </c>
      <c r="AC214" s="16">
        <f t="shared" si="47"/>
        <v>16827450182.91</v>
      </c>
      <c r="AD214" s="16">
        <f t="shared" si="48"/>
        <v>61412977160.7</v>
      </c>
      <c r="AE214" s="17">
        <f t="shared" si="49"/>
        <v>0.785012265555401</v>
      </c>
      <c r="AF214" s="17">
        <f t="shared" si="50"/>
        <v>0.214987734444599</v>
      </c>
      <c r="AG214" s="21">
        <f t="shared" si="51"/>
        <v>4.65142815046359</v>
      </c>
      <c r="AH214" s="22">
        <f t="shared" si="52"/>
        <v>0.273974824331299</v>
      </c>
      <c r="AI214" s="22">
        <f t="shared" si="53"/>
        <v>0.726025175668701</v>
      </c>
      <c r="AJ214" s="23">
        <f t="shared" si="54"/>
        <v>0.215073597553456</v>
      </c>
      <c r="AK214" s="23">
        <f t="shared" si="55"/>
        <v>0.784926402446544</v>
      </c>
    </row>
    <row r="215" spans="1:37">
      <c r="A215" s="8" t="s">
        <v>463</v>
      </c>
      <c r="B215" s="8" t="s">
        <v>464</v>
      </c>
      <c r="C215" s="9">
        <v>58000000</v>
      </c>
      <c r="D215" s="9">
        <v>0</v>
      </c>
      <c r="E215" s="9">
        <v>0</v>
      </c>
      <c r="F215" s="9">
        <v>1481869.81</v>
      </c>
      <c r="G215" s="9">
        <v>0</v>
      </c>
      <c r="H215" s="9">
        <v>0</v>
      </c>
      <c r="I215" s="9">
        <v>0</v>
      </c>
      <c r="J215" s="9">
        <v>0</v>
      </c>
      <c r="K215" s="9">
        <v>548760000</v>
      </c>
      <c r="L215" s="9">
        <v>0</v>
      </c>
      <c r="M215" s="9">
        <v>0</v>
      </c>
      <c r="N215" s="9">
        <v>992957761.32</v>
      </c>
      <c r="O215" s="9">
        <v>0</v>
      </c>
      <c r="P215" s="9">
        <v>78195535.83</v>
      </c>
      <c r="Q215" s="9">
        <v>0</v>
      </c>
      <c r="R215" s="9">
        <v>88891261.62</v>
      </c>
      <c r="S215" s="9">
        <v>0</v>
      </c>
      <c r="T215" s="9">
        <v>-1202361273.12</v>
      </c>
      <c r="U215" s="8">
        <v>0</v>
      </c>
      <c r="V215" s="9">
        <v>10593642.46</v>
      </c>
      <c r="W215" s="8">
        <v>0</v>
      </c>
      <c r="X215" s="11">
        <f t="shared" si="42"/>
        <v>59481869.81</v>
      </c>
      <c r="Y215" s="11">
        <f t="shared" si="43"/>
        <v>517036928.11</v>
      </c>
      <c r="Z215" s="11">
        <f t="shared" si="44"/>
        <v>576518797.92</v>
      </c>
      <c r="AA215" s="13">
        <f t="shared" si="45"/>
        <v>59481869.81</v>
      </c>
      <c r="AB215" s="13">
        <f t="shared" si="46"/>
        <v>0</v>
      </c>
      <c r="AC215" s="16">
        <f t="shared" si="47"/>
        <v>59481869.81</v>
      </c>
      <c r="AD215" s="16">
        <f t="shared" si="48"/>
        <v>517036928.11</v>
      </c>
      <c r="AE215" s="17">
        <f t="shared" si="49"/>
        <v>0.103174207024302</v>
      </c>
      <c r="AF215" s="17">
        <f t="shared" si="50"/>
        <v>0.896825792975698</v>
      </c>
      <c r="AG215" s="21">
        <f t="shared" si="51"/>
        <v>1.11504375524478</v>
      </c>
      <c r="AH215" s="22">
        <f t="shared" si="52"/>
        <v>1</v>
      </c>
      <c r="AI215" s="22">
        <f t="shared" si="53"/>
        <v>0</v>
      </c>
      <c r="AJ215" s="23">
        <f t="shared" si="54"/>
        <v>0.103174207024302</v>
      </c>
      <c r="AK215" s="23">
        <f t="shared" si="55"/>
        <v>0.896825792975698</v>
      </c>
    </row>
    <row r="216" spans="1:37">
      <c r="A216" s="8" t="s">
        <v>465</v>
      </c>
      <c r="B216" s="8" t="s">
        <v>466</v>
      </c>
      <c r="C216" s="9">
        <v>190500000</v>
      </c>
      <c r="D216" s="9">
        <v>0</v>
      </c>
      <c r="E216" s="9">
        <v>0</v>
      </c>
      <c r="F216" s="9">
        <v>16910704.17</v>
      </c>
      <c r="G216" s="9">
        <v>0</v>
      </c>
      <c r="H216" s="9">
        <v>0</v>
      </c>
      <c r="I216" s="9">
        <v>0</v>
      </c>
      <c r="J216" s="9">
        <v>0</v>
      </c>
      <c r="K216" s="9">
        <v>1145642349</v>
      </c>
      <c r="L216" s="9">
        <v>0</v>
      </c>
      <c r="M216" s="9">
        <v>0</v>
      </c>
      <c r="N216" s="9">
        <v>3491653184.02</v>
      </c>
      <c r="O216" s="9">
        <v>0</v>
      </c>
      <c r="P216" s="9">
        <v>0</v>
      </c>
      <c r="Q216" s="9">
        <v>26131485.1</v>
      </c>
      <c r="R216" s="9">
        <v>99574473.44</v>
      </c>
      <c r="S216" s="9">
        <v>0</v>
      </c>
      <c r="T216" s="9">
        <v>2328304421.61</v>
      </c>
      <c r="U216" s="8">
        <v>0</v>
      </c>
      <c r="V216" s="9">
        <v>141498516.89</v>
      </c>
      <c r="W216" s="8">
        <v>0</v>
      </c>
      <c r="X216" s="11">
        <f t="shared" si="42"/>
        <v>207410704.17</v>
      </c>
      <c r="Y216" s="11">
        <f t="shared" si="43"/>
        <v>7232804430.06</v>
      </c>
      <c r="Z216" s="11">
        <f t="shared" si="44"/>
        <v>7440215134.23</v>
      </c>
      <c r="AA216" s="13">
        <f t="shared" si="45"/>
        <v>207410704.17</v>
      </c>
      <c r="AB216" s="13">
        <f t="shared" si="46"/>
        <v>0</v>
      </c>
      <c r="AC216" s="16">
        <f t="shared" si="47"/>
        <v>207410704.17</v>
      </c>
      <c r="AD216" s="16">
        <f t="shared" si="48"/>
        <v>7232804430.06</v>
      </c>
      <c r="AE216" s="17">
        <f t="shared" si="49"/>
        <v>0.0278769767309242</v>
      </c>
      <c r="AF216" s="17">
        <f t="shared" si="50"/>
        <v>0.972123023269076</v>
      </c>
      <c r="AG216" s="21">
        <f t="shared" si="51"/>
        <v>1.02867638772424</v>
      </c>
      <c r="AH216" s="22">
        <f t="shared" si="52"/>
        <v>1</v>
      </c>
      <c r="AI216" s="22">
        <f t="shared" si="53"/>
        <v>0</v>
      </c>
      <c r="AJ216" s="23">
        <f t="shared" si="54"/>
        <v>0.0278769767309242</v>
      </c>
      <c r="AK216" s="23">
        <f t="shared" si="55"/>
        <v>0.972123023269076</v>
      </c>
    </row>
    <row r="217" spans="1:37">
      <c r="A217" s="8" t="s">
        <v>467</v>
      </c>
      <c r="B217" s="8" t="s">
        <v>468</v>
      </c>
      <c r="C217" s="9">
        <v>383607353.71</v>
      </c>
      <c r="D217" s="9">
        <v>0</v>
      </c>
      <c r="E217" s="9">
        <v>0</v>
      </c>
      <c r="F217" s="9">
        <v>0</v>
      </c>
      <c r="G217" s="9">
        <v>0</v>
      </c>
      <c r="H217" s="9">
        <v>105000000</v>
      </c>
      <c r="I217" s="9">
        <v>0</v>
      </c>
      <c r="J217" s="9">
        <v>0</v>
      </c>
      <c r="K217" s="9">
        <v>1178523492</v>
      </c>
      <c r="L217" s="9">
        <v>0</v>
      </c>
      <c r="M217" s="9">
        <v>0</v>
      </c>
      <c r="N217" s="9">
        <v>438005920.01</v>
      </c>
      <c r="O217" s="9">
        <v>0</v>
      </c>
      <c r="P217" s="9">
        <v>305307.37</v>
      </c>
      <c r="Q217" s="9">
        <v>0</v>
      </c>
      <c r="R217" s="9">
        <v>165087906.41</v>
      </c>
      <c r="S217" s="9">
        <v>0</v>
      </c>
      <c r="T217" s="9">
        <v>3084542929.19</v>
      </c>
      <c r="U217" s="8">
        <v>0</v>
      </c>
      <c r="V217" s="9">
        <v>0</v>
      </c>
      <c r="W217" s="8">
        <v>0</v>
      </c>
      <c r="X217" s="11">
        <f t="shared" si="42"/>
        <v>488607353.71</v>
      </c>
      <c r="Y217" s="11">
        <f t="shared" si="43"/>
        <v>4866465554.98</v>
      </c>
      <c r="Z217" s="11">
        <f t="shared" si="44"/>
        <v>5355072908.69</v>
      </c>
      <c r="AA217" s="13">
        <f t="shared" si="45"/>
        <v>383607353.71</v>
      </c>
      <c r="AB217" s="13">
        <f t="shared" si="46"/>
        <v>105000000</v>
      </c>
      <c r="AC217" s="16">
        <f t="shared" si="47"/>
        <v>383607353.71</v>
      </c>
      <c r="AD217" s="16">
        <f t="shared" si="48"/>
        <v>4971465554.98</v>
      </c>
      <c r="AE217" s="17">
        <f t="shared" si="49"/>
        <v>0.0912419610416709</v>
      </c>
      <c r="AF217" s="17">
        <f t="shared" si="50"/>
        <v>0.908758038958329</v>
      </c>
      <c r="AG217" s="21">
        <f t="shared" si="51"/>
        <v>1.1004029203926</v>
      </c>
      <c r="AH217" s="22">
        <f t="shared" si="52"/>
        <v>0.785103520848112</v>
      </c>
      <c r="AI217" s="22">
        <f t="shared" si="53"/>
        <v>0.214896479151888</v>
      </c>
      <c r="AJ217" s="23">
        <f t="shared" si="54"/>
        <v>0.0716343848629021</v>
      </c>
      <c r="AK217" s="23">
        <f t="shared" si="55"/>
        <v>0.928365615137098</v>
      </c>
    </row>
    <row r="218" spans="1:37">
      <c r="A218" s="8" t="s">
        <v>469</v>
      </c>
      <c r="B218" s="8" t="s">
        <v>470</v>
      </c>
      <c r="C218" s="9">
        <v>996651200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1409869279</v>
      </c>
      <c r="L218" s="9">
        <v>0</v>
      </c>
      <c r="M218" s="9">
        <v>0</v>
      </c>
      <c r="N218" s="9">
        <v>1315773748.2</v>
      </c>
      <c r="O218" s="9">
        <v>0</v>
      </c>
      <c r="P218" s="9">
        <v>0</v>
      </c>
      <c r="Q218" s="9">
        <v>0</v>
      </c>
      <c r="R218" s="9">
        <v>371807964.38</v>
      </c>
      <c r="S218" s="9">
        <v>0</v>
      </c>
      <c r="T218" s="9">
        <v>-77860355.27</v>
      </c>
      <c r="U218" s="8">
        <v>0</v>
      </c>
      <c r="V218" s="9">
        <v>0</v>
      </c>
      <c r="W218" s="8">
        <v>0</v>
      </c>
      <c r="X218" s="11">
        <f t="shared" si="42"/>
        <v>996651200</v>
      </c>
      <c r="Y218" s="11">
        <f t="shared" si="43"/>
        <v>3019590636.31</v>
      </c>
      <c r="Z218" s="11">
        <f t="shared" si="44"/>
        <v>4016241836.31</v>
      </c>
      <c r="AA218" s="13">
        <f t="shared" si="45"/>
        <v>996651200</v>
      </c>
      <c r="AB218" s="13">
        <f t="shared" si="46"/>
        <v>0</v>
      </c>
      <c r="AC218" s="16">
        <f t="shared" si="47"/>
        <v>996651200</v>
      </c>
      <c r="AD218" s="16">
        <f t="shared" si="48"/>
        <v>3019590636.31</v>
      </c>
      <c r="AE218" s="17">
        <f t="shared" si="49"/>
        <v>0.248155176062727</v>
      </c>
      <c r="AF218" s="17">
        <f t="shared" si="50"/>
        <v>0.751844823937272</v>
      </c>
      <c r="AG218" s="21">
        <f t="shared" si="51"/>
        <v>1.33006169379897</v>
      </c>
      <c r="AH218" s="22">
        <f t="shared" si="52"/>
        <v>1</v>
      </c>
      <c r="AI218" s="22">
        <f t="shared" si="53"/>
        <v>0</v>
      </c>
      <c r="AJ218" s="23">
        <f t="shared" si="54"/>
        <v>0.248155176062727</v>
      </c>
      <c r="AK218" s="23">
        <f t="shared" si="55"/>
        <v>0.751844823937272</v>
      </c>
    </row>
    <row r="219" spans="1:37">
      <c r="A219" s="8" t="s">
        <v>471</v>
      </c>
      <c r="B219" s="8" t="s">
        <v>472</v>
      </c>
      <c r="C219" s="9">
        <v>702503176.28</v>
      </c>
      <c r="D219" s="9">
        <v>0</v>
      </c>
      <c r="E219" s="9">
        <v>0</v>
      </c>
      <c r="F219" s="9">
        <v>47275817.23</v>
      </c>
      <c r="G219" s="9">
        <v>0</v>
      </c>
      <c r="H219" s="9">
        <v>1485825357.13</v>
      </c>
      <c r="I219" s="9">
        <v>0</v>
      </c>
      <c r="J219" s="9">
        <v>0</v>
      </c>
      <c r="K219" s="9">
        <v>991481071</v>
      </c>
      <c r="L219" s="9">
        <v>0</v>
      </c>
      <c r="M219" s="9">
        <v>0</v>
      </c>
      <c r="N219" s="9">
        <v>633161846.48</v>
      </c>
      <c r="O219" s="9">
        <v>0</v>
      </c>
      <c r="P219" s="9">
        <v>15974704.52</v>
      </c>
      <c r="Q219" s="9">
        <v>0</v>
      </c>
      <c r="R219" s="9">
        <v>70147046.86</v>
      </c>
      <c r="S219" s="9">
        <v>0</v>
      </c>
      <c r="T219" s="9">
        <v>800434172.6</v>
      </c>
      <c r="U219" s="8">
        <v>0</v>
      </c>
      <c r="V219" s="9">
        <v>110696244.6</v>
      </c>
      <c r="W219" s="8">
        <v>0</v>
      </c>
      <c r="X219" s="11">
        <f t="shared" si="42"/>
        <v>2235604350.64</v>
      </c>
      <c r="Y219" s="11">
        <f t="shared" si="43"/>
        <v>2621895086.06</v>
      </c>
      <c r="Z219" s="11">
        <f t="shared" si="44"/>
        <v>4857499436.7</v>
      </c>
      <c r="AA219" s="13">
        <f t="shared" si="45"/>
        <v>749778993.51</v>
      </c>
      <c r="AB219" s="13">
        <f t="shared" si="46"/>
        <v>1485825357.13</v>
      </c>
      <c r="AC219" s="16">
        <f t="shared" si="47"/>
        <v>749778993.51</v>
      </c>
      <c r="AD219" s="16">
        <f t="shared" si="48"/>
        <v>4107720443.19</v>
      </c>
      <c r="AE219" s="17">
        <f t="shared" si="49"/>
        <v>0.460237696323602</v>
      </c>
      <c r="AF219" s="17">
        <f t="shared" si="50"/>
        <v>0.539762303676398</v>
      </c>
      <c r="AG219" s="21">
        <f t="shared" si="51"/>
        <v>1.85266735596179</v>
      </c>
      <c r="AH219" s="22">
        <f t="shared" si="52"/>
        <v>0.335380897472022</v>
      </c>
      <c r="AI219" s="22">
        <f t="shared" si="53"/>
        <v>0.664619102527978</v>
      </c>
      <c r="AJ219" s="23">
        <f t="shared" si="54"/>
        <v>0.154354931643465</v>
      </c>
      <c r="AK219" s="23">
        <f t="shared" si="55"/>
        <v>0.845645068356535</v>
      </c>
    </row>
    <row r="220" spans="1:37">
      <c r="A220" s="8" t="s">
        <v>473</v>
      </c>
      <c r="B220" s="8" t="s">
        <v>474</v>
      </c>
      <c r="C220" s="9">
        <v>330362888.89</v>
      </c>
      <c r="D220" s="9">
        <v>0</v>
      </c>
      <c r="E220" s="9">
        <v>0</v>
      </c>
      <c r="F220" s="9">
        <v>413349164.71</v>
      </c>
      <c r="G220" s="9">
        <v>0</v>
      </c>
      <c r="H220" s="9">
        <v>357082137.93</v>
      </c>
      <c r="I220" s="9">
        <v>0</v>
      </c>
      <c r="J220" s="9">
        <v>0</v>
      </c>
      <c r="K220" s="9">
        <v>627367447</v>
      </c>
      <c r="L220" s="9">
        <v>0</v>
      </c>
      <c r="M220" s="9">
        <v>0</v>
      </c>
      <c r="N220" s="9">
        <v>676522928.85</v>
      </c>
      <c r="O220" s="9">
        <v>0</v>
      </c>
      <c r="P220" s="9">
        <v>126223125.64</v>
      </c>
      <c r="Q220" s="9">
        <v>5280798.46</v>
      </c>
      <c r="R220" s="9">
        <v>302535302.27</v>
      </c>
      <c r="S220" s="9">
        <v>0</v>
      </c>
      <c r="T220" s="9">
        <v>1668512858.37</v>
      </c>
      <c r="U220" s="8">
        <v>0</v>
      </c>
      <c r="V220" s="9">
        <v>181775910.9</v>
      </c>
      <c r="W220" s="8">
        <v>0</v>
      </c>
      <c r="X220" s="11">
        <f t="shared" si="42"/>
        <v>1100794191.53</v>
      </c>
      <c r="Y220" s="11">
        <f t="shared" si="43"/>
        <v>3588218371.49</v>
      </c>
      <c r="Z220" s="11">
        <f t="shared" si="44"/>
        <v>4689012563.02</v>
      </c>
      <c r="AA220" s="13">
        <f t="shared" si="45"/>
        <v>743712053.6</v>
      </c>
      <c r="AB220" s="13">
        <f t="shared" si="46"/>
        <v>357082137.93</v>
      </c>
      <c r="AC220" s="16">
        <f t="shared" si="47"/>
        <v>743712053.6</v>
      </c>
      <c r="AD220" s="16">
        <f t="shared" si="48"/>
        <v>3945300509.42</v>
      </c>
      <c r="AE220" s="17">
        <f t="shared" si="49"/>
        <v>0.234760341699964</v>
      </c>
      <c r="AF220" s="17">
        <f t="shared" si="50"/>
        <v>0.765239658300036</v>
      </c>
      <c r="AG220" s="21">
        <f t="shared" si="51"/>
        <v>1.30678015593374</v>
      </c>
      <c r="AH220" s="22">
        <f t="shared" si="52"/>
        <v>0.675614078746464</v>
      </c>
      <c r="AI220" s="22">
        <f t="shared" si="53"/>
        <v>0.324385921253536</v>
      </c>
      <c r="AJ220" s="23">
        <f t="shared" si="54"/>
        <v>0.158607391983826</v>
      </c>
      <c r="AK220" s="23">
        <f t="shared" si="55"/>
        <v>0.841392608016173</v>
      </c>
    </row>
    <row r="221" spans="1:37">
      <c r="A221" s="8" t="s">
        <v>475</v>
      </c>
      <c r="B221" s="8" t="s">
        <v>476</v>
      </c>
      <c r="C221" s="9">
        <v>557190552.69</v>
      </c>
      <c r="D221" s="9">
        <v>0</v>
      </c>
      <c r="E221" s="9">
        <v>0</v>
      </c>
      <c r="F221" s="9">
        <v>35376674.96</v>
      </c>
      <c r="G221" s="9">
        <v>0</v>
      </c>
      <c r="H221" s="9">
        <v>22000000</v>
      </c>
      <c r="I221" s="9">
        <v>0</v>
      </c>
      <c r="J221" s="9">
        <v>0</v>
      </c>
      <c r="K221" s="9">
        <v>664714511</v>
      </c>
      <c r="L221" s="9">
        <v>0</v>
      </c>
      <c r="M221" s="9">
        <v>0</v>
      </c>
      <c r="N221" s="9">
        <v>1361089534.97</v>
      </c>
      <c r="O221" s="9">
        <v>0</v>
      </c>
      <c r="P221" s="9">
        <v>0</v>
      </c>
      <c r="Q221" s="9">
        <v>0</v>
      </c>
      <c r="R221" s="9">
        <v>67948162.86</v>
      </c>
      <c r="S221" s="9">
        <v>0</v>
      </c>
      <c r="T221" s="9">
        <v>-315449511.49</v>
      </c>
      <c r="U221" s="8">
        <v>0</v>
      </c>
      <c r="V221" s="9">
        <v>1400750.02</v>
      </c>
      <c r="W221" s="8">
        <v>0</v>
      </c>
      <c r="X221" s="11">
        <f t="shared" si="42"/>
        <v>614567227.65</v>
      </c>
      <c r="Y221" s="11">
        <f t="shared" si="43"/>
        <v>1779703447.36</v>
      </c>
      <c r="Z221" s="11">
        <f t="shared" si="44"/>
        <v>2394270675.01</v>
      </c>
      <c r="AA221" s="13">
        <f t="shared" si="45"/>
        <v>592567227.65</v>
      </c>
      <c r="AB221" s="13">
        <f t="shared" si="46"/>
        <v>22000000</v>
      </c>
      <c r="AC221" s="16">
        <f t="shared" si="47"/>
        <v>592567227.65</v>
      </c>
      <c r="AD221" s="16">
        <f t="shared" si="48"/>
        <v>1801703447.36</v>
      </c>
      <c r="AE221" s="17">
        <f t="shared" si="49"/>
        <v>0.256682435308795</v>
      </c>
      <c r="AF221" s="17">
        <f t="shared" si="50"/>
        <v>0.743317564691205</v>
      </c>
      <c r="AG221" s="21">
        <f t="shared" si="51"/>
        <v>1.34532001865909</v>
      </c>
      <c r="AH221" s="22">
        <f t="shared" si="52"/>
        <v>0.964202451725055</v>
      </c>
      <c r="AI221" s="22">
        <f t="shared" si="53"/>
        <v>0.035797548274945</v>
      </c>
      <c r="AJ221" s="23">
        <f t="shared" si="54"/>
        <v>0.247493833439498</v>
      </c>
      <c r="AK221" s="23">
        <f t="shared" si="55"/>
        <v>0.752506166560502</v>
      </c>
    </row>
    <row r="222" spans="1:37">
      <c r="A222" s="8" t="s">
        <v>477</v>
      </c>
      <c r="B222" s="8" t="s">
        <v>478</v>
      </c>
      <c r="C222" s="9">
        <v>946854546.29</v>
      </c>
      <c r="D222" s="9">
        <v>0</v>
      </c>
      <c r="E222" s="9">
        <v>0</v>
      </c>
      <c r="F222" s="9">
        <v>203791398.58</v>
      </c>
      <c r="G222" s="9">
        <v>0</v>
      </c>
      <c r="H222" s="9">
        <v>4938274184.62</v>
      </c>
      <c r="I222" s="9">
        <v>0</v>
      </c>
      <c r="J222" s="9">
        <v>0</v>
      </c>
      <c r="K222" s="9">
        <v>1969378424</v>
      </c>
      <c r="L222" s="9">
        <v>0</v>
      </c>
      <c r="M222" s="9">
        <v>0</v>
      </c>
      <c r="N222" s="9">
        <v>942491040.64</v>
      </c>
      <c r="O222" s="9">
        <v>0</v>
      </c>
      <c r="P222" s="9">
        <v>-512355584.83</v>
      </c>
      <c r="Q222" s="9">
        <v>21794809.15</v>
      </c>
      <c r="R222" s="9">
        <v>391194179.81</v>
      </c>
      <c r="S222" s="9">
        <v>0</v>
      </c>
      <c r="T222" s="9">
        <v>1889496572.23</v>
      </c>
      <c r="U222" s="8">
        <v>0</v>
      </c>
      <c r="V222" s="9">
        <v>3827123639.34</v>
      </c>
      <c r="W222" s="8">
        <v>0</v>
      </c>
      <c r="X222" s="11">
        <f t="shared" si="42"/>
        <v>6088920129.49</v>
      </c>
      <c r="Y222" s="11">
        <f t="shared" si="43"/>
        <v>8529123080.34</v>
      </c>
      <c r="Z222" s="11">
        <f t="shared" si="44"/>
        <v>14618043209.83</v>
      </c>
      <c r="AA222" s="13">
        <f t="shared" si="45"/>
        <v>1150645944.87</v>
      </c>
      <c r="AB222" s="13">
        <f t="shared" si="46"/>
        <v>4938274184.62</v>
      </c>
      <c r="AC222" s="16">
        <f t="shared" si="47"/>
        <v>1150645944.87</v>
      </c>
      <c r="AD222" s="16">
        <f t="shared" si="48"/>
        <v>13467397264.96</v>
      </c>
      <c r="AE222" s="17">
        <f t="shared" si="49"/>
        <v>0.416534555418161</v>
      </c>
      <c r="AF222" s="17">
        <f t="shared" si="50"/>
        <v>0.583465444581839</v>
      </c>
      <c r="AG222" s="21">
        <f t="shared" si="51"/>
        <v>1.71389755689248</v>
      </c>
      <c r="AH222" s="22">
        <f t="shared" si="52"/>
        <v>0.188973729396969</v>
      </c>
      <c r="AI222" s="22">
        <f t="shared" si="53"/>
        <v>0.811026270603031</v>
      </c>
      <c r="AJ222" s="23">
        <f t="shared" si="54"/>
        <v>0.0787140883600782</v>
      </c>
      <c r="AK222" s="23">
        <f t="shared" si="55"/>
        <v>0.921285911639922</v>
      </c>
    </row>
    <row r="223" spans="1:37">
      <c r="A223" s="8" t="s">
        <v>479</v>
      </c>
      <c r="B223" s="8" t="s">
        <v>480</v>
      </c>
      <c r="C223" s="9">
        <v>1555000000</v>
      </c>
      <c r="D223" s="9">
        <v>0</v>
      </c>
      <c r="E223" s="9">
        <v>0</v>
      </c>
      <c r="F223" s="9">
        <v>482848320.89</v>
      </c>
      <c r="G223" s="9">
        <v>0</v>
      </c>
      <c r="H223" s="9">
        <v>0</v>
      </c>
      <c r="I223" s="9">
        <v>0</v>
      </c>
      <c r="J223" s="9">
        <v>0</v>
      </c>
      <c r="K223" s="9">
        <v>681021500</v>
      </c>
      <c r="L223" s="9">
        <v>0</v>
      </c>
      <c r="M223" s="9">
        <v>0</v>
      </c>
      <c r="N223" s="9">
        <v>1007712113.5</v>
      </c>
      <c r="O223" s="9">
        <v>170072653.04</v>
      </c>
      <c r="P223" s="9">
        <v>-137775</v>
      </c>
      <c r="Q223" s="9">
        <v>0</v>
      </c>
      <c r="R223" s="9">
        <v>442261226.61</v>
      </c>
      <c r="S223" s="9">
        <v>0</v>
      </c>
      <c r="T223" s="9">
        <v>1113486033.95</v>
      </c>
      <c r="U223" s="8">
        <v>0</v>
      </c>
      <c r="V223" s="9">
        <v>64113355.15</v>
      </c>
      <c r="W223" s="8">
        <v>0</v>
      </c>
      <c r="X223" s="11">
        <f t="shared" si="42"/>
        <v>2037848320.89</v>
      </c>
      <c r="Y223" s="11">
        <f t="shared" si="43"/>
        <v>3138383801.17</v>
      </c>
      <c r="Z223" s="11">
        <f t="shared" si="44"/>
        <v>5176232122.06</v>
      </c>
      <c r="AA223" s="13">
        <f t="shared" si="45"/>
        <v>2037848320.89</v>
      </c>
      <c r="AB223" s="13">
        <f t="shared" si="46"/>
        <v>0</v>
      </c>
      <c r="AC223" s="16">
        <f t="shared" si="47"/>
        <v>2037848320.89</v>
      </c>
      <c r="AD223" s="16">
        <f t="shared" si="48"/>
        <v>3138383801.17</v>
      </c>
      <c r="AE223" s="17">
        <f t="shared" si="49"/>
        <v>0.393693380210892</v>
      </c>
      <c r="AF223" s="17">
        <f t="shared" si="50"/>
        <v>0.606306619789108</v>
      </c>
      <c r="AG223" s="21">
        <f t="shared" si="51"/>
        <v>1.64933049938962</v>
      </c>
      <c r="AH223" s="22">
        <f t="shared" si="52"/>
        <v>1</v>
      </c>
      <c r="AI223" s="22">
        <f t="shared" si="53"/>
        <v>0</v>
      </c>
      <c r="AJ223" s="23">
        <f t="shared" si="54"/>
        <v>0.393693380210892</v>
      </c>
      <c r="AK223" s="23">
        <f t="shared" si="55"/>
        <v>0.606306619789108</v>
      </c>
    </row>
    <row r="224" spans="1:37">
      <c r="A224" s="8" t="s">
        <v>481</v>
      </c>
      <c r="B224" s="8" t="s">
        <v>482</v>
      </c>
      <c r="C224" s="9">
        <v>7971523080</v>
      </c>
      <c r="D224" s="9">
        <v>0</v>
      </c>
      <c r="E224" s="9">
        <v>0</v>
      </c>
      <c r="F224" s="9">
        <v>51947695.58</v>
      </c>
      <c r="G224" s="9">
        <v>0</v>
      </c>
      <c r="H224" s="9">
        <v>4579118668.08</v>
      </c>
      <c r="I224" s="9">
        <v>4822914012.92</v>
      </c>
      <c r="J224" s="9">
        <v>0</v>
      </c>
      <c r="K224" s="9">
        <v>4108157357</v>
      </c>
      <c r="L224" s="9">
        <v>947914214.97</v>
      </c>
      <c r="M224" s="9">
        <v>0</v>
      </c>
      <c r="N224" s="9">
        <v>13272014325.94</v>
      </c>
      <c r="O224" s="9">
        <v>0</v>
      </c>
      <c r="P224" s="9">
        <v>0</v>
      </c>
      <c r="Q224" s="9">
        <v>22331804.29</v>
      </c>
      <c r="R224" s="9">
        <v>961105529.85</v>
      </c>
      <c r="S224" s="9">
        <v>0</v>
      </c>
      <c r="T224" s="9">
        <v>4488203283.77</v>
      </c>
      <c r="U224" s="8">
        <v>0</v>
      </c>
      <c r="V224" s="9">
        <v>561399525.3</v>
      </c>
      <c r="W224" s="8">
        <v>0</v>
      </c>
      <c r="X224" s="11">
        <f t="shared" si="42"/>
        <v>17425503456.58</v>
      </c>
      <c r="Y224" s="11">
        <f t="shared" si="43"/>
        <v>24361126041.12</v>
      </c>
      <c r="Z224" s="11">
        <f t="shared" si="44"/>
        <v>41786629497.7</v>
      </c>
      <c r="AA224" s="13">
        <f t="shared" si="45"/>
        <v>8023470775.58</v>
      </c>
      <c r="AB224" s="13">
        <f t="shared" si="46"/>
        <v>9402032681</v>
      </c>
      <c r="AC224" s="16">
        <f t="shared" si="47"/>
        <v>8023470775.58</v>
      </c>
      <c r="AD224" s="16">
        <f t="shared" si="48"/>
        <v>33763158722.12</v>
      </c>
      <c r="AE224" s="17">
        <f t="shared" si="49"/>
        <v>0.417011461944762</v>
      </c>
      <c r="AF224" s="17">
        <f t="shared" si="50"/>
        <v>0.582988538055238</v>
      </c>
      <c r="AG224" s="21">
        <f t="shared" si="51"/>
        <v>1.71529958948395</v>
      </c>
      <c r="AH224" s="22">
        <f t="shared" si="52"/>
        <v>0.460444129810796</v>
      </c>
      <c r="AI224" s="22">
        <f t="shared" si="53"/>
        <v>0.539555870189204</v>
      </c>
      <c r="AJ224" s="23">
        <f t="shared" si="54"/>
        <v>0.192010479716284</v>
      </c>
      <c r="AK224" s="23">
        <f t="shared" si="55"/>
        <v>0.807989520283716</v>
      </c>
    </row>
    <row r="225" spans="1:37">
      <c r="A225" s="8" t="s">
        <v>483</v>
      </c>
      <c r="B225" s="8" t="s">
        <v>484</v>
      </c>
      <c r="C225" s="9">
        <v>105061790.86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520819240</v>
      </c>
      <c r="L225" s="9">
        <v>0</v>
      </c>
      <c r="M225" s="9">
        <v>0</v>
      </c>
      <c r="N225" s="9">
        <v>1587690361.62</v>
      </c>
      <c r="O225" s="9">
        <v>0</v>
      </c>
      <c r="P225" s="9">
        <v>0</v>
      </c>
      <c r="Q225" s="9">
        <v>2535774.83</v>
      </c>
      <c r="R225" s="9">
        <v>55045643.76</v>
      </c>
      <c r="S225" s="9">
        <v>0</v>
      </c>
      <c r="T225" s="9">
        <v>-20898211.56</v>
      </c>
      <c r="U225" s="8">
        <v>0</v>
      </c>
      <c r="V225" s="9">
        <v>421363114.69</v>
      </c>
      <c r="W225" s="8">
        <v>0</v>
      </c>
      <c r="X225" s="11">
        <f t="shared" si="42"/>
        <v>105061790.86</v>
      </c>
      <c r="Y225" s="11">
        <f t="shared" si="43"/>
        <v>2566555923.34</v>
      </c>
      <c r="Z225" s="11">
        <f t="shared" si="44"/>
        <v>2671617714.2</v>
      </c>
      <c r="AA225" s="13">
        <f t="shared" si="45"/>
        <v>105061790.86</v>
      </c>
      <c r="AB225" s="13">
        <f t="shared" si="46"/>
        <v>0</v>
      </c>
      <c r="AC225" s="16">
        <f t="shared" si="47"/>
        <v>105061790.86</v>
      </c>
      <c r="AD225" s="16">
        <f t="shared" si="48"/>
        <v>2566555923.34</v>
      </c>
      <c r="AE225" s="17">
        <f t="shared" si="49"/>
        <v>0.0393251587985746</v>
      </c>
      <c r="AF225" s="17">
        <f t="shared" si="50"/>
        <v>0.960674841201425</v>
      </c>
      <c r="AG225" s="21">
        <f t="shared" si="51"/>
        <v>1.04093493147941</v>
      </c>
      <c r="AH225" s="22">
        <f t="shared" si="52"/>
        <v>1</v>
      </c>
      <c r="AI225" s="22">
        <f t="shared" si="53"/>
        <v>0</v>
      </c>
      <c r="AJ225" s="23">
        <f t="shared" si="54"/>
        <v>0.0393251587985746</v>
      </c>
      <c r="AK225" s="23">
        <f t="shared" si="55"/>
        <v>0.960674841201425</v>
      </c>
    </row>
    <row r="226" spans="1:37">
      <c r="A226" s="8" t="s">
        <v>485</v>
      </c>
      <c r="B226" s="8" t="s">
        <v>486</v>
      </c>
      <c r="C226" s="9">
        <v>45000000</v>
      </c>
      <c r="D226" s="9">
        <v>0</v>
      </c>
      <c r="E226" s="9">
        <v>0</v>
      </c>
      <c r="F226" s="9">
        <v>425771540.47</v>
      </c>
      <c r="G226" s="9">
        <v>0</v>
      </c>
      <c r="H226" s="9">
        <v>1476302993.15</v>
      </c>
      <c r="I226" s="9">
        <v>0</v>
      </c>
      <c r="J226" s="9">
        <v>0</v>
      </c>
      <c r="K226" s="9">
        <v>966494707</v>
      </c>
      <c r="L226" s="9">
        <v>0</v>
      </c>
      <c r="M226" s="9">
        <v>0</v>
      </c>
      <c r="N226" s="9">
        <v>3642429372.4</v>
      </c>
      <c r="O226" s="9">
        <v>0</v>
      </c>
      <c r="P226" s="9">
        <v>0</v>
      </c>
      <c r="Q226" s="9">
        <v>0</v>
      </c>
      <c r="R226" s="9">
        <v>108648108.59</v>
      </c>
      <c r="S226" s="9">
        <v>0</v>
      </c>
      <c r="T226" s="9">
        <v>-2430353987.28</v>
      </c>
      <c r="U226" s="8">
        <v>0</v>
      </c>
      <c r="V226" s="9">
        <v>32861100.19</v>
      </c>
      <c r="W226" s="8">
        <v>0</v>
      </c>
      <c r="X226" s="11">
        <f t="shared" si="42"/>
        <v>1947074533.62</v>
      </c>
      <c r="Y226" s="11">
        <f t="shared" si="43"/>
        <v>2320079300.9</v>
      </c>
      <c r="Z226" s="11">
        <f t="shared" si="44"/>
        <v>4267153834.52</v>
      </c>
      <c r="AA226" s="13">
        <f t="shared" si="45"/>
        <v>470771540.47</v>
      </c>
      <c r="AB226" s="13">
        <f t="shared" si="46"/>
        <v>1476302993.15</v>
      </c>
      <c r="AC226" s="16">
        <f t="shared" si="47"/>
        <v>470771540.47</v>
      </c>
      <c r="AD226" s="16">
        <f t="shared" si="48"/>
        <v>3796382294.05</v>
      </c>
      <c r="AE226" s="17">
        <f t="shared" si="49"/>
        <v>0.4562934942417</v>
      </c>
      <c r="AF226" s="17">
        <f t="shared" si="50"/>
        <v>0.5437065057583</v>
      </c>
      <c r="AG226" s="21">
        <f t="shared" si="51"/>
        <v>1.83922757849902</v>
      </c>
      <c r="AH226" s="22">
        <f t="shared" si="52"/>
        <v>0.241784036687461</v>
      </c>
      <c r="AI226" s="22">
        <f t="shared" si="53"/>
        <v>0.758215963312538</v>
      </c>
      <c r="AJ226" s="23">
        <f t="shared" si="54"/>
        <v>0.110324482951985</v>
      </c>
      <c r="AK226" s="23">
        <f t="shared" si="55"/>
        <v>0.889675517048015</v>
      </c>
    </row>
    <row r="227" spans="1:37">
      <c r="A227" s="8" t="s">
        <v>487</v>
      </c>
      <c r="B227" s="8" t="s">
        <v>488</v>
      </c>
      <c r="C227" s="9">
        <v>7408216455.39</v>
      </c>
      <c r="D227" s="9">
        <v>0</v>
      </c>
      <c r="E227" s="9">
        <v>0</v>
      </c>
      <c r="F227" s="9">
        <v>5447545508.93</v>
      </c>
      <c r="G227" s="9">
        <v>0</v>
      </c>
      <c r="H227" s="9">
        <v>13401467241.29</v>
      </c>
      <c r="I227" s="9">
        <v>256445931.78</v>
      </c>
      <c r="J227" s="9">
        <v>0</v>
      </c>
      <c r="K227" s="9">
        <v>3076942219</v>
      </c>
      <c r="L227" s="9">
        <v>995011320.76</v>
      </c>
      <c r="M227" s="9">
        <v>0</v>
      </c>
      <c r="N227" s="9">
        <v>4383645925.7</v>
      </c>
      <c r="O227" s="9">
        <v>0</v>
      </c>
      <c r="P227" s="9">
        <v>0</v>
      </c>
      <c r="Q227" s="9">
        <v>0</v>
      </c>
      <c r="R227" s="9">
        <v>241543197.16</v>
      </c>
      <c r="S227" s="9">
        <v>0</v>
      </c>
      <c r="T227" s="9">
        <v>142870120.06</v>
      </c>
      <c r="U227" s="8">
        <v>0</v>
      </c>
      <c r="V227" s="9">
        <v>285236222.32</v>
      </c>
      <c r="W227" s="8">
        <v>0</v>
      </c>
      <c r="X227" s="11">
        <f t="shared" si="42"/>
        <v>26513675137.39</v>
      </c>
      <c r="Y227" s="11">
        <f t="shared" si="43"/>
        <v>9125249005</v>
      </c>
      <c r="Z227" s="11">
        <f t="shared" si="44"/>
        <v>35638924142.39</v>
      </c>
      <c r="AA227" s="13">
        <f t="shared" si="45"/>
        <v>12855761964.32</v>
      </c>
      <c r="AB227" s="13">
        <f t="shared" si="46"/>
        <v>13657913173.07</v>
      </c>
      <c r="AC227" s="16">
        <f t="shared" si="47"/>
        <v>12855761964.32</v>
      </c>
      <c r="AD227" s="16">
        <f t="shared" si="48"/>
        <v>22783162178.07</v>
      </c>
      <c r="AE227" s="17">
        <f t="shared" si="49"/>
        <v>0.743952736380553</v>
      </c>
      <c r="AF227" s="17">
        <f t="shared" si="50"/>
        <v>0.256047263619447</v>
      </c>
      <c r="AG227" s="21">
        <f t="shared" si="51"/>
        <v>3.90552894752377</v>
      </c>
      <c r="AH227" s="22">
        <f t="shared" si="52"/>
        <v>0.484872877777348</v>
      </c>
      <c r="AI227" s="22">
        <f t="shared" si="53"/>
        <v>0.515127122222653</v>
      </c>
      <c r="AJ227" s="23">
        <f t="shared" si="54"/>
        <v>0.360722504219171</v>
      </c>
      <c r="AK227" s="23">
        <f t="shared" si="55"/>
        <v>0.639277495780829</v>
      </c>
    </row>
    <row r="228" spans="1:37">
      <c r="A228" s="8" t="s">
        <v>489</v>
      </c>
      <c r="B228" s="8" t="s">
        <v>490</v>
      </c>
      <c r="C228" s="9">
        <v>8660000000</v>
      </c>
      <c r="D228" s="9">
        <v>0</v>
      </c>
      <c r="E228" s="9">
        <v>0</v>
      </c>
      <c r="F228" s="9">
        <v>96252100.97</v>
      </c>
      <c r="G228" s="9">
        <v>0</v>
      </c>
      <c r="H228" s="9">
        <v>379000000</v>
      </c>
      <c r="I228" s="9">
        <v>0</v>
      </c>
      <c r="J228" s="9">
        <v>0</v>
      </c>
      <c r="K228" s="9">
        <v>2768645071</v>
      </c>
      <c r="L228" s="9">
        <v>0</v>
      </c>
      <c r="M228" s="9">
        <v>0</v>
      </c>
      <c r="N228" s="9">
        <v>8331103587.25</v>
      </c>
      <c r="O228" s="9">
        <v>0</v>
      </c>
      <c r="P228" s="9">
        <v>454374938.57</v>
      </c>
      <c r="Q228" s="9">
        <v>155013817.8</v>
      </c>
      <c r="R228" s="9">
        <v>1203674346.2</v>
      </c>
      <c r="S228" s="9">
        <v>0</v>
      </c>
      <c r="T228" s="9">
        <v>2799017510.9</v>
      </c>
      <c r="U228" s="8">
        <v>0</v>
      </c>
      <c r="V228" s="9">
        <v>0</v>
      </c>
      <c r="W228" s="8">
        <v>0</v>
      </c>
      <c r="X228" s="11">
        <f t="shared" si="42"/>
        <v>9135252100.97</v>
      </c>
      <c r="Y228" s="11">
        <f t="shared" si="43"/>
        <v>15711829271.72</v>
      </c>
      <c r="Z228" s="11">
        <f t="shared" si="44"/>
        <v>24847081372.69</v>
      </c>
      <c r="AA228" s="13">
        <f t="shared" si="45"/>
        <v>8756252100.97</v>
      </c>
      <c r="AB228" s="13">
        <f t="shared" si="46"/>
        <v>379000000</v>
      </c>
      <c r="AC228" s="16">
        <f t="shared" si="47"/>
        <v>8756252100.97</v>
      </c>
      <c r="AD228" s="16">
        <f t="shared" si="48"/>
        <v>16090829271.72</v>
      </c>
      <c r="AE228" s="17">
        <f t="shared" si="49"/>
        <v>0.367658960179153</v>
      </c>
      <c r="AF228" s="17">
        <f t="shared" si="50"/>
        <v>0.632341039820847</v>
      </c>
      <c r="AG228" s="21">
        <f t="shared" si="51"/>
        <v>1.58142511244141</v>
      </c>
      <c r="AH228" s="22">
        <f t="shared" si="52"/>
        <v>0.958512365525221</v>
      </c>
      <c r="AI228" s="22">
        <f t="shared" si="53"/>
        <v>0.041487634474779</v>
      </c>
      <c r="AJ228" s="23">
        <f t="shared" si="54"/>
        <v>0.352405659627863</v>
      </c>
      <c r="AK228" s="23">
        <f t="shared" si="55"/>
        <v>0.647594340372137</v>
      </c>
    </row>
    <row r="229" spans="1:37">
      <c r="A229" s="8" t="s">
        <v>491</v>
      </c>
      <c r="B229" s="8" t="s">
        <v>492</v>
      </c>
      <c r="C229" s="9">
        <v>1445781834.53</v>
      </c>
      <c r="D229" s="9">
        <v>0</v>
      </c>
      <c r="E229" s="9">
        <v>10045093399.18</v>
      </c>
      <c r="F229" s="9">
        <v>0</v>
      </c>
      <c r="G229" s="9">
        <v>0</v>
      </c>
      <c r="H229" s="9">
        <v>530710393.84</v>
      </c>
      <c r="I229" s="9">
        <v>122511137478.99</v>
      </c>
      <c r="J229" s="9">
        <v>0</v>
      </c>
      <c r="K229" s="9">
        <v>7621087664</v>
      </c>
      <c r="L229" s="9">
        <v>1000000000</v>
      </c>
      <c r="M229" s="9">
        <v>0</v>
      </c>
      <c r="N229" s="9">
        <v>31244032704.37</v>
      </c>
      <c r="O229" s="9">
        <v>0</v>
      </c>
      <c r="P229" s="9">
        <v>787704689.36</v>
      </c>
      <c r="Q229" s="9">
        <v>0</v>
      </c>
      <c r="R229" s="9">
        <v>7078798428.69</v>
      </c>
      <c r="S229" s="9">
        <v>17569083166.81</v>
      </c>
      <c r="T229" s="9">
        <v>38799024072.52</v>
      </c>
      <c r="U229" s="8">
        <v>0</v>
      </c>
      <c r="V229" s="9">
        <v>4362977561.45</v>
      </c>
      <c r="W229" s="8">
        <v>0</v>
      </c>
      <c r="X229" s="11">
        <f t="shared" si="42"/>
        <v>134532723106.54</v>
      </c>
      <c r="Y229" s="11">
        <f t="shared" si="43"/>
        <v>108462708287.2</v>
      </c>
      <c r="Z229" s="11">
        <f t="shared" si="44"/>
        <v>242995431393.74</v>
      </c>
      <c r="AA229" s="13">
        <f t="shared" si="45"/>
        <v>11490875233.71</v>
      </c>
      <c r="AB229" s="13">
        <f t="shared" si="46"/>
        <v>123041847872.83</v>
      </c>
      <c r="AC229" s="16">
        <f t="shared" si="47"/>
        <v>11490875233.71</v>
      </c>
      <c r="AD229" s="16">
        <f t="shared" si="48"/>
        <v>231504556160.03</v>
      </c>
      <c r="AE229" s="17">
        <f t="shared" si="49"/>
        <v>0.553643014335313</v>
      </c>
      <c r="AF229" s="17">
        <f t="shared" si="50"/>
        <v>0.446356985664687</v>
      </c>
      <c r="AG229" s="21">
        <f t="shared" si="51"/>
        <v>2.24035924633478</v>
      </c>
      <c r="AH229" s="22">
        <f t="shared" si="52"/>
        <v>0.0854132360393097</v>
      </c>
      <c r="AI229" s="22">
        <f t="shared" si="53"/>
        <v>0.91458676396069</v>
      </c>
      <c r="AJ229" s="23">
        <f t="shared" si="54"/>
        <v>0.0472884414649371</v>
      </c>
      <c r="AK229" s="23">
        <f t="shared" si="55"/>
        <v>0.952711558535063</v>
      </c>
    </row>
    <row r="230" spans="1:37">
      <c r="A230" s="8" t="s">
        <v>493</v>
      </c>
      <c r="B230" s="8" t="s">
        <v>494</v>
      </c>
      <c r="C230" s="9">
        <v>237600000</v>
      </c>
      <c r="D230" s="9">
        <v>0</v>
      </c>
      <c r="E230" s="9">
        <v>0</v>
      </c>
      <c r="F230" s="9">
        <v>2470624.7</v>
      </c>
      <c r="G230" s="9">
        <v>0</v>
      </c>
      <c r="H230" s="9">
        <v>0</v>
      </c>
      <c r="I230" s="9">
        <v>0</v>
      </c>
      <c r="J230" s="9">
        <v>0</v>
      </c>
      <c r="K230" s="9">
        <v>386597593</v>
      </c>
      <c r="L230" s="9">
        <v>0</v>
      </c>
      <c r="M230" s="9">
        <v>0</v>
      </c>
      <c r="N230" s="9">
        <v>279582421.09</v>
      </c>
      <c r="O230" s="9">
        <v>24009000</v>
      </c>
      <c r="P230" s="9">
        <v>60859040.99</v>
      </c>
      <c r="Q230" s="9">
        <v>1048395.49</v>
      </c>
      <c r="R230" s="9">
        <v>152402281.12</v>
      </c>
      <c r="S230" s="9">
        <v>0</v>
      </c>
      <c r="T230" s="9">
        <v>726583386.14</v>
      </c>
      <c r="U230" s="8">
        <v>0</v>
      </c>
      <c r="V230" s="9">
        <v>0</v>
      </c>
      <c r="W230" s="8">
        <v>0</v>
      </c>
      <c r="X230" s="11">
        <f t="shared" si="42"/>
        <v>240070624.7</v>
      </c>
      <c r="Y230" s="11">
        <f t="shared" si="43"/>
        <v>1583064117.83</v>
      </c>
      <c r="Z230" s="11">
        <f t="shared" si="44"/>
        <v>1823134742.53</v>
      </c>
      <c r="AA230" s="13">
        <f t="shared" si="45"/>
        <v>240070624.7</v>
      </c>
      <c r="AB230" s="13">
        <f t="shared" si="46"/>
        <v>0</v>
      </c>
      <c r="AC230" s="16">
        <f t="shared" si="47"/>
        <v>240070624.7</v>
      </c>
      <c r="AD230" s="16">
        <f t="shared" si="48"/>
        <v>1583064117.83</v>
      </c>
      <c r="AE230" s="17">
        <f t="shared" si="49"/>
        <v>0.131680132630707</v>
      </c>
      <c r="AF230" s="17">
        <f t="shared" si="50"/>
        <v>0.868319867369293</v>
      </c>
      <c r="AG230" s="21">
        <f t="shared" si="51"/>
        <v>1.15164933750699</v>
      </c>
      <c r="AH230" s="22">
        <f t="shared" si="52"/>
        <v>1</v>
      </c>
      <c r="AI230" s="22">
        <f t="shared" si="53"/>
        <v>0</v>
      </c>
      <c r="AJ230" s="23">
        <f t="shared" si="54"/>
        <v>0.131680132630707</v>
      </c>
      <c r="AK230" s="23">
        <f t="shared" si="55"/>
        <v>0.868319867369293</v>
      </c>
    </row>
    <row r="231" spans="1:37">
      <c r="A231" s="8" t="s">
        <v>495</v>
      </c>
      <c r="B231" s="8" t="s">
        <v>496</v>
      </c>
      <c r="C231" s="9">
        <v>7429611510.81</v>
      </c>
      <c r="D231" s="9">
        <v>0</v>
      </c>
      <c r="E231" s="9">
        <v>0</v>
      </c>
      <c r="F231" s="9">
        <v>739877715.59</v>
      </c>
      <c r="G231" s="9">
        <v>0</v>
      </c>
      <c r="H231" s="9">
        <v>1086810000</v>
      </c>
      <c r="I231" s="9">
        <v>3980329171.75</v>
      </c>
      <c r="J231" s="9">
        <v>0</v>
      </c>
      <c r="K231" s="9">
        <v>3990880176</v>
      </c>
      <c r="L231" s="9">
        <v>0</v>
      </c>
      <c r="M231" s="9">
        <v>0</v>
      </c>
      <c r="N231" s="9">
        <v>8514117093.75</v>
      </c>
      <c r="O231" s="9">
        <v>162328107.68</v>
      </c>
      <c r="P231" s="9">
        <v>-1061331372.33</v>
      </c>
      <c r="Q231" s="9">
        <v>56124498.73</v>
      </c>
      <c r="R231" s="9">
        <v>1718495969.63</v>
      </c>
      <c r="S231" s="9">
        <v>754927.22</v>
      </c>
      <c r="T231" s="9">
        <v>10388176740.35</v>
      </c>
      <c r="U231" s="8">
        <v>0</v>
      </c>
      <c r="V231" s="9">
        <v>2482120603.27</v>
      </c>
      <c r="W231" s="8">
        <v>0</v>
      </c>
      <c r="X231" s="11">
        <f t="shared" si="42"/>
        <v>13236628398.15</v>
      </c>
      <c r="Y231" s="11">
        <f t="shared" si="43"/>
        <v>25927010528.94</v>
      </c>
      <c r="Z231" s="11">
        <f t="shared" si="44"/>
        <v>39163638927.09</v>
      </c>
      <c r="AA231" s="13">
        <f t="shared" si="45"/>
        <v>8169489226.4</v>
      </c>
      <c r="AB231" s="13">
        <f t="shared" si="46"/>
        <v>5067139171.75</v>
      </c>
      <c r="AC231" s="16">
        <f t="shared" si="47"/>
        <v>8169489226.4</v>
      </c>
      <c r="AD231" s="16">
        <f t="shared" si="48"/>
        <v>30994149700.69</v>
      </c>
      <c r="AE231" s="17">
        <f t="shared" si="49"/>
        <v>0.337982597143037</v>
      </c>
      <c r="AF231" s="17">
        <f t="shared" si="50"/>
        <v>0.662017402856964</v>
      </c>
      <c r="AG231" s="21">
        <f t="shared" si="51"/>
        <v>1.51053430874243</v>
      </c>
      <c r="AH231" s="22">
        <f t="shared" si="52"/>
        <v>0.617188076953327</v>
      </c>
      <c r="AI231" s="22">
        <f t="shared" si="53"/>
        <v>0.382811923046673</v>
      </c>
      <c r="AJ231" s="23">
        <f t="shared" si="54"/>
        <v>0.208598829174402</v>
      </c>
      <c r="AK231" s="23">
        <f t="shared" si="55"/>
        <v>0.791401170825598</v>
      </c>
    </row>
    <row r="232" spans="1:37">
      <c r="A232" s="8" t="s">
        <v>497</v>
      </c>
      <c r="B232" s="8" t="s">
        <v>498</v>
      </c>
      <c r="C232" s="9">
        <v>390490673.89</v>
      </c>
      <c r="D232" s="9">
        <v>0</v>
      </c>
      <c r="E232" s="9">
        <v>0</v>
      </c>
      <c r="F232" s="9">
        <v>41000000</v>
      </c>
      <c r="G232" s="9">
        <v>0</v>
      </c>
      <c r="H232" s="9">
        <v>165000000</v>
      </c>
      <c r="I232" s="9">
        <v>0</v>
      </c>
      <c r="J232" s="9">
        <v>0</v>
      </c>
      <c r="K232" s="9">
        <v>528139623</v>
      </c>
      <c r="L232" s="9">
        <v>0</v>
      </c>
      <c r="M232" s="9">
        <v>0</v>
      </c>
      <c r="N232" s="9">
        <v>627762424.19</v>
      </c>
      <c r="O232" s="9">
        <v>0</v>
      </c>
      <c r="P232" s="9">
        <v>-7597412.96</v>
      </c>
      <c r="Q232" s="9">
        <v>0</v>
      </c>
      <c r="R232" s="9">
        <v>96457812.32</v>
      </c>
      <c r="S232" s="9">
        <v>0</v>
      </c>
      <c r="T232" s="9">
        <v>234096299.74</v>
      </c>
      <c r="U232" s="8">
        <v>0</v>
      </c>
      <c r="V232" s="9">
        <v>0</v>
      </c>
      <c r="W232" s="8">
        <v>0</v>
      </c>
      <c r="X232" s="11">
        <f t="shared" si="42"/>
        <v>596490673.89</v>
      </c>
      <c r="Y232" s="11">
        <f t="shared" si="43"/>
        <v>1478858746.29</v>
      </c>
      <c r="Z232" s="11">
        <f t="shared" si="44"/>
        <v>2075349420.18</v>
      </c>
      <c r="AA232" s="13">
        <f t="shared" si="45"/>
        <v>431490673.89</v>
      </c>
      <c r="AB232" s="13">
        <f t="shared" si="46"/>
        <v>165000000</v>
      </c>
      <c r="AC232" s="16">
        <f t="shared" si="47"/>
        <v>431490673.89</v>
      </c>
      <c r="AD232" s="16">
        <f t="shared" si="48"/>
        <v>1643858746.29</v>
      </c>
      <c r="AE232" s="17">
        <f t="shared" si="49"/>
        <v>0.287416985347106</v>
      </c>
      <c r="AF232" s="17">
        <f t="shared" si="50"/>
        <v>0.712583014652894</v>
      </c>
      <c r="AG232" s="21">
        <f t="shared" si="51"/>
        <v>1.40334526565597</v>
      </c>
      <c r="AH232" s="22">
        <f t="shared" si="52"/>
        <v>0.723382095944675</v>
      </c>
      <c r="AI232" s="22">
        <f t="shared" si="53"/>
        <v>0.276617904055325</v>
      </c>
      <c r="AJ232" s="23">
        <f t="shared" si="54"/>
        <v>0.20791230127049</v>
      </c>
      <c r="AK232" s="23">
        <f t="shared" si="55"/>
        <v>0.79208769872951</v>
      </c>
    </row>
    <row r="233" spans="1:37">
      <c r="A233" s="8" t="s">
        <v>499</v>
      </c>
      <c r="B233" s="8" t="s">
        <v>500</v>
      </c>
      <c r="C233" s="9">
        <v>842510691.77</v>
      </c>
      <c r="D233" s="9">
        <v>0</v>
      </c>
      <c r="E233" s="9">
        <v>0</v>
      </c>
      <c r="F233" s="9">
        <v>2004769928.51</v>
      </c>
      <c r="G233" s="9">
        <v>0</v>
      </c>
      <c r="H233" s="9">
        <v>2657260000</v>
      </c>
      <c r="I233" s="9">
        <v>0</v>
      </c>
      <c r="J233" s="9">
        <v>0</v>
      </c>
      <c r="K233" s="9">
        <v>6529036899</v>
      </c>
      <c r="L233" s="9">
        <v>0</v>
      </c>
      <c r="M233" s="9">
        <v>0</v>
      </c>
      <c r="N233" s="9">
        <v>8338801270.37</v>
      </c>
      <c r="O233" s="9">
        <v>205514698.97</v>
      </c>
      <c r="P233" s="9">
        <v>258167740.35</v>
      </c>
      <c r="Q233" s="9">
        <v>0</v>
      </c>
      <c r="R233" s="9">
        <v>89998840.62</v>
      </c>
      <c r="S233" s="9">
        <v>286246.03</v>
      </c>
      <c r="T233" s="9">
        <v>3665012528.97</v>
      </c>
      <c r="U233" s="8">
        <v>0</v>
      </c>
      <c r="V233" s="9">
        <v>950622662.58</v>
      </c>
      <c r="W233" s="8">
        <v>0</v>
      </c>
      <c r="X233" s="11">
        <f t="shared" si="42"/>
        <v>5504540620.28</v>
      </c>
      <c r="Y233" s="11">
        <f t="shared" si="43"/>
        <v>19626411488.95</v>
      </c>
      <c r="Z233" s="11">
        <f t="shared" si="44"/>
        <v>25130952109.23</v>
      </c>
      <c r="AA233" s="13">
        <f t="shared" si="45"/>
        <v>2847280620.28</v>
      </c>
      <c r="AB233" s="13">
        <f t="shared" si="46"/>
        <v>2657260000</v>
      </c>
      <c r="AC233" s="16">
        <f t="shared" si="47"/>
        <v>2847280620.28</v>
      </c>
      <c r="AD233" s="16">
        <f t="shared" si="48"/>
        <v>22283671488.95</v>
      </c>
      <c r="AE233" s="17">
        <f t="shared" si="49"/>
        <v>0.219034304643727</v>
      </c>
      <c r="AF233" s="17">
        <f t="shared" si="50"/>
        <v>0.780965695356273</v>
      </c>
      <c r="AG233" s="21">
        <f t="shared" si="51"/>
        <v>1.28046597430096</v>
      </c>
      <c r="AH233" s="22">
        <f t="shared" si="52"/>
        <v>0.517260352260815</v>
      </c>
      <c r="AI233" s="22">
        <f t="shared" si="53"/>
        <v>0.482739647739185</v>
      </c>
      <c r="AJ233" s="23">
        <f t="shared" si="54"/>
        <v>0.113297761577217</v>
      </c>
      <c r="AK233" s="23">
        <f t="shared" si="55"/>
        <v>0.886702238422783</v>
      </c>
    </row>
    <row r="234" spans="1:37">
      <c r="A234" s="8" t="s">
        <v>501</v>
      </c>
      <c r="B234" s="8" t="s">
        <v>502</v>
      </c>
      <c r="C234" s="9">
        <v>1922793344.11</v>
      </c>
      <c r="D234" s="9">
        <v>0</v>
      </c>
      <c r="E234" s="9">
        <v>0</v>
      </c>
      <c r="F234" s="9">
        <v>170250265.21</v>
      </c>
      <c r="G234" s="9">
        <v>0</v>
      </c>
      <c r="H234" s="9">
        <v>100000000</v>
      </c>
      <c r="I234" s="9">
        <v>0</v>
      </c>
      <c r="J234" s="9">
        <v>0</v>
      </c>
      <c r="K234" s="9">
        <v>1689507842</v>
      </c>
      <c r="L234" s="9">
        <v>0</v>
      </c>
      <c r="M234" s="9">
        <v>0</v>
      </c>
      <c r="N234" s="9">
        <v>2838362550.84</v>
      </c>
      <c r="O234" s="9">
        <v>0</v>
      </c>
      <c r="P234" s="9">
        <v>-3328486.93</v>
      </c>
      <c r="Q234" s="9">
        <v>0</v>
      </c>
      <c r="R234" s="9">
        <v>740165478.38</v>
      </c>
      <c r="S234" s="9">
        <v>0</v>
      </c>
      <c r="T234" s="9">
        <v>12899174633.88</v>
      </c>
      <c r="U234" s="8">
        <v>0</v>
      </c>
      <c r="V234" s="9">
        <v>577595916.7</v>
      </c>
      <c r="W234" s="8">
        <v>0</v>
      </c>
      <c r="X234" s="11">
        <f t="shared" si="42"/>
        <v>2193043609.32</v>
      </c>
      <c r="Y234" s="11">
        <f t="shared" si="43"/>
        <v>18741477934.87</v>
      </c>
      <c r="Z234" s="11">
        <f t="shared" si="44"/>
        <v>20934521544.19</v>
      </c>
      <c r="AA234" s="13">
        <f t="shared" si="45"/>
        <v>2093043609.32</v>
      </c>
      <c r="AB234" s="13">
        <f t="shared" si="46"/>
        <v>100000000</v>
      </c>
      <c r="AC234" s="16">
        <f t="shared" si="47"/>
        <v>2093043609.32</v>
      </c>
      <c r="AD234" s="16">
        <f t="shared" si="48"/>
        <v>18841477934.87</v>
      </c>
      <c r="AE234" s="17">
        <f t="shared" si="49"/>
        <v>0.104757283546738</v>
      </c>
      <c r="AF234" s="17">
        <f t="shared" si="50"/>
        <v>0.895242716453262</v>
      </c>
      <c r="AG234" s="21">
        <f t="shared" si="51"/>
        <v>1.11701551056652</v>
      </c>
      <c r="AH234" s="22">
        <f t="shared" si="52"/>
        <v>0.954401271559298</v>
      </c>
      <c r="AI234" s="22">
        <f t="shared" si="53"/>
        <v>0.0455987284407022</v>
      </c>
      <c r="AJ234" s="23">
        <f t="shared" si="54"/>
        <v>0.0999804846221043</v>
      </c>
      <c r="AK234" s="23">
        <f t="shared" si="55"/>
        <v>0.900019515377896</v>
      </c>
    </row>
    <row r="235" spans="1:37">
      <c r="A235" s="8" t="s">
        <v>503</v>
      </c>
      <c r="B235" s="8" t="s">
        <v>504</v>
      </c>
      <c r="C235" s="9">
        <v>246644206.2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595987425</v>
      </c>
      <c r="L235" s="9">
        <v>0</v>
      </c>
      <c r="M235" s="9">
        <v>0</v>
      </c>
      <c r="N235" s="9">
        <v>199172934.88</v>
      </c>
      <c r="O235" s="9">
        <v>0</v>
      </c>
      <c r="P235" s="9">
        <v>0</v>
      </c>
      <c r="Q235" s="9">
        <v>0</v>
      </c>
      <c r="R235" s="9">
        <v>52916387.48</v>
      </c>
      <c r="S235" s="9">
        <v>0</v>
      </c>
      <c r="T235" s="9">
        <v>504443478.8</v>
      </c>
      <c r="U235" s="8">
        <v>0</v>
      </c>
      <c r="V235" s="9">
        <v>-5529097.69</v>
      </c>
      <c r="W235" s="8">
        <v>0</v>
      </c>
      <c r="X235" s="11">
        <f t="shared" si="42"/>
        <v>246644206.2</v>
      </c>
      <c r="Y235" s="11">
        <f t="shared" si="43"/>
        <v>1346991128.47</v>
      </c>
      <c r="Z235" s="11">
        <f t="shared" si="44"/>
        <v>1593635334.67</v>
      </c>
      <c r="AA235" s="13">
        <f t="shared" si="45"/>
        <v>246644206.2</v>
      </c>
      <c r="AB235" s="13">
        <f t="shared" si="46"/>
        <v>0</v>
      </c>
      <c r="AC235" s="16">
        <f t="shared" si="47"/>
        <v>246644206.2</v>
      </c>
      <c r="AD235" s="16">
        <f t="shared" si="48"/>
        <v>1346991128.47</v>
      </c>
      <c r="AE235" s="17">
        <f t="shared" si="49"/>
        <v>0.154768284082427</v>
      </c>
      <c r="AF235" s="17">
        <f t="shared" si="50"/>
        <v>0.845231715917573</v>
      </c>
      <c r="AG235" s="21">
        <f t="shared" si="51"/>
        <v>1.18310752089374</v>
      </c>
      <c r="AH235" s="22">
        <f t="shared" si="52"/>
        <v>1</v>
      </c>
      <c r="AI235" s="22">
        <f t="shared" si="53"/>
        <v>0</v>
      </c>
      <c r="AJ235" s="23">
        <f t="shared" si="54"/>
        <v>0.154768284082427</v>
      </c>
      <c r="AK235" s="23">
        <f t="shared" si="55"/>
        <v>0.845231715917573</v>
      </c>
    </row>
    <row r="236" spans="1:37">
      <c r="A236" s="8" t="s">
        <v>505</v>
      </c>
      <c r="B236" s="8" t="s">
        <v>506</v>
      </c>
      <c r="C236" s="9">
        <v>1457068672.6</v>
      </c>
      <c r="D236" s="9">
        <v>0</v>
      </c>
      <c r="E236" s="9">
        <v>0</v>
      </c>
      <c r="F236" s="9">
        <v>67969203.51</v>
      </c>
      <c r="G236" s="9">
        <v>0</v>
      </c>
      <c r="H236" s="9">
        <v>81200000</v>
      </c>
      <c r="I236" s="9">
        <v>886142928.6</v>
      </c>
      <c r="J236" s="9">
        <v>0</v>
      </c>
      <c r="K236" s="9">
        <v>797401458</v>
      </c>
      <c r="L236" s="9">
        <v>150032215.3</v>
      </c>
      <c r="M236" s="9">
        <v>0</v>
      </c>
      <c r="N236" s="9">
        <v>53857226.01</v>
      </c>
      <c r="O236" s="9">
        <v>0</v>
      </c>
      <c r="P236" s="9">
        <v>452996599.3</v>
      </c>
      <c r="Q236" s="9">
        <v>0</v>
      </c>
      <c r="R236" s="9">
        <v>454008621.73</v>
      </c>
      <c r="S236" s="9">
        <v>0</v>
      </c>
      <c r="T236" s="9">
        <v>5072701543.19</v>
      </c>
      <c r="U236" s="8">
        <v>0</v>
      </c>
      <c r="V236" s="9">
        <v>3219138612.37</v>
      </c>
      <c r="W236" s="8">
        <v>0</v>
      </c>
      <c r="X236" s="11">
        <f t="shared" si="42"/>
        <v>2492380804.71</v>
      </c>
      <c r="Y236" s="11">
        <f t="shared" si="43"/>
        <v>10200136275.9</v>
      </c>
      <c r="Z236" s="11">
        <f t="shared" si="44"/>
        <v>12692517080.61</v>
      </c>
      <c r="AA236" s="13">
        <f t="shared" si="45"/>
        <v>1525037876.11</v>
      </c>
      <c r="AB236" s="13">
        <f t="shared" si="46"/>
        <v>967342928.6</v>
      </c>
      <c r="AC236" s="16">
        <f t="shared" si="47"/>
        <v>1525037876.11</v>
      </c>
      <c r="AD236" s="16">
        <f t="shared" si="48"/>
        <v>11167479204.5</v>
      </c>
      <c r="AE236" s="17">
        <f t="shared" si="49"/>
        <v>0.196366157231141</v>
      </c>
      <c r="AF236" s="17">
        <f t="shared" si="50"/>
        <v>0.803633842768859</v>
      </c>
      <c r="AG236" s="21">
        <f t="shared" si="51"/>
        <v>1.24434779470533</v>
      </c>
      <c r="AH236" s="22">
        <f t="shared" si="52"/>
        <v>0.61187996361874</v>
      </c>
      <c r="AI236" s="22">
        <f t="shared" si="53"/>
        <v>0.38812003638126</v>
      </c>
      <c r="AJ236" s="23">
        <f t="shared" si="54"/>
        <v>0.120152517142542</v>
      </c>
      <c r="AK236" s="23">
        <f t="shared" si="55"/>
        <v>0.879847482857458</v>
      </c>
    </row>
    <row r="237" spans="1:37">
      <c r="A237" s="8" t="s">
        <v>507</v>
      </c>
      <c r="B237" s="8" t="s">
        <v>508</v>
      </c>
      <c r="C237" s="9">
        <v>15000000</v>
      </c>
      <c r="D237" s="9">
        <v>0</v>
      </c>
      <c r="E237" s="9">
        <v>0</v>
      </c>
      <c r="F237" s="9">
        <v>2774567.76</v>
      </c>
      <c r="G237" s="9">
        <v>0</v>
      </c>
      <c r="H237" s="9">
        <v>0</v>
      </c>
      <c r="I237" s="9">
        <v>0</v>
      </c>
      <c r="J237" s="9">
        <v>0</v>
      </c>
      <c r="K237" s="9">
        <v>616360564</v>
      </c>
      <c r="L237" s="9">
        <v>0</v>
      </c>
      <c r="M237" s="9">
        <v>0</v>
      </c>
      <c r="N237" s="9">
        <v>39580621.1</v>
      </c>
      <c r="O237" s="9">
        <v>0</v>
      </c>
      <c r="P237" s="9">
        <v>337308.7</v>
      </c>
      <c r="Q237" s="9">
        <v>0</v>
      </c>
      <c r="R237" s="9">
        <v>117017368.97</v>
      </c>
      <c r="S237" s="9">
        <v>0</v>
      </c>
      <c r="T237" s="9">
        <v>171495244.36</v>
      </c>
      <c r="U237" s="8">
        <v>0</v>
      </c>
      <c r="V237" s="9">
        <v>1474819.78</v>
      </c>
      <c r="W237" s="8">
        <v>0</v>
      </c>
      <c r="X237" s="11">
        <f t="shared" si="42"/>
        <v>17774567.76</v>
      </c>
      <c r="Y237" s="11">
        <f t="shared" si="43"/>
        <v>946265926.91</v>
      </c>
      <c r="Z237" s="11">
        <f t="shared" si="44"/>
        <v>964040494.67</v>
      </c>
      <c r="AA237" s="13">
        <f t="shared" si="45"/>
        <v>17774567.76</v>
      </c>
      <c r="AB237" s="13">
        <f t="shared" si="46"/>
        <v>0</v>
      </c>
      <c r="AC237" s="16">
        <f t="shared" si="47"/>
        <v>17774567.76</v>
      </c>
      <c r="AD237" s="16">
        <f t="shared" si="48"/>
        <v>946265926.91</v>
      </c>
      <c r="AE237" s="17">
        <f t="shared" si="49"/>
        <v>0.0184375737930847</v>
      </c>
      <c r="AF237" s="17">
        <f t="shared" si="50"/>
        <v>0.981562426206915</v>
      </c>
      <c r="AG237" s="21">
        <f t="shared" si="51"/>
        <v>1.01878390339811</v>
      </c>
      <c r="AH237" s="22">
        <f t="shared" si="52"/>
        <v>1</v>
      </c>
      <c r="AI237" s="22">
        <f t="shared" si="53"/>
        <v>0</v>
      </c>
      <c r="AJ237" s="23">
        <f t="shared" si="54"/>
        <v>0.0184375737930847</v>
      </c>
      <c r="AK237" s="23">
        <f t="shared" si="55"/>
        <v>0.981562426206915</v>
      </c>
    </row>
    <row r="238" spans="1:37">
      <c r="A238" s="8" t="s">
        <v>509</v>
      </c>
      <c r="B238" s="8" t="s">
        <v>510</v>
      </c>
      <c r="C238" s="9">
        <v>333500000</v>
      </c>
      <c r="D238" s="9">
        <v>0</v>
      </c>
      <c r="E238" s="9">
        <v>0</v>
      </c>
      <c r="F238" s="9">
        <v>497798687.5</v>
      </c>
      <c r="G238" s="9">
        <v>0</v>
      </c>
      <c r="H238" s="9">
        <v>1142290000</v>
      </c>
      <c r="I238" s="9">
        <v>730100000</v>
      </c>
      <c r="J238" s="9">
        <v>0</v>
      </c>
      <c r="K238" s="9">
        <v>1997245457</v>
      </c>
      <c r="L238" s="9">
        <v>0</v>
      </c>
      <c r="M238" s="9">
        <v>0</v>
      </c>
      <c r="N238" s="9">
        <v>3649063375.9</v>
      </c>
      <c r="O238" s="9">
        <v>0</v>
      </c>
      <c r="P238" s="9">
        <v>14575077.25</v>
      </c>
      <c r="Q238" s="9">
        <v>0</v>
      </c>
      <c r="R238" s="9">
        <v>384109971.11</v>
      </c>
      <c r="S238" s="9">
        <v>0</v>
      </c>
      <c r="T238" s="9">
        <v>-3296438740.72</v>
      </c>
      <c r="U238" s="8">
        <v>0</v>
      </c>
      <c r="V238" s="9">
        <v>571537047.88</v>
      </c>
      <c r="W238" s="8">
        <v>0</v>
      </c>
      <c r="X238" s="11">
        <f t="shared" si="42"/>
        <v>2703688687.5</v>
      </c>
      <c r="Y238" s="11">
        <f t="shared" si="43"/>
        <v>3320092188.42</v>
      </c>
      <c r="Z238" s="11">
        <f t="shared" si="44"/>
        <v>6023780875.92</v>
      </c>
      <c r="AA238" s="13">
        <f t="shared" si="45"/>
        <v>831298687.5</v>
      </c>
      <c r="AB238" s="13">
        <f t="shared" si="46"/>
        <v>1872390000</v>
      </c>
      <c r="AC238" s="16">
        <f t="shared" si="47"/>
        <v>831298687.5</v>
      </c>
      <c r="AD238" s="16">
        <f t="shared" si="48"/>
        <v>5192482188.42</v>
      </c>
      <c r="AE238" s="17">
        <f t="shared" si="49"/>
        <v>0.448835829720826</v>
      </c>
      <c r="AF238" s="17">
        <f t="shared" si="50"/>
        <v>0.551164170279173</v>
      </c>
      <c r="AG238" s="21">
        <f t="shared" si="51"/>
        <v>1.81434145019529</v>
      </c>
      <c r="AH238" s="22">
        <f t="shared" si="52"/>
        <v>0.307468345502703</v>
      </c>
      <c r="AI238" s="22">
        <f t="shared" si="53"/>
        <v>0.692531654497297</v>
      </c>
      <c r="AJ238" s="23">
        <f t="shared" si="54"/>
        <v>0.138002809966596</v>
      </c>
      <c r="AK238" s="23">
        <f t="shared" si="55"/>
        <v>0.861997190033404</v>
      </c>
    </row>
    <row r="239" spans="1:37">
      <c r="A239" s="8" t="s">
        <v>511</v>
      </c>
      <c r="B239" s="8" t="s">
        <v>512</v>
      </c>
      <c r="C239" s="9">
        <v>546340468.28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1133684103</v>
      </c>
      <c r="L239" s="9">
        <v>0</v>
      </c>
      <c r="M239" s="9">
        <v>0</v>
      </c>
      <c r="N239" s="9">
        <v>992480997.63</v>
      </c>
      <c r="O239" s="9">
        <v>0</v>
      </c>
      <c r="P239" s="9">
        <v>0</v>
      </c>
      <c r="Q239" s="9">
        <v>0</v>
      </c>
      <c r="R239" s="9">
        <v>47940325.35</v>
      </c>
      <c r="S239" s="9">
        <v>0</v>
      </c>
      <c r="T239" s="9">
        <v>309771574.25</v>
      </c>
      <c r="U239" s="8">
        <v>0</v>
      </c>
      <c r="V239" s="9">
        <v>75654162.18</v>
      </c>
      <c r="W239" s="8">
        <v>0</v>
      </c>
      <c r="X239" s="11">
        <f t="shared" si="42"/>
        <v>546340468.28</v>
      </c>
      <c r="Y239" s="11">
        <f t="shared" si="43"/>
        <v>2559531162.41</v>
      </c>
      <c r="Z239" s="11">
        <f t="shared" si="44"/>
        <v>3105871630.69</v>
      </c>
      <c r="AA239" s="13">
        <f t="shared" si="45"/>
        <v>546340468.28</v>
      </c>
      <c r="AB239" s="13">
        <f t="shared" si="46"/>
        <v>0</v>
      </c>
      <c r="AC239" s="16">
        <f t="shared" si="47"/>
        <v>546340468.28</v>
      </c>
      <c r="AD239" s="16">
        <f t="shared" si="48"/>
        <v>2559531162.41</v>
      </c>
      <c r="AE239" s="17">
        <f t="shared" si="49"/>
        <v>0.17590568228302</v>
      </c>
      <c r="AF239" s="17">
        <f t="shared" si="50"/>
        <v>0.82409431771698</v>
      </c>
      <c r="AG239" s="21">
        <f t="shared" si="51"/>
        <v>1.21345333719851</v>
      </c>
      <c r="AH239" s="22">
        <f t="shared" si="52"/>
        <v>1</v>
      </c>
      <c r="AI239" s="22">
        <f t="shared" si="53"/>
        <v>0</v>
      </c>
      <c r="AJ239" s="23">
        <f t="shared" si="54"/>
        <v>0.17590568228302</v>
      </c>
      <c r="AK239" s="23">
        <f t="shared" si="55"/>
        <v>0.82409431771698</v>
      </c>
    </row>
    <row r="240" spans="1:37">
      <c r="A240" s="8" t="s">
        <v>513</v>
      </c>
      <c r="B240" s="8" t="s">
        <v>514</v>
      </c>
      <c r="C240" s="9">
        <v>2427830696.63</v>
      </c>
      <c r="D240" s="9">
        <v>0</v>
      </c>
      <c r="E240" s="9">
        <v>0</v>
      </c>
      <c r="F240" s="9">
        <v>1465629008.48</v>
      </c>
      <c r="G240" s="9">
        <v>0</v>
      </c>
      <c r="H240" s="9">
        <v>2944765770.18</v>
      </c>
      <c r="I240" s="9">
        <v>1095431401.76</v>
      </c>
      <c r="J240" s="9">
        <v>0</v>
      </c>
      <c r="K240" s="9">
        <v>1570754217</v>
      </c>
      <c r="L240" s="9">
        <v>0</v>
      </c>
      <c r="M240" s="9">
        <v>0</v>
      </c>
      <c r="N240" s="9">
        <v>2234962250.29</v>
      </c>
      <c r="O240" s="9">
        <v>13013676.95</v>
      </c>
      <c r="P240" s="9">
        <v>-113413252.5</v>
      </c>
      <c r="Q240" s="9">
        <v>0</v>
      </c>
      <c r="R240" s="9">
        <v>321434713.38</v>
      </c>
      <c r="S240" s="9">
        <v>0</v>
      </c>
      <c r="T240" s="9">
        <v>1273367560.28</v>
      </c>
      <c r="U240" s="8">
        <v>0</v>
      </c>
      <c r="V240" s="9">
        <v>606403462.62</v>
      </c>
      <c r="W240" s="8">
        <v>0</v>
      </c>
      <c r="X240" s="11">
        <f t="shared" si="42"/>
        <v>7933656877.05</v>
      </c>
      <c r="Y240" s="11">
        <f t="shared" si="43"/>
        <v>5880495274.12</v>
      </c>
      <c r="Z240" s="11">
        <f t="shared" si="44"/>
        <v>13814152151.17</v>
      </c>
      <c r="AA240" s="13">
        <f t="shared" si="45"/>
        <v>3893459705.11</v>
      </c>
      <c r="AB240" s="13">
        <f t="shared" si="46"/>
        <v>4040197171.94</v>
      </c>
      <c r="AC240" s="16">
        <f t="shared" si="47"/>
        <v>3893459705.11</v>
      </c>
      <c r="AD240" s="16">
        <f t="shared" si="48"/>
        <v>9920692446.06</v>
      </c>
      <c r="AE240" s="17">
        <f t="shared" si="49"/>
        <v>0.574313703094551</v>
      </c>
      <c r="AF240" s="17">
        <f t="shared" si="50"/>
        <v>0.425686296905449</v>
      </c>
      <c r="AG240" s="21">
        <f t="shared" si="51"/>
        <v>2.34914773453963</v>
      </c>
      <c r="AH240" s="22">
        <f t="shared" si="52"/>
        <v>0.490752217476504</v>
      </c>
      <c r="AI240" s="22">
        <f t="shared" si="53"/>
        <v>0.509247782523496</v>
      </c>
      <c r="AJ240" s="23">
        <f t="shared" si="54"/>
        <v>0.281845723320793</v>
      </c>
      <c r="AK240" s="23">
        <f t="shared" si="55"/>
        <v>0.718154276679207</v>
      </c>
    </row>
    <row r="241" spans="1:37">
      <c r="A241" s="8" t="s">
        <v>515</v>
      </c>
      <c r="B241" s="8" t="s">
        <v>516</v>
      </c>
      <c r="C241" s="9">
        <v>78825000</v>
      </c>
      <c r="D241" s="9">
        <v>0</v>
      </c>
      <c r="E241" s="9">
        <v>0</v>
      </c>
      <c r="F241" s="9">
        <v>61715.95</v>
      </c>
      <c r="G241" s="9">
        <v>0</v>
      </c>
      <c r="H241" s="9">
        <v>13736839.69</v>
      </c>
      <c r="I241" s="9">
        <v>0</v>
      </c>
      <c r="J241" s="9">
        <v>0</v>
      </c>
      <c r="K241" s="9">
        <v>319455000</v>
      </c>
      <c r="L241" s="9">
        <v>0</v>
      </c>
      <c r="M241" s="9">
        <v>0</v>
      </c>
      <c r="N241" s="9">
        <v>440664375.89</v>
      </c>
      <c r="O241" s="9">
        <v>0</v>
      </c>
      <c r="P241" s="9">
        <v>-34460007.14</v>
      </c>
      <c r="Q241" s="9">
        <v>0</v>
      </c>
      <c r="R241" s="9">
        <v>82726748.33</v>
      </c>
      <c r="S241" s="9">
        <v>0</v>
      </c>
      <c r="T241" s="9">
        <v>-227398092.76</v>
      </c>
      <c r="U241" s="8">
        <v>0</v>
      </c>
      <c r="V241" s="9">
        <v>39136013.52</v>
      </c>
      <c r="W241" s="8">
        <v>0</v>
      </c>
      <c r="X241" s="11">
        <f t="shared" si="42"/>
        <v>92623555.64</v>
      </c>
      <c r="Y241" s="11">
        <f t="shared" si="43"/>
        <v>620124037.84</v>
      </c>
      <c r="Z241" s="11">
        <f t="shared" si="44"/>
        <v>712747593.48</v>
      </c>
      <c r="AA241" s="13">
        <f t="shared" si="45"/>
        <v>78886715.95</v>
      </c>
      <c r="AB241" s="13">
        <f t="shared" si="46"/>
        <v>13736839.69</v>
      </c>
      <c r="AC241" s="16">
        <f t="shared" si="47"/>
        <v>78886715.95</v>
      </c>
      <c r="AD241" s="16">
        <f t="shared" si="48"/>
        <v>633860877.53</v>
      </c>
      <c r="AE241" s="17">
        <f t="shared" si="49"/>
        <v>0.129952814274355</v>
      </c>
      <c r="AF241" s="17">
        <f t="shared" si="50"/>
        <v>0.870047185725645</v>
      </c>
      <c r="AG241" s="21">
        <f t="shared" si="51"/>
        <v>1.14936294997147</v>
      </c>
      <c r="AH241" s="22">
        <f t="shared" si="52"/>
        <v>0.85169172577016</v>
      </c>
      <c r="AI241" s="22">
        <f t="shared" si="53"/>
        <v>0.14830827422984</v>
      </c>
      <c r="AJ241" s="23">
        <f t="shared" si="54"/>
        <v>0.110679736658015</v>
      </c>
      <c r="AK241" s="23">
        <f t="shared" si="55"/>
        <v>0.889320263341986</v>
      </c>
    </row>
    <row r="242" spans="1:37">
      <c r="A242" s="8" t="s">
        <v>517</v>
      </c>
      <c r="B242" s="8" t="s">
        <v>518</v>
      </c>
      <c r="C242" s="9">
        <v>199663552.78</v>
      </c>
      <c r="D242" s="9">
        <v>0</v>
      </c>
      <c r="E242" s="9">
        <v>0</v>
      </c>
      <c r="F242" s="9">
        <v>0</v>
      </c>
      <c r="G242" s="9">
        <v>0</v>
      </c>
      <c r="H242" s="9">
        <v>30033900</v>
      </c>
      <c r="I242" s="9">
        <v>0</v>
      </c>
      <c r="J242" s="9">
        <v>0</v>
      </c>
      <c r="K242" s="9">
        <v>1022806646</v>
      </c>
      <c r="L242" s="9">
        <v>0</v>
      </c>
      <c r="M242" s="9">
        <v>0</v>
      </c>
      <c r="N242" s="9">
        <v>299929774.57</v>
      </c>
      <c r="O242" s="9">
        <v>0</v>
      </c>
      <c r="P242" s="9">
        <v>-709244.76</v>
      </c>
      <c r="Q242" s="9">
        <v>19140748.82</v>
      </c>
      <c r="R242" s="9">
        <v>68646395.65</v>
      </c>
      <c r="S242" s="9">
        <v>0</v>
      </c>
      <c r="T242" s="9">
        <v>1260536177.64</v>
      </c>
      <c r="U242" s="8">
        <v>0</v>
      </c>
      <c r="V242" s="9">
        <v>222429093.79</v>
      </c>
      <c r="W242" s="8">
        <v>0</v>
      </c>
      <c r="X242" s="11">
        <f t="shared" si="42"/>
        <v>229697452.78</v>
      </c>
      <c r="Y242" s="11">
        <f t="shared" si="43"/>
        <v>2892779591.71</v>
      </c>
      <c r="Z242" s="11">
        <f t="shared" si="44"/>
        <v>3122477044.49</v>
      </c>
      <c r="AA242" s="13">
        <f t="shared" si="45"/>
        <v>199663552.78</v>
      </c>
      <c r="AB242" s="13">
        <f t="shared" si="46"/>
        <v>30033900</v>
      </c>
      <c r="AC242" s="16">
        <f t="shared" si="47"/>
        <v>199663552.78</v>
      </c>
      <c r="AD242" s="16">
        <f t="shared" si="48"/>
        <v>2922813491.71</v>
      </c>
      <c r="AE242" s="17">
        <f t="shared" si="49"/>
        <v>0.0735625753231172</v>
      </c>
      <c r="AF242" s="17">
        <f t="shared" si="50"/>
        <v>0.926437424676883</v>
      </c>
      <c r="AG242" s="21">
        <f t="shared" si="51"/>
        <v>1.07940371725459</v>
      </c>
      <c r="AH242" s="22">
        <f t="shared" si="52"/>
        <v>0.869245829082981</v>
      </c>
      <c r="AI242" s="22">
        <f t="shared" si="53"/>
        <v>0.130754170917019</v>
      </c>
      <c r="AJ242" s="23">
        <f t="shared" si="54"/>
        <v>0.0639439617762222</v>
      </c>
      <c r="AK242" s="23">
        <f t="shared" si="55"/>
        <v>0.936056038223778</v>
      </c>
    </row>
    <row r="243" spans="1:37">
      <c r="A243" s="8" t="s">
        <v>519</v>
      </c>
      <c r="B243" s="8" t="s">
        <v>520</v>
      </c>
      <c r="C243" s="9">
        <v>125437554.48</v>
      </c>
      <c r="D243" s="9">
        <v>0</v>
      </c>
      <c r="E243" s="9">
        <v>0</v>
      </c>
      <c r="F243" s="9">
        <v>23941233.97</v>
      </c>
      <c r="G243" s="9">
        <v>0</v>
      </c>
      <c r="H243" s="9">
        <v>243440000</v>
      </c>
      <c r="I243" s="9">
        <v>0</v>
      </c>
      <c r="J243" s="9">
        <v>0</v>
      </c>
      <c r="K243" s="9">
        <v>240474361</v>
      </c>
      <c r="L243" s="9">
        <v>0</v>
      </c>
      <c r="M243" s="9">
        <v>0</v>
      </c>
      <c r="N243" s="9">
        <v>1193836113.47</v>
      </c>
      <c r="O243" s="9">
        <v>35943778</v>
      </c>
      <c r="P243" s="9">
        <v>0</v>
      </c>
      <c r="Q243" s="9">
        <v>2691554.25</v>
      </c>
      <c r="R243" s="9">
        <v>25340250.02</v>
      </c>
      <c r="S243" s="9">
        <v>0</v>
      </c>
      <c r="T243" s="9">
        <v>-214664825.28</v>
      </c>
      <c r="U243" s="8">
        <v>0</v>
      </c>
      <c r="V243" s="9">
        <v>33479851.16</v>
      </c>
      <c r="W243" s="8">
        <v>0</v>
      </c>
      <c r="X243" s="11">
        <f t="shared" si="42"/>
        <v>392818788.45</v>
      </c>
      <c r="Y243" s="11">
        <f t="shared" si="43"/>
        <v>1245213526.62</v>
      </c>
      <c r="Z243" s="11">
        <f t="shared" si="44"/>
        <v>1638032315.07</v>
      </c>
      <c r="AA243" s="13">
        <f t="shared" si="45"/>
        <v>149378788.45</v>
      </c>
      <c r="AB243" s="13">
        <f t="shared" si="46"/>
        <v>243440000</v>
      </c>
      <c r="AC243" s="16">
        <f t="shared" si="47"/>
        <v>149378788.45</v>
      </c>
      <c r="AD243" s="16">
        <f t="shared" si="48"/>
        <v>1488653526.62</v>
      </c>
      <c r="AE243" s="17">
        <f t="shared" si="49"/>
        <v>0.239811379077227</v>
      </c>
      <c r="AF243" s="17">
        <f t="shared" si="50"/>
        <v>0.760188620922773</v>
      </c>
      <c r="AG243" s="21">
        <f t="shared" si="51"/>
        <v>1.31546299494213</v>
      </c>
      <c r="AH243" s="22">
        <f t="shared" si="52"/>
        <v>0.3802740419811</v>
      </c>
      <c r="AI243" s="22">
        <f t="shared" si="53"/>
        <v>0.6197259580189</v>
      </c>
      <c r="AJ243" s="23">
        <f t="shared" si="54"/>
        <v>0.0911940424347589</v>
      </c>
      <c r="AK243" s="23">
        <f t="shared" si="55"/>
        <v>0.908805957565241</v>
      </c>
    </row>
    <row r="244" spans="1:37">
      <c r="A244" s="8" t="s">
        <v>521</v>
      </c>
      <c r="B244" s="8" t="s">
        <v>522</v>
      </c>
      <c r="C244" s="9">
        <v>3730148108.81</v>
      </c>
      <c r="D244" s="9">
        <v>0</v>
      </c>
      <c r="E244" s="9">
        <v>0</v>
      </c>
      <c r="F244" s="9">
        <v>2365155286.11</v>
      </c>
      <c r="G244" s="9">
        <v>0</v>
      </c>
      <c r="H244" s="9">
        <v>6613677738</v>
      </c>
      <c r="I244" s="9">
        <v>0</v>
      </c>
      <c r="J244" s="9">
        <v>0</v>
      </c>
      <c r="K244" s="9">
        <v>3128206556</v>
      </c>
      <c r="L244" s="9">
        <v>0</v>
      </c>
      <c r="M244" s="9">
        <v>0</v>
      </c>
      <c r="N244" s="9">
        <v>8030483934.86</v>
      </c>
      <c r="O244" s="9">
        <v>0</v>
      </c>
      <c r="P244" s="9">
        <v>-56876579.89</v>
      </c>
      <c r="Q244" s="9">
        <v>133913991.98</v>
      </c>
      <c r="R244" s="9">
        <v>345045411.63</v>
      </c>
      <c r="S244" s="9">
        <v>0</v>
      </c>
      <c r="T244" s="9">
        <v>3530321776.24</v>
      </c>
      <c r="U244" s="8">
        <v>0</v>
      </c>
      <c r="V244" s="9">
        <v>2700977371.96</v>
      </c>
      <c r="W244" s="8">
        <v>0</v>
      </c>
      <c r="X244" s="11">
        <f t="shared" si="42"/>
        <v>12708981132.92</v>
      </c>
      <c r="Y244" s="11">
        <f t="shared" si="43"/>
        <v>17812072462.78</v>
      </c>
      <c r="Z244" s="11">
        <f t="shared" si="44"/>
        <v>30521053595.7</v>
      </c>
      <c r="AA244" s="13">
        <f t="shared" si="45"/>
        <v>6095303394.92</v>
      </c>
      <c r="AB244" s="13">
        <f t="shared" si="46"/>
        <v>6613677738</v>
      </c>
      <c r="AC244" s="16">
        <f t="shared" si="47"/>
        <v>6095303394.92</v>
      </c>
      <c r="AD244" s="16">
        <f t="shared" si="48"/>
        <v>24425750200.78</v>
      </c>
      <c r="AE244" s="17">
        <f t="shared" si="49"/>
        <v>0.416400472318902</v>
      </c>
      <c r="AF244" s="17">
        <f t="shared" si="50"/>
        <v>0.583599527681098</v>
      </c>
      <c r="AG244" s="21">
        <f t="shared" si="51"/>
        <v>1.71350378567551</v>
      </c>
      <c r="AH244" s="22">
        <f t="shared" si="52"/>
        <v>0.479605983451448</v>
      </c>
      <c r="AI244" s="22">
        <f t="shared" si="53"/>
        <v>0.520394016548552</v>
      </c>
      <c r="AJ244" s="23">
        <f t="shared" si="54"/>
        <v>0.199708158036155</v>
      </c>
      <c r="AK244" s="23">
        <f t="shared" si="55"/>
        <v>0.800291841963845</v>
      </c>
    </row>
    <row r="245" spans="1:37">
      <c r="A245" s="8" t="s">
        <v>523</v>
      </c>
      <c r="B245" s="8" t="s">
        <v>524</v>
      </c>
      <c r="C245" s="9">
        <v>353200000</v>
      </c>
      <c r="D245" s="9">
        <v>0</v>
      </c>
      <c r="E245" s="9">
        <v>0</v>
      </c>
      <c r="F245" s="9">
        <v>20000000</v>
      </c>
      <c r="G245" s="9">
        <v>0</v>
      </c>
      <c r="H245" s="9">
        <v>148000000</v>
      </c>
      <c r="I245" s="9">
        <v>568351145.74</v>
      </c>
      <c r="J245" s="9">
        <v>0</v>
      </c>
      <c r="K245" s="9">
        <v>824791293</v>
      </c>
      <c r="L245" s="9">
        <v>0</v>
      </c>
      <c r="M245" s="9">
        <v>0</v>
      </c>
      <c r="N245" s="9">
        <v>31993712.18</v>
      </c>
      <c r="O245" s="9">
        <v>0</v>
      </c>
      <c r="P245" s="9">
        <v>0</v>
      </c>
      <c r="Q245" s="9">
        <v>0</v>
      </c>
      <c r="R245" s="9">
        <v>196783187.02</v>
      </c>
      <c r="S245" s="9">
        <v>0</v>
      </c>
      <c r="T245" s="9">
        <v>1926647268.15</v>
      </c>
      <c r="U245" s="8">
        <v>0</v>
      </c>
      <c r="V245" s="9">
        <v>0</v>
      </c>
      <c r="W245" s="8">
        <v>0</v>
      </c>
      <c r="X245" s="11">
        <f t="shared" si="42"/>
        <v>1089551145.74</v>
      </c>
      <c r="Y245" s="11">
        <f t="shared" si="43"/>
        <v>2980215460.35</v>
      </c>
      <c r="Z245" s="11">
        <f t="shared" si="44"/>
        <v>4069766606.09</v>
      </c>
      <c r="AA245" s="13">
        <f t="shared" si="45"/>
        <v>373200000</v>
      </c>
      <c r="AB245" s="13">
        <f t="shared" si="46"/>
        <v>716351145.74</v>
      </c>
      <c r="AC245" s="16">
        <f t="shared" si="47"/>
        <v>373200000</v>
      </c>
      <c r="AD245" s="16">
        <f t="shared" si="48"/>
        <v>3696566606.09</v>
      </c>
      <c r="AE245" s="17">
        <f t="shared" si="49"/>
        <v>0.267718336503522</v>
      </c>
      <c r="AF245" s="17">
        <f t="shared" si="50"/>
        <v>0.732281663496478</v>
      </c>
      <c r="AG245" s="21">
        <f t="shared" si="51"/>
        <v>1.3655947565657</v>
      </c>
      <c r="AH245" s="22">
        <f t="shared" si="52"/>
        <v>0.342526371028255</v>
      </c>
      <c r="AI245" s="22">
        <f t="shared" si="53"/>
        <v>0.657473628971745</v>
      </c>
      <c r="AJ245" s="23">
        <f t="shared" si="54"/>
        <v>0.0917005902602728</v>
      </c>
      <c r="AK245" s="23">
        <f t="shared" si="55"/>
        <v>0.908299409739727</v>
      </c>
    </row>
    <row r="246" spans="1:37">
      <c r="A246" s="8" t="s">
        <v>525</v>
      </c>
      <c r="B246" s="8" t="s">
        <v>526</v>
      </c>
      <c r="C246" s="9">
        <v>1114568835.11</v>
      </c>
      <c r="D246" s="9">
        <v>0</v>
      </c>
      <c r="E246" s="9">
        <v>0</v>
      </c>
      <c r="F246" s="9">
        <v>21198015.27</v>
      </c>
      <c r="G246" s="9">
        <v>0</v>
      </c>
      <c r="H246" s="9">
        <v>931509.01</v>
      </c>
      <c r="I246" s="9">
        <v>944595647.34</v>
      </c>
      <c r="J246" s="9">
        <v>0</v>
      </c>
      <c r="K246" s="9">
        <v>1063236487</v>
      </c>
      <c r="L246" s="9">
        <v>131883133.45</v>
      </c>
      <c r="M246" s="9">
        <v>0</v>
      </c>
      <c r="N246" s="9">
        <v>521437494.4</v>
      </c>
      <c r="O246" s="9">
        <v>0</v>
      </c>
      <c r="P246" s="9">
        <v>-12681037</v>
      </c>
      <c r="Q246" s="9">
        <v>0</v>
      </c>
      <c r="R246" s="9">
        <v>190210033.75</v>
      </c>
      <c r="S246" s="9">
        <v>0</v>
      </c>
      <c r="T246" s="9">
        <v>2474141009.65</v>
      </c>
      <c r="U246" s="8">
        <v>0</v>
      </c>
      <c r="V246" s="9">
        <v>37258511.22</v>
      </c>
      <c r="W246" s="8">
        <v>0</v>
      </c>
      <c r="X246" s="11">
        <f t="shared" si="42"/>
        <v>2081294006.73</v>
      </c>
      <c r="Y246" s="11">
        <f t="shared" si="43"/>
        <v>4405485632.47</v>
      </c>
      <c r="Z246" s="11">
        <f t="shared" si="44"/>
        <v>6486779639.2</v>
      </c>
      <c r="AA246" s="13">
        <f t="shared" si="45"/>
        <v>1135766850.38</v>
      </c>
      <c r="AB246" s="13">
        <f t="shared" si="46"/>
        <v>945527156.35</v>
      </c>
      <c r="AC246" s="16">
        <f t="shared" si="47"/>
        <v>1135766850.38</v>
      </c>
      <c r="AD246" s="16">
        <f t="shared" si="48"/>
        <v>5351012788.82</v>
      </c>
      <c r="AE246" s="17">
        <f t="shared" si="49"/>
        <v>0.320851658680158</v>
      </c>
      <c r="AF246" s="17">
        <f t="shared" si="50"/>
        <v>0.679148341319841</v>
      </c>
      <c r="AG246" s="21">
        <f t="shared" si="51"/>
        <v>1.47243236736266</v>
      </c>
      <c r="AH246" s="22">
        <f t="shared" si="52"/>
        <v>0.54570226345121</v>
      </c>
      <c r="AI246" s="22">
        <f t="shared" si="53"/>
        <v>0.454297736548789</v>
      </c>
      <c r="AJ246" s="23">
        <f t="shared" si="54"/>
        <v>0.175089476373838</v>
      </c>
      <c r="AK246" s="23">
        <f t="shared" si="55"/>
        <v>0.824910523626162</v>
      </c>
    </row>
    <row r="247" spans="1:37">
      <c r="A247" s="8" t="s">
        <v>527</v>
      </c>
      <c r="B247" s="8" t="s">
        <v>528</v>
      </c>
      <c r="C247" s="9">
        <v>540925981.43</v>
      </c>
      <c r="D247" s="9">
        <v>0</v>
      </c>
      <c r="E247" s="9">
        <v>0</v>
      </c>
      <c r="F247" s="9">
        <v>205427895.85</v>
      </c>
      <c r="G247" s="9">
        <v>0</v>
      </c>
      <c r="H247" s="9">
        <v>84673826.78</v>
      </c>
      <c r="I247" s="9">
        <v>0</v>
      </c>
      <c r="J247" s="9">
        <v>0</v>
      </c>
      <c r="K247" s="9">
        <v>745837804</v>
      </c>
      <c r="L247" s="9">
        <v>0</v>
      </c>
      <c r="M247" s="9">
        <v>0</v>
      </c>
      <c r="N247" s="9">
        <v>464078040.26</v>
      </c>
      <c r="O247" s="9">
        <v>0</v>
      </c>
      <c r="P247" s="9">
        <v>305471284.63</v>
      </c>
      <c r="Q247" s="9">
        <v>16027820.04</v>
      </c>
      <c r="R247" s="9">
        <v>307039956.41</v>
      </c>
      <c r="S247" s="9">
        <v>0</v>
      </c>
      <c r="T247" s="9">
        <v>2728355895.85</v>
      </c>
      <c r="U247" s="8">
        <v>0</v>
      </c>
      <c r="V247" s="9">
        <v>190982226.62</v>
      </c>
      <c r="W247" s="8">
        <v>0</v>
      </c>
      <c r="X247" s="11">
        <f t="shared" si="42"/>
        <v>831027704.06</v>
      </c>
      <c r="Y247" s="11">
        <f t="shared" si="43"/>
        <v>4757793027.81</v>
      </c>
      <c r="Z247" s="11">
        <f t="shared" si="44"/>
        <v>5588820731.87</v>
      </c>
      <c r="AA247" s="13">
        <f t="shared" si="45"/>
        <v>746353877.28</v>
      </c>
      <c r="AB247" s="13">
        <f t="shared" si="46"/>
        <v>84673826.78</v>
      </c>
      <c r="AC247" s="16">
        <f t="shared" si="47"/>
        <v>746353877.28</v>
      </c>
      <c r="AD247" s="16">
        <f t="shared" si="48"/>
        <v>4842466854.59</v>
      </c>
      <c r="AE247" s="17">
        <f t="shared" si="49"/>
        <v>0.148694643097264</v>
      </c>
      <c r="AF247" s="17">
        <f t="shared" si="50"/>
        <v>0.851305356902736</v>
      </c>
      <c r="AG247" s="21">
        <f t="shared" si="51"/>
        <v>1.17466663623292</v>
      </c>
      <c r="AH247" s="22">
        <f t="shared" si="52"/>
        <v>0.898109501805626</v>
      </c>
      <c r="AI247" s="22">
        <f t="shared" si="53"/>
        <v>0.101890498194374</v>
      </c>
      <c r="AJ247" s="23">
        <f t="shared" si="54"/>
        <v>0.133544071833249</v>
      </c>
      <c r="AK247" s="23">
        <f t="shared" si="55"/>
        <v>0.866455928166751</v>
      </c>
    </row>
    <row r="248" spans="1:37">
      <c r="A248" s="8" t="s">
        <v>529</v>
      </c>
      <c r="B248" s="8" t="s">
        <v>530</v>
      </c>
      <c r="C248" s="9">
        <v>499746299.64</v>
      </c>
      <c r="D248" s="9">
        <v>0</v>
      </c>
      <c r="E248" s="9">
        <v>0</v>
      </c>
      <c r="F248" s="9">
        <v>133580702.07</v>
      </c>
      <c r="G248" s="9">
        <v>0</v>
      </c>
      <c r="H248" s="9">
        <v>265157410.56</v>
      </c>
      <c r="I248" s="9">
        <v>0</v>
      </c>
      <c r="J248" s="9">
        <v>0</v>
      </c>
      <c r="K248" s="9">
        <v>768692614</v>
      </c>
      <c r="L248" s="9">
        <v>0</v>
      </c>
      <c r="M248" s="9">
        <v>0</v>
      </c>
      <c r="N248" s="9">
        <v>193198576.24</v>
      </c>
      <c r="O248" s="9">
        <v>0</v>
      </c>
      <c r="P248" s="9">
        <v>156769487.11</v>
      </c>
      <c r="Q248" s="9">
        <v>0</v>
      </c>
      <c r="R248" s="9">
        <v>117653288.09</v>
      </c>
      <c r="S248" s="9">
        <v>0</v>
      </c>
      <c r="T248" s="9">
        <v>394008391.45</v>
      </c>
      <c r="U248" s="8">
        <v>0</v>
      </c>
      <c r="V248" s="9">
        <v>47154518.44</v>
      </c>
      <c r="W248" s="8">
        <v>0</v>
      </c>
      <c r="X248" s="11">
        <f t="shared" si="42"/>
        <v>898484412.27</v>
      </c>
      <c r="Y248" s="11">
        <f t="shared" si="43"/>
        <v>1677476875.33</v>
      </c>
      <c r="Z248" s="11">
        <f t="shared" si="44"/>
        <v>2575961287.6</v>
      </c>
      <c r="AA248" s="13">
        <f t="shared" si="45"/>
        <v>633327001.71</v>
      </c>
      <c r="AB248" s="13">
        <f t="shared" si="46"/>
        <v>265157410.56</v>
      </c>
      <c r="AC248" s="16">
        <f t="shared" si="47"/>
        <v>633327001.71</v>
      </c>
      <c r="AD248" s="16">
        <f t="shared" si="48"/>
        <v>1942634285.89</v>
      </c>
      <c r="AE248" s="17">
        <f t="shared" si="49"/>
        <v>0.348795774453237</v>
      </c>
      <c r="AF248" s="17">
        <f t="shared" si="50"/>
        <v>0.651204225546763</v>
      </c>
      <c r="AG248" s="21">
        <f t="shared" si="51"/>
        <v>1.53561657122292</v>
      </c>
      <c r="AH248" s="22">
        <f t="shared" si="52"/>
        <v>0.704883683079058</v>
      </c>
      <c r="AI248" s="22">
        <f t="shared" si="53"/>
        <v>0.295116316920942</v>
      </c>
      <c r="AJ248" s="23">
        <f t="shared" si="54"/>
        <v>0.24586045013901</v>
      </c>
      <c r="AK248" s="23">
        <f t="shared" si="55"/>
        <v>0.75413954986099</v>
      </c>
    </row>
    <row r="249" spans="1:37">
      <c r="A249" s="8" t="s">
        <v>531</v>
      </c>
      <c r="B249" s="8" t="s">
        <v>532</v>
      </c>
      <c r="C249" s="9">
        <v>245000000</v>
      </c>
      <c r="D249" s="9">
        <v>0</v>
      </c>
      <c r="E249" s="9">
        <v>0</v>
      </c>
      <c r="F249" s="9">
        <v>69620766.09</v>
      </c>
      <c r="G249" s="9">
        <v>0</v>
      </c>
      <c r="H249" s="9">
        <v>38000000</v>
      </c>
      <c r="I249" s="9">
        <v>0</v>
      </c>
      <c r="J249" s="9">
        <v>0</v>
      </c>
      <c r="K249" s="9">
        <v>695263035</v>
      </c>
      <c r="L249" s="9">
        <v>0</v>
      </c>
      <c r="M249" s="9">
        <v>0</v>
      </c>
      <c r="N249" s="9">
        <v>1958304301.5</v>
      </c>
      <c r="O249" s="9">
        <v>0</v>
      </c>
      <c r="P249" s="9">
        <v>0</v>
      </c>
      <c r="Q249" s="9">
        <v>0</v>
      </c>
      <c r="R249" s="9">
        <v>69030441.17</v>
      </c>
      <c r="S249" s="9">
        <v>0</v>
      </c>
      <c r="T249" s="9">
        <v>-576597859.85</v>
      </c>
      <c r="U249" s="8">
        <v>0</v>
      </c>
      <c r="V249" s="9">
        <v>33370015.11</v>
      </c>
      <c r="W249" s="8">
        <v>0</v>
      </c>
      <c r="X249" s="11">
        <f t="shared" si="42"/>
        <v>352620766.09</v>
      </c>
      <c r="Y249" s="11">
        <f t="shared" si="43"/>
        <v>2179369932.93</v>
      </c>
      <c r="Z249" s="11">
        <f t="shared" si="44"/>
        <v>2531990699.02</v>
      </c>
      <c r="AA249" s="13">
        <f t="shared" si="45"/>
        <v>314620766.09</v>
      </c>
      <c r="AB249" s="13">
        <f t="shared" si="46"/>
        <v>38000000</v>
      </c>
      <c r="AC249" s="16">
        <f t="shared" si="47"/>
        <v>314620766.09</v>
      </c>
      <c r="AD249" s="16">
        <f t="shared" si="48"/>
        <v>2217369932.93</v>
      </c>
      <c r="AE249" s="17">
        <f t="shared" si="49"/>
        <v>0.13926621698353</v>
      </c>
      <c r="AF249" s="17">
        <f t="shared" si="50"/>
        <v>0.86073378301647</v>
      </c>
      <c r="AG249" s="21">
        <f t="shared" si="51"/>
        <v>1.16179940851801</v>
      </c>
      <c r="AH249" s="22">
        <f t="shared" si="52"/>
        <v>0.892235501552109</v>
      </c>
      <c r="AI249" s="22">
        <f t="shared" si="53"/>
        <v>0.107764498447891</v>
      </c>
      <c r="AJ249" s="23">
        <f t="shared" si="54"/>
        <v>0.124258262959565</v>
      </c>
      <c r="AK249" s="23">
        <f t="shared" si="55"/>
        <v>0.875741737040435</v>
      </c>
    </row>
    <row r="250" spans="1:37">
      <c r="A250" s="8" t="s">
        <v>533</v>
      </c>
      <c r="B250" s="8" t="s">
        <v>534</v>
      </c>
      <c r="C250" s="9">
        <v>180920000</v>
      </c>
      <c r="D250" s="9">
        <v>0</v>
      </c>
      <c r="E250" s="9">
        <v>0</v>
      </c>
      <c r="F250" s="9">
        <v>0</v>
      </c>
      <c r="G250" s="9">
        <v>0</v>
      </c>
      <c r="H250" s="9">
        <v>800000</v>
      </c>
      <c r="I250" s="9">
        <v>0</v>
      </c>
      <c r="J250" s="9">
        <v>0</v>
      </c>
      <c r="K250" s="9">
        <v>1427794818</v>
      </c>
      <c r="L250" s="9">
        <v>0</v>
      </c>
      <c r="M250" s="9">
        <v>0</v>
      </c>
      <c r="N250" s="9">
        <v>1294698535.02</v>
      </c>
      <c r="O250" s="9">
        <v>5941913.7</v>
      </c>
      <c r="P250" s="9">
        <v>2188619.65</v>
      </c>
      <c r="Q250" s="9">
        <v>40810.55</v>
      </c>
      <c r="R250" s="9">
        <v>120616142.23</v>
      </c>
      <c r="S250" s="9">
        <v>0</v>
      </c>
      <c r="T250" s="9">
        <v>-710410779.29</v>
      </c>
      <c r="U250" s="8">
        <v>0</v>
      </c>
      <c r="V250" s="9">
        <v>354476556.26</v>
      </c>
      <c r="W250" s="8">
        <v>0</v>
      </c>
      <c r="X250" s="11">
        <f t="shared" si="42"/>
        <v>181720000</v>
      </c>
      <c r="Y250" s="11">
        <f t="shared" si="43"/>
        <v>2483462788.72</v>
      </c>
      <c r="Z250" s="11">
        <f t="shared" si="44"/>
        <v>2665182788.72</v>
      </c>
      <c r="AA250" s="13">
        <f t="shared" si="45"/>
        <v>180920000</v>
      </c>
      <c r="AB250" s="13">
        <f t="shared" si="46"/>
        <v>800000</v>
      </c>
      <c r="AC250" s="16">
        <f t="shared" si="47"/>
        <v>180920000</v>
      </c>
      <c r="AD250" s="16">
        <f t="shared" si="48"/>
        <v>2484262788.72</v>
      </c>
      <c r="AE250" s="17">
        <f t="shared" si="49"/>
        <v>0.0681829406857584</v>
      </c>
      <c r="AF250" s="17">
        <f t="shared" si="50"/>
        <v>0.931817059314242</v>
      </c>
      <c r="AG250" s="21">
        <f t="shared" si="51"/>
        <v>1.07317202449152</v>
      </c>
      <c r="AH250" s="22">
        <f t="shared" si="52"/>
        <v>0.995597622716267</v>
      </c>
      <c r="AI250" s="22">
        <f t="shared" si="53"/>
        <v>0.00440237728373322</v>
      </c>
      <c r="AJ250" s="23">
        <f t="shared" si="54"/>
        <v>0.0678827736565453</v>
      </c>
      <c r="AK250" s="23">
        <f t="shared" si="55"/>
        <v>0.932117226343455</v>
      </c>
    </row>
    <row r="251" spans="1:37">
      <c r="A251" s="8" t="s">
        <v>535</v>
      </c>
      <c r="B251" s="8" t="s">
        <v>536</v>
      </c>
      <c r="C251" s="9">
        <v>353050456.21</v>
      </c>
      <c r="D251" s="9">
        <v>0</v>
      </c>
      <c r="E251" s="9">
        <v>0</v>
      </c>
      <c r="F251" s="9">
        <v>0</v>
      </c>
      <c r="G251" s="9">
        <v>0</v>
      </c>
      <c r="H251" s="9">
        <v>175012036.36</v>
      </c>
      <c r="I251" s="9">
        <v>0</v>
      </c>
      <c r="J251" s="9">
        <v>0</v>
      </c>
      <c r="K251" s="9">
        <v>682614000</v>
      </c>
      <c r="L251" s="9">
        <v>0</v>
      </c>
      <c r="M251" s="9">
        <v>0</v>
      </c>
      <c r="N251" s="9">
        <v>871475508.06</v>
      </c>
      <c r="O251" s="9">
        <v>22911300</v>
      </c>
      <c r="P251" s="9">
        <v>-162271.08</v>
      </c>
      <c r="Q251" s="9">
        <v>240646.87</v>
      </c>
      <c r="R251" s="9">
        <v>149640210.76</v>
      </c>
      <c r="S251" s="9">
        <v>0</v>
      </c>
      <c r="T251" s="9">
        <v>1662535548.63</v>
      </c>
      <c r="U251" s="8">
        <v>0</v>
      </c>
      <c r="V251" s="9">
        <v>260352755.09</v>
      </c>
      <c r="W251" s="8">
        <v>0</v>
      </c>
      <c r="X251" s="11">
        <f t="shared" si="42"/>
        <v>528062492.57</v>
      </c>
      <c r="Y251" s="11">
        <f t="shared" si="43"/>
        <v>3603785098.33</v>
      </c>
      <c r="Z251" s="11">
        <f t="shared" si="44"/>
        <v>4131847590.9</v>
      </c>
      <c r="AA251" s="13">
        <f t="shared" si="45"/>
        <v>353050456.21</v>
      </c>
      <c r="AB251" s="13">
        <f t="shared" si="46"/>
        <v>175012036.36</v>
      </c>
      <c r="AC251" s="16">
        <f t="shared" si="47"/>
        <v>353050456.21</v>
      </c>
      <c r="AD251" s="16">
        <f t="shared" si="48"/>
        <v>3778797134.69</v>
      </c>
      <c r="AE251" s="17">
        <f t="shared" si="49"/>
        <v>0.127802993927706</v>
      </c>
      <c r="AF251" s="17">
        <f t="shared" si="50"/>
        <v>0.872197006072294</v>
      </c>
      <c r="AG251" s="21">
        <f t="shared" si="51"/>
        <v>1.14652996173793</v>
      </c>
      <c r="AH251" s="22">
        <f t="shared" si="52"/>
        <v>0.668577036198418</v>
      </c>
      <c r="AI251" s="22">
        <f t="shared" si="53"/>
        <v>0.331422963801582</v>
      </c>
      <c r="AJ251" s="23">
        <f t="shared" si="54"/>
        <v>0.0854461468974703</v>
      </c>
      <c r="AK251" s="23">
        <f t="shared" si="55"/>
        <v>0.91455385310253</v>
      </c>
    </row>
    <row r="252" spans="1:37">
      <c r="A252" s="8" t="s">
        <v>537</v>
      </c>
      <c r="B252" s="8" t="s">
        <v>538</v>
      </c>
      <c r="C252" s="9">
        <v>10000000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299150255</v>
      </c>
      <c r="L252" s="9">
        <v>0</v>
      </c>
      <c r="M252" s="9">
        <v>0</v>
      </c>
      <c r="N252" s="9">
        <v>70360815.84</v>
      </c>
      <c r="O252" s="9">
        <v>0</v>
      </c>
      <c r="P252" s="9">
        <v>28170421.26</v>
      </c>
      <c r="Q252" s="9">
        <v>17099687.79</v>
      </c>
      <c r="R252" s="9">
        <v>139938355.76</v>
      </c>
      <c r="S252" s="9">
        <v>0</v>
      </c>
      <c r="T252" s="9">
        <v>315796433.9</v>
      </c>
      <c r="U252" s="8">
        <v>0</v>
      </c>
      <c r="V252" s="9">
        <v>28312802.51</v>
      </c>
      <c r="W252" s="8">
        <v>0</v>
      </c>
      <c r="X252" s="11">
        <f t="shared" si="42"/>
        <v>10000000</v>
      </c>
      <c r="Y252" s="11">
        <f t="shared" si="43"/>
        <v>898828772.06</v>
      </c>
      <c r="Z252" s="11">
        <f t="shared" si="44"/>
        <v>908828772.06</v>
      </c>
      <c r="AA252" s="13">
        <f t="shared" si="45"/>
        <v>10000000</v>
      </c>
      <c r="AB252" s="13">
        <f t="shared" si="46"/>
        <v>0</v>
      </c>
      <c r="AC252" s="16">
        <f t="shared" si="47"/>
        <v>10000000</v>
      </c>
      <c r="AD252" s="16">
        <f t="shared" si="48"/>
        <v>898828772.06</v>
      </c>
      <c r="AE252" s="17">
        <f t="shared" si="49"/>
        <v>0.0110031727729454</v>
      </c>
      <c r="AF252" s="17">
        <f t="shared" si="50"/>
        <v>0.988996827227055</v>
      </c>
      <c r="AG252" s="21">
        <f t="shared" si="51"/>
        <v>1.01112558955704</v>
      </c>
      <c r="AH252" s="22">
        <f t="shared" si="52"/>
        <v>1</v>
      </c>
      <c r="AI252" s="22">
        <f t="shared" si="53"/>
        <v>0</v>
      </c>
      <c r="AJ252" s="23">
        <f t="shared" si="54"/>
        <v>0.0110031727729454</v>
      </c>
      <c r="AK252" s="23">
        <f t="shared" si="55"/>
        <v>0.988996827227055</v>
      </c>
    </row>
    <row r="253" spans="1:37">
      <c r="A253" s="8" t="s">
        <v>539</v>
      </c>
      <c r="B253" s="8" t="s">
        <v>540</v>
      </c>
      <c r="C253" s="9">
        <v>294291123.9</v>
      </c>
      <c r="D253" s="9">
        <v>0</v>
      </c>
      <c r="E253" s="9">
        <v>1144693.33</v>
      </c>
      <c r="F253" s="9">
        <v>150000000</v>
      </c>
      <c r="G253" s="9">
        <v>0</v>
      </c>
      <c r="H253" s="9">
        <v>60984804.66</v>
      </c>
      <c r="I253" s="9">
        <v>0</v>
      </c>
      <c r="J253" s="9">
        <v>0</v>
      </c>
      <c r="K253" s="9">
        <v>622874778</v>
      </c>
      <c r="L253" s="9">
        <v>0</v>
      </c>
      <c r="M253" s="9">
        <v>0</v>
      </c>
      <c r="N253" s="9">
        <v>2052953784.32</v>
      </c>
      <c r="O253" s="9">
        <v>73264427.22</v>
      </c>
      <c r="P253" s="9">
        <v>-361283.1</v>
      </c>
      <c r="Q253" s="9">
        <v>0</v>
      </c>
      <c r="R253" s="9">
        <v>183994028.58</v>
      </c>
      <c r="S253" s="9">
        <v>0</v>
      </c>
      <c r="T253" s="9">
        <v>174028423.63</v>
      </c>
      <c r="U253" s="8">
        <v>0</v>
      </c>
      <c r="V253" s="9">
        <v>71978508.31</v>
      </c>
      <c r="W253" s="8">
        <v>0</v>
      </c>
      <c r="X253" s="11">
        <f t="shared" si="42"/>
        <v>506420621.89</v>
      </c>
      <c r="Y253" s="11">
        <f t="shared" si="43"/>
        <v>3032203812.52</v>
      </c>
      <c r="Z253" s="11">
        <f t="shared" si="44"/>
        <v>3538624434.41</v>
      </c>
      <c r="AA253" s="13">
        <f t="shared" si="45"/>
        <v>445435817.23</v>
      </c>
      <c r="AB253" s="13">
        <f t="shared" si="46"/>
        <v>60984804.66</v>
      </c>
      <c r="AC253" s="16">
        <f t="shared" si="47"/>
        <v>445435817.23</v>
      </c>
      <c r="AD253" s="16">
        <f t="shared" si="48"/>
        <v>3093188617.18</v>
      </c>
      <c r="AE253" s="17">
        <f t="shared" si="49"/>
        <v>0.143112283113604</v>
      </c>
      <c r="AF253" s="17">
        <f t="shared" si="50"/>
        <v>0.856887716886396</v>
      </c>
      <c r="AG253" s="21">
        <f t="shared" si="51"/>
        <v>1.16701404430632</v>
      </c>
      <c r="AH253" s="22">
        <f t="shared" si="52"/>
        <v>0.879576774673195</v>
      </c>
      <c r="AI253" s="22">
        <f t="shared" si="53"/>
        <v>0.120423225326805</v>
      </c>
      <c r="AJ253" s="23">
        <f t="shared" si="54"/>
        <v>0.125878240397181</v>
      </c>
      <c r="AK253" s="23">
        <f t="shared" si="55"/>
        <v>0.874121759602819</v>
      </c>
    </row>
    <row r="254" spans="1:37">
      <c r="A254" s="8" t="s">
        <v>541</v>
      </c>
      <c r="B254" s="8" t="s">
        <v>542</v>
      </c>
      <c r="C254" s="9">
        <v>405395900</v>
      </c>
      <c r="D254" s="9">
        <v>0</v>
      </c>
      <c r="E254" s="9">
        <v>40350</v>
      </c>
      <c r="F254" s="9">
        <v>134080025.69</v>
      </c>
      <c r="G254" s="9">
        <v>0</v>
      </c>
      <c r="H254" s="9">
        <v>50517654.82</v>
      </c>
      <c r="I254" s="9">
        <v>583007330.86</v>
      </c>
      <c r="J254" s="9">
        <v>0</v>
      </c>
      <c r="K254" s="9">
        <v>536981110</v>
      </c>
      <c r="L254" s="9">
        <v>123725134.63</v>
      </c>
      <c r="M254" s="9">
        <v>0</v>
      </c>
      <c r="N254" s="9">
        <v>1424816957.36</v>
      </c>
      <c r="O254" s="9">
        <v>0</v>
      </c>
      <c r="P254" s="9">
        <v>34532147.61</v>
      </c>
      <c r="Q254" s="9">
        <v>0</v>
      </c>
      <c r="R254" s="9">
        <v>232898102.29</v>
      </c>
      <c r="S254" s="9">
        <v>0</v>
      </c>
      <c r="T254" s="9">
        <v>1751249561.97</v>
      </c>
      <c r="U254" s="8">
        <v>0</v>
      </c>
      <c r="V254" s="9">
        <v>535791395.43</v>
      </c>
      <c r="W254" s="8">
        <v>0</v>
      </c>
      <c r="X254" s="11">
        <f t="shared" si="42"/>
        <v>1173041261.37</v>
      </c>
      <c r="Y254" s="11">
        <f t="shared" si="43"/>
        <v>4639994409.29</v>
      </c>
      <c r="Z254" s="11">
        <f t="shared" si="44"/>
        <v>5813035670.66</v>
      </c>
      <c r="AA254" s="13">
        <f t="shared" si="45"/>
        <v>539516275.69</v>
      </c>
      <c r="AB254" s="13">
        <f t="shared" si="46"/>
        <v>633524985.68</v>
      </c>
      <c r="AC254" s="16">
        <f t="shared" si="47"/>
        <v>539516275.69</v>
      </c>
      <c r="AD254" s="16">
        <f t="shared" si="48"/>
        <v>5273519394.97</v>
      </c>
      <c r="AE254" s="17">
        <f t="shared" si="49"/>
        <v>0.201794953244595</v>
      </c>
      <c r="AF254" s="17">
        <f t="shared" si="50"/>
        <v>0.798205046755405</v>
      </c>
      <c r="AG254" s="21">
        <f t="shared" si="51"/>
        <v>1.25281092128503</v>
      </c>
      <c r="AH254" s="22">
        <f t="shared" si="52"/>
        <v>0.459929495625667</v>
      </c>
      <c r="AI254" s="22">
        <f t="shared" si="53"/>
        <v>0.540070504374333</v>
      </c>
      <c r="AJ254" s="23">
        <f t="shared" si="54"/>
        <v>0.0928114510655918</v>
      </c>
      <c r="AK254" s="23">
        <f t="shared" si="55"/>
        <v>0.907188548934408</v>
      </c>
    </row>
    <row r="255" spans="1:37">
      <c r="A255" s="8" t="s">
        <v>543</v>
      </c>
      <c r="B255" s="8" t="s">
        <v>544</v>
      </c>
      <c r="C255" s="9">
        <v>5760452753.31</v>
      </c>
      <c r="D255" s="9">
        <v>0</v>
      </c>
      <c r="E255" s="9">
        <v>0</v>
      </c>
      <c r="F255" s="9">
        <v>2623785559.79</v>
      </c>
      <c r="G255" s="9">
        <v>0</v>
      </c>
      <c r="H255" s="9">
        <v>3935121196.73</v>
      </c>
      <c r="I255" s="9">
        <v>0</v>
      </c>
      <c r="J255" s="9">
        <v>0</v>
      </c>
      <c r="K255" s="9">
        <v>5696247796</v>
      </c>
      <c r="L255" s="9">
        <v>0</v>
      </c>
      <c r="M255" s="9">
        <v>0</v>
      </c>
      <c r="N255" s="9">
        <v>6523727109.71</v>
      </c>
      <c r="O255" s="9">
        <v>0</v>
      </c>
      <c r="P255" s="9">
        <v>45326041.56</v>
      </c>
      <c r="Q255" s="9">
        <v>9438299.88</v>
      </c>
      <c r="R255" s="9">
        <v>3072977050.63</v>
      </c>
      <c r="S255" s="9">
        <v>0</v>
      </c>
      <c r="T255" s="9">
        <v>23634130694.87</v>
      </c>
      <c r="U255" s="8">
        <v>0</v>
      </c>
      <c r="V255" s="9">
        <v>531380849.78</v>
      </c>
      <c r="W255" s="8">
        <v>0</v>
      </c>
      <c r="X255" s="11">
        <f t="shared" si="42"/>
        <v>12319359509.83</v>
      </c>
      <c r="Y255" s="11">
        <f t="shared" si="43"/>
        <v>39513227842.43</v>
      </c>
      <c r="Z255" s="11">
        <f t="shared" si="44"/>
        <v>51832587352.26</v>
      </c>
      <c r="AA255" s="13">
        <f t="shared" si="45"/>
        <v>8384238313.1</v>
      </c>
      <c r="AB255" s="13">
        <f t="shared" si="46"/>
        <v>3935121196.73</v>
      </c>
      <c r="AC255" s="16">
        <f t="shared" si="47"/>
        <v>8384238313.1</v>
      </c>
      <c r="AD255" s="16">
        <f t="shared" si="48"/>
        <v>43448349039.16</v>
      </c>
      <c r="AE255" s="17">
        <f t="shared" si="49"/>
        <v>0.237675951349028</v>
      </c>
      <c r="AF255" s="17">
        <f t="shared" si="50"/>
        <v>0.762324048650972</v>
      </c>
      <c r="AG255" s="21">
        <f t="shared" si="51"/>
        <v>1.31177811033198</v>
      </c>
      <c r="AH255" s="22">
        <f t="shared" si="52"/>
        <v>0.680574205697135</v>
      </c>
      <c r="AI255" s="22">
        <f t="shared" si="53"/>
        <v>0.319425794302865</v>
      </c>
      <c r="AJ255" s="23">
        <f t="shared" si="54"/>
        <v>0.161756121802676</v>
      </c>
      <c r="AK255" s="23">
        <f t="shared" si="55"/>
        <v>0.838243878197324</v>
      </c>
    </row>
    <row r="256" spans="1:37">
      <c r="A256" s="8" t="s">
        <v>545</v>
      </c>
      <c r="B256" s="8" t="s">
        <v>546</v>
      </c>
      <c r="C256" s="9">
        <v>5401317305.83</v>
      </c>
      <c r="D256" s="9">
        <v>0</v>
      </c>
      <c r="E256" s="9">
        <v>0</v>
      </c>
      <c r="F256" s="9">
        <v>205931304.86</v>
      </c>
      <c r="G256" s="9">
        <v>0</v>
      </c>
      <c r="H256" s="9">
        <v>5632251897.71</v>
      </c>
      <c r="I256" s="9">
        <v>533034246.63</v>
      </c>
      <c r="J256" s="9">
        <v>0</v>
      </c>
      <c r="K256" s="9">
        <v>1430578784</v>
      </c>
      <c r="L256" s="9">
        <v>1495500000</v>
      </c>
      <c r="M256" s="9">
        <v>0</v>
      </c>
      <c r="N256" s="9">
        <v>6826077454.48</v>
      </c>
      <c r="O256" s="9">
        <v>50122210.09</v>
      </c>
      <c r="P256" s="9">
        <v>-1533818.36</v>
      </c>
      <c r="Q256" s="9">
        <v>0</v>
      </c>
      <c r="R256" s="9">
        <v>565781054.36</v>
      </c>
      <c r="S256" s="9">
        <v>0</v>
      </c>
      <c r="T256" s="9">
        <v>-852662270.25</v>
      </c>
      <c r="U256" s="8">
        <v>0</v>
      </c>
      <c r="V256" s="9">
        <v>2704673650.92</v>
      </c>
      <c r="W256" s="8">
        <v>0</v>
      </c>
      <c r="X256" s="11">
        <f t="shared" si="42"/>
        <v>11772534755.03</v>
      </c>
      <c r="Y256" s="11">
        <f t="shared" si="43"/>
        <v>12118292645.06</v>
      </c>
      <c r="Z256" s="11">
        <f t="shared" si="44"/>
        <v>23890827400.09</v>
      </c>
      <c r="AA256" s="13">
        <f t="shared" si="45"/>
        <v>5607248610.69</v>
      </c>
      <c r="AB256" s="13">
        <f t="shared" si="46"/>
        <v>6165286144.34</v>
      </c>
      <c r="AC256" s="16">
        <f t="shared" si="47"/>
        <v>5607248610.69</v>
      </c>
      <c r="AD256" s="16">
        <f t="shared" si="48"/>
        <v>18283578789.4</v>
      </c>
      <c r="AE256" s="17">
        <f t="shared" si="49"/>
        <v>0.492763794149116</v>
      </c>
      <c r="AF256" s="17">
        <f t="shared" si="50"/>
        <v>0.507236205850884</v>
      </c>
      <c r="AG256" s="21">
        <f t="shared" si="51"/>
        <v>1.97146810197137</v>
      </c>
      <c r="AH256" s="22">
        <f t="shared" si="52"/>
        <v>0.476299176631797</v>
      </c>
      <c r="AI256" s="22">
        <f t="shared" si="53"/>
        <v>0.523700823368203</v>
      </c>
      <c r="AJ256" s="23">
        <f t="shared" si="54"/>
        <v>0.234702989427184</v>
      </c>
      <c r="AK256" s="23">
        <f t="shared" si="55"/>
        <v>0.765297010572816</v>
      </c>
    </row>
    <row r="257" spans="1:37">
      <c r="A257" s="8" t="s">
        <v>547</v>
      </c>
      <c r="B257" s="8" t="s">
        <v>548</v>
      </c>
      <c r="C257" s="9">
        <v>1111589839.3</v>
      </c>
      <c r="D257" s="9">
        <v>0</v>
      </c>
      <c r="E257" s="9">
        <v>0</v>
      </c>
      <c r="F257" s="9">
        <v>570706477.05</v>
      </c>
      <c r="G257" s="9">
        <v>0</v>
      </c>
      <c r="H257" s="9">
        <v>1321850577.04</v>
      </c>
      <c r="I257" s="9">
        <v>400000000</v>
      </c>
      <c r="J257" s="9">
        <v>0</v>
      </c>
      <c r="K257" s="9">
        <v>1039516992</v>
      </c>
      <c r="L257" s="9">
        <v>0</v>
      </c>
      <c r="M257" s="9">
        <v>0</v>
      </c>
      <c r="N257" s="9">
        <v>1137988218.82</v>
      </c>
      <c r="O257" s="9">
        <v>0</v>
      </c>
      <c r="P257" s="9">
        <v>-15088169.45</v>
      </c>
      <c r="Q257" s="9">
        <v>0</v>
      </c>
      <c r="R257" s="9">
        <v>966210106.46</v>
      </c>
      <c r="S257" s="9">
        <v>16137447.48</v>
      </c>
      <c r="T257" s="9">
        <v>5220806608.98</v>
      </c>
      <c r="U257" s="8">
        <v>0</v>
      </c>
      <c r="V257" s="9">
        <v>2518230764.71</v>
      </c>
      <c r="W257" s="8">
        <v>0</v>
      </c>
      <c r="X257" s="11">
        <f t="shared" si="42"/>
        <v>3404146893.39</v>
      </c>
      <c r="Y257" s="11">
        <f t="shared" si="43"/>
        <v>10883801969</v>
      </c>
      <c r="Z257" s="11">
        <f t="shared" si="44"/>
        <v>14287948862.39</v>
      </c>
      <c r="AA257" s="13">
        <f t="shared" si="45"/>
        <v>1682296316.35</v>
      </c>
      <c r="AB257" s="13">
        <f t="shared" si="46"/>
        <v>1721850577.04</v>
      </c>
      <c r="AC257" s="16">
        <f t="shared" si="47"/>
        <v>1682296316.35</v>
      </c>
      <c r="AD257" s="16">
        <f t="shared" si="48"/>
        <v>12605652546.04</v>
      </c>
      <c r="AE257" s="17">
        <f t="shared" si="49"/>
        <v>0.238253014913197</v>
      </c>
      <c r="AF257" s="17">
        <f t="shared" si="50"/>
        <v>0.761746985086803</v>
      </c>
      <c r="AG257" s="21">
        <f t="shared" si="51"/>
        <v>1.31277185151714</v>
      </c>
      <c r="AH257" s="22">
        <f t="shared" si="52"/>
        <v>0.49419028292128</v>
      </c>
      <c r="AI257" s="22">
        <f t="shared" si="53"/>
        <v>0.50580971707872</v>
      </c>
      <c r="AJ257" s="23">
        <f t="shared" si="54"/>
        <v>0.117742324846801</v>
      </c>
      <c r="AK257" s="23">
        <f t="shared" si="55"/>
        <v>0.882257675153199</v>
      </c>
    </row>
    <row r="258" spans="1:37">
      <c r="A258" s="8" t="s">
        <v>549</v>
      </c>
      <c r="B258" s="8" t="s">
        <v>550</v>
      </c>
      <c r="C258" s="9">
        <v>6534551525.96</v>
      </c>
      <c r="D258" s="9">
        <v>0</v>
      </c>
      <c r="E258" s="9">
        <v>0</v>
      </c>
      <c r="F258" s="9">
        <v>22477966.77</v>
      </c>
      <c r="G258" s="9">
        <v>0</v>
      </c>
      <c r="H258" s="9">
        <v>480862281.85</v>
      </c>
      <c r="I258" s="9">
        <v>0</v>
      </c>
      <c r="J258" s="9">
        <v>0</v>
      </c>
      <c r="K258" s="9">
        <v>1025100438</v>
      </c>
      <c r="L258" s="9">
        <v>0</v>
      </c>
      <c r="M258" s="9">
        <v>0</v>
      </c>
      <c r="N258" s="9">
        <v>344951462.63</v>
      </c>
      <c r="O258" s="9">
        <v>0</v>
      </c>
      <c r="P258" s="9">
        <v>-32589082.91</v>
      </c>
      <c r="Q258" s="9">
        <v>0</v>
      </c>
      <c r="R258" s="9">
        <v>160776059.86</v>
      </c>
      <c r="S258" s="9">
        <v>0</v>
      </c>
      <c r="T258" s="9">
        <v>1021261598.07</v>
      </c>
      <c r="U258" s="8">
        <v>0</v>
      </c>
      <c r="V258" s="9">
        <v>44908550.62</v>
      </c>
      <c r="W258" s="8">
        <v>0</v>
      </c>
      <c r="X258" s="11">
        <f t="shared" si="42"/>
        <v>7037891774.58</v>
      </c>
      <c r="Y258" s="11">
        <f t="shared" si="43"/>
        <v>2564409026.27</v>
      </c>
      <c r="Z258" s="11">
        <f t="shared" si="44"/>
        <v>9602300800.85</v>
      </c>
      <c r="AA258" s="13">
        <f t="shared" si="45"/>
        <v>6557029492.73</v>
      </c>
      <c r="AB258" s="13">
        <f t="shared" si="46"/>
        <v>480862281.85</v>
      </c>
      <c r="AC258" s="16">
        <f t="shared" si="47"/>
        <v>6557029492.73</v>
      </c>
      <c r="AD258" s="16">
        <f t="shared" si="48"/>
        <v>3045271308.12</v>
      </c>
      <c r="AE258" s="17">
        <f t="shared" si="49"/>
        <v>0.732938065630792</v>
      </c>
      <c r="AF258" s="17">
        <f t="shared" si="50"/>
        <v>0.267061934369208</v>
      </c>
      <c r="AG258" s="21">
        <f t="shared" si="51"/>
        <v>3.74444977477591</v>
      </c>
      <c r="AH258" s="22">
        <f t="shared" si="52"/>
        <v>0.93167523780533</v>
      </c>
      <c r="AI258" s="22">
        <f t="shared" si="53"/>
        <v>0.0683247621946696</v>
      </c>
      <c r="AJ258" s="23">
        <f t="shared" si="54"/>
        <v>0.682860246593147</v>
      </c>
      <c r="AK258" s="23">
        <f t="shared" si="55"/>
        <v>0.317139753406853</v>
      </c>
    </row>
    <row r="259" spans="1:37">
      <c r="A259" s="8" t="s">
        <v>551</v>
      </c>
      <c r="B259" s="8" t="s">
        <v>552</v>
      </c>
      <c r="C259" s="9">
        <v>4963806671.1</v>
      </c>
      <c r="D259" s="9">
        <v>0</v>
      </c>
      <c r="E259" s="9">
        <v>0</v>
      </c>
      <c r="F259" s="9">
        <v>90926284.42</v>
      </c>
      <c r="G259" s="9">
        <v>0</v>
      </c>
      <c r="H259" s="9">
        <v>825000000</v>
      </c>
      <c r="I259" s="9">
        <v>2899010542.17</v>
      </c>
      <c r="J259" s="9">
        <v>0</v>
      </c>
      <c r="K259" s="9">
        <v>1904319011</v>
      </c>
      <c r="L259" s="9">
        <v>0</v>
      </c>
      <c r="M259" s="9">
        <v>0</v>
      </c>
      <c r="N259" s="9">
        <v>4786915036.57</v>
      </c>
      <c r="O259" s="9">
        <v>0</v>
      </c>
      <c r="P259" s="9">
        <v>-2759636.88</v>
      </c>
      <c r="Q259" s="9">
        <v>36854724.49</v>
      </c>
      <c r="R259" s="9">
        <v>798658015.04</v>
      </c>
      <c r="S259" s="9">
        <v>0</v>
      </c>
      <c r="T259" s="9">
        <v>9405835537.2</v>
      </c>
      <c r="U259" s="8">
        <v>0</v>
      </c>
      <c r="V259" s="9">
        <v>125975566.43</v>
      </c>
      <c r="W259" s="8">
        <v>0</v>
      </c>
      <c r="X259" s="11">
        <f t="shared" ref="X259:X322" si="56">C259+D259+E259+F259+G259+H259+I259+J259</f>
        <v>8778743497.69</v>
      </c>
      <c r="Y259" s="11">
        <f t="shared" ref="Y259:Y322" si="57">(K259+L259+M259+N259-O259+P259+Q259+R259+S259+T259+U259+V259+W259)</f>
        <v>17055798253.85</v>
      </c>
      <c r="Z259" s="11">
        <f t="shared" ref="Z259:Z322" si="58">X259+Y259</f>
        <v>25834541751.54</v>
      </c>
      <c r="AA259" s="13">
        <f t="shared" ref="AA259:AA322" si="59">C259+D259+E259+F259+G259</f>
        <v>5054732955.52</v>
      </c>
      <c r="AB259" s="13">
        <f t="shared" ref="AB259:AB322" si="60">H259+I259+J259</f>
        <v>3724010542.17</v>
      </c>
      <c r="AC259" s="16">
        <f t="shared" ref="AC259:AC322" si="61">AA259</f>
        <v>5054732955.52</v>
      </c>
      <c r="AD259" s="16">
        <f t="shared" ref="AD259:AD322" si="62">AB259+Y259</f>
        <v>20779808796.02</v>
      </c>
      <c r="AE259" s="17">
        <f t="shared" ref="AE259:AE322" si="63">X259/Z259</f>
        <v>0.339806433654535</v>
      </c>
      <c r="AF259" s="17">
        <f t="shared" ref="AF259:AF322" si="64">Y259/Z259</f>
        <v>0.660193566345465</v>
      </c>
      <c r="AG259" s="21">
        <f t="shared" ref="AG259:AG322" si="65">Z259/Y259</f>
        <v>1.51470727825409</v>
      </c>
      <c r="AH259" s="22">
        <f t="shared" ref="AH259:AH322" si="66">AA259/(AA259+AB259)</f>
        <v>0.575792305225694</v>
      </c>
      <c r="AI259" s="22">
        <f t="shared" ref="AI259:AI322" si="67">(AB259)/(AA259+AB259)</f>
        <v>0.424207694774306</v>
      </c>
      <c r="AJ259" s="23">
        <f t="shared" ref="AJ259:AJ322" si="68">AC259/Z259</f>
        <v>0.195657929764467</v>
      </c>
      <c r="AK259" s="23">
        <f t="shared" ref="AK259:AK322" si="69">AD259/Z259</f>
        <v>0.804342070235533</v>
      </c>
    </row>
    <row r="260" spans="1:37">
      <c r="A260" s="8" t="s">
        <v>553</v>
      </c>
      <c r="B260" s="8" t="s">
        <v>554</v>
      </c>
      <c r="C260" s="9">
        <v>2085380856.04</v>
      </c>
      <c r="D260" s="9">
        <v>0</v>
      </c>
      <c r="E260" s="9">
        <v>0</v>
      </c>
      <c r="F260" s="9">
        <v>1337782.55</v>
      </c>
      <c r="G260" s="9">
        <v>0</v>
      </c>
      <c r="H260" s="9">
        <v>0</v>
      </c>
      <c r="I260" s="9">
        <v>0</v>
      </c>
      <c r="J260" s="9">
        <v>0</v>
      </c>
      <c r="K260" s="9">
        <v>980888981</v>
      </c>
      <c r="L260" s="9">
        <v>0</v>
      </c>
      <c r="M260" s="9">
        <v>0</v>
      </c>
      <c r="N260" s="9">
        <v>740083090.07</v>
      </c>
      <c r="O260" s="9">
        <v>0</v>
      </c>
      <c r="P260" s="9">
        <v>11158932.72</v>
      </c>
      <c r="Q260" s="9">
        <v>35896326.93</v>
      </c>
      <c r="R260" s="9">
        <v>172471165.26</v>
      </c>
      <c r="S260" s="9">
        <v>0</v>
      </c>
      <c r="T260" s="9">
        <v>671929345.96</v>
      </c>
      <c r="U260" s="8">
        <v>0</v>
      </c>
      <c r="V260" s="9">
        <v>98828253.38</v>
      </c>
      <c r="W260" s="8">
        <v>0</v>
      </c>
      <c r="X260" s="11">
        <f t="shared" si="56"/>
        <v>2086718638.59</v>
      </c>
      <c r="Y260" s="11">
        <f t="shared" si="57"/>
        <v>2711256095.32</v>
      </c>
      <c r="Z260" s="11">
        <f t="shared" si="58"/>
        <v>4797974733.91</v>
      </c>
      <c r="AA260" s="13">
        <f t="shared" si="59"/>
        <v>2086718638.59</v>
      </c>
      <c r="AB260" s="13">
        <f t="shared" si="60"/>
        <v>0</v>
      </c>
      <c r="AC260" s="16">
        <f t="shared" si="61"/>
        <v>2086718638.59</v>
      </c>
      <c r="AD260" s="16">
        <f t="shared" si="62"/>
        <v>2711256095.32</v>
      </c>
      <c r="AE260" s="17">
        <f t="shared" si="63"/>
        <v>0.434916554237349</v>
      </c>
      <c r="AF260" s="17">
        <f t="shared" si="64"/>
        <v>0.565083445762651</v>
      </c>
      <c r="AG260" s="21">
        <f t="shared" si="65"/>
        <v>1.76965014193678</v>
      </c>
      <c r="AH260" s="22">
        <f t="shared" si="66"/>
        <v>1</v>
      </c>
      <c r="AI260" s="22">
        <f t="shared" si="67"/>
        <v>0</v>
      </c>
      <c r="AJ260" s="23">
        <f t="shared" si="68"/>
        <v>0.434916554237349</v>
      </c>
      <c r="AK260" s="23">
        <f t="shared" si="69"/>
        <v>0.565083445762651</v>
      </c>
    </row>
    <row r="261" spans="1:37">
      <c r="A261" s="8" t="s">
        <v>555</v>
      </c>
      <c r="B261" s="8" t="s">
        <v>556</v>
      </c>
      <c r="C261" s="9">
        <v>800917745.94</v>
      </c>
      <c r="D261" s="9">
        <v>0</v>
      </c>
      <c r="E261" s="9">
        <v>0</v>
      </c>
      <c r="F261" s="9">
        <v>0</v>
      </c>
      <c r="G261" s="9">
        <v>0</v>
      </c>
      <c r="H261" s="9">
        <v>130692139.22</v>
      </c>
      <c r="I261" s="9">
        <v>0</v>
      </c>
      <c r="J261" s="9">
        <v>0</v>
      </c>
      <c r="K261" s="9">
        <v>668401851</v>
      </c>
      <c r="L261" s="9">
        <v>0</v>
      </c>
      <c r="M261" s="9">
        <v>0</v>
      </c>
      <c r="N261" s="9">
        <v>1385759772.8</v>
      </c>
      <c r="O261" s="9">
        <v>0</v>
      </c>
      <c r="P261" s="9">
        <v>-5170000</v>
      </c>
      <c r="Q261" s="9">
        <v>1881631.63</v>
      </c>
      <c r="R261" s="9">
        <v>91170673.39</v>
      </c>
      <c r="S261" s="9">
        <v>0</v>
      </c>
      <c r="T261" s="9">
        <v>982351437.03</v>
      </c>
      <c r="U261" s="8">
        <v>0</v>
      </c>
      <c r="V261" s="9">
        <v>21975118.02</v>
      </c>
      <c r="W261" s="8">
        <v>0</v>
      </c>
      <c r="X261" s="11">
        <f t="shared" si="56"/>
        <v>931609885.16</v>
      </c>
      <c r="Y261" s="11">
        <f t="shared" si="57"/>
        <v>3146370483.87</v>
      </c>
      <c r="Z261" s="11">
        <f t="shared" si="58"/>
        <v>4077980369.03</v>
      </c>
      <c r="AA261" s="13">
        <f t="shared" si="59"/>
        <v>800917745.94</v>
      </c>
      <c r="AB261" s="13">
        <f t="shared" si="60"/>
        <v>130692139.22</v>
      </c>
      <c r="AC261" s="16">
        <f t="shared" si="61"/>
        <v>800917745.94</v>
      </c>
      <c r="AD261" s="16">
        <f t="shared" si="62"/>
        <v>3277062623.09</v>
      </c>
      <c r="AE261" s="17">
        <f t="shared" si="63"/>
        <v>0.228448840076588</v>
      </c>
      <c r="AF261" s="17">
        <f t="shared" si="64"/>
        <v>0.771551159923412</v>
      </c>
      <c r="AG261" s="21">
        <f t="shared" si="65"/>
        <v>1.29609033327001</v>
      </c>
      <c r="AH261" s="22">
        <f t="shared" si="66"/>
        <v>0.859713662014702</v>
      </c>
      <c r="AI261" s="22">
        <f t="shared" si="67"/>
        <v>0.140286337985298</v>
      </c>
      <c r="AJ261" s="23">
        <f t="shared" si="68"/>
        <v>0.196400588885255</v>
      </c>
      <c r="AK261" s="23">
        <f t="shared" si="69"/>
        <v>0.803599411114745</v>
      </c>
    </row>
    <row r="262" spans="1:37">
      <c r="A262" s="8" t="s">
        <v>557</v>
      </c>
      <c r="B262" s="8" t="s">
        <v>558</v>
      </c>
      <c r="C262" s="9">
        <v>464800000</v>
      </c>
      <c r="D262" s="9">
        <v>0</v>
      </c>
      <c r="E262" s="9">
        <v>0</v>
      </c>
      <c r="F262" s="9">
        <v>119000040</v>
      </c>
      <c r="G262" s="9">
        <v>0</v>
      </c>
      <c r="H262" s="9">
        <v>114000000</v>
      </c>
      <c r="I262" s="9">
        <v>0</v>
      </c>
      <c r="J262" s="9">
        <v>0</v>
      </c>
      <c r="K262" s="9">
        <v>1208455224</v>
      </c>
      <c r="L262" s="9">
        <v>0</v>
      </c>
      <c r="M262" s="9">
        <v>0</v>
      </c>
      <c r="N262" s="9">
        <v>182915648.6</v>
      </c>
      <c r="O262" s="9">
        <v>0</v>
      </c>
      <c r="P262" s="9">
        <v>-62064.72</v>
      </c>
      <c r="Q262" s="9">
        <v>0</v>
      </c>
      <c r="R262" s="9">
        <v>6720128.44</v>
      </c>
      <c r="S262" s="9">
        <v>0</v>
      </c>
      <c r="T262" s="9">
        <v>-131017368.64</v>
      </c>
      <c r="U262" s="8">
        <v>0</v>
      </c>
      <c r="V262" s="9">
        <v>54625647.76</v>
      </c>
      <c r="W262" s="8">
        <v>0</v>
      </c>
      <c r="X262" s="11">
        <f t="shared" si="56"/>
        <v>697800040</v>
      </c>
      <c r="Y262" s="11">
        <f t="shared" si="57"/>
        <v>1321637215.44</v>
      </c>
      <c r="Z262" s="11">
        <f t="shared" si="58"/>
        <v>2019437255.44</v>
      </c>
      <c r="AA262" s="13">
        <f t="shared" si="59"/>
        <v>583800040</v>
      </c>
      <c r="AB262" s="13">
        <f t="shared" si="60"/>
        <v>114000000</v>
      </c>
      <c r="AC262" s="16">
        <f t="shared" si="61"/>
        <v>583800040</v>
      </c>
      <c r="AD262" s="16">
        <f t="shared" si="62"/>
        <v>1435637215.44</v>
      </c>
      <c r="AE262" s="17">
        <f t="shared" si="63"/>
        <v>0.345541827615715</v>
      </c>
      <c r="AF262" s="17">
        <f t="shared" si="64"/>
        <v>0.654458172384285</v>
      </c>
      <c r="AG262" s="21">
        <f t="shared" si="65"/>
        <v>1.52798153067117</v>
      </c>
      <c r="AH262" s="22">
        <f t="shared" si="66"/>
        <v>0.836629416071687</v>
      </c>
      <c r="AI262" s="22">
        <f t="shared" si="67"/>
        <v>0.163370583928313</v>
      </c>
      <c r="AJ262" s="23">
        <f t="shared" si="68"/>
        <v>0.289090457466479</v>
      </c>
      <c r="AK262" s="23">
        <f t="shared" si="69"/>
        <v>0.710909542533521</v>
      </c>
    </row>
    <row r="263" spans="1:37">
      <c r="A263" s="8" t="s">
        <v>559</v>
      </c>
      <c r="B263" s="8" t="s">
        <v>560</v>
      </c>
      <c r="C263" s="9">
        <v>549097947.48</v>
      </c>
      <c r="D263" s="9">
        <v>0</v>
      </c>
      <c r="E263" s="9">
        <v>0</v>
      </c>
      <c r="F263" s="9">
        <v>457377868.03</v>
      </c>
      <c r="G263" s="9">
        <v>0</v>
      </c>
      <c r="H263" s="9">
        <v>139881190.75</v>
      </c>
      <c r="I263" s="9">
        <v>0</v>
      </c>
      <c r="J263" s="9">
        <v>0</v>
      </c>
      <c r="K263" s="9">
        <v>899370910</v>
      </c>
      <c r="L263" s="9">
        <v>0</v>
      </c>
      <c r="M263" s="9">
        <v>0</v>
      </c>
      <c r="N263" s="9">
        <v>1830061006.74</v>
      </c>
      <c r="O263" s="9">
        <v>0</v>
      </c>
      <c r="P263" s="9">
        <v>-17118962.69</v>
      </c>
      <c r="Q263" s="9">
        <v>8291833.93</v>
      </c>
      <c r="R263" s="9">
        <v>94897076.48</v>
      </c>
      <c r="S263" s="9">
        <v>0</v>
      </c>
      <c r="T263" s="9">
        <v>387574901.83</v>
      </c>
      <c r="U263" s="8">
        <v>0</v>
      </c>
      <c r="V263" s="9">
        <v>633056387.57</v>
      </c>
      <c r="W263" s="8">
        <v>0</v>
      </c>
      <c r="X263" s="11">
        <f t="shared" si="56"/>
        <v>1146357006.26</v>
      </c>
      <c r="Y263" s="11">
        <f t="shared" si="57"/>
        <v>3836133153.86</v>
      </c>
      <c r="Z263" s="11">
        <f t="shared" si="58"/>
        <v>4982490160.12</v>
      </c>
      <c r="AA263" s="13">
        <f t="shared" si="59"/>
        <v>1006475815.51</v>
      </c>
      <c r="AB263" s="13">
        <f t="shared" si="60"/>
        <v>139881190.75</v>
      </c>
      <c r="AC263" s="16">
        <f t="shared" si="61"/>
        <v>1006475815.51</v>
      </c>
      <c r="AD263" s="16">
        <f t="shared" si="62"/>
        <v>3976014344.61</v>
      </c>
      <c r="AE263" s="17">
        <f t="shared" si="63"/>
        <v>0.230077123972161</v>
      </c>
      <c r="AF263" s="17">
        <f t="shared" si="64"/>
        <v>0.769922876027839</v>
      </c>
      <c r="AG263" s="21">
        <f t="shared" si="65"/>
        <v>1.29883139095589</v>
      </c>
      <c r="AH263" s="22">
        <f t="shared" si="66"/>
        <v>0.877977636996032</v>
      </c>
      <c r="AI263" s="22">
        <f t="shared" si="67"/>
        <v>0.122022363003968</v>
      </c>
      <c r="AJ263" s="23">
        <f t="shared" si="68"/>
        <v>0.202002569631921</v>
      </c>
      <c r="AK263" s="23">
        <f t="shared" si="69"/>
        <v>0.797997430368079</v>
      </c>
    </row>
    <row r="264" spans="1:37">
      <c r="A264" s="8" t="s">
        <v>561</v>
      </c>
      <c r="B264" s="8" t="s">
        <v>562</v>
      </c>
      <c r="C264" s="9">
        <v>126590000</v>
      </c>
      <c r="D264" s="9">
        <v>0</v>
      </c>
      <c r="E264" s="9">
        <v>0</v>
      </c>
      <c r="F264" s="9">
        <v>779740655.81</v>
      </c>
      <c r="G264" s="9">
        <v>0</v>
      </c>
      <c r="H264" s="9">
        <v>936070000</v>
      </c>
      <c r="I264" s="9">
        <v>0</v>
      </c>
      <c r="J264" s="9">
        <v>0</v>
      </c>
      <c r="K264" s="9">
        <v>1100462170</v>
      </c>
      <c r="L264" s="9">
        <v>0</v>
      </c>
      <c r="M264" s="9">
        <v>0</v>
      </c>
      <c r="N264" s="9">
        <v>256681853.32</v>
      </c>
      <c r="O264" s="9">
        <v>0</v>
      </c>
      <c r="P264" s="9">
        <v>1081.81</v>
      </c>
      <c r="Q264" s="9">
        <v>0</v>
      </c>
      <c r="R264" s="9">
        <v>41308189.57</v>
      </c>
      <c r="S264" s="9">
        <v>0</v>
      </c>
      <c r="T264" s="9">
        <v>512663522.42</v>
      </c>
      <c r="U264" s="8">
        <v>0</v>
      </c>
      <c r="V264" s="9">
        <v>953421386.93</v>
      </c>
      <c r="W264" s="8">
        <v>0</v>
      </c>
      <c r="X264" s="11">
        <f t="shared" si="56"/>
        <v>1842400655.81</v>
      </c>
      <c r="Y264" s="11">
        <f t="shared" si="57"/>
        <v>2864538204.05</v>
      </c>
      <c r="Z264" s="11">
        <f t="shared" si="58"/>
        <v>4706938859.86</v>
      </c>
      <c r="AA264" s="13">
        <f t="shared" si="59"/>
        <v>906330655.81</v>
      </c>
      <c r="AB264" s="13">
        <f t="shared" si="60"/>
        <v>936070000</v>
      </c>
      <c r="AC264" s="16">
        <f t="shared" si="61"/>
        <v>906330655.81</v>
      </c>
      <c r="AD264" s="16">
        <f t="shared" si="62"/>
        <v>3800608204.05</v>
      </c>
      <c r="AE264" s="17">
        <f t="shared" si="63"/>
        <v>0.391422262039919</v>
      </c>
      <c r="AF264" s="17">
        <f t="shared" si="64"/>
        <v>0.608577737960081</v>
      </c>
      <c r="AG264" s="21">
        <f t="shared" si="65"/>
        <v>1.64317545257562</v>
      </c>
      <c r="AH264" s="22">
        <f t="shared" si="66"/>
        <v>0.491929186494746</v>
      </c>
      <c r="AI264" s="22">
        <f t="shared" si="67"/>
        <v>0.508070813505254</v>
      </c>
      <c r="AJ264" s="23">
        <f t="shared" si="68"/>
        <v>0.192552034941231</v>
      </c>
      <c r="AK264" s="23">
        <f t="shared" si="69"/>
        <v>0.807447965058769</v>
      </c>
    </row>
    <row r="265" spans="1:37">
      <c r="A265" s="8" t="s">
        <v>563</v>
      </c>
      <c r="B265" s="8" t="s">
        <v>564</v>
      </c>
      <c r="C265" s="9">
        <v>1755458088.57</v>
      </c>
      <c r="D265" s="9">
        <v>0</v>
      </c>
      <c r="E265" s="9">
        <v>0</v>
      </c>
      <c r="F265" s="9">
        <v>662637443.18</v>
      </c>
      <c r="G265" s="9">
        <v>0</v>
      </c>
      <c r="H265" s="9">
        <v>58404958.77</v>
      </c>
      <c r="I265" s="9">
        <v>339623384.79</v>
      </c>
      <c r="J265" s="9">
        <v>0</v>
      </c>
      <c r="K265" s="9">
        <v>3919826352</v>
      </c>
      <c r="L265" s="9">
        <v>7896248.36</v>
      </c>
      <c r="M265" s="9">
        <v>0</v>
      </c>
      <c r="N265" s="9">
        <v>1995874927.31</v>
      </c>
      <c r="O265" s="9">
        <v>0</v>
      </c>
      <c r="P265" s="9">
        <v>-968093941.02</v>
      </c>
      <c r="Q265" s="9">
        <v>0</v>
      </c>
      <c r="R265" s="9">
        <v>607521052.86</v>
      </c>
      <c r="S265" s="9">
        <v>0</v>
      </c>
      <c r="T265" s="9">
        <v>-764218353.1</v>
      </c>
      <c r="U265" s="8">
        <v>0</v>
      </c>
      <c r="V265" s="9">
        <v>-393178773.8</v>
      </c>
      <c r="W265" s="8">
        <v>0</v>
      </c>
      <c r="X265" s="11">
        <f t="shared" si="56"/>
        <v>2816123875.31</v>
      </c>
      <c r="Y265" s="11">
        <f t="shared" si="57"/>
        <v>4405627512.61</v>
      </c>
      <c r="Z265" s="11">
        <f t="shared" si="58"/>
        <v>7221751387.92</v>
      </c>
      <c r="AA265" s="13">
        <f t="shared" si="59"/>
        <v>2418095531.75</v>
      </c>
      <c r="AB265" s="13">
        <f t="shared" si="60"/>
        <v>398028343.56</v>
      </c>
      <c r="AC265" s="16">
        <f t="shared" si="61"/>
        <v>2418095531.75</v>
      </c>
      <c r="AD265" s="16">
        <f t="shared" si="62"/>
        <v>4803655856.17</v>
      </c>
      <c r="AE265" s="17">
        <f t="shared" si="63"/>
        <v>0.389950266083737</v>
      </c>
      <c r="AF265" s="17">
        <f t="shared" si="64"/>
        <v>0.610049733916263</v>
      </c>
      <c r="AG265" s="21">
        <f t="shared" si="65"/>
        <v>1.63921061579754</v>
      </c>
      <c r="AH265" s="22">
        <f t="shared" si="66"/>
        <v>0.85866092502192</v>
      </c>
      <c r="AI265" s="22">
        <f t="shared" si="67"/>
        <v>0.14133907497808</v>
      </c>
      <c r="AJ265" s="23">
        <f t="shared" si="68"/>
        <v>0.334835056188006</v>
      </c>
      <c r="AK265" s="23">
        <f t="shared" si="69"/>
        <v>0.665164943811995</v>
      </c>
    </row>
    <row r="266" spans="1:37">
      <c r="A266" s="8" t="s">
        <v>565</v>
      </c>
      <c r="B266" s="8" t="s">
        <v>566</v>
      </c>
      <c r="C266" s="9">
        <v>646770030.69</v>
      </c>
      <c r="D266" s="9">
        <v>0</v>
      </c>
      <c r="E266" s="9">
        <v>0</v>
      </c>
      <c r="F266" s="9">
        <v>472147984.24</v>
      </c>
      <c r="G266" s="9">
        <v>0</v>
      </c>
      <c r="H266" s="9">
        <v>653250000</v>
      </c>
      <c r="I266" s="9">
        <v>0</v>
      </c>
      <c r="J266" s="9">
        <v>0</v>
      </c>
      <c r="K266" s="9">
        <v>943665009</v>
      </c>
      <c r="L266" s="9">
        <v>0</v>
      </c>
      <c r="M266" s="9">
        <v>0</v>
      </c>
      <c r="N266" s="9">
        <v>32753551.95</v>
      </c>
      <c r="O266" s="9">
        <v>0</v>
      </c>
      <c r="P266" s="9">
        <v>-62844796.54</v>
      </c>
      <c r="Q266" s="9">
        <v>6294882.28</v>
      </c>
      <c r="R266" s="9">
        <v>500994584.23</v>
      </c>
      <c r="S266" s="9">
        <v>0</v>
      </c>
      <c r="T266" s="9">
        <v>3173647483.34</v>
      </c>
      <c r="U266" s="8">
        <v>0</v>
      </c>
      <c r="V266" s="9">
        <v>80244873.61</v>
      </c>
      <c r="W266" s="8">
        <v>0</v>
      </c>
      <c r="X266" s="11">
        <f t="shared" si="56"/>
        <v>1772168014.93</v>
      </c>
      <c r="Y266" s="11">
        <f t="shared" si="57"/>
        <v>4674755587.87</v>
      </c>
      <c r="Z266" s="11">
        <f t="shared" si="58"/>
        <v>6446923602.8</v>
      </c>
      <c r="AA266" s="13">
        <f t="shared" si="59"/>
        <v>1118918014.93</v>
      </c>
      <c r="AB266" s="13">
        <f t="shared" si="60"/>
        <v>653250000</v>
      </c>
      <c r="AC266" s="16">
        <f t="shared" si="61"/>
        <v>1118918014.93</v>
      </c>
      <c r="AD266" s="16">
        <f t="shared" si="62"/>
        <v>5328005587.87</v>
      </c>
      <c r="AE266" s="17">
        <f t="shared" si="63"/>
        <v>0.274885840769126</v>
      </c>
      <c r="AF266" s="17">
        <f t="shared" si="64"/>
        <v>0.725114159230874</v>
      </c>
      <c r="AG266" s="21">
        <f t="shared" si="65"/>
        <v>1.3790931914234</v>
      </c>
      <c r="AH266" s="22">
        <f t="shared" si="66"/>
        <v>0.631383709390668</v>
      </c>
      <c r="AI266" s="22">
        <f t="shared" si="67"/>
        <v>0.368616290609332</v>
      </c>
      <c r="AJ266" s="23">
        <f t="shared" si="68"/>
        <v>0.173558441803783</v>
      </c>
      <c r="AK266" s="23">
        <f t="shared" si="69"/>
        <v>0.826441558196217</v>
      </c>
    </row>
    <row r="267" spans="1:37">
      <c r="A267" s="8" t="s">
        <v>567</v>
      </c>
      <c r="B267" s="8" t="s">
        <v>568</v>
      </c>
      <c r="C267" s="9">
        <v>1600199560</v>
      </c>
      <c r="D267" s="9">
        <v>0</v>
      </c>
      <c r="E267" s="9">
        <v>0</v>
      </c>
      <c r="F267" s="9">
        <v>15129739.95</v>
      </c>
      <c r="G267" s="9">
        <v>0</v>
      </c>
      <c r="H267" s="9">
        <v>267571549.8</v>
      </c>
      <c r="I267" s="9">
        <v>0</v>
      </c>
      <c r="J267" s="9">
        <v>0</v>
      </c>
      <c r="K267" s="9">
        <v>1140032220</v>
      </c>
      <c r="L267" s="9">
        <v>0</v>
      </c>
      <c r="M267" s="9">
        <v>0</v>
      </c>
      <c r="N267" s="9">
        <v>2876712276.84</v>
      </c>
      <c r="O267" s="9">
        <v>22793490</v>
      </c>
      <c r="P267" s="9">
        <v>2091086.3</v>
      </c>
      <c r="Q267" s="9">
        <v>0</v>
      </c>
      <c r="R267" s="9">
        <v>54925677.61</v>
      </c>
      <c r="S267" s="9">
        <v>0</v>
      </c>
      <c r="T267" s="9">
        <v>381333637.08</v>
      </c>
      <c r="U267" s="8">
        <v>0</v>
      </c>
      <c r="V267" s="9">
        <v>522851122.88</v>
      </c>
      <c r="W267" s="8">
        <v>0</v>
      </c>
      <c r="X267" s="11">
        <f t="shared" si="56"/>
        <v>1882900849.75</v>
      </c>
      <c r="Y267" s="11">
        <f t="shared" si="57"/>
        <v>4955152530.71</v>
      </c>
      <c r="Z267" s="11">
        <f t="shared" si="58"/>
        <v>6838053380.46</v>
      </c>
      <c r="AA267" s="13">
        <f t="shared" si="59"/>
        <v>1615329299.95</v>
      </c>
      <c r="AB267" s="13">
        <f t="shared" si="60"/>
        <v>267571549.8</v>
      </c>
      <c r="AC267" s="16">
        <f t="shared" si="61"/>
        <v>1615329299.95</v>
      </c>
      <c r="AD267" s="16">
        <f t="shared" si="62"/>
        <v>5222724080.51</v>
      </c>
      <c r="AE267" s="17">
        <f t="shared" si="63"/>
        <v>0.275356266613896</v>
      </c>
      <c r="AF267" s="17">
        <f t="shared" si="64"/>
        <v>0.724643733386104</v>
      </c>
      <c r="AG267" s="21">
        <f t="shared" si="65"/>
        <v>1.37998847423577</v>
      </c>
      <c r="AH267" s="22">
        <f t="shared" si="66"/>
        <v>0.857893977882305</v>
      </c>
      <c r="AI267" s="22">
        <f t="shared" si="67"/>
        <v>0.142106022117695</v>
      </c>
      <c r="AJ267" s="23">
        <f t="shared" si="68"/>
        <v>0.236226482900216</v>
      </c>
      <c r="AK267" s="23">
        <f t="shared" si="69"/>
        <v>0.763773517099784</v>
      </c>
    </row>
    <row r="268" spans="1:37">
      <c r="A268" s="8" t="s">
        <v>569</v>
      </c>
      <c r="B268" s="8" t="s">
        <v>570</v>
      </c>
      <c r="C268" s="9">
        <v>2944874971.85</v>
      </c>
      <c r="D268" s="9">
        <v>0</v>
      </c>
      <c r="E268" s="9">
        <v>0</v>
      </c>
      <c r="F268" s="9">
        <v>40944697.15</v>
      </c>
      <c r="G268" s="9">
        <v>0</v>
      </c>
      <c r="H268" s="9">
        <v>0</v>
      </c>
      <c r="I268" s="9">
        <v>0</v>
      </c>
      <c r="J268" s="9">
        <v>0</v>
      </c>
      <c r="K268" s="9">
        <v>777604997</v>
      </c>
      <c r="L268" s="9">
        <v>0</v>
      </c>
      <c r="M268" s="9">
        <v>0</v>
      </c>
      <c r="N268" s="9">
        <v>810799564.41</v>
      </c>
      <c r="O268" s="9">
        <v>0</v>
      </c>
      <c r="P268" s="9">
        <v>0</v>
      </c>
      <c r="Q268" s="9">
        <v>22639543.71</v>
      </c>
      <c r="R268" s="9">
        <v>187509298.66</v>
      </c>
      <c r="S268" s="9">
        <v>0</v>
      </c>
      <c r="T268" s="9">
        <v>42195474.49</v>
      </c>
      <c r="U268" s="8">
        <v>0</v>
      </c>
      <c r="V268" s="9">
        <v>149437820.2</v>
      </c>
      <c r="W268" s="8">
        <v>0</v>
      </c>
      <c r="X268" s="11">
        <f t="shared" si="56"/>
        <v>2985819669</v>
      </c>
      <c r="Y268" s="11">
        <f t="shared" si="57"/>
        <v>1990186698.47</v>
      </c>
      <c r="Z268" s="11">
        <f t="shared" si="58"/>
        <v>4976006367.47</v>
      </c>
      <c r="AA268" s="13">
        <f t="shared" si="59"/>
        <v>2985819669</v>
      </c>
      <c r="AB268" s="13">
        <f t="shared" si="60"/>
        <v>0</v>
      </c>
      <c r="AC268" s="16">
        <f t="shared" si="61"/>
        <v>2985819669</v>
      </c>
      <c r="AD268" s="16">
        <f t="shared" si="62"/>
        <v>1990186698.47</v>
      </c>
      <c r="AE268" s="17">
        <f t="shared" si="63"/>
        <v>0.600043377862097</v>
      </c>
      <c r="AF268" s="17">
        <f t="shared" si="64"/>
        <v>0.399956622137903</v>
      </c>
      <c r="AG268" s="21">
        <f t="shared" si="65"/>
        <v>2.5002711410419</v>
      </c>
      <c r="AH268" s="22">
        <f t="shared" si="66"/>
        <v>1</v>
      </c>
      <c r="AI268" s="22">
        <f t="shared" si="67"/>
        <v>0</v>
      </c>
      <c r="AJ268" s="23">
        <f t="shared" si="68"/>
        <v>0.600043377862097</v>
      </c>
      <c r="AK268" s="23">
        <f t="shared" si="69"/>
        <v>0.399956622137903</v>
      </c>
    </row>
    <row r="269" spans="1:37">
      <c r="A269" s="8" t="s">
        <v>571</v>
      </c>
      <c r="B269" s="8" t="s">
        <v>572</v>
      </c>
      <c r="C269" s="9">
        <v>179410000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9">
        <v>227000000</v>
      </c>
      <c r="L269" s="9">
        <v>0</v>
      </c>
      <c r="M269" s="9">
        <v>0</v>
      </c>
      <c r="N269" s="9">
        <v>358511128.66</v>
      </c>
      <c r="O269" s="9">
        <v>0</v>
      </c>
      <c r="P269" s="9">
        <v>16409.84</v>
      </c>
      <c r="Q269" s="9">
        <v>7146356.54</v>
      </c>
      <c r="R269" s="9">
        <v>39734472.46</v>
      </c>
      <c r="S269" s="9">
        <v>0</v>
      </c>
      <c r="T269" s="9">
        <v>-253075160.3</v>
      </c>
      <c r="U269" s="8">
        <v>0</v>
      </c>
      <c r="V269" s="9">
        <v>30811933.48</v>
      </c>
      <c r="W269" s="8">
        <v>0</v>
      </c>
      <c r="X269" s="11">
        <f t="shared" si="56"/>
        <v>179410000</v>
      </c>
      <c r="Y269" s="11">
        <f t="shared" si="57"/>
        <v>410145140.68</v>
      </c>
      <c r="Z269" s="11">
        <f t="shared" si="58"/>
        <v>589555140.68</v>
      </c>
      <c r="AA269" s="13">
        <f t="shared" si="59"/>
        <v>179410000</v>
      </c>
      <c r="AB269" s="13">
        <f t="shared" si="60"/>
        <v>0</v>
      </c>
      <c r="AC269" s="16">
        <f t="shared" si="61"/>
        <v>179410000</v>
      </c>
      <c r="AD269" s="16">
        <f t="shared" si="62"/>
        <v>410145140.68</v>
      </c>
      <c r="AE269" s="17">
        <f t="shared" si="63"/>
        <v>0.304314198317508</v>
      </c>
      <c r="AF269" s="17">
        <f t="shared" si="64"/>
        <v>0.695685801682492</v>
      </c>
      <c r="AG269" s="21">
        <f t="shared" si="65"/>
        <v>1.43743051472595</v>
      </c>
      <c r="AH269" s="22">
        <f t="shared" si="66"/>
        <v>1</v>
      </c>
      <c r="AI269" s="22">
        <f t="shared" si="67"/>
        <v>0</v>
      </c>
      <c r="AJ269" s="23">
        <f t="shared" si="68"/>
        <v>0.304314198317508</v>
      </c>
      <c r="AK269" s="23">
        <f t="shared" si="69"/>
        <v>0.695685801682492</v>
      </c>
    </row>
    <row r="270" spans="1:37">
      <c r="A270" s="8" t="s">
        <v>573</v>
      </c>
      <c r="B270" s="8" t="s">
        <v>574</v>
      </c>
      <c r="C270" s="9">
        <v>3480000000</v>
      </c>
      <c r="D270" s="9">
        <v>0</v>
      </c>
      <c r="E270" s="9">
        <v>0</v>
      </c>
      <c r="F270" s="9">
        <v>1555246819.47</v>
      </c>
      <c r="G270" s="9">
        <v>0</v>
      </c>
      <c r="H270" s="9">
        <v>2251236609.27</v>
      </c>
      <c r="I270" s="9">
        <v>0</v>
      </c>
      <c r="J270" s="9">
        <v>0</v>
      </c>
      <c r="K270" s="9">
        <v>741766989</v>
      </c>
      <c r="L270" s="9">
        <v>0</v>
      </c>
      <c r="M270" s="9">
        <v>0</v>
      </c>
      <c r="N270" s="9">
        <v>2627319747.99</v>
      </c>
      <c r="O270" s="9">
        <v>0</v>
      </c>
      <c r="P270" s="9">
        <v>-30000000</v>
      </c>
      <c r="Q270" s="9">
        <v>0</v>
      </c>
      <c r="R270" s="9">
        <v>809898611.56</v>
      </c>
      <c r="S270" s="9">
        <v>0</v>
      </c>
      <c r="T270" s="9">
        <v>3890173621.97</v>
      </c>
      <c r="U270" s="8">
        <v>0</v>
      </c>
      <c r="V270" s="9">
        <v>30450470.22</v>
      </c>
      <c r="W270" s="8">
        <v>0</v>
      </c>
      <c r="X270" s="11">
        <f t="shared" si="56"/>
        <v>7286483428.74</v>
      </c>
      <c r="Y270" s="11">
        <f t="shared" si="57"/>
        <v>8069609440.74</v>
      </c>
      <c r="Z270" s="11">
        <f t="shared" si="58"/>
        <v>15356092869.48</v>
      </c>
      <c r="AA270" s="13">
        <f t="shared" si="59"/>
        <v>5035246819.47</v>
      </c>
      <c r="AB270" s="13">
        <f t="shared" si="60"/>
        <v>2251236609.27</v>
      </c>
      <c r="AC270" s="16">
        <f t="shared" si="61"/>
        <v>5035246819.47</v>
      </c>
      <c r="AD270" s="16">
        <f t="shared" si="62"/>
        <v>10320846050.01</v>
      </c>
      <c r="AE270" s="17">
        <f t="shared" si="63"/>
        <v>0.474501130637323</v>
      </c>
      <c r="AF270" s="17">
        <f t="shared" si="64"/>
        <v>0.525498869362677</v>
      </c>
      <c r="AG270" s="21">
        <f t="shared" si="65"/>
        <v>1.90295366612833</v>
      </c>
      <c r="AH270" s="22">
        <f t="shared" si="66"/>
        <v>0.691039356462341</v>
      </c>
      <c r="AI270" s="22">
        <f t="shared" si="67"/>
        <v>0.308960643537659</v>
      </c>
      <c r="AJ270" s="23">
        <f t="shared" si="68"/>
        <v>0.327898955956269</v>
      </c>
      <c r="AK270" s="23">
        <f t="shared" si="69"/>
        <v>0.672101044043731</v>
      </c>
    </row>
    <row r="271" spans="1:37">
      <c r="A271" s="8" t="s">
        <v>575</v>
      </c>
      <c r="B271" s="8" t="s">
        <v>576</v>
      </c>
      <c r="C271" s="9">
        <v>279231172.25</v>
      </c>
      <c r="D271" s="9">
        <v>0</v>
      </c>
      <c r="E271" s="9">
        <v>0</v>
      </c>
      <c r="F271" s="9">
        <v>1682484475.04</v>
      </c>
      <c r="G271" s="9">
        <v>0</v>
      </c>
      <c r="H271" s="9">
        <v>2952718090.92</v>
      </c>
      <c r="I271" s="9">
        <v>0</v>
      </c>
      <c r="J271" s="9">
        <v>0</v>
      </c>
      <c r="K271" s="9">
        <v>2325503649</v>
      </c>
      <c r="L271" s="9">
        <v>124833835.74</v>
      </c>
      <c r="M271" s="9">
        <v>0</v>
      </c>
      <c r="N271" s="9">
        <v>387476003.34</v>
      </c>
      <c r="O271" s="9">
        <v>29003730.33</v>
      </c>
      <c r="P271" s="9">
        <v>-224629.77</v>
      </c>
      <c r="Q271" s="9">
        <v>0</v>
      </c>
      <c r="R271" s="9">
        <v>46074152.77</v>
      </c>
      <c r="S271" s="9">
        <v>0</v>
      </c>
      <c r="T271" s="9">
        <v>939010312.16</v>
      </c>
      <c r="U271" s="8">
        <v>0</v>
      </c>
      <c r="V271" s="9">
        <v>199640119.02</v>
      </c>
      <c r="W271" s="8">
        <v>0</v>
      </c>
      <c r="X271" s="11">
        <f t="shared" si="56"/>
        <v>4914433738.21</v>
      </c>
      <c r="Y271" s="11">
        <f t="shared" si="57"/>
        <v>3993309711.93</v>
      </c>
      <c r="Z271" s="11">
        <f t="shared" si="58"/>
        <v>8907743450.14</v>
      </c>
      <c r="AA271" s="13">
        <f t="shared" si="59"/>
        <v>1961715647.29</v>
      </c>
      <c r="AB271" s="13">
        <f t="shared" si="60"/>
        <v>2952718090.92</v>
      </c>
      <c r="AC271" s="16">
        <f t="shared" si="61"/>
        <v>1961715647.29</v>
      </c>
      <c r="AD271" s="16">
        <f t="shared" si="62"/>
        <v>6946027802.85</v>
      </c>
      <c r="AE271" s="17">
        <f t="shared" si="63"/>
        <v>0.551703556093408</v>
      </c>
      <c r="AF271" s="17">
        <f t="shared" si="64"/>
        <v>0.448296443906592</v>
      </c>
      <c r="AG271" s="21">
        <f t="shared" si="65"/>
        <v>2.2306668134275</v>
      </c>
      <c r="AH271" s="22">
        <f t="shared" si="66"/>
        <v>0.399174299988532</v>
      </c>
      <c r="AI271" s="22">
        <f t="shared" si="67"/>
        <v>0.600825700011468</v>
      </c>
      <c r="AJ271" s="23">
        <f t="shared" si="68"/>
        <v>0.22022588080477</v>
      </c>
      <c r="AK271" s="23">
        <f t="shared" si="69"/>
        <v>0.77977411919523</v>
      </c>
    </row>
    <row r="272" spans="1:37">
      <c r="A272" s="8" t="s">
        <v>577</v>
      </c>
      <c r="B272" s="8" t="s">
        <v>578</v>
      </c>
      <c r="C272" s="9">
        <v>390200000</v>
      </c>
      <c r="D272" s="9">
        <v>0</v>
      </c>
      <c r="E272" s="9">
        <v>0</v>
      </c>
      <c r="F272" s="9">
        <v>1150739451.31</v>
      </c>
      <c r="G272" s="9">
        <v>0</v>
      </c>
      <c r="H272" s="9">
        <v>3091295000</v>
      </c>
      <c r="I272" s="9">
        <v>0</v>
      </c>
      <c r="J272" s="9">
        <v>0</v>
      </c>
      <c r="K272" s="9">
        <v>706118997</v>
      </c>
      <c r="L272" s="9">
        <v>0</v>
      </c>
      <c r="M272" s="9">
        <v>0</v>
      </c>
      <c r="N272" s="9">
        <v>2681694788.33</v>
      </c>
      <c r="O272" s="9">
        <v>0</v>
      </c>
      <c r="P272" s="9">
        <v>-2350916.42</v>
      </c>
      <c r="Q272" s="9">
        <v>0</v>
      </c>
      <c r="R272" s="9">
        <v>24499326.51</v>
      </c>
      <c r="S272" s="9">
        <v>0</v>
      </c>
      <c r="T272" s="9">
        <v>-610263738.67</v>
      </c>
      <c r="U272" s="8">
        <v>0</v>
      </c>
      <c r="V272" s="9">
        <v>35992259.98</v>
      </c>
      <c r="W272" s="8">
        <v>0</v>
      </c>
      <c r="X272" s="11">
        <f t="shared" si="56"/>
        <v>4632234451.31</v>
      </c>
      <c r="Y272" s="11">
        <f t="shared" si="57"/>
        <v>2835690716.73</v>
      </c>
      <c r="Z272" s="11">
        <f t="shared" si="58"/>
        <v>7467925168.04</v>
      </c>
      <c r="AA272" s="13">
        <f t="shared" si="59"/>
        <v>1540939451.31</v>
      </c>
      <c r="AB272" s="13">
        <f t="shared" si="60"/>
        <v>3091295000</v>
      </c>
      <c r="AC272" s="16">
        <f t="shared" si="61"/>
        <v>1540939451.31</v>
      </c>
      <c r="AD272" s="16">
        <f t="shared" si="62"/>
        <v>5926985716.73</v>
      </c>
      <c r="AE272" s="17">
        <f t="shared" si="63"/>
        <v>0.620283994158682</v>
      </c>
      <c r="AF272" s="17">
        <f t="shared" si="64"/>
        <v>0.379716005841318</v>
      </c>
      <c r="AG272" s="21">
        <f t="shared" si="65"/>
        <v>2.63354713685126</v>
      </c>
      <c r="AH272" s="22">
        <f t="shared" si="66"/>
        <v>0.332655755555339</v>
      </c>
      <c r="AI272" s="22">
        <f t="shared" si="67"/>
        <v>0.667344244444661</v>
      </c>
      <c r="AJ272" s="23">
        <f t="shared" si="68"/>
        <v>0.20634104073574</v>
      </c>
      <c r="AK272" s="23">
        <f t="shared" si="69"/>
        <v>0.79365895926426</v>
      </c>
    </row>
    <row r="273" spans="1:37">
      <c r="A273" s="8" t="s">
        <v>579</v>
      </c>
      <c r="B273" s="8" t="s">
        <v>580</v>
      </c>
      <c r="C273" s="9">
        <v>951950468.47</v>
      </c>
      <c r="D273" s="9">
        <v>0</v>
      </c>
      <c r="E273" s="9">
        <v>0</v>
      </c>
      <c r="F273" s="9">
        <v>10000000</v>
      </c>
      <c r="G273" s="9">
        <v>0</v>
      </c>
      <c r="H273" s="9">
        <v>355000000</v>
      </c>
      <c r="I273" s="9">
        <v>0</v>
      </c>
      <c r="J273" s="9">
        <v>0</v>
      </c>
      <c r="K273" s="9">
        <v>733329168</v>
      </c>
      <c r="L273" s="9">
        <v>0</v>
      </c>
      <c r="M273" s="9">
        <v>0</v>
      </c>
      <c r="N273" s="9">
        <v>529763824</v>
      </c>
      <c r="O273" s="9">
        <v>0</v>
      </c>
      <c r="P273" s="9">
        <v>0</v>
      </c>
      <c r="Q273" s="9">
        <v>5513110.15</v>
      </c>
      <c r="R273" s="9">
        <v>18003070.33</v>
      </c>
      <c r="S273" s="9">
        <v>47367283</v>
      </c>
      <c r="T273" s="9">
        <v>-893546689.71</v>
      </c>
      <c r="U273" s="8">
        <v>0</v>
      </c>
      <c r="V273" s="9">
        <v>67383811.75</v>
      </c>
      <c r="W273" s="8">
        <v>0</v>
      </c>
      <c r="X273" s="11">
        <f t="shared" si="56"/>
        <v>1316950468.47</v>
      </c>
      <c r="Y273" s="11">
        <f t="shared" si="57"/>
        <v>507813577.52</v>
      </c>
      <c r="Z273" s="11">
        <f t="shared" si="58"/>
        <v>1824764045.99</v>
      </c>
      <c r="AA273" s="13">
        <f t="shared" si="59"/>
        <v>961950468.47</v>
      </c>
      <c r="AB273" s="13">
        <f t="shared" si="60"/>
        <v>355000000</v>
      </c>
      <c r="AC273" s="16">
        <f t="shared" si="61"/>
        <v>961950468.47</v>
      </c>
      <c r="AD273" s="16">
        <f t="shared" si="62"/>
        <v>862813577.52</v>
      </c>
      <c r="AE273" s="17">
        <f t="shared" si="63"/>
        <v>0.721710004843671</v>
      </c>
      <c r="AF273" s="17">
        <f t="shared" si="64"/>
        <v>0.278289995156329</v>
      </c>
      <c r="AG273" s="21">
        <f t="shared" si="65"/>
        <v>3.59337388122147</v>
      </c>
      <c r="AH273" s="22">
        <f t="shared" si="66"/>
        <v>0.730437849790638</v>
      </c>
      <c r="AI273" s="22">
        <f t="shared" si="67"/>
        <v>0.269562150209362</v>
      </c>
      <c r="AJ273" s="23">
        <f t="shared" si="68"/>
        <v>0.527164304110402</v>
      </c>
      <c r="AK273" s="23">
        <f t="shared" si="69"/>
        <v>0.472835695889598</v>
      </c>
    </row>
    <row r="274" spans="1:37">
      <c r="A274" s="8" t="s">
        <v>581</v>
      </c>
      <c r="B274" s="8" t="s">
        <v>582</v>
      </c>
      <c r="C274" s="9">
        <v>709833200</v>
      </c>
      <c r="D274" s="9">
        <v>0</v>
      </c>
      <c r="E274" s="9">
        <v>0</v>
      </c>
      <c r="F274" s="9">
        <v>124003713</v>
      </c>
      <c r="G274" s="9">
        <v>0</v>
      </c>
      <c r="H274" s="9">
        <v>189971429</v>
      </c>
      <c r="I274" s="9">
        <v>0</v>
      </c>
      <c r="J274" s="9">
        <v>0</v>
      </c>
      <c r="K274" s="9">
        <v>685464000</v>
      </c>
      <c r="L274" s="9">
        <v>0</v>
      </c>
      <c r="M274" s="9">
        <v>0</v>
      </c>
      <c r="N274" s="9">
        <v>524968760</v>
      </c>
      <c r="O274" s="9">
        <v>0</v>
      </c>
      <c r="P274" s="9">
        <v>-16564741</v>
      </c>
      <c r="Q274" s="9">
        <v>0</v>
      </c>
      <c r="R274" s="9">
        <v>342732000</v>
      </c>
      <c r="S274" s="9">
        <v>0</v>
      </c>
      <c r="T274" s="9">
        <v>8880838012</v>
      </c>
      <c r="U274" s="8">
        <v>0</v>
      </c>
      <c r="V274" s="9">
        <v>237323543</v>
      </c>
      <c r="W274" s="8">
        <v>0</v>
      </c>
      <c r="X274" s="11">
        <f t="shared" si="56"/>
        <v>1023808342</v>
      </c>
      <c r="Y274" s="11">
        <f t="shared" si="57"/>
        <v>10654761574</v>
      </c>
      <c r="Z274" s="11">
        <f t="shared" si="58"/>
        <v>11678569916</v>
      </c>
      <c r="AA274" s="13">
        <f t="shared" si="59"/>
        <v>833836913</v>
      </c>
      <c r="AB274" s="13">
        <f t="shared" si="60"/>
        <v>189971429</v>
      </c>
      <c r="AC274" s="16">
        <f t="shared" si="61"/>
        <v>833836913</v>
      </c>
      <c r="AD274" s="16">
        <f t="shared" si="62"/>
        <v>10844733003</v>
      </c>
      <c r="AE274" s="17">
        <f t="shared" si="63"/>
        <v>0.0876655574581397</v>
      </c>
      <c r="AF274" s="17">
        <f t="shared" si="64"/>
        <v>0.91233444254186</v>
      </c>
      <c r="AG274" s="21">
        <f t="shared" si="65"/>
        <v>1.09608927753938</v>
      </c>
      <c r="AH274" s="22">
        <f t="shared" si="66"/>
        <v>0.814446297019916</v>
      </c>
      <c r="AI274" s="22">
        <f t="shared" si="67"/>
        <v>0.185553702980084</v>
      </c>
      <c r="AJ274" s="23">
        <f t="shared" si="68"/>
        <v>0.0713988886479686</v>
      </c>
      <c r="AK274" s="23">
        <f t="shared" si="69"/>
        <v>0.928601111352031</v>
      </c>
    </row>
    <row r="275" spans="1:37">
      <c r="A275" s="8" t="s">
        <v>583</v>
      </c>
      <c r="B275" s="8" t="s">
        <v>584</v>
      </c>
      <c r="C275" s="9">
        <v>8317753056.5</v>
      </c>
      <c r="D275" s="9">
        <v>0</v>
      </c>
      <c r="E275" s="9">
        <v>0</v>
      </c>
      <c r="F275" s="9">
        <v>1396251791.57</v>
      </c>
      <c r="G275" s="9">
        <v>0</v>
      </c>
      <c r="H275" s="9">
        <v>26788454614.31</v>
      </c>
      <c r="I275" s="9">
        <v>0</v>
      </c>
      <c r="J275" s="9">
        <v>0</v>
      </c>
      <c r="K275" s="9">
        <v>2790208174</v>
      </c>
      <c r="L275" s="9">
        <v>0</v>
      </c>
      <c r="M275" s="9">
        <v>0</v>
      </c>
      <c r="N275" s="9">
        <v>7054322398.18</v>
      </c>
      <c r="O275" s="9">
        <v>0</v>
      </c>
      <c r="P275" s="9">
        <v>0</v>
      </c>
      <c r="Q275" s="9">
        <v>0</v>
      </c>
      <c r="R275" s="9">
        <v>98426246.14</v>
      </c>
      <c r="S275" s="9">
        <v>0</v>
      </c>
      <c r="T275" s="9">
        <v>740225587.27</v>
      </c>
      <c r="U275" s="8">
        <v>0</v>
      </c>
      <c r="V275" s="9">
        <v>3600536056.71</v>
      </c>
      <c r="W275" s="8">
        <v>0</v>
      </c>
      <c r="X275" s="11">
        <f t="shared" si="56"/>
        <v>36502459462.38</v>
      </c>
      <c r="Y275" s="11">
        <f t="shared" si="57"/>
        <v>14283718462.3</v>
      </c>
      <c r="Z275" s="11">
        <f t="shared" si="58"/>
        <v>50786177924.68</v>
      </c>
      <c r="AA275" s="13">
        <f t="shared" si="59"/>
        <v>9714004848.07</v>
      </c>
      <c r="AB275" s="13">
        <f t="shared" si="60"/>
        <v>26788454614.31</v>
      </c>
      <c r="AC275" s="16">
        <f t="shared" si="61"/>
        <v>9714004848.07</v>
      </c>
      <c r="AD275" s="16">
        <f t="shared" si="62"/>
        <v>41072173076.61</v>
      </c>
      <c r="AE275" s="17">
        <f t="shared" si="63"/>
        <v>0.718747914373791</v>
      </c>
      <c r="AF275" s="17">
        <f t="shared" si="64"/>
        <v>0.281252085626209</v>
      </c>
      <c r="AG275" s="21">
        <f t="shared" si="65"/>
        <v>3.55552918931604</v>
      </c>
      <c r="AH275" s="22">
        <f t="shared" si="66"/>
        <v>0.266119187340826</v>
      </c>
      <c r="AI275" s="22">
        <f t="shared" si="67"/>
        <v>0.733880812659174</v>
      </c>
      <c r="AJ275" s="23">
        <f t="shared" si="68"/>
        <v>0.191272610876067</v>
      </c>
      <c r="AK275" s="23">
        <f t="shared" si="69"/>
        <v>0.808727389123933</v>
      </c>
    </row>
    <row r="276" spans="1:37">
      <c r="A276" s="8" t="s">
        <v>585</v>
      </c>
      <c r="B276" s="8" t="s">
        <v>586</v>
      </c>
      <c r="C276" s="9">
        <v>20151694850.41</v>
      </c>
      <c r="D276" s="9">
        <v>0</v>
      </c>
      <c r="E276" s="9">
        <v>14003207.83</v>
      </c>
      <c r="F276" s="9">
        <v>3852937685.6</v>
      </c>
      <c r="G276" s="9">
        <v>0</v>
      </c>
      <c r="H276" s="9">
        <v>34113375710.2</v>
      </c>
      <c r="I276" s="9">
        <v>4835574580.18</v>
      </c>
      <c r="J276" s="9">
        <v>0</v>
      </c>
      <c r="K276" s="9">
        <v>4505211342</v>
      </c>
      <c r="L276" s="9">
        <v>4001030628.31</v>
      </c>
      <c r="M276" s="9">
        <v>0</v>
      </c>
      <c r="N276" s="9">
        <v>9758633320.32</v>
      </c>
      <c r="O276" s="9">
        <v>1205201653.39</v>
      </c>
      <c r="P276" s="9">
        <v>-319899343.21</v>
      </c>
      <c r="Q276" s="9">
        <v>0</v>
      </c>
      <c r="R276" s="9">
        <v>3093515491.69</v>
      </c>
      <c r="S276" s="9">
        <v>0</v>
      </c>
      <c r="T276" s="9">
        <v>14715218672.53</v>
      </c>
      <c r="U276" s="8">
        <v>0</v>
      </c>
      <c r="V276" s="9">
        <v>11650269693.39</v>
      </c>
      <c r="W276" s="8">
        <v>0</v>
      </c>
      <c r="X276" s="11">
        <f t="shared" si="56"/>
        <v>62967586034.22</v>
      </c>
      <c r="Y276" s="11">
        <f t="shared" si="57"/>
        <v>46198778151.64</v>
      </c>
      <c r="Z276" s="11">
        <f t="shared" si="58"/>
        <v>109166364185.86</v>
      </c>
      <c r="AA276" s="13">
        <f t="shared" si="59"/>
        <v>24018635743.84</v>
      </c>
      <c r="AB276" s="13">
        <f t="shared" si="60"/>
        <v>38948950290.38</v>
      </c>
      <c r="AC276" s="16">
        <f t="shared" si="61"/>
        <v>24018635743.84</v>
      </c>
      <c r="AD276" s="16">
        <f t="shared" si="62"/>
        <v>85147728442.02</v>
      </c>
      <c r="AE276" s="17">
        <f t="shared" si="63"/>
        <v>0.576803913035111</v>
      </c>
      <c r="AF276" s="17">
        <f t="shared" si="64"/>
        <v>0.423196086964889</v>
      </c>
      <c r="AG276" s="21">
        <f t="shared" si="65"/>
        <v>2.36297080904476</v>
      </c>
      <c r="AH276" s="22">
        <f t="shared" si="66"/>
        <v>0.381444442395917</v>
      </c>
      <c r="AI276" s="22">
        <f t="shared" si="67"/>
        <v>0.618555557604083</v>
      </c>
      <c r="AJ276" s="23">
        <f t="shared" si="68"/>
        <v>0.220018646979461</v>
      </c>
      <c r="AK276" s="23">
        <f t="shared" si="69"/>
        <v>0.779981353020539</v>
      </c>
    </row>
    <row r="277" spans="1:37">
      <c r="A277" s="8" t="s">
        <v>587</v>
      </c>
      <c r="B277" s="8" t="s">
        <v>588</v>
      </c>
      <c r="C277" s="9">
        <v>30990368281.28</v>
      </c>
      <c r="D277" s="9">
        <v>0</v>
      </c>
      <c r="E277" s="9">
        <v>0</v>
      </c>
      <c r="F277" s="9">
        <v>12476137881.57</v>
      </c>
      <c r="G277" s="9">
        <v>0</v>
      </c>
      <c r="H277" s="9">
        <v>29905473092.69</v>
      </c>
      <c r="I277" s="9">
        <v>10729805493.45</v>
      </c>
      <c r="J277" s="9">
        <v>0</v>
      </c>
      <c r="K277" s="9">
        <v>8348805927</v>
      </c>
      <c r="L277" s="9">
        <v>0</v>
      </c>
      <c r="M277" s="9">
        <v>0</v>
      </c>
      <c r="N277" s="9">
        <v>30936807172.61</v>
      </c>
      <c r="O277" s="9">
        <v>0</v>
      </c>
      <c r="P277" s="9">
        <v>2746536.63</v>
      </c>
      <c r="Q277" s="9">
        <v>585003137.28</v>
      </c>
      <c r="R277" s="9">
        <v>4796380424.72</v>
      </c>
      <c r="S277" s="9">
        <v>0</v>
      </c>
      <c r="T277" s="9">
        <v>37732840356.93</v>
      </c>
      <c r="U277" s="8">
        <v>0</v>
      </c>
      <c r="V277" s="9">
        <v>15860950275.82</v>
      </c>
      <c r="W277" s="8">
        <v>0</v>
      </c>
      <c r="X277" s="11">
        <f t="shared" si="56"/>
        <v>84101784748.99</v>
      </c>
      <c r="Y277" s="11">
        <f t="shared" si="57"/>
        <v>98263533830.99</v>
      </c>
      <c r="Z277" s="11">
        <f t="shared" si="58"/>
        <v>182365318579.98</v>
      </c>
      <c r="AA277" s="13">
        <f t="shared" si="59"/>
        <v>43466506162.85</v>
      </c>
      <c r="AB277" s="13">
        <f t="shared" si="60"/>
        <v>40635278586.14</v>
      </c>
      <c r="AC277" s="16">
        <f t="shared" si="61"/>
        <v>43466506162.85</v>
      </c>
      <c r="AD277" s="16">
        <f t="shared" si="62"/>
        <v>138898812417.13</v>
      </c>
      <c r="AE277" s="17">
        <f t="shared" si="63"/>
        <v>0.461172033168716</v>
      </c>
      <c r="AF277" s="17">
        <f t="shared" si="64"/>
        <v>0.538827966831284</v>
      </c>
      <c r="AG277" s="21">
        <f t="shared" si="65"/>
        <v>1.8558799126199</v>
      </c>
      <c r="AH277" s="22">
        <f t="shared" si="66"/>
        <v>0.516832149193742</v>
      </c>
      <c r="AI277" s="22">
        <f t="shared" si="67"/>
        <v>0.483167850806258</v>
      </c>
      <c r="AJ277" s="23">
        <f t="shared" si="68"/>
        <v>0.238348533050635</v>
      </c>
      <c r="AK277" s="23">
        <f t="shared" si="69"/>
        <v>0.761651466949365</v>
      </c>
    </row>
    <row r="278" spans="1:37">
      <c r="A278" s="8" t="s">
        <v>589</v>
      </c>
      <c r="B278" s="8" t="s">
        <v>590</v>
      </c>
      <c r="C278" s="9">
        <v>8909597455.64</v>
      </c>
      <c r="D278" s="9">
        <v>0</v>
      </c>
      <c r="E278" s="9">
        <v>6556887.67</v>
      </c>
      <c r="F278" s="9">
        <v>1583597781.47</v>
      </c>
      <c r="G278" s="9">
        <v>0</v>
      </c>
      <c r="H278" s="9">
        <v>13052827457.11</v>
      </c>
      <c r="I278" s="9">
        <v>500000000</v>
      </c>
      <c r="J278" s="9">
        <v>0</v>
      </c>
      <c r="K278" s="9">
        <v>1699678560</v>
      </c>
      <c r="L278" s="9">
        <v>0</v>
      </c>
      <c r="M278" s="9">
        <v>0</v>
      </c>
      <c r="N278" s="9">
        <v>5835941565.65</v>
      </c>
      <c r="O278" s="9">
        <v>0</v>
      </c>
      <c r="P278" s="9">
        <v>48138882.88</v>
      </c>
      <c r="Q278" s="9">
        <v>179068546.86</v>
      </c>
      <c r="R278" s="9">
        <v>485375390.27</v>
      </c>
      <c r="S278" s="9">
        <v>0</v>
      </c>
      <c r="T278" s="9">
        <v>1010741269.52</v>
      </c>
      <c r="U278" s="8">
        <v>0</v>
      </c>
      <c r="V278" s="9">
        <v>4055008266.52</v>
      </c>
      <c r="W278" s="8">
        <v>0</v>
      </c>
      <c r="X278" s="11">
        <f t="shared" si="56"/>
        <v>24052579581.89</v>
      </c>
      <c r="Y278" s="11">
        <f t="shared" si="57"/>
        <v>13313952481.7</v>
      </c>
      <c r="Z278" s="11">
        <f t="shared" si="58"/>
        <v>37366532063.59</v>
      </c>
      <c r="AA278" s="13">
        <f t="shared" si="59"/>
        <v>10499752124.78</v>
      </c>
      <c r="AB278" s="13">
        <f t="shared" si="60"/>
        <v>13552827457.11</v>
      </c>
      <c r="AC278" s="16">
        <f t="shared" si="61"/>
        <v>10499752124.78</v>
      </c>
      <c r="AD278" s="16">
        <f t="shared" si="62"/>
        <v>26866779938.81</v>
      </c>
      <c r="AE278" s="17">
        <f t="shared" si="63"/>
        <v>0.643693119312158</v>
      </c>
      <c r="AF278" s="17">
        <f t="shared" si="64"/>
        <v>0.356306880687842</v>
      </c>
      <c r="AG278" s="21">
        <f t="shared" si="65"/>
        <v>2.80656943270229</v>
      </c>
      <c r="AH278" s="22">
        <f t="shared" si="66"/>
        <v>0.436533307749062</v>
      </c>
      <c r="AI278" s="22">
        <f t="shared" si="67"/>
        <v>0.563466692250938</v>
      </c>
      <c r="AJ278" s="23">
        <f t="shared" si="68"/>
        <v>0.280993486548648</v>
      </c>
      <c r="AK278" s="23">
        <f t="shared" si="69"/>
        <v>0.719006513451352</v>
      </c>
    </row>
    <row r="279" spans="1:37">
      <c r="A279" s="8" t="s">
        <v>591</v>
      </c>
      <c r="B279" s="8" t="s">
        <v>592</v>
      </c>
      <c r="C279" s="9">
        <v>2198788924.96</v>
      </c>
      <c r="D279" s="9">
        <v>0</v>
      </c>
      <c r="E279" s="9">
        <v>0</v>
      </c>
      <c r="F279" s="9">
        <v>268272990.13</v>
      </c>
      <c r="G279" s="9">
        <v>0</v>
      </c>
      <c r="H279" s="9">
        <v>1154679165.23</v>
      </c>
      <c r="I279" s="9">
        <v>0</v>
      </c>
      <c r="J279" s="9">
        <v>0</v>
      </c>
      <c r="K279" s="9">
        <v>945425815</v>
      </c>
      <c r="L279" s="9">
        <v>0</v>
      </c>
      <c r="M279" s="9">
        <v>0</v>
      </c>
      <c r="N279" s="9">
        <v>3223042526.72</v>
      </c>
      <c r="O279" s="9">
        <v>0</v>
      </c>
      <c r="P279" s="9">
        <v>-6906378.7</v>
      </c>
      <c r="Q279" s="9">
        <v>102767.09</v>
      </c>
      <c r="R279" s="9">
        <v>89713501.39</v>
      </c>
      <c r="S279" s="9">
        <v>0</v>
      </c>
      <c r="T279" s="9">
        <v>1886362703.11</v>
      </c>
      <c r="U279" s="8">
        <v>0</v>
      </c>
      <c r="V279" s="9">
        <v>551924879.9</v>
      </c>
      <c r="W279" s="8">
        <v>0</v>
      </c>
      <c r="X279" s="11">
        <f t="shared" si="56"/>
        <v>3621741080.32</v>
      </c>
      <c r="Y279" s="11">
        <f t="shared" si="57"/>
        <v>6689665814.51</v>
      </c>
      <c r="Z279" s="11">
        <f t="shared" si="58"/>
        <v>10311406894.83</v>
      </c>
      <c r="AA279" s="13">
        <f t="shared" si="59"/>
        <v>2467061915.09</v>
      </c>
      <c r="AB279" s="13">
        <f t="shared" si="60"/>
        <v>1154679165.23</v>
      </c>
      <c r="AC279" s="16">
        <f t="shared" si="61"/>
        <v>2467061915.09</v>
      </c>
      <c r="AD279" s="16">
        <f t="shared" si="62"/>
        <v>7844344979.74</v>
      </c>
      <c r="AE279" s="17">
        <f t="shared" si="63"/>
        <v>0.351236365440674</v>
      </c>
      <c r="AF279" s="17">
        <f t="shared" si="64"/>
        <v>0.648763634559326</v>
      </c>
      <c r="AG279" s="21">
        <f t="shared" si="65"/>
        <v>1.54139342393822</v>
      </c>
      <c r="AH279" s="22">
        <f t="shared" si="66"/>
        <v>0.681181194452482</v>
      </c>
      <c r="AI279" s="22">
        <f t="shared" si="67"/>
        <v>0.318818805547518</v>
      </c>
      <c r="AJ279" s="23">
        <f t="shared" si="68"/>
        <v>0.239255606946027</v>
      </c>
      <c r="AK279" s="23">
        <f t="shared" si="69"/>
        <v>0.760744393053973</v>
      </c>
    </row>
    <row r="280" spans="1:37">
      <c r="A280" s="8" t="s">
        <v>593</v>
      </c>
      <c r="B280" s="8" t="s">
        <v>594</v>
      </c>
      <c r="C280" s="9">
        <v>110178755.61</v>
      </c>
      <c r="D280" s="9">
        <v>0</v>
      </c>
      <c r="E280" s="9">
        <v>0</v>
      </c>
      <c r="F280" s="9">
        <v>664314288.15</v>
      </c>
      <c r="G280" s="9">
        <v>0</v>
      </c>
      <c r="H280" s="9">
        <v>776000000</v>
      </c>
      <c r="I280" s="9">
        <v>200000000</v>
      </c>
      <c r="J280" s="9">
        <v>0</v>
      </c>
      <c r="K280" s="9">
        <v>2737351947</v>
      </c>
      <c r="L280" s="9">
        <v>0</v>
      </c>
      <c r="M280" s="9">
        <v>0</v>
      </c>
      <c r="N280" s="9">
        <v>4653838038.01</v>
      </c>
      <c r="O280" s="9">
        <v>0</v>
      </c>
      <c r="P280" s="9">
        <v>85987376.76</v>
      </c>
      <c r="Q280" s="9">
        <v>0</v>
      </c>
      <c r="R280" s="9">
        <v>149310013.3</v>
      </c>
      <c r="S280" s="9">
        <v>0</v>
      </c>
      <c r="T280" s="9">
        <v>-326735582.19</v>
      </c>
      <c r="U280" s="8">
        <v>0</v>
      </c>
      <c r="V280" s="9">
        <v>-30135385.17</v>
      </c>
      <c r="W280" s="8">
        <v>0</v>
      </c>
      <c r="X280" s="11">
        <f t="shared" si="56"/>
        <v>1750493043.76</v>
      </c>
      <c r="Y280" s="11">
        <f t="shared" si="57"/>
        <v>7269616407.71</v>
      </c>
      <c r="Z280" s="11">
        <f t="shared" si="58"/>
        <v>9020109451.47</v>
      </c>
      <c r="AA280" s="13">
        <f t="shared" si="59"/>
        <v>774493043.76</v>
      </c>
      <c r="AB280" s="13">
        <f t="shared" si="60"/>
        <v>976000000</v>
      </c>
      <c r="AC280" s="16">
        <f t="shared" si="61"/>
        <v>774493043.76</v>
      </c>
      <c r="AD280" s="16">
        <f t="shared" si="62"/>
        <v>8245616407.71</v>
      </c>
      <c r="AE280" s="17">
        <f t="shared" si="63"/>
        <v>0.194065610087993</v>
      </c>
      <c r="AF280" s="17">
        <f t="shared" si="64"/>
        <v>0.805934389912007</v>
      </c>
      <c r="AG280" s="21">
        <f t="shared" si="65"/>
        <v>1.24079579245797</v>
      </c>
      <c r="AH280" s="22">
        <f t="shared" si="66"/>
        <v>0.442442800056157</v>
      </c>
      <c r="AI280" s="22">
        <f t="shared" si="67"/>
        <v>0.557557199943843</v>
      </c>
      <c r="AJ280" s="23">
        <f t="shared" si="68"/>
        <v>0.0858629319219382</v>
      </c>
      <c r="AK280" s="23">
        <f t="shared" si="69"/>
        <v>0.914137068078062</v>
      </c>
    </row>
    <row r="281" spans="1:37">
      <c r="A281" s="8" t="s">
        <v>595</v>
      </c>
      <c r="B281" s="8" t="s">
        <v>596</v>
      </c>
      <c r="C281" s="9">
        <v>1110000000</v>
      </c>
      <c r="D281" s="9">
        <v>0</v>
      </c>
      <c r="E281" s="9">
        <v>0</v>
      </c>
      <c r="F281" s="9">
        <v>1541704137.38</v>
      </c>
      <c r="G281" s="9">
        <v>0</v>
      </c>
      <c r="H281" s="9">
        <v>14729953451.16</v>
      </c>
      <c r="I281" s="9">
        <v>4040000000</v>
      </c>
      <c r="J281" s="9">
        <v>0</v>
      </c>
      <c r="K281" s="9">
        <v>6507449486</v>
      </c>
      <c r="L281" s="9">
        <v>0</v>
      </c>
      <c r="M281" s="9">
        <v>0</v>
      </c>
      <c r="N281" s="9">
        <v>10586112020.8</v>
      </c>
      <c r="O281" s="9">
        <v>0</v>
      </c>
      <c r="P281" s="9">
        <v>22170017.99</v>
      </c>
      <c r="Q281" s="9">
        <v>1006061.14</v>
      </c>
      <c r="R281" s="9">
        <v>1078812174.06</v>
      </c>
      <c r="S281" s="9">
        <v>0</v>
      </c>
      <c r="T281" s="9">
        <v>12509075950.74</v>
      </c>
      <c r="U281" s="8">
        <v>0</v>
      </c>
      <c r="V281" s="9">
        <v>6123866469.95</v>
      </c>
      <c r="W281" s="8">
        <v>0</v>
      </c>
      <c r="X281" s="11">
        <f t="shared" si="56"/>
        <v>21421657588.54</v>
      </c>
      <c r="Y281" s="11">
        <f t="shared" si="57"/>
        <v>36828492180.68</v>
      </c>
      <c r="Z281" s="11">
        <f t="shared" si="58"/>
        <v>58250149769.22</v>
      </c>
      <c r="AA281" s="13">
        <f t="shared" si="59"/>
        <v>2651704137.38</v>
      </c>
      <c r="AB281" s="13">
        <f t="shared" si="60"/>
        <v>18769953451.16</v>
      </c>
      <c r="AC281" s="16">
        <f t="shared" si="61"/>
        <v>2651704137.38</v>
      </c>
      <c r="AD281" s="16">
        <f t="shared" si="62"/>
        <v>55598445631.84</v>
      </c>
      <c r="AE281" s="17">
        <f t="shared" si="63"/>
        <v>0.367752832798027</v>
      </c>
      <c r="AF281" s="17">
        <f t="shared" si="64"/>
        <v>0.632247167201973</v>
      </c>
      <c r="AG281" s="21">
        <f t="shared" si="65"/>
        <v>1.58165991383643</v>
      </c>
      <c r="AH281" s="22">
        <f t="shared" si="66"/>
        <v>0.123786132161808</v>
      </c>
      <c r="AI281" s="22">
        <f t="shared" si="67"/>
        <v>0.876213867838192</v>
      </c>
      <c r="AJ281" s="23">
        <f t="shared" si="68"/>
        <v>0.0455227007636157</v>
      </c>
      <c r="AK281" s="23">
        <f t="shared" si="69"/>
        <v>0.954477299236384</v>
      </c>
    </row>
    <row r="282" spans="1:37">
      <c r="A282" s="8" t="s">
        <v>597</v>
      </c>
      <c r="B282" s="8" t="s">
        <v>598</v>
      </c>
      <c r="C282" s="9">
        <v>1420132995.65</v>
      </c>
      <c r="D282" s="9">
        <v>0</v>
      </c>
      <c r="E282" s="9">
        <v>0</v>
      </c>
      <c r="F282" s="9">
        <v>737324954</v>
      </c>
      <c r="G282" s="9">
        <v>0</v>
      </c>
      <c r="H282" s="9">
        <v>7542721734.83</v>
      </c>
      <c r="I282" s="9">
        <v>0</v>
      </c>
      <c r="J282" s="9">
        <v>0</v>
      </c>
      <c r="K282" s="9">
        <v>642078255</v>
      </c>
      <c r="L282" s="9">
        <v>0</v>
      </c>
      <c r="M282" s="9">
        <v>0</v>
      </c>
      <c r="N282" s="9">
        <v>1057228286.2</v>
      </c>
      <c r="O282" s="9">
        <v>0</v>
      </c>
      <c r="P282" s="9">
        <v>0</v>
      </c>
      <c r="Q282" s="9">
        <v>1987276.9</v>
      </c>
      <c r="R282" s="9">
        <v>550996055.06</v>
      </c>
      <c r="S282" s="9">
        <v>0</v>
      </c>
      <c r="T282" s="9">
        <v>3140063989.04</v>
      </c>
      <c r="U282" s="8">
        <v>0</v>
      </c>
      <c r="V282" s="9">
        <v>802252160.71</v>
      </c>
      <c r="W282" s="8">
        <v>0</v>
      </c>
      <c r="X282" s="11">
        <f t="shared" si="56"/>
        <v>9700179684.48</v>
      </c>
      <c r="Y282" s="11">
        <f t="shared" si="57"/>
        <v>6194606022.91</v>
      </c>
      <c r="Z282" s="11">
        <f t="shared" si="58"/>
        <v>15894785707.39</v>
      </c>
      <c r="AA282" s="13">
        <f t="shared" si="59"/>
        <v>2157457949.65</v>
      </c>
      <c r="AB282" s="13">
        <f t="shared" si="60"/>
        <v>7542721734.83</v>
      </c>
      <c r="AC282" s="16">
        <f t="shared" si="61"/>
        <v>2157457949.65</v>
      </c>
      <c r="AD282" s="16">
        <f t="shared" si="62"/>
        <v>13737327757.74</v>
      </c>
      <c r="AE282" s="17">
        <f t="shared" si="63"/>
        <v>0.610274329144939</v>
      </c>
      <c r="AF282" s="17">
        <f t="shared" si="64"/>
        <v>0.389725670855061</v>
      </c>
      <c r="AG282" s="21">
        <f t="shared" si="65"/>
        <v>2.56590744409008</v>
      </c>
      <c r="AH282" s="22">
        <f t="shared" si="66"/>
        <v>0.222414225285112</v>
      </c>
      <c r="AI282" s="22">
        <f t="shared" si="67"/>
        <v>0.777585774714888</v>
      </c>
      <c r="AJ282" s="23">
        <f t="shared" si="68"/>
        <v>0.135733692128163</v>
      </c>
      <c r="AK282" s="23">
        <f t="shared" si="69"/>
        <v>0.864266307871837</v>
      </c>
    </row>
    <row r="283" spans="1:37">
      <c r="A283" s="8" t="s">
        <v>599</v>
      </c>
      <c r="B283" s="8" t="s">
        <v>600</v>
      </c>
      <c r="C283" s="9">
        <v>1285373764.82</v>
      </c>
      <c r="D283" s="9">
        <v>0</v>
      </c>
      <c r="E283" s="9">
        <v>0</v>
      </c>
      <c r="F283" s="9">
        <v>535608684.5</v>
      </c>
      <c r="G283" s="9">
        <v>0</v>
      </c>
      <c r="H283" s="9">
        <v>2521986013.8</v>
      </c>
      <c r="I283" s="9">
        <v>1082323627.29</v>
      </c>
      <c r="J283" s="9">
        <v>0</v>
      </c>
      <c r="K283" s="9">
        <v>1220853166</v>
      </c>
      <c r="L283" s="9">
        <v>203112094.12</v>
      </c>
      <c r="M283" s="9">
        <v>0</v>
      </c>
      <c r="N283" s="9">
        <v>2318212654.56</v>
      </c>
      <c r="O283" s="9">
        <v>99989104.92</v>
      </c>
      <c r="P283" s="9">
        <v>-132011114.03</v>
      </c>
      <c r="Q283" s="9">
        <v>0</v>
      </c>
      <c r="R283" s="9">
        <v>542829718.64</v>
      </c>
      <c r="S283" s="9">
        <v>0</v>
      </c>
      <c r="T283" s="9">
        <v>5356327939.78</v>
      </c>
      <c r="U283" s="8">
        <v>0</v>
      </c>
      <c r="V283" s="9">
        <v>11822816.53</v>
      </c>
      <c r="W283" s="8">
        <v>0</v>
      </c>
      <c r="X283" s="11">
        <f t="shared" si="56"/>
        <v>5425292090.41</v>
      </c>
      <c r="Y283" s="11">
        <f t="shared" si="57"/>
        <v>9421158170.68</v>
      </c>
      <c r="Z283" s="11">
        <f t="shared" si="58"/>
        <v>14846450261.09</v>
      </c>
      <c r="AA283" s="13">
        <f t="shared" si="59"/>
        <v>1820982449.32</v>
      </c>
      <c r="AB283" s="13">
        <f t="shared" si="60"/>
        <v>3604309641.09</v>
      </c>
      <c r="AC283" s="16">
        <f t="shared" si="61"/>
        <v>1820982449.32</v>
      </c>
      <c r="AD283" s="16">
        <f t="shared" si="62"/>
        <v>13025467811.77</v>
      </c>
      <c r="AE283" s="17">
        <f t="shared" si="63"/>
        <v>0.365426886225373</v>
      </c>
      <c r="AF283" s="17">
        <f t="shared" si="64"/>
        <v>0.634573113774627</v>
      </c>
      <c r="AG283" s="21">
        <f t="shared" si="65"/>
        <v>1.57586254175143</v>
      </c>
      <c r="AH283" s="22">
        <f t="shared" si="66"/>
        <v>0.335646895867386</v>
      </c>
      <c r="AI283" s="22">
        <f t="shared" si="67"/>
        <v>0.664353104132614</v>
      </c>
      <c r="AJ283" s="23">
        <f t="shared" si="68"/>
        <v>0.122654400028031</v>
      </c>
      <c r="AK283" s="23">
        <f t="shared" si="69"/>
        <v>0.877345599971969</v>
      </c>
    </row>
    <row r="284" spans="1:37">
      <c r="A284" s="8" t="s">
        <v>601</v>
      </c>
      <c r="B284" s="8" t="s">
        <v>602</v>
      </c>
      <c r="C284" s="9">
        <v>149759056.86</v>
      </c>
      <c r="D284" s="9">
        <v>0</v>
      </c>
      <c r="E284" s="9">
        <v>0</v>
      </c>
      <c r="F284" s="9">
        <v>8273007.55</v>
      </c>
      <c r="G284" s="9">
        <v>0</v>
      </c>
      <c r="H284" s="9">
        <v>0</v>
      </c>
      <c r="I284" s="9">
        <v>0</v>
      </c>
      <c r="J284" s="9">
        <v>0</v>
      </c>
      <c r="K284" s="9">
        <v>936291116</v>
      </c>
      <c r="L284" s="9">
        <v>0</v>
      </c>
      <c r="M284" s="9">
        <v>0</v>
      </c>
      <c r="N284" s="9">
        <v>1501853677.62</v>
      </c>
      <c r="O284" s="9">
        <v>14436163.6</v>
      </c>
      <c r="P284" s="9">
        <v>0</v>
      </c>
      <c r="Q284" s="9">
        <v>0</v>
      </c>
      <c r="R284" s="9">
        <v>104445528.28</v>
      </c>
      <c r="S284" s="9">
        <v>0</v>
      </c>
      <c r="T284" s="9">
        <v>-229549482.74</v>
      </c>
      <c r="U284" s="8">
        <v>0</v>
      </c>
      <c r="V284" s="9">
        <v>612323.01</v>
      </c>
      <c r="W284" s="8">
        <v>0</v>
      </c>
      <c r="X284" s="11">
        <f t="shared" si="56"/>
        <v>158032064.41</v>
      </c>
      <c r="Y284" s="11">
        <f t="shared" si="57"/>
        <v>2299216998.57</v>
      </c>
      <c r="Z284" s="11">
        <f t="shared" si="58"/>
        <v>2457249062.98</v>
      </c>
      <c r="AA284" s="13">
        <f t="shared" si="59"/>
        <v>158032064.41</v>
      </c>
      <c r="AB284" s="13">
        <f t="shared" si="60"/>
        <v>0</v>
      </c>
      <c r="AC284" s="16">
        <f t="shared" si="61"/>
        <v>158032064.41</v>
      </c>
      <c r="AD284" s="16">
        <f t="shared" si="62"/>
        <v>2299216998.57</v>
      </c>
      <c r="AE284" s="17">
        <f t="shared" si="63"/>
        <v>0.0643125952476093</v>
      </c>
      <c r="AF284" s="17">
        <f t="shared" si="64"/>
        <v>0.935687404752391</v>
      </c>
      <c r="AG284" s="21">
        <f t="shared" si="65"/>
        <v>1.06873299236579</v>
      </c>
      <c r="AH284" s="22">
        <f t="shared" si="66"/>
        <v>1</v>
      </c>
      <c r="AI284" s="22">
        <f t="shared" si="67"/>
        <v>0</v>
      </c>
      <c r="AJ284" s="23">
        <f t="shared" si="68"/>
        <v>0.0643125952476093</v>
      </c>
      <c r="AK284" s="23">
        <f t="shared" si="69"/>
        <v>0.935687404752391</v>
      </c>
    </row>
    <row r="285" spans="1:37">
      <c r="A285" s="8" t="s">
        <v>603</v>
      </c>
      <c r="B285" s="8" t="s">
        <v>604</v>
      </c>
      <c r="C285" s="9">
        <v>972297216.87</v>
      </c>
      <c r="D285" s="9">
        <v>0</v>
      </c>
      <c r="E285" s="9">
        <v>0</v>
      </c>
      <c r="F285" s="9">
        <v>12219915.55</v>
      </c>
      <c r="G285" s="9">
        <v>0</v>
      </c>
      <c r="H285" s="9">
        <v>301351188.33</v>
      </c>
      <c r="I285" s="9">
        <v>0</v>
      </c>
      <c r="J285" s="9">
        <v>0</v>
      </c>
      <c r="K285" s="9">
        <v>419503968</v>
      </c>
      <c r="L285" s="9">
        <v>0</v>
      </c>
      <c r="M285" s="9">
        <v>0</v>
      </c>
      <c r="N285" s="9">
        <v>154028911.37</v>
      </c>
      <c r="O285" s="9">
        <v>0</v>
      </c>
      <c r="P285" s="9">
        <v>-1673656.55</v>
      </c>
      <c r="Q285" s="9">
        <v>0</v>
      </c>
      <c r="R285" s="9">
        <v>83565398.57</v>
      </c>
      <c r="S285" s="9">
        <v>0</v>
      </c>
      <c r="T285" s="9">
        <v>-654742716.37</v>
      </c>
      <c r="U285" s="8">
        <v>0</v>
      </c>
      <c r="V285" s="9">
        <v>168853284.08</v>
      </c>
      <c r="W285" s="8">
        <v>0</v>
      </c>
      <c r="X285" s="11">
        <f t="shared" si="56"/>
        <v>1285868320.75</v>
      </c>
      <c r="Y285" s="11">
        <f t="shared" si="57"/>
        <v>169535189.1</v>
      </c>
      <c r="Z285" s="11">
        <f t="shared" si="58"/>
        <v>1455403509.85</v>
      </c>
      <c r="AA285" s="13">
        <f t="shared" si="59"/>
        <v>984517132.42</v>
      </c>
      <c r="AB285" s="13">
        <f t="shared" si="60"/>
        <v>301351188.33</v>
      </c>
      <c r="AC285" s="16">
        <f t="shared" si="61"/>
        <v>984517132.42</v>
      </c>
      <c r="AD285" s="16">
        <f t="shared" si="62"/>
        <v>470886377.43</v>
      </c>
      <c r="AE285" s="17">
        <f t="shared" si="63"/>
        <v>0.88351327452998</v>
      </c>
      <c r="AF285" s="17">
        <f t="shared" si="64"/>
        <v>0.11648672547002</v>
      </c>
      <c r="AG285" s="21">
        <f t="shared" si="65"/>
        <v>8.58466916264524</v>
      </c>
      <c r="AH285" s="22">
        <f t="shared" si="66"/>
        <v>0.76564381945872</v>
      </c>
      <c r="AI285" s="22">
        <f t="shared" si="67"/>
        <v>0.23435618054128</v>
      </c>
      <c r="AJ285" s="23">
        <f t="shared" si="68"/>
        <v>0.676456478053614</v>
      </c>
      <c r="AK285" s="23">
        <f t="shared" si="69"/>
        <v>0.323543521946386</v>
      </c>
    </row>
    <row r="286" spans="1:37">
      <c r="A286" s="8" t="s">
        <v>605</v>
      </c>
      <c r="B286" s="8" t="s">
        <v>606</v>
      </c>
      <c r="C286" s="9">
        <v>58237975</v>
      </c>
      <c r="D286" s="9">
        <v>0</v>
      </c>
      <c r="E286" s="9">
        <v>0</v>
      </c>
      <c r="F286" s="9">
        <v>7962190.64</v>
      </c>
      <c r="G286" s="9">
        <v>0</v>
      </c>
      <c r="H286" s="9">
        <v>0</v>
      </c>
      <c r="I286" s="9">
        <v>0</v>
      </c>
      <c r="J286" s="9">
        <v>0</v>
      </c>
      <c r="K286" s="9">
        <v>980980473</v>
      </c>
      <c r="L286" s="9">
        <v>0</v>
      </c>
      <c r="M286" s="9">
        <v>0</v>
      </c>
      <c r="N286" s="9">
        <v>1132999135.99</v>
      </c>
      <c r="O286" s="9">
        <v>0</v>
      </c>
      <c r="P286" s="9">
        <v>0</v>
      </c>
      <c r="Q286" s="9">
        <v>0</v>
      </c>
      <c r="R286" s="9">
        <v>30835474.82</v>
      </c>
      <c r="S286" s="9">
        <v>0</v>
      </c>
      <c r="T286" s="9">
        <v>-215062313.44</v>
      </c>
      <c r="U286" s="8">
        <v>0</v>
      </c>
      <c r="V286" s="9">
        <v>-4414650.03</v>
      </c>
      <c r="W286" s="8">
        <v>0</v>
      </c>
      <c r="X286" s="11">
        <f t="shared" si="56"/>
        <v>66200165.64</v>
      </c>
      <c r="Y286" s="11">
        <f t="shared" si="57"/>
        <v>1925338120.34</v>
      </c>
      <c r="Z286" s="11">
        <f t="shared" si="58"/>
        <v>1991538285.98</v>
      </c>
      <c r="AA286" s="13">
        <f t="shared" si="59"/>
        <v>66200165.64</v>
      </c>
      <c r="AB286" s="13">
        <f t="shared" si="60"/>
        <v>0</v>
      </c>
      <c r="AC286" s="16">
        <f t="shared" si="61"/>
        <v>66200165.64</v>
      </c>
      <c r="AD286" s="16">
        <f t="shared" si="62"/>
        <v>1925338120.34</v>
      </c>
      <c r="AE286" s="17">
        <f t="shared" si="63"/>
        <v>0.0332407195513312</v>
      </c>
      <c r="AF286" s="17">
        <f t="shared" si="64"/>
        <v>0.966759280448669</v>
      </c>
      <c r="AG286" s="21">
        <f t="shared" si="65"/>
        <v>1.03438365705256</v>
      </c>
      <c r="AH286" s="22">
        <f t="shared" si="66"/>
        <v>1</v>
      </c>
      <c r="AI286" s="22">
        <f t="shared" si="67"/>
        <v>0</v>
      </c>
      <c r="AJ286" s="23">
        <f t="shared" si="68"/>
        <v>0.0332407195513312</v>
      </c>
      <c r="AK286" s="23">
        <f t="shared" si="69"/>
        <v>0.966759280448669</v>
      </c>
    </row>
    <row r="287" spans="1:37">
      <c r="A287" s="8" t="s">
        <v>607</v>
      </c>
      <c r="B287" s="8" t="s">
        <v>608</v>
      </c>
      <c r="C287" s="9">
        <v>23365746.21</v>
      </c>
      <c r="D287" s="9">
        <v>0</v>
      </c>
      <c r="E287" s="9">
        <v>0</v>
      </c>
      <c r="F287" s="9">
        <v>4868599.88</v>
      </c>
      <c r="G287" s="9">
        <v>0</v>
      </c>
      <c r="H287" s="9">
        <v>0</v>
      </c>
      <c r="I287" s="9">
        <v>0</v>
      </c>
      <c r="J287" s="9">
        <v>0</v>
      </c>
      <c r="K287" s="9">
        <v>756903272</v>
      </c>
      <c r="L287" s="9">
        <v>0</v>
      </c>
      <c r="M287" s="9">
        <v>0</v>
      </c>
      <c r="N287" s="9">
        <v>3764748702.52</v>
      </c>
      <c r="O287" s="9">
        <v>0</v>
      </c>
      <c r="P287" s="9">
        <v>0</v>
      </c>
      <c r="Q287" s="9">
        <v>0</v>
      </c>
      <c r="R287" s="9">
        <v>31563109.2</v>
      </c>
      <c r="S287" s="9">
        <v>0</v>
      </c>
      <c r="T287" s="9">
        <v>-122751489.11</v>
      </c>
      <c r="U287" s="8">
        <v>0</v>
      </c>
      <c r="V287" s="9">
        <v>292619728.33</v>
      </c>
      <c r="W287" s="8">
        <v>0</v>
      </c>
      <c r="X287" s="11">
        <f t="shared" si="56"/>
        <v>28234346.09</v>
      </c>
      <c r="Y287" s="11">
        <f t="shared" si="57"/>
        <v>4723083322.94</v>
      </c>
      <c r="Z287" s="11">
        <f t="shared" si="58"/>
        <v>4751317669.03</v>
      </c>
      <c r="AA287" s="13">
        <f t="shared" si="59"/>
        <v>28234346.09</v>
      </c>
      <c r="AB287" s="13">
        <f t="shared" si="60"/>
        <v>0</v>
      </c>
      <c r="AC287" s="16">
        <f t="shared" si="61"/>
        <v>28234346.09</v>
      </c>
      <c r="AD287" s="16">
        <f t="shared" si="62"/>
        <v>4723083322.94</v>
      </c>
      <c r="AE287" s="17">
        <f t="shared" si="63"/>
        <v>0.00594242440871442</v>
      </c>
      <c r="AF287" s="17">
        <f t="shared" si="64"/>
        <v>0.994057575591285</v>
      </c>
      <c r="AG287" s="21">
        <f t="shared" si="65"/>
        <v>1.0059779479123</v>
      </c>
      <c r="AH287" s="22">
        <f t="shared" si="66"/>
        <v>1</v>
      </c>
      <c r="AI287" s="22">
        <f t="shared" si="67"/>
        <v>0</v>
      </c>
      <c r="AJ287" s="23">
        <f t="shared" si="68"/>
        <v>0.00594242440871442</v>
      </c>
      <c r="AK287" s="23">
        <f t="shared" si="69"/>
        <v>0.994057575591285</v>
      </c>
    </row>
    <row r="288" spans="1:37">
      <c r="A288" s="8" t="s">
        <v>609</v>
      </c>
      <c r="B288" s="8" t="s">
        <v>610</v>
      </c>
      <c r="C288" s="9">
        <v>5529346439.21</v>
      </c>
      <c r="D288" s="9">
        <v>0</v>
      </c>
      <c r="E288" s="9">
        <v>0</v>
      </c>
      <c r="F288" s="9">
        <v>16046872.19</v>
      </c>
      <c r="G288" s="9">
        <v>0</v>
      </c>
      <c r="H288" s="9">
        <v>13242884.05</v>
      </c>
      <c r="I288" s="9">
        <v>0</v>
      </c>
      <c r="J288" s="9">
        <v>0</v>
      </c>
      <c r="K288" s="9">
        <v>3464661213</v>
      </c>
      <c r="L288" s="9">
        <v>0</v>
      </c>
      <c r="M288" s="9">
        <v>0</v>
      </c>
      <c r="N288" s="9">
        <v>8072421605.09</v>
      </c>
      <c r="O288" s="9">
        <v>0</v>
      </c>
      <c r="P288" s="9">
        <v>0</v>
      </c>
      <c r="Q288" s="9">
        <v>0</v>
      </c>
      <c r="R288" s="9">
        <v>1831906631.94</v>
      </c>
      <c r="S288" s="9">
        <v>109386472.28</v>
      </c>
      <c r="T288" s="9">
        <v>7917073459.69</v>
      </c>
      <c r="U288" s="8">
        <v>0</v>
      </c>
      <c r="V288" s="9">
        <v>366771404.07</v>
      </c>
      <c r="W288" s="8">
        <v>0</v>
      </c>
      <c r="X288" s="11">
        <f t="shared" si="56"/>
        <v>5558636195.45</v>
      </c>
      <c r="Y288" s="11">
        <f t="shared" si="57"/>
        <v>21762220786.07</v>
      </c>
      <c r="Z288" s="11">
        <f t="shared" si="58"/>
        <v>27320856981.52</v>
      </c>
      <c r="AA288" s="13">
        <f t="shared" si="59"/>
        <v>5545393311.4</v>
      </c>
      <c r="AB288" s="13">
        <f t="shared" si="60"/>
        <v>13242884.05</v>
      </c>
      <c r="AC288" s="16">
        <f t="shared" si="61"/>
        <v>5545393311.4</v>
      </c>
      <c r="AD288" s="16">
        <f t="shared" si="62"/>
        <v>21775463670.12</v>
      </c>
      <c r="AE288" s="17">
        <f t="shared" si="63"/>
        <v>0.203457607468532</v>
      </c>
      <c r="AF288" s="17">
        <f t="shared" si="64"/>
        <v>0.796542392531468</v>
      </c>
      <c r="AG288" s="21">
        <f t="shared" si="65"/>
        <v>1.25542596273116</v>
      </c>
      <c r="AH288" s="22">
        <f t="shared" si="66"/>
        <v>0.997617601946888</v>
      </c>
      <c r="AI288" s="22">
        <f t="shared" si="67"/>
        <v>0.00238239805311236</v>
      </c>
      <c r="AJ288" s="23">
        <f t="shared" si="68"/>
        <v>0.202972890460608</v>
      </c>
      <c r="AK288" s="23">
        <f t="shared" si="69"/>
        <v>0.797027109539392</v>
      </c>
    </row>
    <row r="289" spans="1:37">
      <c r="A289" s="8" t="s">
        <v>611</v>
      </c>
      <c r="B289" s="8" t="s">
        <v>612</v>
      </c>
      <c r="C289" s="9">
        <v>100000000</v>
      </c>
      <c r="D289" s="9">
        <v>0</v>
      </c>
      <c r="E289" s="9">
        <v>0</v>
      </c>
      <c r="F289" s="9">
        <v>504903682.79</v>
      </c>
      <c r="G289" s="9">
        <v>0</v>
      </c>
      <c r="H289" s="9">
        <v>0</v>
      </c>
      <c r="I289" s="9">
        <v>0</v>
      </c>
      <c r="J289" s="9">
        <v>0</v>
      </c>
      <c r="K289" s="9">
        <v>1617272234</v>
      </c>
      <c r="L289" s="9">
        <v>0</v>
      </c>
      <c r="M289" s="9">
        <v>0</v>
      </c>
      <c r="N289" s="9">
        <v>309650785.39</v>
      </c>
      <c r="O289" s="9">
        <v>0</v>
      </c>
      <c r="P289" s="9">
        <v>0</v>
      </c>
      <c r="Q289" s="9">
        <v>0</v>
      </c>
      <c r="R289" s="9">
        <v>64940033.27</v>
      </c>
      <c r="S289" s="9">
        <v>0</v>
      </c>
      <c r="T289" s="9">
        <v>-57977334.86</v>
      </c>
      <c r="U289" s="8">
        <v>0</v>
      </c>
      <c r="V289" s="9">
        <v>59388389.65</v>
      </c>
      <c r="W289" s="8">
        <v>0</v>
      </c>
      <c r="X289" s="11">
        <f t="shared" si="56"/>
        <v>604903682.79</v>
      </c>
      <c r="Y289" s="11">
        <f t="shared" si="57"/>
        <v>1993274107.45</v>
      </c>
      <c r="Z289" s="11">
        <f t="shared" si="58"/>
        <v>2598177790.24</v>
      </c>
      <c r="AA289" s="13">
        <f t="shared" si="59"/>
        <v>604903682.79</v>
      </c>
      <c r="AB289" s="13">
        <f t="shared" si="60"/>
        <v>0</v>
      </c>
      <c r="AC289" s="16">
        <f t="shared" si="61"/>
        <v>604903682.79</v>
      </c>
      <c r="AD289" s="16">
        <f t="shared" si="62"/>
        <v>1993274107.45</v>
      </c>
      <c r="AE289" s="17">
        <f t="shared" si="63"/>
        <v>0.232818433389088</v>
      </c>
      <c r="AF289" s="17">
        <f t="shared" si="64"/>
        <v>0.767181566610912</v>
      </c>
      <c r="AG289" s="21">
        <f t="shared" si="65"/>
        <v>1.3034724027815</v>
      </c>
      <c r="AH289" s="22">
        <f t="shared" si="66"/>
        <v>1</v>
      </c>
      <c r="AI289" s="22">
        <f t="shared" si="67"/>
        <v>0</v>
      </c>
      <c r="AJ289" s="23">
        <f t="shared" si="68"/>
        <v>0.232818433389088</v>
      </c>
      <c r="AK289" s="23">
        <f t="shared" si="69"/>
        <v>0.767181566610912</v>
      </c>
    </row>
    <row r="290" spans="1:37">
      <c r="A290" s="8" t="s">
        <v>613</v>
      </c>
      <c r="B290" s="8" t="s">
        <v>614</v>
      </c>
      <c r="C290" s="9">
        <v>1105000000</v>
      </c>
      <c r="D290" s="9">
        <v>0</v>
      </c>
      <c r="E290" s="9">
        <v>0</v>
      </c>
      <c r="F290" s="9">
        <v>808000000</v>
      </c>
      <c r="G290" s="9">
        <v>0</v>
      </c>
      <c r="H290" s="9">
        <v>3850000000</v>
      </c>
      <c r="I290" s="9">
        <v>1476000000</v>
      </c>
      <c r="J290" s="9">
        <v>0</v>
      </c>
      <c r="K290" s="9">
        <v>9405000000</v>
      </c>
      <c r="L290" s="9">
        <v>0</v>
      </c>
      <c r="M290" s="9">
        <v>0</v>
      </c>
      <c r="N290" s="9">
        <v>33456000000</v>
      </c>
      <c r="O290" s="9">
        <v>104000000</v>
      </c>
      <c r="P290" s="9">
        <v>-67000000</v>
      </c>
      <c r="Q290" s="9">
        <v>131000000</v>
      </c>
      <c r="R290" s="9">
        <v>3849000000</v>
      </c>
      <c r="S290" s="9">
        <v>0</v>
      </c>
      <c r="T290" s="9">
        <v>13498000000</v>
      </c>
      <c r="U290" s="8">
        <v>0</v>
      </c>
      <c r="V290" s="9">
        <v>518000000</v>
      </c>
      <c r="W290" s="8">
        <v>0</v>
      </c>
      <c r="X290" s="11">
        <f t="shared" si="56"/>
        <v>7239000000</v>
      </c>
      <c r="Y290" s="11">
        <f t="shared" si="57"/>
        <v>60686000000</v>
      </c>
      <c r="Z290" s="11">
        <f t="shared" si="58"/>
        <v>67925000000</v>
      </c>
      <c r="AA290" s="13">
        <f t="shared" si="59"/>
        <v>1913000000</v>
      </c>
      <c r="AB290" s="13">
        <f t="shared" si="60"/>
        <v>5326000000</v>
      </c>
      <c r="AC290" s="16">
        <f t="shared" si="61"/>
        <v>1913000000</v>
      </c>
      <c r="AD290" s="16">
        <f t="shared" si="62"/>
        <v>66012000000</v>
      </c>
      <c r="AE290" s="17">
        <f t="shared" si="63"/>
        <v>0.106573426573427</v>
      </c>
      <c r="AF290" s="17">
        <f t="shared" si="64"/>
        <v>0.893426573426573</v>
      </c>
      <c r="AG290" s="21">
        <f t="shared" si="65"/>
        <v>1.11928616155291</v>
      </c>
      <c r="AH290" s="22">
        <f t="shared" si="66"/>
        <v>0.26426301975411</v>
      </c>
      <c r="AI290" s="22">
        <f t="shared" si="67"/>
        <v>0.73573698024589</v>
      </c>
      <c r="AJ290" s="23">
        <f t="shared" si="68"/>
        <v>0.0281634155318366</v>
      </c>
      <c r="AK290" s="23">
        <f t="shared" si="69"/>
        <v>0.971836584468163</v>
      </c>
    </row>
    <row r="291" spans="1:37">
      <c r="A291" s="8" t="s">
        <v>615</v>
      </c>
      <c r="B291" s="8" t="s">
        <v>616</v>
      </c>
      <c r="C291" s="9">
        <v>1030325315.12</v>
      </c>
      <c r="D291" s="9">
        <v>0</v>
      </c>
      <c r="E291" s="9">
        <v>0</v>
      </c>
      <c r="F291" s="9">
        <v>100223678.63</v>
      </c>
      <c r="G291" s="9">
        <v>0</v>
      </c>
      <c r="H291" s="9">
        <v>1843188556.19</v>
      </c>
      <c r="I291" s="9">
        <v>508648741.1</v>
      </c>
      <c r="J291" s="9">
        <v>0</v>
      </c>
      <c r="K291" s="9">
        <v>975677760</v>
      </c>
      <c r="L291" s="9">
        <v>0</v>
      </c>
      <c r="M291" s="9">
        <v>0</v>
      </c>
      <c r="N291" s="9">
        <v>2433656832.53</v>
      </c>
      <c r="O291" s="9">
        <v>0</v>
      </c>
      <c r="P291" s="9">
        <v>0</v>
      </c>
      <c r="Q291" s="9">
        <v>0</v>
      </c>
      <c r="R291" s="9">
        <v>394386284.57</v>
      </c>
      <c r="S291" s="9">
        <v>0</v>
      </c>
      <c r="T291" s="9">
        <v>1091863065.02</v>
      </c>
      <c r="U291" s="8">
        <v>0</v>
      </c>
      <c r="V291" s="9">
        <v>51048126.58</v>
      </c>
      <c r="W291" s="8">
        <v>0</v>
      </c>
      <c r="X291" s="11">
        <f t="shared" si="56"/>
        <v>3482386291.04</v>
      </c>
      <c r="Y291" s="11">
        <f t="shared" si="57"/>
        <v>4946632068.7</v>
      </c>
      <c r="Z291" s="11">
        <f t="shared" si="58"/>
        <v>8429018359.74</v>
      </c>
      <c r="AA291" s="13">
        <f t="shared" si="59"/>
        <v>1130548993.75</v>
      </c>
      <c r="AB291" s="13">
        <f t="shared" si="60"/>
        <v>2351837297.29</v>
      </c>
      <c r="AC291" s="16">
        <f t="shared" si="61"/>
        <v>1130548993.75</v>
      </c>
      <c r="AD291" s="16">
        <f t="shared" si="62"/>
        <v>7298469365.99</v>
      </c>
      <c r="AE291" s="17">
        <f t="shared" si="63"/>
        <v>0.413142568021102</v>
      </c>
      <c r="AF291" s="17">
        <f t="shared" si="64"/>
        <v>0.586857431978898</v>
      </c>
      <c r="AG291" s="21">
        <f t="shared" si="65"/>
        <v>1.70399137083086</v>
      </c>
      <c r="AH291" s="22">
        <f t="shared" si="66"/>
        <v>0.324647784382463</v>
      </c>
      <c r="AI291" s="22">
        <f t="shared" si="67"/>
        <v>0.675352215617537</v>
      </c>
      <c r="AJ291" s="23">
        <f t="shared" si="68"/>
        <v>0.134125819342132</v>
      </c>
      <c r="AK291" s="23">
        <f t="shared" si="69"/>
        <v>0.865874180657868</v>
      </c>
    </row>
    <row r="292" spans="1:37">
      <c r="A292" s="8" t="s">
        <v>617</v>
      </c>
      <c r="B292" s="8" t="s">
        <v>618</v>
      </c>
      <c r="C292" s="9">
        <v>2147162400</v>
      </c>
      <c r="D292" s="9">
        <v>0</v>
      </c>
      <c r="E292" s="9">
        <v>0</v>
      </c>
      <c r="F292" s="9">
        <v>799547607</v>
      </c>
      <c r="G292" s="9">
        <v>0</v>
      </c>
      <c r="H292" s="9">
        <v>16903863626.52</v>
      </c>
      <c r="I292" s="9">
        <v>0</v>
      </c>
      <c r="J292" s="9">
        <v>0</v>
      </c>
      <c r="K292" s="9">
        <v>1517828334</v>
      </c>
      <c r="L292" s="9">
        <v>500000000</v>
      </c>
      <c r="M292" s="9">
        <v>0</v>
      </c>
      <c r="N292" s="9">
        <v>445660644.28</v>
      </c>
      <c r="O292" s="9">
        <v>0</v>
      </c>
      <c r="P292" s="9">
        <v>77287724.2</v>
      </c>
      <c r="Q292" s="9">
        <v>0</v>
      </c>
      <c r="R292" s="9">
        <v>1154598022.18</v>
      </c>
      <c r="S292" s="9">
        <v>92791525.97</v>
      </c>
      <c r="T292" s="9">
        <v>7391913935.65</v>
      </c>
      <c r="U292" s="8">
        <v>0</v>
      </c>
      <c r="V292" s="9">
        <v>771347863.81</v>
      </c>
      <c r="W292" s="8">
        <v>0</v>
      </c>
      <c r="X292" s="11">
        <f t="shared" si="56"/>
        <v>19850573633.52</v>
      </c>
      <c r="Y292" s="11">
        <f t="shared" si="57"/>
        <v>11951428050.09</v>
      </c>
      <c r="Z292" s="11">
        <f t="shared" si="58"/>
        <v>31802001683.61</v>
      </c>
      <c r="AA292" s="13">
        <f t="shared" si="59"/>
        <v>2946710007</v>
      </c>
      <c r="AB292" s="13">
        <f t="shared" si="60"/>
        <v>16903863626.52</v>
      </c>
      <c r="AC292" s="16">
        <f t="shared" si="61"/>
        <v>2946710007</v>
      </c>
      <c r="AD292" s="16">
        <f t="shared" si="62"/>
        <v>28855291676.61</v>
      </c>
      <c r="AE292" s="17">
        <f t="shared" si="63"/>
        <v>0.624192584825581</v>
      </c>
      <c r="AF292" s="17">
        <f t="shared" si="64"/>
        <v>0.375807415174419</v>
      </c>
      <c r="AG292" s="21">
        <f t="shared" si="65"/>
        <v>2.66093738340922</v>
      </c>
      <c r="AH292" s="22">
        <f t="shared" si="66"/>
        <v>0.148444577038526</v>
      </c>
      <c r="AI292" s="22">
        <f t="shared" si="67"/>
        <v>0.851555422961474</v>
      </c>
      <c r="AJ292" s="23">
        <f t="shared" si="68"/>
        <v>0.0926580042450178</v>
      </c>
      <c r="AK292" s="23">
        <f t="shared" si="69"/>
        <v>0.907341995754982</v>
      </c>
    </row>
    <row r="293" spans="1:37">
      <c r="A293" s="8" t="s">
        <v>619</v>
      </c>
      <c r="B293" s="8" t="s">
        <v>620</v>
      </c>
      <c r="C293" s="9">
        <v>97958280.75</v>
      </c>
      <c r="D293" s="9">
        <v>0</v>
      </c>
      <c r="E293" s="9">
        <v>0</v>
      </c>
      <c r="F293" s="9">
        <v>77128164.47</v>
      </c>
      <c r="G293" s="9">
        <v>0</v>
      </c>
      <c r="H293" s="9">
        <v>275014961.93</v>
      </c>
      <c r="I293" s="9">
        <v>0</v>
      </c>
      <c r="J293" s="9">
        <v>0</v>
      </c>
      <c r="K293" s="9">
        <v>798201406</v>
      </c>
      <c r="L293" s="9">
        <v>0</v>
      </c>
      <c r="M293" s="9">
        <v>0</v>
      </c>
      <c r="N293" s="9">
        <v>3069714137.01</v>
      </c>
      <c r="O293" s="9">
        <v>0</v>
      </c>
      <c r="P293" s="9">
        <v>161606016.54</v>
      </c>
      <c r="Q293" s="9">
        <v>5172887.62</v>
      </c>
      <c r="R293" s="9">
        <v>53620893.38</v>
      </c>
      <c r="S293" s="9">
        <v>0</v>
      </c>
      <c r="T293" s="9">
        <v>301178553.98</v>
      </c>
      <c r="U293" s="8">
        <v>0</v>
      </c>
      <c r="V293" s="9">
        <v>182168231.44</v>
      </c>
      <c r="W293" s="8">
        <v>0</v>
      </c>
      <c r="X293" s="11">
        <f t="shared" si="56"/>
        <v>450101407.15</v>
      </c>
      <c r="Y293" s="11">
        <f t="shared" si="57"/>
        <v>4571662125.97</v>
      </c>
      <c r="Z293" s="11">
        <f t="shared" si="58"/>
        <v>5021763533.12</v>
      </c>
      <c r="AA293" s="13">
        <f t="shared" si="59"/>
        <v>175086445.22</v>
      </c>
      <c r="AB293" s="13">
        <f t="shared" si="60"/>
        <v>275014961.93</v>
      </c>
      <c r="AC293" s="16">
        <f t="shared" si="61"/>
        <v>175086445.22</v>
      </c>
      <c r="AD293" s="16">
        <f t="shared" si="62"/>
        <v>4846677087.9</v>
      </c>
      <c r="AE293" s="17">
        <f t="shared" si="63"/>
        <v>0.0896301476924291</v>
      </c>
      <c r="AF293" s="17">
        <f t="shared" si="64"/>
        <v>0.910369852307571</v>
      </c>
      <c r="AG293" s="21">
        <f t="shared" si="65"/>
        <v>1.09845465276035</v>
      </c>
      <c r="AH293" s="22">
        <f t="shared" si="66"/>
        <v>0.388993330033405</v>
      </c>
      <c r="AI293" s="22">
        <f t="shared" si="67"/>
        <v>0.611006669966595</v>
      </c>
      <c r="AJ293" s="23">
        <f t="shared" si="68"/>
        <v>0.0348655296222639</v>
      </c>
      <c r="AK293" s="23">
        <f t="shared" si="69"/>
        <v>0.965134470377736</v>
      </c>
    </row>
    <row r="294" spans="1:37">
      <c r="A294" s="8" t="s">
        <v>621</v>
      </c>
      <c r="B294" s="8" t="s">
        <v>622</v>
      </c>
      <c r="C294" s="9">
        <v>1928419.76</v>
      </c>
      <c r="D294" s="9">
        <v>0</v>
      </c>
      <c r="E294" s="9">
        <v>0</v>
      </c>
      <c r="F294" s="9">
        <v>171428</v>
      </c>
      <c r="G294" s="9">
        <v>0</v>
      </c>
      <c r="H294" s="9">
        <v>0</v>
      </c>
      <c r="I294" s="9">
        <v>902777134.31</v>
      </c>
      <c r="J294" s="9">
        <v>0</v>
      </c>
      <c r="K294" s="9">
        <v>1332897010</v>
      </c>
      <c r="L294" s="9">
        <v>106618086.79</v>
      </c>
      <c r="M294" s="9">
        <v>0</v>
      </c>
      <c r="N294" s="9">
        <v>580805393</v>
      </c>
      <c r="O294" s="9">
        <v>477727615.92</v>
      </c>
      <c r="P294" s="9">
        <v>-32593.47</v>
      </c>
      <c r="Q294" s="9">
        <v>136075908.27</v>
      </c>
      <c r="R294" s="9">
        <v>381183239.45</v>
      </c>
      <c r="S294" s="9">
        <v>0</v>
      </c>
      <c r="T294" s="9">
        <v>5737257779.5</v>
      </c>
      <c r="U294" s="8">
        <v>0</v>
      </c>
      <c r="V294" s="9">
        <v>233713104.79</v>
      </c>
      <c r="W294" s="8">
        <v>0</v>
      </c>
      <c r="X294" s="11">
        <f t="shared" si="56"/>
        <v>904876982.07</v>
      </c>
      <c r="Y294" s="11">
        <f t="shared" si="57"/>
        <v>8030790312.41</v>
      </c>
      <c r="Z294" s="11">
        <f t="shared" si="58"/>
        <v>8935667294.48</v>
      </c>
      <c r="AA294" s="13">
        <f t="shared" si="59"/>
        <v>2099847.76</v>
      </c>
      <c r="AB294" s="13">
        <f t="shared" si="60"/>
        <v>902777134.31</v>
      </c>
      <c r="AC294" s="16">
        <f t="shared" si="61"/>
        <v>2099847.76</v>
      </c>
      <c r="AD294" s="16">
        <f t="shared" si="62"/>
        <v>8933567446.72</v>
      </c>
      <c r="AE294" s="17">
        <f t="shared" si="63"/>
        <v>0.1012657423614</v>
      </c>
      <c r="AF294" s="17">
        <f t="shared" si="64"/>
        <v>0.8987342576386</v>
      </c>
      <c r="AG294" s="21">
        <f t="shared" si="65"/>
        <v>1.11267595676999</v>
      </c>
      <c r="AH294" s="22">
        <f t="shared" si="66"/>
        <v>0.00232058920892913</v>
      </c>
      <c r="AI294" s="22">
        <f t="shared" si="67"/>
        <v>0.997679410791071</v>
      </c>
      <c r="AJ294" s="23">
        <f t="shared" si="68"/>
        <v>0.000234996188958062</v>
      </c>
      <c r="AK294" s="23">
        <f t="shared" si="69"/>
        <v>0.999765003811042</v>
      </c>
    </row>
    <row r="295" spans="1:37">
      <c r="A295" s="8" t="s">
        <v>623</v>
      </c>
      <c r="B295" s="8" t="s">
        <v>624</v>
      </c>
      <c r="C295" s="9">
        <v>355000000</v>
      </c>
      <c r="D295" s="9">
        <v>0</v>
      </c>
      <c r="E295" s="9">
        <v>0</v>
      </c>
      <c r="F295" s="9">
        <v>500000000</v>
      </c>
      <c r="G295" s="9">
        <v>0</v>
      </c>
      <c r="H295" s="9">
        <v>190000000</v>
      </c>
      <c r="I295" s="9">
        <v>0</v>
      </c>
      <c r="J295" s="9">
        <v>0</v>
      </c>
      <c r="K295" s="9">
        <v>1970800857</v>
      </c>
      <c r="L295" s="9">
        <v>0</v>
      </c>
      <c r="M295" s="9">
        <v>0</v>
      </c>
      <c r="N295" s="9">
        <v>2342621950.27</v>
      </c>
      <c r="O295" s="9">
        <v>151078591.21</v>
      </c>
      <c r="P295" s="9">
        <v>0</v>
      </c>
      <c r="Q295" s="9">
        <v>15582433.81</v>
      </c>
      <c r="R295" s="9">
        <v>373151527.64</v>
      </c>
      <c r="S295" s="9">
        <v>0</v>
      </c>
      <c r="T295" s="9">
        <v>1239362911.47</v>
      </c>
      <c r="U295" s="8">
        <v>0</v>
      </c>
      <c r="V295" s="9">
        <v>20220305.85</v>
      </c>
      <c r="W295" s="8">
        <v>0</v>
      </c>
      <c r="X295" s="11">
        <f t="shared" si="56"/>
        <v>1045000000</v>
      </c>
      <c r="Y295" s="11">
        <f t="shared" si="57"/>
        <v>5810661394.83</v>
      </c>
      <c r="Z295" s="11">
        <f t="shared" si="58"/>
        <v>6855661394.83</v>
      </c>
      <c r="AA295" s="13">
        <f t="shared" si="59"/>
        <v>855000000</v>
      </c>
      <c r="AB295" s="13">
        <f t="shared" si="60"/>
        <v>190000000</v>
      </c>
      <c r="AC295" s="16">
        <f t="shared" si="61"/>
        <v>855000000</v>
      </c>
      <c r="AD295" s="16">
        <f t="shared" si="62"/>
        <v>6000661394.83</v>
      </c>
      <c r="AE295" s="17">
        <f t="shared" si="63"/>
        <v>0.152428765047827</v>
      </c>
      <c r="AF295" s="17">
        <f t="shared" si="64"/>
        <v>0.847571234952173</v>
      </c>
      <c r="AG295" s="21">
        <f t="shared" si="65"/>
        <v>1.17984183365594</v>
      </c>
      <c r="AH295" s="22">
        <f t="shared" si="66"/>
        <v>0.818181818181818</v>
      </c>
      <c r="AI295" s="22">
        <f t="shared" si="67"/>
        <v>0.181818181818182</v>
      </c>
      <c r="AJ295" s="23">
        <f t="shared" si="68"/>
        <v>0.12471444413004</v>
      </c>
      <c r="AK295" s="23">
        <f t="shared" si="69"/>
        <v>0.87528555586996</v>
      </c>
    </row>
    <row r="296" spans="1:37">
      <c r="A296" s="8" t="s">
        <v>625</v>
      </c>
      <c r="B296" s="8" t="s">
        <v>626</v>
      </c>
      <c r="C296" s="9">
        <v>383945152.96</v>
      </c>
      <c r="D296" s="9">
        <v>0</v>
      </c>
      <c r="E296" s="9">
        <v>896634.57</v>
      </c>
      <c r="F296" s="9">
        <v>170581465.25</v>
      </c>
      <c r="G296" s="9">
        <v>0</v>
      </c>
      <c r="H296" s="9">
        <v>902971205.56</v>
      </c>
      <c r="I296" s="9">
        <v>0</v>
      </c>
      <c r="J296" s="9">
        <v>0</v>
      </c>
      <c r="K296" s="9">
        <v>625191522</v>
      </c>
      <c r="L296" s="9">
        <v>0</v>
      </c>
      <c r="M296" s="9">
        <v>0</v>
      </c>
      <c r="N296" s="9">
        <v>505807414.66</v>
      </c>
      <c r="O296" s="9">
        <v>0</v>
      </c>
      <c r="P296" s="9">
        <v>0</v>
      </c>
      <c r="Q296" s="9">
        <v>13922549.59</v>
      </c>
      <c r="R296" s="9">
        <v>223488178.06</v>
      </c>
      <c r="S296" s="9">
        <v>0</v>
      </c>
      <c r="T296" s="9">
        <v>2308732830.32</v>
      </c>
      <c r="U296" s="8">
        <v>0</v>
      </c>
      <c r="V296" s="9">
        <v>1148786265.7</v>
      </c>
      <c r="W296" s="8">
        <v>0</v>
      </c>
      <c r="X296" s="11">
        <f t="shared" si="56"/>
        <v>1458394458.34</v>
      </c>
      <c r="Y296" s="11">
        <f t="shared" si="57"/>
        <v>4825928760.33</v>
      </c>
      <c r="Z296" s="11">
        <f t="shared" si="58"/>
        <v>6284323218.67</v>
      </c>
      <c r="AA296" s="13">
        <f t="shared" si="59"/>
        <v>555423252.78</v>
      </c>
      <c r="AB296" s="13">
        <f t="shared" si="60"/>
        <v>902971205.56</v>
      </c>
      <c r="AC296" s="16">
        <f t="shared" si="61"/>
        <v>555423252.78</v>
      </c>
      <c r="AD296" s="16">
        <f t="shared" si="62"/>
        <v>5728899965.89</v>
      </c>
      <c r="AE296" s="17">
        <f t="shared" si="63"/>
        <v>0.232068658404978</v>
      </c>
      <c r="AF296" s="17">
        <f t="shared" si="64"/>
        <v>0.767931341595022</v>
      </c>
      <c r="AG296" s="21">
        <f t="shared" si="65"/>
        <v>1.30219974864284</v>
      </c>
      <c r="AH296" s="22">
        <f t="shared" si="66"/>
        <v>0.380845696172079</v>
      </c>
      <c r="AI296" s="22">
        <f t="shared" si="67"/>
        <v>0.619154303827921</v>
      </c>
      <c r="AJ296" s="23">
        <f t="shared" si="68"/>
        <v>0.0883823497699643</v>
      </c>
      <c r="AK296" s="23">
        <f t="shared" si="69"/>
        <v>0.911617650230036</v>
      </c>
    </row>
    <row r="297" spans="1:37">
      <c r="A297" s="8" t="s">
        <v>627</v>
      </c>
      <c r="B297" s="8" t="s">
        <v>628</v>
      </c>
      <c r="C297" s="9">
        <v>9586019793.37</v>
      </c>
      <c r="D297" s="9">
        <v>0</v>
      </c>
      <c r="E297" s="9">
        <v>261970507.02</v>
      </c>
      <c r="F297" s="9">
        <v>18000000</v>
      </c>
      <c r="G297" s="9">
        <v>0</v>
      </c>
      <c r="H297" s="9">
        <v>85995069.84</v>
      </c>
      <c r="I297" s="9">
        <v>0</v>
      </c>
      <c r="J297" s="9">
        <v>0</v>
      </c>
      <c r="K297" s="9">
        <v>674200820</v>
      </c>
      <c r="L297" s="9">
        <v>1000000000</v>
      </c>
      <c r="M297" s="9">
        <v>0</v>
      </c>
      <c r="N297" s="9">
        <v>682325202.15</v>
      </c>
      <c r="O297" s="9">
        <v>13012846.28</v>
      </c>
      <c r="P297" s="9">
        <v>-4055164.57</v>
      </c>
      <c r="Q297" s="9">
        <v>0</v>
      </c>
      <c r="R297" s="9">
        <v>144998254.85</v>
      </c>
      <c r="S297" s="9">
        <v>0</v>
      </c>
      <c r="T297" s="9">
        <v>1796835156.45</v>
      </c>
      <c r="U297" s="8">
        <v>0</v>
      </c>
      <c r="V297" s="9">
        <v>1450786065.78</v>
      </c>
      <c r="W297" s="8">
        <v>0</v>
      </c>
      <c r="X297" s="11">
        <f t="shared" si="56"/>
        <v>9951985370.23</v>
      </c>
      <c r="Y297" s="11">
        <f t="shared" si="57"/>
        <v>5732077488.38</v>
      </c>
      <c r="Z297" s="11">
        <f t="shared" si="58"/>
        <v>15684062858.61</v>
      </c>
      <c r="AA297" s="13">
        <f t="shared" si="59"/>
        <v>9865990300.39</v>
      </c>
      <c r="AB297" s="13">
        <f t="shared" si="60"/>
        <v>85995069.84</v>
      </c>
      <c r="AC297" s="16">
        <f t="shared" si="61"/>
        <v>9865990300.39</v>
      </c>
      <c r="AD297" s="16">
        <f t="shared" si="62"/>
        <v>5818072558.22</v>
      </c>
      <c r="AE297" s="17">
        <f t="shared" si="63"/>
        <v>0.634528531283379</v>
      </c>
      <c r="AF297" s="17">
        <f t="shared" si="64"/>
        <v>0.365471468716621</v>
      </c>
      <c r="AG297" s="21">
        <f t="shared" si="65"/>
        <v>2.73619170194481</v>
      </c>
      <c r="AH297" s="22">
        <f t="shared" si="66"/>
        <v>0.991359003591661</v>
      </c>
      <c r="AI297" s="22">
        <f t="shared" si="67"/>
        <v>0.00864099640833903</v>
      </c>
      <c r="AJ297" s="23">
        <f t="shared" si="68"/>
        <v>0.629045572523571</v>
      </c>
      <c r="AK297" s="23">
        <f t="shared" si="69"/>
        <v>0.370954427476429</v>
      </c>
    </row>
    <row r="298" spans="1:37">
      <c r="A298" s="8" t="s">
        <v>629</v>
      </c>
      <c r="B298" s="8" t="s">
        <v>630</v>
      </c>
      <c r="C298" s="9">
        <v>792473233.71</v>
      </c>
      <c r="D298" s="9">
        <v>0</v>
      </c>
      <c r="E298" s="9">
        <v>0</v>
      </c>
      <c r="F298" s="9">
        <v>433032709.14</v>
      </c>
      <c r="G298" s="9">
        <v>0</v>
      </c>
      <c r="H298" s="9">
        <v>0</v>
      </c>
      <c r="I298" s="9">
        <v>0</v>
      </c>
      <c r="J298" s="9">
        <v>0</v>
      </c>
      <c r="K298" s="9">
        <v>416689834</v>
      </c>
      <c r="L298" s="9">
        <v>0</v>
      </c>
      <c r="M298" s="9">
        <v>0</v>
      </c>
      <c r="N298" s="9">
        <v>647532640.52</v>
      </c>
      <c r="O298" s="9">
        <v>0</v>
      </c>
      <c r="P298" s="9">
        <v>1043569.91</v>
      </c>
      <c r="Q298" s="9">
        <v>0</v>
      </c>
      <c r="R298" s="9">
        <v>111957705.12</v>
      </c>
      <c r="S298" s="9">
        <v>0</v>
      </c>
      <c r="T298" s="9">
        <v>-642533089.15</v>
      </c>
      <c r="U298" s="8">
        <v>0</v>
      </c>
      <c r="V298" s="9">
        <v>101057679.27</v>
      </c>
      <c r="W298" s="8">
        <v>0</v>
      </c>
      <c r="X298" s="11">
        <f t="shared" si="56"/>
        <v>1225505942.85</v>
      </c>
      <c r="Y298" s="11">
        <f t="shared" si="57"/>
        <v>635748339.67</v>
      </c>
      <c r="Z298" s="11">
        <f t="shared" si="58"/>
        <v>1861254282.52</v>
      </c>
      <c r="AA298" s="13">
        <f t="shared" si="59"/>
        <v>1225505942.85</v>
      </c>
      <c r="AB298" s="13">
        <f t="shared" si="60"/>
        <v>0</v>
      </c>
      <c r="AC298" s="16">
        <f t="shared" si="61"/>
        <v>1225505942.85</v>
      </c>
      <c r="AD298" s="16">
        <f t="shared" si="62"/>
        <v>635748339.67</v>
      </c>
      <c r="AE298" s="17">
        <f t="shared" si="63"/>
        <v>0.658430153450476</v>
      </c>
      <c r="AF298" s="17">
        <f t="shared" si="64"/>
        <v>0.341569846549524</v>
      </c>
      <c r="AG298" s="21">
        <f t="shared" si="65"/>
        <v>2.92765889642139</v>
      </c>
      <c r="AH298" s="22">
        <f t="shared" si="66"/>
        <v>1</v>
      </c>
      <c r="AI298" s="22">
        <f t="shared" si="67"/>
        <v>0</v>
      </c>
      <c r="AJ298" s="23">
        <f t="shared" si="68"/>
        <v>0.658430153450476</v>
      </c>
      <c r="AK298" s="23">
        <f t="shared" si="69"/>
        <v>0.341569846549524</v>
      </c>
    </row>
    <row r="299" spans="1:37">
      <c r="A299" s="8" t="s">
        <v>631</v>
      </c>
      <c r="B299" s="8" t="s">
        <v>632</v>
      </c>
      <c r="C299" s="9">
        <v>456486460.88</v>
      </c>
      <c r="D299" s="9">
        <v>0</v>
      </c>
      <c r="E299" s="9">
        <v>0</v>
      </c>
      <c r="F299" s="9">
        <v>209304050.88</v>
      </c>
      <c r="G299" s="9">
        <v>0</v>
      </c>
      <c r="H299" s="9">
        <v>345296449.8</v>
      </c>
      <c r="I299" s="9">
        <v>0</v>
      </c>
      <c r="J299" s="9">
        <v>0</v>
      </c>
      <c r="K299" s="9">
        <v>453828600</v>
      </c>
      <c r="L299" s="9">
        <v>0</v>
      </c>
      <c r="M299" s="9">
        <v>0</v>
      </c>
      <c r="N299" s="9">
        <v>996677202.08</v>
      </c>
      <c r="O299" s="9">
        <v>0</v>
      </c>
      <c r="P299" s="9">
        <v>-19374895.25</v>
      </c>
      <c r="Q299" s="9">
        <v>0</v>
      </c>
      <c r="R299" s="9">
        <v>21332547.11</v>
      </c>
      <c r="S299" s="9">
        <v>0</v>
      </c>
      <c r="T299" s="9">
        <v>372066456.36</v>
      </c>
      <c r="U299" s="8">
        <v>0</v>
      </c>
      <c r="V299" s="9">
        <v>176288492.3</v>
      </c>
      <c r="W299" s="8">
        <v>0</v>
      </c>
      <c r="X299" s="11">
        <f t="shared" si="56"/>
        <v>1011086961.56</v>
      </c>
      <c r="Y299" s="11">
        <f t="shared" si="57"/>
        <v>2000818402.6</v>
      </c>
      <c r="Z299" s="11">
        <f t="shared" si="58"/>
        <v>3011905364.16</v>
      </c>
      <c r="AA299" s="13">
        <f t="shared" si="59"/>
        <v>665790511.76</v>
      </c>
      <c r="AB299" s="13">
        <f t="shared" si="60"/>
        <v>345296449.8</v>
      </c>
      <c r="AC299" s="16">
        <f t="shared" si="61"/>
        <v>665790511.76</v>
      </c>
      <c r="AD299" s="16">
        <f t="shared" si="62"/>
        <v>2346114852.4</v>
      </c>
      <c r="AE299" s="17">
        <f t="shared" si="63"/>
        <v>0.335696789677183</v>
      </c>
      <c r="AF299" s="17">
        <f t="shared" si="64"/>
        <v>0.664303210322816</v>
      </c>
      <c r="AG299" s="21">
        <f t="shared" si="65"/>
        <v>1.50533669634692</v>
      </c>
      <c r="AH299" s="22">
        <f t="shared" si="66"/>
        <v>0.65848985999459</v>
      </c>
      <c r="AI299" s="22">
        <f t="shared" si="67"/>
        <v>0.34151014000541</v>
      </c>
      <c r="AJ299" s="23">
        <f t="shared" si="68"/>
        <v>0.221052932035162</v>
      </c>
      <c r="AK299" s="23">
        <f t="shared" si="69"/>
        <v>0.778947067964838</v>
      </c>
    </row>
    <row r="300" spans="1:37">
      <c r="A300" s="8" t="s">
        <v>633</v>
      </c>
      <c r="B300" s="8" t="s">
        <v>634</v>
      </c>
      <c r="C300" s="9">
        <v>265512913.68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  <c r="J300" s="9">
        <v>0</v>
      </c>
      <c r="K300" s="9">
        <v>547397500</v>
      </c>
      <c r="L300" s="9">
        <v>0</v>
      </c>
      <c r="M300" s="9">
        <v>0</v>
      </c>
      <c r="N300" s="9">
        <v>245276977.27</v>
      </c>
      <c r="O300" s="9">
        <v>0</v>
      </c>
      <c r="P300" s="9">
        <v>75254038.52</v>
      </c>
      <c r="Q300" s="9">
        <v>0</v>
      </c>
      <c r="R300" s="9">
        <v>238324742.76</v>
      </c>
      <c r="S300" s="9">
        <v>0</v>
      </c>
      <c r="T300" s="9">
        <v>4896199867.42</v>
      </c>
      <c r="U300" s="8">
        <v>0</v>
      </c>
      <c r="V300" s="9">
        <v>196263628.94</v>
      </c>
      <c r="W300" s="8">
        <v>0</v>
      </c>
      <c r="X300" s="11">
        <f t="shared" si="56"/>
        <v>265512913.68</v>
      </c>
      <c r="Y300" s="11">
        <f t="shared" si="57"/>
        <v>6198716754.91</v>
      </c>
      <c r="Z300" s="11">
        <f t="shared" si="58"/>
        <v>6464229668.59</v>
      </c>
      <c r="AA300" s="13">
        <f t="shared" si="59"/>
        <v>265512913.68</v>
      </c>
      <c r="AB300" s="13">
        <f t="shared" si="60"/>
        <v>0</v>
      </c>
      <c r="AC300" s="16">
        <f t="shared" si="61"/>
        <v>265512913.68</v>
      </c>
      <c r="AD300" s="16">
        <f t="shared" si="62"/>
        <v>6198716754.91</v>
      </c>
      <c r="AE300" s="17">
        <f t="shared" si="63"/>
        <v>0.0410741770160395</v>
      </c>
      <c r="AF300" s="17">
        <f t="shared" si="64"/>
        <v>0.95892582298396</v>
      </c>
      <c r="AG300" s="21">
        <f t="shared" si="65"/>
        <v>1.04283352896705</v>
      </c>
      <c r="AH300" s="22">
        <f t="shared" si="66"/>
        <v>1</v>
      </c>
      <c r="AI300" s="22">
        <f t="shared" si="67"/>
        <v>0</v>
      </c>
      <c r="AJ300" s="23">
        <f t="shared" si="68"/>
        <v>0.0410741770160395</v>
      </c>
      <c r="AK300" s="23">
        <f t="shared" si="69"/>
        <v>0.95892582298396</v>
      </c>
    </row>
    <row r="301" spans="1:37">
      <c r="A301" s="8" t="s">
        <v>635</v>
      </c>
      <c r="B301" s="8" t="s">
        <v>636</v>
      </c>
      <c r="C301" s="9">
        <v>3092248535.51</v>
      </c>
      <c r="D301" s="9">
        <v>0</v>
      </c>
      <c r="E301" s="9">
        <v>0</v>
      </c>
      <c r="F301" s="9">
        <v>587991081.88</v>
      </c>
      <c r="G301" s="9">
        <v>0</v>
      </c>
      <c r="H301" s="9">
        <v>137500000</v>
      </c>
      <c r="I301" s="9">
        <v>0</v>
      </c>
      <c r="J301" s="9">
        <v>0</v>
      </c>
      <c r="K301" s="9">
        <v>324080937</v>
      </c>
      <c r="L301" s="9">
        <v>0</v>
      </c>
      <c r="M301" s="9">
        <v>0</v>
      </c>
      <c r="N301" s="9">
        <v>1470946263.07</v>
      </c>
      <c r="O301" s="9">
        <v>0</v>
      </c>
      <c r="P301" s="9">
        <v>0</v>
      </c>
      <c r="Q301" s="9">
        <v>1169860.17</v>
      </c>
      <c r="R301" s="9">
        <v>151055131.19</v>
      </c>
      <c r="S301" s="9">
        <v>0</v>
      </c>
      <c r="T301" s="9">
        <v>-1791334338.77</v>
      </c>
      <c r="U301" s="8">
        <v>0</v>
      </c>
      <c r="V301" s="9">
        <v>146018997.49</v>
      </c>
      <c r="W301" s="8">
        <v>0</v>
      </c>
      <c r="X301" s="11">
        <f t="shared" si="56"/>
        <v>3817739617.39</v>
      </c>
      <c r="Y301" s="11">
        <f t="shared" si="57"/>
        <v>301936850.15</v>
      </c>
      <c r="Z301" s="11">
        <f t="shared" si="58"/>
        <v>4119676467.54</v>
      </c>
      <c r="AA301" s="13">
        <f t="shared" si="59"/>
        <v>3680239617.39</v>
      </c>
      <c r="AB301" s="13">
        <f t="shared" si="60"/>
        <v>137500000</v>
      </c>
      <c r="AC301" s="16">
        <f t="shared" si="61"/>
        <v>3680239617.39</v>
      </c>
      <c r="AD301" s="16">
        <f t="shared" si="62"/>
        <v>439436850.15</v>
      </c>
      <c r="AE301" s="17">
        <f t="shared" si="63"/>
        <v>0.926708601384347</v>
      </c>
      <c r="AF301" s="17">
        <f t="shared" si="64"/>
        <v>0.0732913986156532</v>
      </c>
      <c r="AG301" s="21">
        <f t="shared" si="65"/>
        <v>13.6441658760545</v>
      </c>
      <c r="AH301" s="22">
        <f t="shared" si="66"/>
        <v>0.963983924054516</v>
      </c>
      <c r="AI301" s="22">
        <f t="shared" si="67"/>
        <v>0.0360160759454837</v>
      </c>
      <c r="AJ301" s="23">
        <f t="shared" si="68"/>
        <v>0.893332194017555</v>
      </c>
      <c r="AK301" s="23">
        <f t="shared" si="69"/>
        <v>0.106667805982445</v>
      </c>
    </row>
    <row r="302" spans="1:37">
      <c r="A302" s="8" t="s">
        <v>637</v>
      </c>
      <c r="B302" s="8" t="s">
        <v>638</v>
      </c>
      <c r="C302" s="9">
        <v>600691458.26</v>
      </c>
      <c r="D302" s="9">
        <v>0</v>
      </c>
      <c r="E302" s="9">
        <v>0</v>
      </c>
      <c r="F302" s="9">
        <v>2050000000</v>
      </c>
      <c r="G302" s="9">
        <v>0</v>
      </c>
      <c r="H302" s="9">
        <v>990000000</v>
      </c>
      <c r="I302" s="9">
        <v>500000000</v>
      </c>
      <c r="J302" s="9">
        <v>0</v>
      </c>
      <c r="K302" s="9">
        <v>1417556338</v>
      </c>
      <c r="L302" s="9">
        <v>0</v>
      </c>
      <c r="M302" s="9">
        <v>0</v>
      </c>
      <c r="N302" s="9">
        <v>6422580823.44</v>
      </c>
      <c r="O302" s="9">
        <v>0</v>
      </c>
      <c r="P302" s="9">
        <v>1103789669.95</v>
      </c>
      <c r="Q302" s="9">
        <v>0</v>
      </c>
      <c r="R302" s="9">
        <v>252115873.43</v>
      </c>
      <c r="S302" s="9">
        <v>0</v>
      </c>
      <c r="T302" s="9">
        <v>1194562706.51</v>
      </c>
      <c r="U302" s="8">
        <v>0</v>
      </c>
      <c r="V302" s="9">
        <v>1308317538.18</v>
      </c>
      <c r="W302" s="8">
        <v>0</v>
      </c>
      <c r="X302" s="11">
        <f t="shared" si="56"/>
        <v>4140691458.26</v>
      </c>
      <c r="Y302" s="11">
        <f t="shared" si="57"/>
        <v>11698922949.51</v>
      </c>
      <c r="Z302" s="11">
        <f t="shared" si="58"/>
        <v>15839614407.77</v>
      </c>
      <c r="AA302" s="13">
        <f t="shared" si="59"/>
        <v>2650691458.26</v>
      </c>
      <c r="AB302" s="13">
        <f t="shared" si="60"/>
        <v>1490000000</v>
      </c>
      <c r="AC302" s="16">
        <f t="shared" si="61"/>
        <v>2650691458.26</v>
      </c>
      <c r="AD302" s="16">
        <f t="shared" si="62"/>
        <v>13188922949.51</v>
      </c>
      <c r="AE302" s="17">
        <f t="shared" si="63"/>
        <v>0.261413652609423</v>
      </c>
      <c r="AF302" s="17">
        <f t="shared" si="64"/>
        <v>0.738586347390577</v>
      </c>
      <c r="AG302" s="21">
        <f t="shared" si="65"/>
        <v>1.35393783480157</v>
      </c>
      <c r="AH302" s="22">
        <f t="shared" si="66"/>
        <v>0.640156718987672</v>
      </c>
      <c r="AI302" s="22">
        <f t="shared" si="67"/>
        <v>0.359843281012328</v>
      </c>
      <c r="AJ302" s="23">
        <f t="shared" si="68"/>
        <v>0.167345706153031</v>
      </c>
      <c r="AK302" s="23">
        <f t="shared" si="69"/>
        <v>0.832654293846969</v>
      </c>
    </row>
    <row r="303" spans="1:37">
      <c r="A303" s="8" t="s">
        <v>639</v>
      </c>
      <c r="B303" s="8" t="s">
        <v>640</v>
      </c>
      <c r="C303" s="9">
        <v>57000000</v>
      </c>
      <c r="D303" s="9">
        <v>0</v>
      </c>
      <c r="E303" s="9">
        <v>0</v>
      </c>
      <c r="F303" s="9">
        <v>883216801.88</v>
      </c>
      <c r="G303" s="9">
        <v>0</v>
      </c>
      <c r="H303" s="9">
        <v>2055886230.56</v>
      </c>
      <c r="I303" s="9">
        <v>0</v>
      </c>
      <c r="J303" s="9">
        <v>0</v>
      </c>
      <c r="K303" s="9">
        <v>1804191500</v>
      </c>
      <c r="L303" s="9">
        <v>0</v>
      </c>
      <c r="M303" s="9">
        <v>0</v>
      </c>
      <c r="N303" s="9">
        <v>-890962584.11</v>
      </c>
      <c r="O303" s="9">
        <v>0</v>
      </c>
      <c r="P303" s="9">
        <v>638331872.17</v>
      </c>
      <c r="Q303" s="9">
        <v>0</v>
      </c>
      <c r="R303" s="9">
        <v>309605086.29</v>
      </c>
      <c r="S303" s="9">
        <v>0</v>
      </c>
      <c r="T303" s="9">
        <v>-145251615.66</v>
      </c>
      <c r="U303" s="8">
        <v>0</v>
      </c>
      <c r="V303" s="9">
        <v>35962630.64</v>
      </c>
      <c r="W303" s="8">
        <v>0</v>
      </c>
      <c r="X303" s="11">
        <f t="shared" si="56"/>
        <v>2996103032.44</v>
      </c>
      <c r="Y303" s="11">
        <f t="shared" si="57"/>
        <v>1751876889.33</v>
      </c>
      <c r="Z303" s="11">
        <f t="shared" si="58"/>
        <v>4747979921.77</v>
      </c>
      <c r="AA303" s="13">
        <f t="shared" si="59"/>
        <v>940216801.88</v>
      </c>
      <c r="AB303" s="13">
        <f t="shared" si="60"/>
        <v>2055886230.56</v>
      </c>
      <c r="AC303" s="16">
        <f t="shared" si="61"/>
        <v>940216801.88</v>
      </c>
      <c r="AD303" s="16">
        <f t="shared" si="62"/>
        <v>3807763119.89</v>
      </c>
      <c r="AE303" s="17">
        <f t="shared" si="63"/>
        <v>0.631026896028466</v>
      </c>
      <c r="AF303" s="17">
        <f t="shared" si="64"/>
        <v>0.368973103971534</v>
      </c>
      <c r="AG303" s="21">
        <f t="shared" si="65"/>
        <v>2.71022464574314</v>
      </c>
      <c r="AH303" s="22">
        <f t="shared" si="66"/>
        <v>0.313813240632882</v>
      </c>
      <c r="AI303" s="22">
        <f t="shared" si="67"/>
        <v>0.686186759367118</v>
      </c>
      <c r="AJ303" s="23">
        <f t="shared" si="68"/>
        <v>0.198024595169201</v>
      </c>
      <c r="AK303" s="23">
        <f t="shared" si="69"/>
        <v>0.801975404830799</v>
      </c>
    </row>
    <row r="304" spans="1:37">
      <c r="A304" s="8" t="s">
        <v>641</v>
      </c>
      <c r="B304" s="8" t="s">
        <v>642</v>
      </c>
      <c r="C304" s="9">
        <v>15000000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504000000</v>
      </c>
      <c r="L304" s="9">
        <v>0</v>
      </c>
      <c r="M304" s="9">
        <v>0</v>
      </c>
      <c r="N304" s="9">
        <v>462062035.94</v>
      </c>
      <c r="O304" s="9">
        <v>0</v>
      </c>
      <c r="P304" s="9">
        <v>3293769.71</v>
      </c>
      <c r="Q304" s="9">
        <v>0</v>
      </c>
      <c r="R304" s="9">
        <v>379787035.23</v>
      </c>
      <c r="S304" s="9">
        <v>0</v>
      </c>
      <c r="T304" s="9">
        <v>1555437826.71</v>
      </c>
      <c r="U304" s="8">
        <v>0</v>
      </c>
      <c r="V304" s="9">
        <v>599746179.07</v>
      </c>
      <c r="W304" s="8">
        <v>0</v>
      </c>
      <c r="X304" s="11">
        <f t="shared" si="56"/>
        <v>15000000</v>
      </c>
      <c r="Y304" s="11">
        <f t="shared" si="57"/>
        <v>3504326846.66</v>
      </c>
      <c r="Z304" s="11">
        <f t="shared" si="58"/>
        <v>3519326846.66</v>
      </c>
      <c r="AA304" s="13">
        <f t="shared" si="59"/>
        <v>15000000</v>
      </c>
      <c r="AB304" s="13">
        <f t="shared" si="60"/>
        <v>0</v>
      </c>
      <c r="AC304" s="16">
        <f t="shared" si="61"/>
        <v>15000000</v>
      </c>
      <c r="AD304" s="16">
        <f t="shared" si="62"/>
        <v>3504326846.66</v>
      </c>
      <c r="AE304" s="17">
        <f t="shared" si="63"/>
        <v>0.00426217872154605</v>
      </c>
      <c r="AF304" s="17">
        <f t="shared" si="64"/>
        <v>0.995737821278454</v>
      </c>
      <c r="AG304" s="21">
        <f t="shared" si="65"/>
        <v>1.00428042264787</v>
      </c>
      <c r="AH304" s="22">
        <f t="shared" si="66"/>
        <v>1</v>
      </c>
      <c r="AI304" s="22">
        <f t="shared" si="67"/>
        <v>0</v>
      </c>
      <c r="AJ304" s="23">
        <f t="shared" si="68"/>
        <v>0.00426217872154605</v>
      </c>
      <c r="AK304" s="23">
        <f t="shared" si="69"/>
        <v>0.995737821278454</v>
      </c>
    </row>
    <row r="305" spans="1:37">
      <c r="A305" s="8" t="s">
        <v>643</v>
      </c>
      <c r="B305" s="8" t="s">
        <v>644</v>
      </c>
      <c r="C305" s="9">
        <v>9510159.73</v>
      </c>
      <c r="D305" s="9">
        <v>0</v>
      </c>
      <c r="E305" s="9">
        <v>0</v>
      </c>
      <c r="F305" s="9">
        <v>30030000</v>
      </c>
      <c r="G305" s="9">
        <v>0</v>
      </c>
      <c r="H305" s="9">
        <v>150164444.43</v>
      </c>
      <c r="I305" s="9">
        <v>390987046.82</v>
      </c>
      <c r="J305" s="9">
        <v>0</v>
      </c>
      <c r="K305" s="9">
        <v>422000000</v>
      </c>
      <c r="L305" s="9">
        <v>0</v>
      </c>
      <c r="M305" s="9">
        <v>0</v>
      </c>
      <c r="N305" s="9">
        <v>0</v>
      </c>
      <c r="O305" s="9">
        <v>0</v>
      </c>
      <c r="P305" s="9">
        <v>47523738.98</v>
      </c>
      <c r="Q305" s="9">
        <v>0</v>
      </c>
      <c r="R305" s="9">
        <v>41961026.13</v>
      </c>
      <c r="S305" s="9">
        <v>0</v>
      </c>
      <c r="T305" s="9">
        <v>744778760.04</v>
      </c>
      <c r="U305" s="8">
        <v>0</v>
      </c>
      <c r="V305" s="9">
        <v>116911704.58</v>
      </c>
      <c r="W305" s="8">
        <v>0</v>
      </c>
      <c r="X305" s="11">
        <f t="shared" si="56"/>
        <v>580691650.98</v>
      </c>
      <c r="Y305" s="11">
        <f t="shared" si="57"/>
        <v>1373175229.73</v>
      </c>
      <c r="Z305" s="11">
        <f t="shared" si="58"/>
        <v>1953866880.71</v>
      </c>
      <c r="AA305" s="13">
        <f t="shared" si="59"/>
        <v>39540159.73</v>
      </c>
      <c r="AB305" s="13">
        <f t="shared" si="60"/>
        <v>541151491.25</v>
      </c>
      <c r="AC305" s="16">
        <f t="shared" si="61"/>
        <v>39540159.73</v>
      </c>
      <c r="AD305" s="16">
        <f t="shared" si="62"/>
        <v>1914326720.98</v>
      </c>
      <c r="AE305" s="17">
        <f t="shared" si="63"/>
        <v>0.297201235515588</v>
      </c>
      <c r="AF305" s="17">
        <f t="shared" si="64"/>
        <v>0.702798764484412</v>
      </c>
      <c r="AG305" s="21">
        <f t="shared" si="65"/>
        <v>1.42288241034917</v>
      </c>
      <c r="AH305" s="22">
        <f t="shared" si="66"/>
        <v>0.0680914899728115</v>
      </c>
      <c r="AI305" s="22">
        <f t="shared" si="67"/>
        <v>0.931908510027189</v>
      </c>
      <c r="AJ305" s="23">
        <f t="shared" si="68"/>
        <v>0.0202368749480168</v>
      </c>
      <c r="AK305" s="23">
        <f t="shared" si="69"/>
        <v>0.979763125051983</v>
      </c>
    </row>
    <row r="306" spans="1:37">
      <c r="A306" s="8" t="s">
        <v>645</v>
      </c>
      <c r="B306" s="8" t="s">
        <v>646</v>
      </c>
      <c r="C306" s="9">
        <v>2651640702.23</v>
      </c>
      <c r="D306" s="9">
        <v>0</v>
      </c>
      <c r="E306" s="9">
        <v>17227.51</v>
      </c>
      <c r="F306" s="9">
        <v>197727188.55</v>
      </c>
      <c r="G306" s="9">
        <v>0</v>
      </c>
      <c r="H306" s="9">
        <v>19057188.14</v>
      </c>
      <c r="I306" s="9">
        <v>0</v>
      </c>
      <c r="J306" s="9">
        <v>0</v>
      </c>
      <c r="K306" s="9">
        <v>1362725370</v>
      </c>
      <c r="L306" s="9">
        <v>0</v>
      </c>
      <c r="M306" s="9">
        <v>0</v>
      </c>
      <c r="N306" s="9">
        <v>2061712990.12</v>
      </c>
      <c r="O306" s="9">
        <v>0</v>
      </c>
      <c r="P306" s="9">
        <v>51589572.96</v>
      </c>
      <c r="Q306" s="9">
        <v>0</v>
      </c>
      <c r="R306" s="9">
        <v>692802893.38</v>
      </c>
      <c r="S306" s="9">
        <v>0</v>
      </c>
      <c r="T306" s="9">
        <v>6077863475.51</v>
      </c>
      <c r="U306" s="8">
        <v>0</v>
      </c>
      <c r="V306" s="9">
        <v>4971734350.52</v>
      </c>
      <c r="W306" s="8">
        <v>0</v>
      </c>
      <c r="X306" s="11">
        <f t="shared" si="56"/>
        <v>2868442306.43</v>
      </c>
      <c r="Y306" s="11">
        <f t="shared" si="57"/>
        <v>15218428652.49</v>
      </c>
      <c r="Z306" s="11">
        <f t="shared" si="58"/>
        <v>18086870958.92</v>
      </c>
      <c r="AA306" s="13">
        <f t="shared" si="59"/>
        <v>2849385118.29</v>
      </c>
      <c r="AB306" s="13">
        <f t="shared" si="60"/>
        <v>19057188.14</v>
      </c>
      <c r="AC306" s="16">
        <f t="shared" si="61"/>
        <v>2849385118.29</v>
      </c>
      <c r="AD306" s="16">
        <f t="shared" si="62"/>
        <v>15237485840.63</v>
      </c>
      <c r="AE306" s="17">
        <f t="shared" si="63"/>
        <v>0.1585925123779</v>
      </c>
      <c r="AF306" s="17">
        <f t="shared" si="64"/>
        <v>0.8414074876221</v>
      </c>
      <c r="AG306" s="21">
        <f t="shared" si="65"/>
        <v>1.188484788537</v>
      </c>
      <c r="AH306" s="22">
        <f t="shared" si="66"/>
        <v>0.993356258866605</v>
      </c>
      <c r="AI306" s="22">
        <f t="shared" si="67"/>
        <v>0.0066437411333952</v>
      </c>
      <c r="AJ306" s="23">
        <f t="shared" si="68"/>
        <v>0.157538864779966</v>
      </c>
      <c r="AK306" s="23">
        <f t="shared" si="69"/>
        <v>0.842461135220034</v>
      </c>
    </row>
    <row r="307" spans="1:37">
      <c r="A307" s="8" t="s">
        <v>647</v>
      </c>
      <c r="B307" s="8" t="s">
        <v>648</v>
      </c>
      <c r="C307" s="9">
        <v>100000000</v>
      </c>
      <c r="D307" s="9">
        <v>0</v>
      </c>
      <c r="E307" s="9">
        <v>0</v>
      </c>
      <c r="F307" s="9">
        <v>213756.22</v>
      </c>
      <c r="G307" s="9">
        <v>0</v>
      </c>
      <c r="H307" s="9">
        <v>0</v>
      </c>
      <c r="I307" s="9">
        <v>0</v>
      </c>
      <c r="J307" s="9">
        <v>0</v>
      </c>
      <c r="K307" s="9">
        <v>652728961</v>
      </c>
      <c r="L307" s="9">
        <v>0</v>
      </c>
      <c r="M307" s="9">
        <v>0</v>
      </c>
      <c r="N307" s="9">
        <v>4748217996.74</v>
      </c>
      <c r="O307" s="9">
        <v>0</v>
      </c>
      <c r="P307" s="9">
        <v>-1395348553.33</v>
      </c>
      <c r="Q307" s="9">
        <v>0</v>
      </c>
      <c r="R307" s="9">
        <v>31289587.5</v>
      </c>
      <c r="S307" s="9">
        <v>0</v>
      </c>
      <c r="T307" s="9">
        <v>4219053415.77</v>
      </c>
      <c r="U307" s="8">
        <v>0</v>
      </c>
      <c r="V307" s="9">
        <v>2994367018.86</v>
      </c>
      <c r="W307" s="8">
        <v>0</v>
      </c>
      <c r="X307" s="11">
        <f t="shared" si="56"/>
        <v>100213756.22</v>
      </c>
      <c r="Y307" s="11">
        <f t="shared" si="57"/>
        <v>11250308426.54</v>
      </c>
      <c r="Z307" s="11">
        <f t="shared" si="58"/>
        <v>11350522182.76</v>
      </c>
      <c r="AA307" s="13">
        <f t="shared" si="59"/>
        <v>100213756.22</v>
      </c>
      <c r="AB307" s="13">
        <f t="shared" si="60"/>
        <v>0</v>
      </c>
      <c r="AC307" s="16">
        <f t="shared" si="61"/>
        <v>100213756.22</v>
      </c>
      <c r="AD307" s="16">
        <f t="shared" si="62"/>
        <v>11250308426.54</v>
      </c>
      <c r="AE307" s="17">
        <f t="shared" si="63"/>
        <v>0.00882899963600018</v>
      </c>
      <c r="AF307" s="17">
        <f t="shared" si="64"/>
        <v>0.991171000364</v>
      </c>
      <c r="AG307" s="21">
        <f t="shared" si="65"/>
        <v>1.00890764523252</v>
      </c>
      <c r="AH307" s="22">
        <f t="shared" si="66"/>
        <v>1</v>
      </c>
      <c r="AI307" s="22">
        <f t="shared" si="67"/>
        <v>0</v>
      </c>
      <c r="AJ307" s="23">
        <f t="shared" si="68"/>
        <v>0.00882899963600018</v>
      </c>
      <c r="AK307" s="23">
        <f t="shared" si="69"/>
        <v>0.991171000364</v>
      </c>
    </row>
    <row r="308" spans="1:37">
      <c r="A308" s="8" t="s">
        <v>649</v>
      </c>
      <c r="B308" s="8" t="s">
        <v>650</v>
      </c>
      <c r="C308" s="9">
        <v>685542867.13</v>
      </c>
      <c r="D308" s="9">
        <v>0</v>
      </c>
      <c r="E308" s="9">
        <v>0</v>
      </c>
      <c r="F308" s="9">
        <v>59398209.66</v>
      </c>
      <c r="G308" s="9">
        <v>0</v>
      </c>
      <c r="H308" s="9">
        <v>1228371402.61</v>
      </c>
      <c r="I308" s="9">
        <v>0</v>
      </c>
      <c r="J308" s="9">
        <v>0</v>
      </c>
      <c r="K308" s="9">
        <v>557966062</v>
      </c>
      <c r="L308" s="9">
        <v>0</v>
      </c>
      <c r="M308" s="9">
        <v>0</v>
      </c>
      <c r="N308" s="9">
        <v>1888946238.05</v>
      </c>
      <c r="O308" s="9">
        <v>67363976.98</v>
      </c>
      <c r="P308" s="9">
        <v>-20657512.52</v>
      </c>
      <c r="Q308" s="9">
        <v>0</v>
      </c>
      <c r="R308" s="9">
        <v>15889360.17</v>
      </c>
      <c r="S308" s="9">
        <v>0</v>
      </c>
      <c r="T308" s="9">
        <v>206145975.96</v>
      </c>
      <c r="U308" s="8">
        <v>0</v>
      </c>
      <c r="V308" s="9">
        <v>87955138.37</v>
      </c>
      <c r="W308" s="8">
        <v>0</v>
      </c>
      <c r="X308" s="11">
        <f t="shared" si="56"/>
        <v>1973312479.4</v>
      </c>
      <c r="Y308" s="11">
        <f t="shared" si="57"/>
        <v>2668881285.05</v>
      </c>
      <c r="Z308" s="11">
        <f t="shared" si="58"/>
        <v>4642193764.45</v>
      </c>
      <c r="AA308" s="13">
        <f t="shared" si="59"/>
        <v>744941076.79</v>
      </c>
      <c r="AB308" s="13">
        <f t="shared" si="60"/>
        <v>1228371402.61</v>
      </c>
      <c r="AC308" s="16">
        <f t="shared" si="61"/>
        <v>744941076.79</v>
      </c>
      <c r="AD308" s="16">
        <f t="shared" si="62"/>
        <v>3897252687.66</v>
      </c>
      <c r="AE308" s="17">
        <f t="shared" si="63"/>
        <v>0.425081885747997</v>
      </c>
      <c r="AF308" s="17">
        <f t="shared" si="64"/>
        <v>0.574918114252003</v>
      </c>
      <c r="AG308" s="21">
        <f t="shared" si="65"/>
        <v>1.73937813961741</v>
      </c>
      <c r="AH308" s="22">
        <f t="shared" si="66"/>
        <v>0.377507913504153</v>
      </c>
      <c r="AI308" s="22">
        <f t="shared" si="67"/>
        <v>0.622492086495847</v>
      </c>
      <c r="AJ308" s="23">
        <f t="shared" si="68"/>
        <v>0.160471775757137</v>
      </c>
      <c r="AK308" s="23">
        <f t="shared" si="69"/>
        <v>0.839528224242863</v>
      </c>
    </row>
    <row r="309" spans="1:37">
      <c r="A309" s="8" t="s">
        <v>651</v>
      </c>
      <c r="B309" s="8" t="s">
        <v>652</v>
      </c>
      <c r="C309" s="9">
        <v>764000000</v>
      </c>
      <c r="D309" s="9">
        <v>0</v>
      </c>
      <c r="E309" s="9">
        <v>0</v>
      </c>
      <c r="F309" s="9">
        <v>5189993576.57</v>
      </c>
      <c r="G309" s="9">
        <v>0</v>
      </c>
      <c r="H309" s="9">
        <v>3593577029.2</v>
      </c>
      <c r="I309" s="9">
        <v>0</v>
      </c>
      <c r="J309" s="9">
        <v>0</v>
      </c>
      <c r="K309" s="9">
        <v>962462474</v>
      </c>
      <c r="L309" s="9">
        <v>0</v>
      </c>
      <c r="M309" s="9">
        <v>0</v>
      </c>
      <c r="N309" s="9">
        <v>2477039676.96</v>
      </c>
      <c r="O309" s="9">
        <v>288687463.63</v>
      </c>
      <c r="P309" s="9">
        <v>668070896.74</v>
      </c>
      <c r="Q309" s="9">
        <v>0</v>
      </c>
      <c r="R309" s="9">
        <v>638385291.82</v>
      </c>
      <c r="S309" s="9">
        <v>0</v>
      </c>
      <c r="T309" s="9">
        <v>6688109627.96</v>
      </c>
      <c r="U309" s="8">
        <v>0</v>
      </c>
      <c r="V309" s="9">
        <v>1148822300.73</v>
      </c>
      <c r="W309" s="8">
        <v>0</v>
      </c>
      <c r="X309" s="11">
        <f t="shared" si="56"/>
        <v>9547570605.77</v>
      </c>
      <c r="Y309" s="11">
        <f t="shared" si="57"/>
        <v>12294202804.58</v>
      </c>
      <c r="Z309" s="11">
        <f t="shared" si="58"/>
        <v>21841773410.35</v>
      </c>
      <c r="AA309" s="13">
        <f t="shared" si="59"/>
        <v>5953993576.57</v>
      </c>
      <c r="AB309" s="13">
        <f t="shared" si="60"/>
        <v>3593577029.2</v>
      </c>
      <c r="AC309" s="16">
        <f t="shared" si="61"/>
        <v>5953993576.57</v>
      </c>
      <c r="AD309" s="16">
        <f t="shared" si="62"/>
        <v>15887779833.78</v>
      </c>
      <c r="AE309" s="17">
        <f t="shared" si="63"/>
        <v>0.437124331728749</v>
      </c>
      <c r="AF309" s="17">
        <f t="shared" si="64"/>
        <v>0.562875668271251</v>
      </c>
      <c r="AG309" s="21">
        <f t="shared" si="65"/>
        <v>1.77659127293827</v>
      </c>
      <c r="AH309" s="22">
        <f t="shared" si="66"/>
        <v>0.623613463824164</v>
      </c>
      <c r="AI309" s="22">
        <f t="shared" si="67"/>
        <v>0.376386536175836</v>
      </c>
      <c r="AJ309" s="23">
        <f t="shared" si="68"/>
        <v>0.272596618631188</v>
      </c>
      <c r="AK309" s="23">
        <f t="shared" si="69"/>
        <v>0.727403381368812</v>
      </c>
    </row>
    <row r="310" spans="1:37">
      <c r="A310" s="8" t="s">
        <v>653</v>
      </c>
      <c r="B310" s="8" t="s">
        <v>654</v>
      </c>
      <c r="C310" s="9">
        <v>2942455363.04</v>
      </c>
      <c r="D310" s="9">
        <v>0</v>
      </c>
      <c r="E310" s="9">
        <v>0</v>
      </c>
      <c r="F310" s="9">
        <v>241135827.86</v>
      </c>
      <c r="G310" s="9">
        <v>0</v>
      </c>
      <c r="H310" s="9">
        <v>240000000</v>
      </c>
      <c r="I310" s="9">
        <v>0</v>
      </c>
      <c r="J310" s="9">
        <v>0</v>
      </c>
      <c r="K310" s="9">
        <v>6050353641</v>
      </c>
      <c r="L310" s="9">
        <v>0</v>
      </c>
      <c r="M310" s="9">
        <v>0</v>
      </c>
      <c r="N310" s="9">
        <v>15147.51</v>
      </c>
      <c r="O310" s="9">
        <v>0</v>
      </c>
      <c r="P310" s="9">
        <v>460677293.1</v>
      </c>
      <c r="Q310" s="9">
        <v>880468.83</v>
      </c>
      <c r="R310" s="9">
        <v>176209695.5</v>
      </c>
      <c r="S310" s="9">
        <v>0</v>
      </c>
      <c r="T310" s="9">
        <v>806922041.25</v>
      </c>
      <c r="U310" s="8">
        <v>0</v>
      </c>
      <c r="V310" s="9">
        <v>1010873041.98</v>
      </c>
      <c r="W310" s="8">
        <v>0</v>
      </c>
      <c r="X310" s="11">
        <f t="shared" si="56"/>
        <v>3423591190.9</v>
      </c>
      <c r="Y310" s="11">
        <f t="shared" si="57"/>
        <v>8505931329.17</v>
      </c>
      <c r="Z310" s="11">
        <f t="shared" si="58"/>
        <v>11929522520.07</v>
      </c>
      <c r="AA310" s="13">
        <f t="shared" si="59"/>
        <v>3183591190.9</v>
      </c>
      <c r="AB310" s="13">
        <f t="shared" si="60"/>
        <v>240000000</v>
      </c>
      <c r="AC310" s="16">
        <f t="shared" si="61"/>
        <v>3183591190.9</v>
      </c>
      <c r="AD310" s="16">
        <f t="shared" si="62"/>
        <v>8745931329.17</v>
      </c>
      <c r="AE310" s="17">
        <f t="shared" si="63"/>
        <v>0.28698476281345</v>
      </c>
      <c r="AF310" s="17">
        <f t="shared" si="64"/>
        <v>0.71301523718655</v>
      </c>
      <c r="AG310" s="21">
        <f t="shared" si="65"/>
        <v>1.40249457212983</v>
      </c>
      <c r="AH310" s="22">
        <f t="shared" si="66"/>
        <v>0.929898172235655</v>
      </c>
      <c r="AI310" s="22">
        <f t="shared" si="67"/>
        <v>0.0701018277643448</v>
      </c>
      <c r="AJ310" s="23">
        <f t="shared" si="68"/>
        <v>0.26686660639971</v>
      </c>
      <c r="AK310" s="23">
        <f t="shared" si="69"/>
        <v>0.73313339360029</v>
      </c>
    </row>
    <row r="311" spans="1:37">
      <c r="A311" s="8" t="s">
        <v>655</v>
      </c>
      <c r="B311" s="8" t="s">
        <v>656</v>
      </c>
      <c r="C311" s="9">
        <v>838668000</v>
      </c>
      <c r="D311" s="9">
        <v>0</v>
      </c>
      <c r="E311" s="9">
        <v>0</v>
      </c>
      <c r="F311" s="9">
        <v>328411220.4</v>
      </c>
      <c r="G311" s="9">
        <v>0</v>
      </c>
      <c r="H311" s="9">
        <v>525768000</v>
      </c>
      <c r="I311" s="9">
        <v>762750695.56</v>
      </c>
      <c r="J311" s="9">
        <v>0</v>
      </c>
      <c r="K311" s="9">
        <v>1280081086</v>
      </c>
      <c r="L311" s="9">
        <v>65418499.08</v>
      </c>
      <c r="M311" s="9">
        <v>0</v>
      </c>
      <c r="N311" s="9">
        <v>1890741746.43</v>
      </c>
      <c r="O311" s="9">
        <v>0</v>
      </c>
      <c r="P311" s="9">
        <v>16333434.52</v>
      </c>
      <c r="Q311" s="9">
        <v>1290792.33</v>
      </c>
      <c r="R311" s="9">
        <v>186922500.21</v>
      </c>
      <c r="S311" s="9">
        <v>0</v>
      </c>
      <c r="T311" s="9">
        <v>2609300101.54</v>
      </c>
      <c r="U311" s="8">
        <v>0</v>
      </c>
      <c r="V311" s="9">
        <v>123224876.14</v>
      </c>
      <c r="W311" s="8">
        <v>0</v>
      </c>
      <c r="X311" s="11">
        <f t="shared" si="56"/>
        <v>2455597915.96</v>
      </c>
      <c r="Y311" s="11">
        <f t="shared" si="57"/>
        <v>6173313036.25</v>
      </c>
      <c r="Z311" s="11">
        <f t="shared" si="58"/>
        <v>8628910952.21</v>
      </c>
      <c r="AA311" s="13">
        <f t="shared" si="59"/>
        <v>1167079220.4</v>
      </c>
      <c r="AB311" s="13">
        <f t="shared" si="60"/>
        <v>1288518695.56</v>
      </c>
      <c r="AC311" s="16">
        <f t="shared" si="61"/>
        <v>1167079220.4</v>
      </c>
      <c r="AD311" s="16">
        <f t="shared" si="62"/>
        <v>7461831731.81</v>
      </c>
      <c r="AE311" s="17">
        <f t="shared" si="63"/>
        <v>0.284577964653938</v>
      </c>
      <c r="AF311" s="17">
        <f t="shared" si="64"/>
        <v>0.715422035346062</v>
      </c>
      <c r="AG311" s="21">
        <f t="shared" si="65"/>
        <v>1.39777634821701</v>
      </c>
      <c r="AH311" s="22">
        <f t="shared" si="66"/>
        <v>0.475272931620704</v>
      </c>
      <c r="AI311" s="22">
        <f t="shared" si="67"/>
        <v>0.524727068379296</v>
      </c>
      <c r="AJ311" s="23">
        <f t="shared" si="68"/>
        <v>0.13525220353573</v>
      </c>
      <c r="AK311" s="23">
        <f t="shared" si="69"/>
        <v>0.86474779646427</v>
      </c>
    </row>
    <row r="312" spans="1:37">
      <c r="A312" s="8" t="s">
        <v>657</v>
      </c>
      <c r="B312" s="8" t="s">
        <v>658</v>
      </c>
      <c r="C312" s="9">
        <v>50000000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185766000</v>
      </c>
      <c r="L312" s="9">
        <v>0</v>
      </c>
      <c r="M312" s="9">
        <v>0</v>
      </c>
      <c r="N312" s="9">
        <v>192662417.13</v>
      </c>
      <c r="O312" s="9">
        <v>0</v>
      </c>
      <c r="P312" s="9">
        <v>0</v>
      </c>
      <c r="Q312" s="9">
        <v>0</v>
      </c>
      <c r="R312" s="9">
        <v>24124911.4</v>
      </c>
      <c r="S312" s="9">
        <v>0</v>
      </c>
      <c r="T312" s="9">
        <v>288384048.01</v>
      </c>
      <c r="U312" s="8">
        <v>0</v>
      </c>
      <c r="V312" s="9">
        <v>421977825.41</v>
      </c>
      <c r="W312" s="8">
        <v>0</v>
      </c>
      <c r="X312" s="11">
        <f t="shared" si="56"/>
        <v>50000000</v>
      </c>
      <c r="Y312" s="11">
        <f t="shared" si="57"/>
        <v>1112915201.95</v>
      </c>
      <c r="Z312" s="11">
        <f t="shared" si="58"/>
        <v>1162915201.95</v>
      </c>
      <c r="AA312" s="13">
        <f t="shared" si="59"/>
        <v>50000000</v>
      </c>
      <c r="AB312" s="13">
        <f t="shared" si="60"/>
        <v>0</v>
      </c>
      <c r="AC312" s="16">
        <f t="shared" si="61"/>
        <v>50000000</v>
      </c>
      <c r="AD312" s="16">
        <f t="shared" si="62"/>
        <v>1112915201.95</v>
      </c>
      <c r="AE312" s="17">
        <f t="shared" si="63"/>
        <v>0.0429953963248214</v>
      </c>
      <c r="AF312" s="17">
        <f t="shared" si="64"/>
        <v>0.957004603675179</v>
      </c>
      <c r="AG312" s="21">
        <f t="shared" si="65"/>
        <v>1.04492705276412</v>
      </c>
      <c r="AH312" s="22">
        <f t="shared" si="66"/>
        <v>1</v>
      </c>
      <c r="AI312" s="22">
        <f t="shared" si="67"/>
        <v>0</v>
      </c>
      <c r="AJ312" s="23">
        <f t="shared" si="68"/>
        <v>0.0429953963248214</v>
      </c>
      <c r="AK312" s="23">
        <f t="shared" si="69"/>
        <v>0.957004603675179</v>
      </c>
    </row>
    <row r="313" spans="1:37">
      <c r="A313" s="8" t="s">
        <v>659</v>
      </c>
      <c r="B313" s="8" t="s">
        <v>660</v>
      </c>
      <c r="C313" s="9">
        <v>2610480619.62</v>
      </c>
      <c r="D313" s="9">
        <v>0</v>
      </c>
      <c r="E313" s="9">
        <v>0</v>
      </c>
      <c r="F313" s="9">
        <v>75224610.3</v>
      </c>
      <c r="G313" s="9">
        <v>0</v>
      </c>
      <c r="H313" s="9">
        <v>439405537.53</v>
      </c>
      <c r="I313" s="9">
        <v>0</v>
      </c>
      <c r="J313" s="9">
        <v>0</v>
      </c>
      <c r="K313" s="9">
        <v>1865717988</v>
      </c>
      <c r="L313" s="9">
        <v>0</v>
      </c>
      <c r="M313" s="9">
        <v>0</v>
      </c>
      <c r="N313" s="9">
        <v>6135229235.37</v>
      </c>
      <c r="O313" s="9">
        <v>87458203.62</v>
      </c>
      <c r="P313" s="9">
        <v>488503714.4</v>
      </c>
      <c r="Q313" s="9">
        <v>140958409.43</v>
      </c>
      <c r="R313" s="9">
        <v>193928810.25</v>
      </c>
      <c r="S313" s="9">
        <v>0</v>
      </c>
      <c r="T313" s="9">
        <v>2464683016.3</v>
      </c>
      <c r="U313" s="8">
        <v>0</v>
      </c>
      <c r="V313" s="9">
        <v>415606435.04</v>
      </c>
      <c r="W313" s="8">
        <v>0</v>
      </c>
      <c r="X313" s="11">
        <f t="shared" si="56"/>
        <v>3125110767.45</v>
      </c>
      <c r="Y313" s="11">
        <f t="shared" si="57"/>
        <v>11617169405.17</v>
      </c>
      <c r="Z313" s="11">
        <f t="shared" si="58"/>
        <v>14742280172.62</v>
      </c>
      <c r="AA313" s="13">
        <f t="shared" si="59"/>
        <v>2685705229.92</v>
      </c>
      <c r="AB313" s="13">
        <f t="shared" si="60"/>
        <v>439405537.53</v>
      </c>
      <c r="AC313" s="16">
        <f t="shared" si="61"/>
        <v>2685705229.92</v>
      </c>
      <c r="AD313" s="16">
        <f t="shared" si="62"/>
        <v>12056574942.7</v>
      </c>
      <c r="AE313" s="17">
        <f t="shared" si="63"/>
        <v>0.211982863631509</v>
      </c>
      <c r="AF313" s="17">
        <f t="shared" si="64"/>
        <v>0.788017136368491</v>
      </c>
      <c r="AG313" s="21">
        <f t="shared" si="65"/>
        <v>1.26900793631013</v>
      </c>
      <c r="AH313" s="22">
        <f t="shared" si="66"/>
        <v>0.859395211809231</v>
      </c>
      <c r="AI313" s="22">
        <f t="shared" si="67"/>
        <v>0.140604788190769</v>
      </c>
      <c r="AJ313" s="23">
        <f t="shared" si="68"/>
        <v>0.182177057990528</v>
      </c>
      <c r="AK313" s="23">
        <f t="shared" si="69"/>
        <v>0.817822942009472</v>
      </c>
    </row>
    <row r="314" spans="1:37">
      <c r="A314" s="8" t="s">
        <v>661</v>
      </c>
      <c r="B314" s="8" t="s">
        <v>662</v>
      </c>
      <c r="C314" s="9">
        <v>377742500</v>
      </c>
      <c r="D314" s="9">
        <v>0</v>
      </c>
      <c r="E314" s="9">
        <v>0</v>
      </c>
      <c r="F314" s="9">
        <v>157891776.45</v>
      </c>
      <c r="G314" s="9">
        <v>0</v>
      </c>
      <c r="H314" s="9">
        <v>91560951.38</v>
      </c>
      <c r="I314" s="9">
        <v>0</v>
      </c>
      <c r="J314" s="9">
        <v>0</v>
      </c>
      <c r="K314" s="9">
        <v>753126982</v>
      </c>
      <c r="L314" s="9">
        <v>0</v>
      </c>
      <c r="M314" s="9">
        <v>0</v>
      </c>
      <c r="N314" s="9">
        <v>1576028798.22</v>
      </c>
      <c r="O314" s="9">
        <v>0</v>
      </c>
      <c r="P314" s="9">
        <v>-27412769.18</v>
      </c>
      <c r="Q314" s="9">
        <v>0</v>
      </c>
      <c r="R314" s="9">
        <v>83015164.7</v>
      </c>
      <c r="S314" s="9">
        <v>0</v>
      </c>
      <c r="T314" s="9">
        <v>-735297237.2</v>
      </c>
      <c r="U314" s="8">
        <v>0</v>
      </c>
      <c r="V314" s="9">
        <v>231618559.57</v>
      </c>
      <c r="W314" s="8">
        <v>0</v>
      </c>
      <c r="X314" s="11">
        <f t="shared" si="56"/>
        <v>627195227.83</v>
      </c>
      <c r="Y314" s="11">
        <f t="shared" si="57"/>
        <v>1881079498.11</v>
      </c>
      <c r="Z314" s="11">
        <f t="shared" si="58"/>
        <v>2508274725.94</v>
      </c>
      <c r="AA314" s="13">
        <f t="shared" si="59"/>
        <v>535634276.45</v>
      </c>
      <c r="AB314" s="13">
        <f t="shared" si="60"/>
        <v>91560951.38</v>
      </c>
      <c r="AC314" s="16">
        <f t="shared" si="61"/>
        <v>535634276.45</v>
      </c>
      <c r="AD314" s="16">
        <f t="shared" si="62"/>
        <v>1972640449.49</v>
      </c>
      <c r="AE314" s="17">
        <f t="shared" si="63"/>
        <v>0.250050451548904</v>
      </c>
      <c r="AF314" s="17">
        <f t="shared" si="64"/>
        <v>0.749949548451096</v>
      </c>
      <c r="AG314" s="21">
        <f t="shared" si="65"/>
        <v>1.33342303100968</v>
      </c>
      <c r="AH314" s="22">
        <f t="shared" si="66"/>
        <v>0.854015229521457</v>
      </c>
      <c r="AI314" s="22">
        <f t="shared" si="67"/>
        <v>0.145984770478543</v>
      </c>
      <c r="AJ314" s="23">
        <f t="shared" si="68"/>
        <v>0.213546893771481</v>
      </c>
      <c r="AK314" s="23">
        <f t="shared" si="69"/>
        <v>0.786453106228519</v>
      </c>
    </row>
    <row r="315" spans="1:37">
      <c r="A315" s="8" t="s">
        <v>663</v>
      </c>
      <c r="B315" s="8" t="s">
        <v>664</v>
      </c>
      <c r="C315" s="9">
        <v>8665714561.16</v>
      </c>
      <c r="D315" s="9">
        <v>0</v>
      </c>
      <c r="E315" s="9">
        <v>0</v>
      </c>
      <c r="F315" s="9">
        <v>3517887833.71</v>
      </c>
      <c r="G315" s="9">
        <v>0</v>
      </c>
      <c r="H315" s="9">
        <v>1699435939.46</v>
      </c>
      <c r="I315" s="9">
        <v>0</v>
      </c>
      <c r="J315" s="9">
        <v>0</v>
      </c>
      <c r="K315" s="9">
        <v>6908632499</v>
      </c>
      <c r="L315" s="9">
        <v>0</v>
      </c>
      <c r="M315" s="9">
        <v>0</v>
      </c>
      <c r="N315" s="9">
        <v>13838812223.38</v>
      </c>
      <c r="O315" s="9">
        <v>0</v>
      </c>
      <c r="P315" s="9">
        <v>36482091.46</v>
      </c>
      <c r="Q315" s="9">
        <v>2869345.63</v>
      </c>
      <c r="R315" s="9">
        <v>1083801314.35</v>
      </c>
      <c r="S315" s="9">
        <v>0</v>
      </c>
      <c r="T315" s="9">
        <v>21650445684.43</v>
      </c>
      <c r="U315" s="8">
        <v>0</v>
      </c>
      <c r="V315" s="9">
        <v>5177744839.81</v>
      </c>
      <c r="W315" s="8">
        <v>0</v>
      </c>
      <c r="X315" s="11">
        <f t="shared" si="56"/>
        <v>13883038334.33</v>
      </c>
      <c r="Y315" s="11">
        <f t="shared" si="57"/>
        <v>48698787998.06</v>
      </c>
      <c r="Z315" s="11">
        <f t="shared" si="58"/>
        <v>62581826332.39</v>
      </c>
      <c r="AA315" s="13">
        <f t="shared" si="59"/>
        <v>12183602394.87</v>
      </c>
      <c r="AB315" s="13">
        <f t="shared" si="60"/>
        <v>1699435939.46</v>
      </c>
      <c r="AC315" s="16">
        <f t="shared" si="61"/>
        <v>12183602394.87</v>
      </c>
      <c r="AD315" s="16">
        <f t="shared" si="62"/>
        <v>50398223937.52</v>
      </c>
      <c r="AE315" s="17">
        <f t="shared" si="63"/>
        <v>0.221838178077342</v>
      </c>
      <c r="AF315" s="17">
        <f t="shared" si="64"/>
        <v>0.778161821922658</v>
      </c>
      <c r="AG315" s="21">
        <f t="shared" si="65"/>
        <v>1.28507975054498</v>
      </c>
      <c r="AH315" s="22">
        <f t="shared" si="66"/>
        <v>0.877589047978235</v>
      </c>
      <c r="AI315" s="22">
        <f t="shared" si="67"/>
        <v>0.122410952021765</v>
      </c>
      <c r="AJ315" s="23">
        <f t="shared" si="68"/>
        <v>0.19468275550412</v>
      </c>
      <c r="AK315" s="23">
        <f t="shared" si="69"/>
        <v>0.80531724449588</v>
      </c>
    </row>
    <row r="316" spans="1:37">
      <c r="A316" s="8" t="s">
        <v>665</v>
      </c>
      <c r="B316" s="8" t="s">
        <v>666</v>
      </c>
      <c r="C316" s="9">
        <v>8968357208.34</v>
      </c>
      <c r="D316" s="9">
        <v>0</v>
      </c>
      <c r="E316" s="9">
        <v>0</v>
      </c>
      <c r="F316" s="9">
        <v>4015703934.8</v>
      </c>
      <c r="G316" s="9">
        <v>0</v>
      </c>
      <c r="H316" s="9">
        <v>5325143896.7</v>
      </c>
      <c r="I316" s="9">
        <v>0</v>
      </c>
      <c r="J316" s="9">
        <v>0</v>
      </c>
      <c r="K316" s="9">
        <v>2250986609</v>
      </c>
      <c r="L316" s="9">
        <v>0</v>
      </c>
      <c r="M316" s="9">
        <v>0</v>
      </c>
      <c r="N316" s="9">
        <v>3328827451.82</v>
      </c>
      <c r="O316" s="9">
        <v>95281024</v>
      </c>
      <c r="P316" s="9">
        <v>-22111859.95</v>
      </c>
      <c r="Q316" s="9">
        <v>189292839.81</v>
      </c>
      <c r="R316" s="9">
        <v>796024412.87</v>
      </c>
      <c r="S316" s="9">
        <v>0</v>
      </c>
      <c r="T316" s="9">
        <v>2617735747.24</v>
      </c>
      <c r="U316" s="8">
        <v>0</v>
      </c>
      <c r="V316" s="9">
        <v>6025528215.29</v>
      </c>
      <c r="W316" s="8">
        <v>0</v>
      </c>
      <c r="X316" s="11">
        <f t="shared" si="56"/>
        <v>18309205039.84</v>
      </c>
      <c r="Y316" s="11">
        <f t="shared" si="57"/>
        <v>15091002392.08</v>
      </c>
      <c r="Z316" s="11">
        <f t="shared" si="58"/>
        <v>33400207431.92</v>
      </c>
      <c r="AA316" s="13">
        <f t="shared" si="59"/>
        <v>12984061143.14</v>
      </c>
      <c r="AB316" s="13">
        <f t="shared" si="60"/>
        <v>5325143896.7</v>
      </c>
      <c r="AC316" s="16">
        <f t="shared" si="61"/>
        <v>12984061143.14</v>
      </c>
      <c r="AD316" s="16">
        <f t="shared" si="62"/>
        <v>20416146288.78</v>
      </c>
      <c r="AE316" s="17">
        <f t="shared" si="63"/>
        <v>0.5481763871425</v>
      </c>
      <c r="AF316" s="17">
        <f t="shared" si="64"/>
        <v>0.4518236128575</v>
      </c>
      <c r="AG316" s="21">
        <f t="shared" si="65"/>
        <v>2.21325307386135</v>
      </c>
      <c r="AH316" s="22">
        <f t="shared" si="66"/>
        <v>0.709154827579202</v>
      </c>
      <c r="AI316" s="22">
        <f t="shared" si="67"/>
        <v>0.290845172420798</v>
      </c>
      <c r="AJ316" s="23">
        <f t="shared" si="68"/>
        <v>0.38874193130703</v>
      </c>
      <c r="AK316" s="23">
        <f t="shared" si="69"/>
        <v>0.61125806869297</v>
      </c>
    </row>
    <row r="317" spans="1:37">
      <c r="A317" s="8" t="s">
        <v>667</v>
      </c>
      <c r="B317" s="8" t="s">
        <v>668</v>
      </c>
      <c r="C317" s="9">
        <v>6000000</v>
      </c>
      <c r="D317" s="9">
        <v>0</v>
      </c>
      <c r="E317" s="9">
        <v>0</v>
      </c>
      <c r="F317" s="9">
        <v>21634663.26</v>
      </c>
      <c r="G317" s="9">
        <v>0</v>
      </c>
      <c r="H317" s="9">
        <v>30394731.34</v>
      </c>
      <c r="I317" s="9">
        <v>0</v>
      </c>
      <c r="J317" s="9">
        <v>0</v>
      </c>
      <c r="K317" s="9">
        <v>763440333</v>
      </c>
      <c r="L317" s="9">
        <v>0</v>
      </c>
      <c r="M317" s="9">
        <v>0</v>
      </c>
      <c r="N317" s="9">
        <v>1052688825.34</v>
      </c>
      <c r="O317" s="9">
        <v>0</v>
      </c>
      <c r="P317" s="9">
        <v>-1119564.6</v>
      </c>
      <c r="Q317" s="9">
        <v>0</v>
      </c>
      <c r="R317" s="9">
        <v>266138869.31</v>
      </c>
      <c r="S317" s="9">
        <v>0</v>
      </c>
      <c r="T317" s="9">
        <v>3493461505.87</v>
      </c>
      <c r="U317" s="8">
        <v>0</v>
      </c>
      <c r="V317" s="9">
        <v>21798374.12</v>
      </c>
      <c r="W317" s="8">
        <v>0</v>
      </c>
      <c r="X317" s="11">
        <f t="shared" si="56"/>
        <v>58029394.6</v>
      </c>
      <c r="Y317" s="11">
        <f t="shared" si="57"/>
        <v>5596408343.04</v>
      </c>
      <c r="Z317" s="11">
        <f t="shared" si="58"/>
        <v>5654437737.64</v>
      </c>
      <c r="AA317" s="13">
        <f t="shared" si="59"/>
        <v>27634663.26</v>
      </c>
      <c r="AB317" s="13">
        <f t="shared" si="60"/>
        <v>30394731.34</v>
      </c>
      <c r="AC317" s="16">
        <f t="shared" si="61"/>
        <v>27634663.26</v>
      </c>
      <c r="AD317" s="16">
        <f t="shared" si="62"/>
        <v>5626803074.38</v>
      </c>
      <c r="AE317" s="17">
        <f t="shared" si="63"/>
        <v>0.0102626286277263</v>
      </c>
      <c r="AF317" s="17">
        <f t="shared" si="64"/>
        <v>0.989737371372274</v>
      </c>
      <c r="AG317" s="21">
        <f t="shared" si="65"/>
        <v>1.01036904225764</v>
      </c>
      <c r="AH317" s="22">
        <f t="shared" si="66"/>
        <v>0.476218362271179</v>
      </c>
      <c r="AI317" s="22">
        <f t="shared" si="67"/>
        <v>0.523781637728821</v>
      </c>
      <c r="AJ317" s="23">
        <f t="shared" si="68"/>
        <v>0.00488725219769312</v>
      </c>
      <c r="AK317" s="23">
        <f t="shared" si="69"/>
        <v>0.995112747802307</v>
      </c>
    </row>
    <row r="318" spans="1:37">
      <c r="A318" s="8" t="s">
        <v>669</v>
      </c>
      <c r="B318" s="8" t="s">
        <v>670</v>
      </c>
      <c r="C318" s="9">
        <v>1107351237.73</v>
      </c>
      <c r="D318" s="9">
        <v>0</v>
      </c>
      <c r="E318" s="9">
        <v>0</v>
      </c>
      <c r="F318" s="9">
        <v>198498420.57</v>
      </c>
      <c r="G318" s="9">
        <v>0</v>
      </c>
      <c r="H318" s="9">
        <v>0</v>
      </c>
      <c r="I318" s="9">
        <v>0</v>
      </c>
      <c r="J318" s="9">
        <v>0</v>
      </c>
      <c r="K318" s="9">
        <v>886012887</v>
      </c>
      <c r="L318" s="9">
        <v>0</v>
      </c>
      <c r="M318" s="9">
        <v>0</v>
      </c>
      <c r="N318" s="9">
        <v>494693979.09</v>
      </c>
      <c r="O318" s="9">
        <v>0</v>
      </c>
      <c r="P318" s="9">
        <v>-3227392.32</v>
      </c>
      <c r="Q318" s="9">
        <v>0</v>
      </c>
      <c r="R318" s="9">
        <v>380797548.63</v>
      </c>
      <c r="S318" s="9">
        <v>0</v>
      </c>
      <c r="T318" s="9">
        <v>3216460127.28</v>
      </c>
      <c r="U318" s="8">
        <v>0</v>
      </c>
      <c r="V318" s="9">
        <v>117609536.32</v>
      </c>
      <c r="W318" s="8">
        <v>0</v>
      </c>
      <c r="X318" s="11">
        <f t="shared" si="56"/>
        <v>1305849658.3</v>
      </c>
      <c r="Y318" s="11">
        <f t="shared" si="57"/>
        <v>5092346686</v>
      </c>
      <c r="Z318" s="11">
        <f t="shared" si="58"/>
        <v>6398196344.3</v>
      </c>
      <c r="AA318" s="13">
        <f t="shared" si="59"/>
        <v>1305849658.3</v>
      </c>
      <c r="AB318" s="13">
        <f t="shared" si="60"/>
        <v>0</v>
      </c>
      <c r="AC318" s="16">
        <f t="shared" si="61"/>
        <v>1305849658.3</v>
      </c>
      <c r="AD318" s="16">
        <f t="shared" si="62"/>
        <v>5092346686</v>
      </c>
      <c r="AE318" s="17">
        <f t="shared" si="63"/>
        <v>0.204096527838404</v>
      </c>
      <c r="AF318" s="17">
        <f t="shared" si="64"/>
        <v>0.795903472161596</v>
      </c>
      <c r="AG318" s="21">
        <f t="shared" si="65"/>
        <v>1.25643376989435</v>
      </c>
      <c r="AH318" s="22">
        <f t="shared" si="66"/>
        <v>1</v>
      </c>
      <c r="AI318" s="22">
        <f t="shared" si="67"/>
        <v>0</v>
      </c>
      <c r="AJ318" s="23">
        <f t="shared" si="68"/>
        <v>0.204096527838404</v>
      </c>
      <c r="AK318" s="23">
        <f t="shared" si="69"/>
        <v>0.795903472161596</v>
      </c>
    </row>
    <row r="319" spans="1:37">
      <c r="A319" s="8" t="s">
        <v>671</v>
      </c>
      <c r="B319" s="8" t="s">
        <v>672</v>
      </c>
      <c r="C319" s="9">
        <v>13780182466.48</v>
      </c>
      <c r="D319" s="9">
        <v>0</v>
      </c>
      <c r="E319" s="9">
        <v>130014589.6</v>
      </c>
      <c r="F319" s="9">
        <v>1433218215.14</v>
      </c>
      <c r="G319" s="9">
        <v>0</v>
      </c>
      <c r="H319" s="9">
        <v>1290000000</v>
      </c>
      <c r="I319" s="9">
        <v>0</v>
      </c>
      <c r="J319" s="9">
        <v>0</v>
      </c>
      <c r="K319" s="9">
        <v>3533546850</v>
      </c>
      <c r="L319" s="9">
        <v>0</v>
      </c>
      <c r="M319" s="9">
        <v>0</v>
      </c>
      <c r="N319" s="9">
        <v>4197670496.06</v>
      </c>
      <c r="O319" s="9">
        <v>0</v>
      </c>
      <c r="P319" s="9">
        <v>-250741454.61</v>
      </c>
      <c r="Q319" s="9">
        <v>275612587.74</v>
      </c>
      <c r="R319" s="9">
        <v>2140026201.91</v>
      </c>
      <c r="S319" s="9">
        <v>0</v>
      </c>
      <c r="T319" s="9">
        <v>9890910571.06</v>
      </c>
      <c r="U319" s="8">
        <v>0</v>
      </c>
      <c r="V319" s="9">
        <v>3459341470.71</v>
      </c>
      <c r="W319" s="8">
        <v>0</v>
      </c>
      <c r="X319" s="11">
        <f t="shared" si="56"/>
        <v>16633415271.22</v>
      </c>
      <c r="Y319" s="11">
        <f t="shared" si="57"/>
        <v>23246366722.87</v>
      </c>
      <c r="Z319" s="11">
        <f t="shared" si="58"/>
        <v>39879781994.09</v>
      </c>
      <c r="AA319" s="13">
        <f t="shared" si="59"/>
        <v>15343415271.22</v>
      </c>
      <c r="AB319" s="13">
        <f t="shared" si="60"/>
        <v>1290000000</v>
      </c>
      <c r="AC319" s="16">
        <f t="shared" si="61"/>
        <v>15343415271.22</v>
      </c>
      <c r="AD319" s="16">
        <f t="shared" si="62"/>
        <v>24536366722.87</v>
      </c>
      <c r="AE319" s="17">
        <f t="shared" si="63"/>
        <v>0.417088921741974</v>
      </c>
      <c r="AF319" s="17">
        <f t="shared" si="64"/>
        <v>0.582911078258026</v>
      </c>
      <c r="AG319" s="21">
        <f t="shared" si="65"/>
        <v>1.71552752606522</v>
      </c>
      <c r="AH319" s="22">
        <f t="shared" si="66"/>
        <v>0.922445271823879</v>
      </c>
      <c r="AI319" s="22">
        <f t="shared" si="67"/>
        <v>0.0775547281761206</v>
      </c>
      <c r="AJ319" s="23">
        <f t="shared" si="68"/>
        <v>0.384741703791004</v>
      </c>
      <c r="AK319" s="23">
        <f t="shared" si="69"/>
        <v>0.615258296208996</v>
      </c>
    </row>
    <row r="320" spans="1:37">
      <c r="A320" s="8" t="s">
        <v>673</v>
      </c>
      <c r="B320" s="8" t="s">
        <v>674</v>
      </c>
      <c r="C320" s="9">
        <v>2559175341.27</v>
      </c>
      <c r="D320" s="9">
        <v>0</v>
      </c>
      <c r="E320" s="9">
        <v>0</v>
      </c>
      <c r="F320" s="9">
        <v>409804508.06</v>
      </c>
      <c r="G320" s="9">
        <v>0</v>
      </c>
      <c r="H320" s="9">
        <v>100055555.56</v>
      </c>
      <c r="I320" s="9">
        <v>0</v>
      </c>
      <c r="J320" s="9">
        <v>0</v>
      </c>
      <c r="K320" s="9">
        <v>2860079874</v>
      </c>
      <c r="L320" s="9">
        <v>0</v>
      </c>
      <c r="M320" s="9">
        <v>0</v>
      </c>
      <c r="N320" s="9">
        <v>17834420563.1</v>
      </c>
      <c r="O320" s="9">
        <v>0</v>
      </c>
      <c r="P320" s="9">
        <v>-9695449.86</v>
      </c>
      <c r="Q320" s="9">
        <v>0</v>
      </c>
      <c r="R320" s="9">
        <v>210230375.38</v>
      </c>
      <c r="S320" s="9">
        <v>2134080</v>
      </c>
      <c r="T320" s="9">
        <v>8550542124.85</v>
      </c>
      <c r="U320" s="8">
        <v>0</v>
      </c>
      <c r="V320" s="9">
        <v>6321643894.16</v>
      </c>
      <c r="W320" s="8">
        <v>0</v>
      </c>
      <c r="X320" s="11">
        <f t="shared" si="56"/>
        <v>3069035404.89</v>
      </c>
      <c r="Y320" s="11">
        <f t="shared" si="57"/>
        <v>35769355461.63</v>
      </c>
      <c r="Z320" s="11">
        <f t="shared" si="58"/>
        <v>38838390866.52</v>
      </c>
      <c r="AA320" s="13">
        <f t="shared" si="59"/>
        <v>2968979849.33</v>
      </c>
      <c r="AB320" s="13">
        <f t="shared" si="60"/>
        <v>100055555.56</v>
      </c>
      <c r="AC320" s="16">
        <f t="shared" si="61"/>
        <v>2968979849.33</v>
      </c>
      <c r="AD320" s="16">
        <f t="shared" si="62"/>
        <v>35869411017.19</v>
      </c>
      <c r="AE320" s="17">
        <f t="shared" si="63"/>
        <v>0.0790206632256645</v>
      </c>
      <c r="AF320" s="17">
        <f t="shared" si="64"/>
        <v>0.920979336774336</v>
      </c>
      <c r="AG320" s="21">
        <f t="shared" si="65"/>
        <v>1.08580069071086</v>
      </c>
      <c r="AH320" s="22">
        <f t="shared" si="66"/>
        <v>0.96739837038029</v>
      </c>
      <c r="AI320" s="22">
        <f t="shared" si="67"/>
        <v>0.0326016296197098</v>
      </c>
      <c r="AJ320" s="23">
        <f t="shared" si="68"/>
        <v>0.0764444608308775</v>
      </c>
      <c r="AK320" s="23">
        <f t="shared" si="69"/>
        <v>0.923555539169122</v>
      </c>
    </row>
    <row r="321" spans="1:37">
      <c r="A321" s="8" t="s">
        <v>675</v>
      </c>
      <c r="B321" s="8" t="s">
        <v>676</v>
      </c>
      <c r="C321" s="9">
        <v>671752008.28</v>
      </c>
      <c r="D321" s="9">
        <v>0</v>
      </c>
      <c r="E321" s="9">
        <v>0</v>
      </c>
      <c r="F321" s="9">
        <v>4121749.62</v>
      </c>
      <c r="G321" s="9">
        <v>0</v>
      </c>
      <c r="H321" s="9">
        <v>100128566.67</v>
      </c>
      <c r="I321" s="9">
        <v>0</v>
      </c>
      <c r="J321" s="9">
        <v>0</v>
      </c>
      <c r="K321" s="9">
        <v>381165677</v>
      </c>
      <c r="L321" s="9">
        <v>0</v>
      </c>
      <c r="M321" s="9">
        <v>0</v>
      </c>
      <c r="N321" s="9">
        <v>1305949470.54</v>
      </c>
      <c r="O321" s="9">
        <v>0</v>
      </c>
      <c r="P321" s="9">
        <v>-67806.09</v>
      </c>
      <c r="Q321" s="9">
        <v>0</v>
      </c>
      <c r="R321" s="9">
        <v>89661374.13</v>
      </c>
      <c r="S321" s="9">
        <v>0</v>
      </c>
      <c r="T321" s="9">
        <v>505257373.75</v>
      </c>
      <c r="U321" s="8">
        <v>0</v>
      </c>
      <c r="V321" s="9">
        <v>112018255.34</v>
      </c>
      <c r="W321" s="8">
        <v>0</v>
      </c>
      <c r="X321" s="11">
        <f t="shared" si="56"/>
        <v>776002324.57</v>
      </c>
      <c r="Y321" s="11">
        <f t="shared" si="57"/>
        <v>2393984344.67</v>
      </c>
      <c r="Z321" s="11">
        <f t="shared" si="58"/>
        <v>3169986669.24</v>
      </c>
      <c r="AA321" s="13">
        <f t="shared" si="59"/>
        <v>675873757.9</v>
      </c>
      <c r="AB321" s="13">
        <f t="shared" si="60"/>
        <v>100128566.67</v>
      </c>
      <c r="AC321" s="16">
        <f t="shared" si="61"/>
        <v>675873757.9</v>
      </c>
      <c r="AD321" s="16">
        <f t="shared" si="62"/>
        <v>2494112911.34</v>
      </c>
      <c r="AE321" s="17">
        <f t="shared" si="63"/>
        <v>0.244796715424688</v>
      </c>
      <c r="AF321" s="17">
        <f t="shared" si="64"/>
        <v>0.755203284575312</v>
      </c>
      <c r="AG321" s="21">
        <f t="shared" si="65"/>
        <v>1.32414678328942</v>
      </c>
      <c r="AH321" s="22">
        <f t="shared" si="66"/>
        <v>0.870968728443586</v>
      </c>
      <c r="AI321" s="22">
        <f t="shared" si="67"/>
        <v>0.129031271556414</v>
      </c>
      <c r="AJ321" s="23">
        <f t="shared" si="68"/>
        <v>0.213210283960607</v>
      </c>
      <c r="AK321" s="23">
        <f t="shared" si="69"/>
        <v>0.786789716039393</v>
      </c>
    </row>
    <row r="322" spans="1:37">
      <c r="A322" s="8" t="s">
        <v>677</v>
      </c>
      <c r="B322" s="8" t="s">
        <v>678</v>
      </c>
      <c r="C322" s="9">
        <v>788115000</v>
      </c>
      <c r="D322" s="9">
        <v>0</v>
      </c>
      <c r="E322" s="9">
        <v>0</v>
      </c>
      <c r="F322" s="9">
        <v>781950506.09</v>
      </c>
      <c r="G322" s="9">
        <v>0</v>
      </c>
      <c r="H322" s="9">
        <v>1969030040</v>
      </c>
      <c r="I322" s="9">
        <v>0</v>
      </c>
      <c r="J322" s="9">
        <v>0</v>
      </c>
      <c r="K322" s="9">
        <v>1466727778</v>
      </c>
      <c r="L322" s="9">
        <v>0</v>
      </c>
      <c r="M322" s="9">
        <v>0</v>
      </c>
      <c r="N322" s="9">
        <v>2486121143.83</v>
      </c>
      <c r="O322" s="9">
        <v>0</v>
      </c>
      <c r="P322" s="9">
        <v>0</v>
      </c>
      <c r="Q322" s="9">
        <v>0</v>
      </c>
      <c r="R322" s="9">
        <v>242028758.65</v>
      </c>
      <c r="S322" s="9">
        <v>0</v>
      </c>
      <c r="T322" s="9">
        <v>1932077447.44</v>
      </c>
      <c r="U322" s="8">
        <v>0</v>
      </c>
      <c r="V322" s="9">
        <v>908357.42</v>
      </c>
      <c r="W322" s="8">
        <v>0</v>
      </c>
      <c r="X322" s="11">
        <f t="shared" si="56"/>
        <v>3539095546.09</v>
      </c>
      <c r="Y322" s="11">
        <f t="shared" si="57"/>
        <v>6127863485.34</v>
      </c>
      <c r="Z322" s="11">
        <f t="shared" si="58"/>
        <v>9666959031.43</v>
      </c>
      <c r="AA322" s="13">
        <f t="shared" si="59"/>
        <v>1570065506.09</v>
      </c>
      <c r="AB322" s="13">
        <f t="shared" si="60"/>
        <v>1969030040</v>
      </c>
      <c r="AC322" s="16">
        <f t="shared" si="61"/>
        <v>1570065506.09</v>
      </c>
      <c r="AD322" s="16">
        <f t="shared" si="62"/>
        <v>8096893525.34</v>
      </c>
      <c r="AE322" s="17">
        <f t="shared" si="63"/>
        <v>0.366102259726498</v>
      </c>
      <c r="AF322" s="17">
        <f t="shared" si="64"/>
        <v>0.633897740273502</v>
      </c>
      <c r="AG322" s="21">
        <f t="shared" si="65"/>
        <v>1.5775415125609</v>
      </c>
      <c r="AH322" s="22">
        <f t="shared" si="66"/>
        <v>0.443634676047278</v>
      </c>
      <c r="AI322" s="22">
        <f t="shared" si="67"/>
        <v>0.556365323952722</v>
      </c>
      <c r="AJ322" s="23">
        <f t="shared" si="68"/>
        <v>0.162415657393941</v>
      </c>
      <c r="AK322" s="23">
        <f t="shared" si="69"/>
        <v>0.837584342606059</v>
      </c>
    </row>
    <row r="323" spans="1:37">
      <c r="A323" s="8" t="s">
        <v>679</v>
      </c>
      <c r="B323" s="8" t="s">
        <v>680</v>
      </c>
      <c r="C323" s="9">
        <v>10899510413.07</v>
      </c>
      <c r="D323" s="9">
        <v>0</v>
      </c>
      <c r="E323" s="9">
        <v>14197570.54</v>
      </c>
      <c r="F323" s="9">
        <v>305701743.6</v>
      </c>
      <c r="G323" s="9">
        <v>0</v>
      </c>
      <c r="H323" s="9">
        <v>4732559916.23</v>
      </c>
      <c r="I323" s="9">
        <v>601918005.54</v>
      </c>
      <c r="J323" s="9">
        <v>0</v>
      </c>
      <c r="K323" s="9">
        <v>1743367337</v>
      </c>
      <c r="L323" s="9">
        <v>0</v>
      </c>
      <c r="M323" s="9">
        <v>0</v>
      </c>
      <c r="N323" s="9">
        <v>2400112365.73</v>
      </c>
      <c r="O323" s="9">
        <v>41904089.16</v>
      </c>
      <c r="P323" s="9">
        <v>-44827926.72</v>
      </c>
      <c r="Q323" s="9">
        <v>0</v>
      </c>
      <c r="R323" s="9">
        <v>123722941.16</v>
      </c>
      <c r="S323" s="9">
        <v>0</v>
      </c>
      <c r="T323" s="9">
        <v>5341300425.52</v>
      </c>
      <c r="U323" s="8">
        <v>0</v>
      </c>
      <c r="V323" s="9">
        <v>1866207972.02</v>
      </c>
      <c r="W323" s="8">
        <v>0</v>
      </c>
      <c r="X323" s="11">
        <f t="shared" ref="X323:X386" si="70">C323+D323+E323+F323+G323+H323+I323+J323</f>
        <v>16553887648.98</v>
      </c>
      <c r="Y323" s="11">
        <f t="shared" ref="Y323:Y386" si="71">(K323+L323+M323+N323-O323+P323+Q323+R323+S323+T323+U323+V323+W323)</f>
        <v>11387979025.55</v>
      </c>
      <c r="Z323" s="11">
        <f t="shared" ref="Z323:Z386" si="72">X323+Y323</f>
        <v>27941866674.53</v>
      </c>
      <c r="AA323" s="13">
        <f t="shared" ref="AA323:AA386" si="73">C323+D323+E323+F323+G323</f>
        <v>11219409727.21</v>
      </c>
      <c r="AB323" s="13">
        <f t="shared" ref="AB323:AB386" si="74">H323+I323+J323</f>
        <v>5334477921.77</v>
      </c>
      <c r="AC323" s="16">
        <f t="shared" ref="AC323:AC386" si="75">AA323</f>
        <v>11219409727.21</v>
      </c>
      <c r="AD323" s="16">
        <f t="shared" ref="AD323:AD386" si="76">AB323+Y323</f>
        <v>16722456947.32</v>
      </c>
      <c r="AE323" s="17">
        <f t="shared" ref="AE323:AE386" si="77">X323/Z323</f>
        <v>0.592440291903241</v>
      </c>
      <c r="AF323" s="17">
        <f t="shared" ref="AF323:AF386" si="78">Y323/Z323</f>
        <v>0.407559708096759</v>
      </c>
      <c r="AG323" s="21">
        <f t="shared" ref="AG323:AG386" si="79">Z323/Y323</f>
        <v>2.45362821724907</v>
      </c>
      <c r="AH323" s="22">
        <f t="shared" ref="AH323:AH386" si="80">AA323/(AA323+AB323)</f>
        <v>0.677750747444592</v>
      </c>
      <c r="AI323" s="22">
        <f t="shared" ref="AI323:AI386" si="81">(AB323)/(AA323+AB323)</f>
        <v>0.322249252555408</v>
      </c>
      <c r="AJ323" s="23">
        <f t="shared" ref="AJ323:AJ386" si="82">AC323/Z323</f>
        <v>0.401526850653714</v>
      </c>
      <c r="AK323" s="23">
        <f t="shared" ref="AK323:AK386" si="83">AD323/Z323</f>
        <v>0.598473149346286</v>
      </c>
    </row>
    <row r="324" spans="1:37">
      <c r="A324" s="8" t="s">
        <v>681</v>
      </c>
      <c r="B324" s="8" t="s">
        <v>682</v>
      </c>
      <c r="C324" s="9">
        <v>1500000000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>
        <v>1174869360</v>
      </c>
      <c r="L324" s="9">
        <v>0</v>
      </c>
      <c r="M324" s="9">
        <v>0</v>
      </c>
      <c r="N324" s="9">
        <v>4930027593.24</v>
      </c>
      <c r="O324" s="9">
        <v>0</v>
      </c>
      <c r="P324" s="9">
        <v>-76630580.38</v>
      </c>
      <c r="Q324" s="9">
        <v>0</v>
      </c>
      <c r="R324" s="9">
        <v>775070766.92</v>
      </c>
      <c r="S324" s="9">
        <v>0</v>
      </c>
      <c r="T324" s="9">
        <v>7184277593.59</v>
      </c>
      <c r="U324" s="8">
        <v>0</v>
      </c>
      <c r="V324" s="9">
        <v>981930385.98</v>
      </c>
      <c r="W324" s="8">
        <v>0</v>
      </c>
      <c r="X324" s="11">
        <f t="shared" si="70"/>
        <v>1500000000</v>
      </c>
      <c r="Y324" s="11">
        <f t="shared" si="71"/>
        <v>14969545119.35</v>
      </c>
      <c r="Z324" s="11">
        <f t="shared" si="72"/>
        <v>16469545119.35</v>
      </c>
      <c r="AA324" s="13">
        <f t="shared" si="73"/>
        <v>1500000000</v>
      </c>
      <c r="AB324" s="13">
        <f t="shared" si="74"/>
        <v>0</v>
      </c>
      <c r="AC324" s="16">
        <f t="shared" si="75"/>
        <v>1500000000</v>
      </c>
      <c r="AD324" s="16">
        <f t="shared" si="76"/>
        <v>14969545119.35</v>
      </c>
      <c r="AE324" s="17">
        <f t="shared" si="77"/>
        <v>0.0910771966760428</v>
      </c>
      <c r="AF324" s="17">
        <f t="shared" si="78"/>
        <v>0.908922803323957</v>
      </c>
      <c r="AG324" s="21">
        <f t="shared" si="79"/>
        <v>1.10020344559843</v>
      </c>
      <c r="AH324" s="22">
        <f t="shared" si="80"/>
        <v>1</v>
      </c>
      <c r="AI324" s="22">
        <f t="shared" si="81"/>
        <v>0</v>
      </c>
      <c r="AJ324" s="23">
        <f t="shared" si="82"/>
        <v>0.0910771966760428</v>
      </c>
      <c r="AK324" s="23">
        <f t="shared" si="83"/>
        <v>0.908922803323957</v>
      </c>
    </row>
    <row r="325" spans="1:37">
      <c r="A325" s="8" t="s">
        <v>683</v>
      </c>
      <c r="B325" s="8" t="s">
        <v>684</v>
      </c>
      <c r="C325" s="9">
        <v>246510580</v>
      </c>
      <c r="D325" s="9">
        <v>0</v>
      </c>
      <c r="E325" s="9">
        <v>0</v>
      </c>
      <c r="F325" s="9">
        <v>110690000</v>
      </c>
      <c r="G325" s="9">
        <v>0</v>
      </c>
      <c r="H325" s="9">
        <v>51545000</v>
      </c>
      <c r="I325" s="9">
        <v>0</v>
      </c>
      <c r="J325" s="9">
        <v>0</v>
      </c>
      <c r="K325" s="9">
        <v>346995039</v>
      </c>
      <c r="L325" s="9">
        <v>0</v>
      </c>
      <c r="M325" s="9">
        <v>0</v>
      </c>
      <c r="N325" s="9">
        <v>380940604.08</v>
      </c>
      <c r="O325" s="9">
        <v>29999749.16</v>
      </c>
      <c r="P325" s="9">
        <v>-11715.64</v>
      </c>
      <c r="Q325" s="9">
        <v>0</v>
      </c>
      <c r="R325" s="9">
        <v>120746699.33</v>
      </c>
      <c r="S325" s="9">
        <v>0</v>
      </c>
      <c r="T325" s="9">
        <v>607913624.02</v>
      </c>
      <c r="U325" s="8">
        <v>0</v>
      </c>
      <c r="V325" s="9">
        <v>-10806506.79</v>
      </c>
      <c r="W325" s="8">
        <v>0</v>
      </c>
      <c r="X325" s="11">
        <f t="shared" si="70"/>
        <v>408745580</v>
      </c>
      <c r="Y325" s="11">
        <f t="shared" si="71"/>
        <v>1415777994.84</v>
      </c>
      <c r="Z325" s="11">
        <f t="shared" si="72"/>
        <v>1824523574.84</v>
      </c>
      <c r="AA325" s="13">
        <f t="shared" si="73"/>
        <v>357200580</v>
      </c>
      <c r="AB325" s="13">
        <f t="shared" si="74"/>
        <v>51545000</v>
      </c>
      <c r="AC325" s="16">
        <f t="shared" si="75"/>
        <v>357200580</v>
      </c>
      <c r="AD325" s="16">
        <f t="shared" si="76"/>
        <v>1467322994.84</v>
      </c>
      <c r="AE325" s="17">
        <f t="shared" si="77"/>
        <v>0.224028664598562</v>
      </c>
      <c r="AF325" s="17">
        <f t="shared" si="78"/>
        <v>0.775971335401438</v>
      </c>
      <c r="AG325" s="21">
        <f t="shared" si="79"/>
        <v>1.28870739726831</v>
      </c>
      <c r="AH325" s="22">
        <f t="shared" si="80"/>
        <v>0.873894660830339</v>
      </c>
      <c r="AI325" s="22">
        <f t="shared" si="81"/>
        <v>0.126105339169661</v>
      </c>
      <c r="AJ325" s="23">
        <f t="shared" si="82"/>
        <v>0.195777453865634</v>
      </c>
      <c r="AK325" s="23">
        <f t="shared" si="83"/>
        <v>0.804222546134366</v>
      </c>
    </row>
    <row r="326" spans="1:37">
      <c r="A326" s="8" t="s">
        <v>685</v>
      </c>
      <c r="B326" s="8" t="s">
        <v>686</v>
      </c>
      <c r="C326" s="9">
        <v>5006645.83</v>
      </c>
      <c r="D326" s="9">
        <v>0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366122195</v>
      </c>
      <c r="L326" s="9">
        <v>0</v>
      </c>
      <c r="M326" s="9">
        <v>0</v>
      </c>
      <c r="N326" s="9">
        <v>505305400.58</v>
      </c>
      <c r="O326" s="9">
        <v>0</v>
      </c>
      <c r="P326" s="9">
        <v>-22990821.68</v>
      </c>
      <c r="Q326" s="9">
        <v>39463.51</v>
      </c>
      <c r="R326" s="9">
        <v>35087755.07</v>
      </c>
      <c r="S326" s="9">
        <v>0</v>
      </c>
      <c r="T326" s="9">
        <v>-713253720.09</v>
      </c>
      <c r="U326" s="8">
        <v>0</v>
      </c>
      <c r="V326" s="9">
        <v>16021811.43</v>
      </c>
      <c r="W326" s="8">
        <v>0</v>
      </c>
      <c r="X326" s="11">
        <f t="shared" si="70"/>
        <v>5006645.83</v>
      </c>
      <c r="Y326" s="11">
        <f t="shared" si="71"/>
        <v>186332083.82</v>
      </c>
      <c r="Z326" s="11">
        <f t="shared" si="72"/>
        <v>191338729.65</v>
      </c>
      <c r="AA326" s="13">
        <f t="shared" si="73"/>
        <v>5006645.83</v>
      </c>
      <c r="AB326" s="13">
        <f t="shared" si="74"/>
        <v>0</v>
      </c>
      <c r="AC326" s="16">
        <f t="shared" si="75"/>
        <v>5006645.83</v>
      </c>
      <c r="AD326" s="16">
        <f t="shared" si="76"/>
        <v>186332083.82</v>
      </c>
      <c r="AE326" s="17">
        <f t="shared" si="77"/>
        <v>0.0261664004938166</v>
      </c>
      <c r="AF326" s="17">
        <f t="shared" si="78"/>
        <v>0.973833599506183</v>
      </c>
      <c r="AG326" s="21">
        <f t="shared" si="79"/>
        <v>1.02686947801666</v>
      </c>
      <c r="AH326" s="22">
        <f t="shared" si="80"/>
        <v>1</v>
      </c>
      <c r="AI326" s="22">
        <f t="shared" si="81"/>
        <v>0</v>
      </c>
      <c r="AJ326" s="23">
        <f t="shared" si="82"/>
        <v>0.0261664004938166</v>
      </c>
      <c r="AK326" s="23">
        <f t="shared" si="83"/>
        <v>0.973833599506183</v>
      </c>
    </row>
    <row r="327" spans="1:37">
      <c r="A327" s="8" t="s">
        <v>687</v>
      </c>
      <c r="B327" s="8" t="s">
        <v>688</v>
      </c>
      <c r="C327" s="9">
        <v>39500000</v>
      </c>
      <c r="D327" s="9">
        <v>0</v>
      </c>
      <c r="E327" s="9">
        <v>0</v>
      </c>
      <c r="F327" s="9">
        <v>34000000</v>
      </c>
      <c r="G327" s="9">
        <v>0</v>
      </c>
      <c r="H327" s="9">
        <v>147000000</v>
      </c>
      <c r="I327" s="9">
        <v>0</v>
      </c>
      <c r="J327" s="9">
        <v>0</v>
      </c>
      <c r="K327" s="9">
        <v>538395000</v>
      </c>
      <c r="L327" s="9">
        <v>0</v>
      </c>
      <c r="M327" s="9">
        <v>0</v>
      </c>
      <c r="N327" s="9">
        <v>489991037.59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-217791323.09</v>
      </c>
      <c r="U327" s="8">
        <v>0</v>
      </c>
      <c r="V327" s="9">
        <v>102980753.02</v>
      </c>
      <c r="W327" s="8">
        <v>0</v>
      </c>
      <c r="X327" s="11">
        <f t="shared" si="70"/>
        <v>220500000</v>
      </c>
      <c r="Y327" s="11">
        <f t="shared" si="71"/>
        <v>913575467.52</v>
      </c>
      <c r="Z327" s="11">
        <f t="shared" si="72"/>
        <v>1134075467.52</v>
      </c>
      <c r="AA327" s="13">
        <f t="shared" si="73"/>
        <v>73500000</v>
      </c>
      <c r="AB327" s="13">
        <f t="shared" si="74"/>
        <v>147000000</v>
      </c>
      <c r="AC327" s="16">
        <f t="shared" si="75"/>
        <v>73500000</v>
      </c>
      <c r="AD327" s="16">
        <f t="shared" si="76"/>
        <v>1060575467.52</v>
      </c>
      <c r="AE327" s="17">
        <f t="shared" si="77"/>
        <v>0.194431505058645</v>
      </c>
      <c r="AF327" s="17">
        <f t="shared" si="78"/>
        <v>0.805568494941355</v>
      </c>
      <c r="AG327" s="21">
        <f t="shared" si="79"/>
        <v>1.24135937077927</v>
      </c>
      <c r="AH327" s="22">
        <f t="shared" si="80"/>
        <v>0.333333333333333</v>
      </c>
      <c r="AI327" s="22">
        <f t="shared" si="81"/>
        <v>0.666666666666667</v>
      </c>
      <c r="AJ327" s="23">
        <f t="shared" si="82"/>
        <v>0.064810501686215</v>
      </c>
      <c r="AK327" s="23">
        <f t="shared" si="83"/>
        <v>0.935189498313785</v>
      </c>
    </row>
    <row r="328" spans="1:37">
      <c r="A328" s="8" t="s">
        <v>689</v>
      </c>
      <c r="B328" s="8" t="s">
        <v>690</v>
      </c>
      <c r="C328" s="9">
        <v>1613296083.32</v>
      </c>
      <c r="D328" s="9">
        <v>0</v>
      </c>
      <c r="E328" s="9">
        <v>0</v>
      </c>
      <c r="F328" s="9">
        <v>6132104.89</v>
      </c>
      <c r="G328" s="9">
        <v>0</v>
      </c>
      <c r="H328" s="9">
        <v>380000000</v>
      </c>
      <c r="I328" s="9">
        <v>0</v>
      </c>
      <c r="J328" s="9">
        <v>0</v>
      </c>
      <c r="K328" s="9">
        <v>592903936</v>
      </c>
      <c r="L328" s="9">
        <v>0</v>
      </c>
      <c r="M328" s="9">
        <v>0</v>
      </c>
      <c r="N328" s="9">
        <v>477528747.58</v>
      </c>
      <c r="O328" s="9">
        <v>0</v>
      </c>
      <c r="P328" s="9">
        <v>0</v>
      </c>
      <c r="Q328" s="9">
        <v>74173990.75</v>
      </c>
      <c r="R328" s="9">
        <v>216686670.86</v>
      </c>
      <c r="S328" s="9">
        <v>0</v>
      </c>
      <c r="T328" s="9">
        <v>1194845992.94</v>
      </c>
      <c r="U328" s="8">
        <v>0</v>
      </c>
      <c r="V328" s="9">
        <v>0</v>
      </c>
      <c r="W328" s="8">
        <v>0</v>
      </c>
      <c r="X328" s="11">
        <f t="shared" si="70"/>
        <v>1999428188.21</v>
      </c>
      <c r="Y328" s="11">
        <f t="shared" si="71"/>
        <v>2556139338.13</v>
      </c>
      <c r="Z328" s="11">
        <f t="shared" si="72"/>
        <v>4555567526.34</v>
      </c>
      <c r="AA328" s="13">
        <f t="shared" si="73"/>
        <v>1619428188.21</v>
      </c>
      <c r="AB328" s="13">
        <f t="shared" si="74"/>
        <v>380000000</v>
      </c>
      <c r="AC328" s="16">
        <f t="shared" si="75"/>
        <v>1619428188.21</v>
      </c>
      <c r="AD328" s="16">
        <f t="shared" si="76"/>
        <v>2936139338.13</v>
      </c>
      <c r="AE328" s="17">
        <f t="shared" si="77"/>
        <v>0.438897717276593</v>
      </c>
      <c r="AF328" s="17">
        <f t="shared" si="78"/>
        <v>0.561102282723407</v>
      </c>
      <c r="AG328" s="21">
        <f t="shared" si="79"/>
        <v>1.7822062586278</v>
      </c>
      <c r="AH328" s="22">
        <f t="shared" si="80"/>
        <v>0.809945662344494</v>
      </c>
      <c r="AI328" s="22">
        <f t="shared" si="81"/>
        <v>0.190054337655506</v>
      </c>
      <c r="AJ328" s="23">
        <f t="shared" si="82"/>
        <v>0.355483302321076</v>
      </c>
      <c r="AK328" s="23">
        <f t="shared" si="83"/>
        <v>0.644516697678924</v>
      </c>
    </row>
    <row r="329" spans="1:37">
      <c r="A329" s="8" t="s">
        <v>691</v>
      </c>
      <c r="B329" s="8" t="s">
        <v>692</v>
      </c>
      <c r="C329" s="9">
        <v>1752714969.25</v>
      </c>
      <c r="D329" s="9">
        <v>0</v>
      </c>
      <c r="E329" s="9">
        <v>20420610</v>
      </c>
      <c r="F329" s="9">
        <v>1684127093.34</v>
      </c>
      <c r="G329" s="9">
        <v>0</v>
      </c>
      <c r="H329" s="9">
        <v>9233307120.83</v>
      </c>
      <c r="I329" s="9">
        <v>0</v>
      </c>
      <c r="J329" s="9">
        <v>0</v>
      </c>
      <c r="K329" s="9">
        <v>5383418520</v>
      </c>
      <c r="L329" s="9">
        <v>0</v>
      </c>
      <c r="M329" s="9">
        <v>0</v>
      </c>
      <c r="N329" s="9">
        <v>6365671888.2</v>
      </c>
      <c r="O329" s="9">
        <v>0</v>
      </c>
      <c r="P329" s="9">
        <v>138512201.04</v>
      </c>
      <c r="Q329" s="9">
        <v>0</v>
      </c>
      <c r="R329" s="9">
        <v>93560376.31</v>
      </c>
      <c r="S329" s="9">
        <v>366789874.62</v>
      </c>
      <c r="T329" s="9">
        <v>5248568234.93</v>
      </c>
      <c r="U329" s="8">
        <v>0</v>
      </c>
      <c r="V329" s="9">
        <v>8627794842.49</v>
      </c>
      <c r="W329" s="8">
        <v>0</v>
      </c>
      <c r="X329" s="11">
        <f t="shared" si="70"/>
        <v>12690569793.42</v>
      </c>
      <c r="Y329" s="11">
        <f t="shared" si="71"/>
        <v>26224315937.59</v>
      </c>
      <c r="Z329" s="11">
        <f t="shared" si="72"/>
        <v>38914885731.01</v>
      </c>
      <c r="AA329" s="13">
        <f t="shared" si="73"/>
        <v>3457262672.59</v>
      </c>
      <c r="AB329" s="13">
        <f t="shared" si="74"/>
        <v>9233307120.83</v>
      </c>
      <c r="AC329" s="16">
        <f t="shared" si="75"/>
        <v>3457262672.59</v>
      </c>
      <c r="AD329" s="16">
        <f t="shared" si="76"/>
        <v>35457623058.42</v>
      </c>
      <c r="AE329" s="17">
        <f t="shared" si="77"/>
        <v>0.326110935572073</v>
      </c>
      <c r="AF329" s="17">
        <f t="shared" si="78"/>
        <v>0.673889064427927</v>
      </c>
      <c r="AG329" s="21">
        <f t="shared" si="79"/>
        <v>1.48392376844535</v>
      </c>
      <c r="AH329" s="22">
        <f t="shared" si="80"/>
        <v>0.272427694647925</v>
      </c>
      <c r="AI329" s="22">
        <f t="shared" si="81"/>
        <v>0.727572305352075</v>
      </c>
      <c r="AJ329" s="23">
        <f t="shared" si="82"/>
        <v>0.0888416503773778</v>
      </c>
      <c r="AK329" s="23">
        <f t="shared" si="83"/>
        <v>0.911158349622622</v>
      </c>
    </row>
    <row r="330" spans="1:37">
      <c r="A330" s="8" t="s">
        <v>693</v>
      </c>
      <c r="B330" s="8" t="s">
        <v>694</v>
      </c>
      <c r="C330" s="9">
        <v>24107564719.71</v>
      </c>
      <c r="D330" s="9">
        <v>0</v>
      </c>
      <c r="E330" s="9">
        <v>0</v>
      </c>
      <c r="F330" s="9">
        <v>14791896416.71</v>
      </c>
      <c r="G330" s="9">
        <v>0</v>
      </c>
      <c r="H330" s="9">
        <v>16323640000</v>
      </c>
      <c r="I330" s="9">
        <v>2500000000</v>
      </c>
      <c r="J330" s="9">
        <v>0</v>
      </c>
      <c r="K330" s="9">
        <v>6685423610</v>
      </c>
      <c r="L330" s="9">
        <v>0</v>
      </c>
      <c r="M330" s="9">
        <v>0</v>
      </c>
      <c r="N330" s="9">
        <v>24774257709.94</v>
      </c>
      <c r="O330" s="9">
        <v>0</v>
      </c>
      <c r="P330" s="9">
        <v>161684736.28</v>
      </c>
      <c r="Q330" s="9">
        <v>23528089.55</v>
      </c>
      <c r="R330" s="9">
        <v>1828677846.37</v>
      </c>
      <c r="S330" s="9">
        <v>0</v>
      </c>
      <c r="T330" s="9">
        <v>7688887178.39</v>
      </c>
      <c r="U330" s="8">
        <v>0</v>
      </c>
      <c r="V330" s="9">
        <v>5525403012.36</v>
      </c>
      <c r="W330" s="8">
        <v>0</v>
      </c>
      <c r="X330" s="11">
        <f t="shared" si="70"/>
        <v>57723101136.42</v>
      </c>
      <c r="Y330" s="11">
        <f t="shared" si="71"/>
        <v>46687862182.89</v>
      </c>
      <c r="Z330" s="11">
        <f t="shared" si="72"/>
        <v>104410963319.31</v>
      </c>
      <c r="AA330" s="13">
        <f t="shared" si="73"/>
        <v>38899461136.42</v>
      </c>
      <c r="AB330" s="13">
        <f t="shared" si="74"/>
        <v>18823640000</v>
      </c>
      <c r="AC330" s="16">
        <f t="shared" si="75"/>
        <v>38899461136.42</v>
      </c>
      <c r="AD330" s="16">
        <f t="shared" si="76"/>
        <v>65511502182.89</v>
      </c>
      <c r="AE330" s="17">
        <f t="shared" si="77"/>
        <v>0.552845211856642</v>
      </c>
      <c r="AF330" s="17">
        <f t="shared" si="78"/>
        <v>0.447154788143358</v>
      </c>
      <c r="AG330" s="21">
        <f t="shared" si="79"/>
        <v>2.2363620529529</v>
      </c>
      <c r="AH330" s="22">
        <f t="shared" si="80"/>
        <v>0.673897631461049</v>
      </c>
      <c r="AI330" s="22">
        <f t="shared" si="81"/>
        <v>0.326102368538951</v>
      </c>
      <c r="AJ330" s="23">
        <f t="shared" si="82"/>
        <v>0.372561078834773</v>
      </c>
      <c r="AK330" s="23">
        <f t="shared" si="83"/>
        <v>0.627438921165227</v>
      </c>
    </row>
    <row r="331" spans="1:37">
      <c r="A331" s="8" t="s">
        <v>695</v>
      </c>
      <c r="B331" s="8" t="s">
        <v>696</v>
      </c>
      <c r="C331" s="9">
        <v>10578073995.12</v>
      </c>
      <c r="D331" s="9">
        <v>0</v>
      </c>
      <c r="E331" s="9">
        <v>0</v>
      </c>
      <c r="F331" s="9">
        <v>3567812232.56</v>
      </c>
      <c r="G331" s="9">
        <v>0</v>
      </c>
      <c r="H331" s="9">
        <v>5873722852.93</v>
      </c>
      <c r="I331" s="9">
        <v>612018867.98</v>
      </c>
      <c r="J331" s="9">
        <v>0</v>
      </c>
      <c r="K331" s="9">
        <v>1668776379</v>
      </c>
      <c r="L331" s="9">
        <v>0</v>
      </c>
      <c r="M331" s="9">
        <v>0</v>
      </c>
      <c r="N331" s="9">
        <v>8730978875.41</v>
      </c>
      <c r="O331" s="9">
        <v>237130884.51</v>
      </c>
      <c r="P331" s="9">
        <v>-95322557.13</v>
      </c>
      <c r="Q331" s="9">
        <v>10654879.69</v>
      </c>
      <c r="R331" s="9">
        <v>441526653.26</v>
      </c>
      <c r="S331" s="9">
        <v>0</v>
      </c>
      <c r="T331" s="9">
        <v>4257718247.82</v>
      </c>
      <c r="U331" s="8">
        <v>0</v>
      </c>
      <c r="V331" s="9">
        <v>1587280479.7</v>
      </c>
      <c r="W331" s="8">
        <v>0</v>
      </c>
      <c r="X331" s="11">
        <f t="shared" si="70"/>
        <v>20631627948.59</v>
      </c>
      <c r="Y331" s="11">
        <f t="shared" si="71"/>
        <v>16364482073.24</v>
      </c>
      <c r="Z331" s="11">
        <f t="shared" si="72"/>
        <v>36996110021.83</v>
      </c>
      <c r="AA331" s="13">
        <f t="shared" si="73"/>
        <v>14145886227.68</v>
      </c>
      <c r="AB331" s="13">
        <f t="shared" si="74"/>
        <v>6485741720.91</v>
      </c>
      <c r="AC331" s="16">
        <f t="shared" si="75"/>
        <v>14145886227.68</v>
      </c>
      <c r="AD331" s="16">
        <f t="shared" si="76"/>
        <v>22850223794.15</v>
      </c>
      <c r="AE331" s="17">
        <f t="shared" si="77"/>
        <v>0.557670196580561</v>
      </c>
      <c r="AF331" s="17">
        <f t="shared" si="78"/>
        <v>0.442329803419439</v>
      </c>
      <c r="AG331" s="21">
        <f t="shared" si="79"/>
        <v>2.26075654922974</v>
      </c>
      <c r="AH331" s="22">
        <f t="shared" si="80"/>
        <v>0.685640816271445</v>
      </c>
      <c r="AI331" s="22">
        <f t="shared" si="81"/>
        <v>0.314359183728555</v>
      </c>
      <c r="AJ331" s="23">
        <f t="shared" si="82"/>
        <v>0.382361448793753</v>
      </c>
      <c r="AK331" s="23">
        <f t="shared" si="83"/>
        <v>0.617638551206247</v>
      </c>
    </row>
    <row r="332" spans="1:37">
      <c r="A332" s="8" t="s">
        <v>697</v>
      </c>
      <c r="B332" s="8" t="s">
        <v>698</v>
      </c>
      <c r="C332" s="9">
        <v>9855517630.42</v>
      </c>
      <c r="D332" s="9">
        <v>0</v>
      </c>
      <c r="E332" s="9">
        <v>0</v>
      </c>
      <c r="F332" s="9">
        <v>6780633874.55</v>
      </c>
      <c r="G332" s="9">
        <v>0</v>
      </c>
      <c r="H332" s="9">
        <v>41161610170.12</v>
      </c>
      <c r="I332" s="9">
        <v>5930203962.23</v>
      </c>
      <c r="J332" s="9">
        <v>0</v>
      </c>
      <c r="K332" s="9">
        <v>3826558901</v>
      </c>
      <c r="L332" s="9">
        <v>0</v>
      </c>
      <c r="M332" s="9">
        <v>0</v>
      </c>
      <c r="N332" s="9">
        <v>3362746418.24</v>
      </c>
      <c r="O332" s="9">
        <v>0</v>
      </c>
      <c r="P332" s="9">
        <v>1187298733.27</v>
      </c>
      <c r="Q332" s="9">
        <v>495403750.43</v>
      </c>
      <c r="R332" s="9">
        <v>777671252.34</v>
      </c>
      <c r="S332" s="9">
        <v>0</v>
      </c>
      <c r="T332" s="9">
        <v>20024917765.2</v>
      </c>
      <c r="U332" s="8">
        <v>0</v>
      </c>
      <c r="V332" s="9">
        <v>22745762041.24</v>
      </c>
      <c r="W332" s="8">
        <v>0</v>
      </c>
      <c r="X332" s="11">
        <f t="shared" si="70"/>
        <v>63727965637.32</v>
      </c>
      <c r="Y332" s="11">
        <f t="shared" si="71"/>
        <v>52420358861.72</v>
      </c>
      <c r="Z332" s="11">
        <f t="shared" si="72"/>
        <v>116148324499.04</v>
      </c>
      <c r="AA332" s="13">
        <f t="shared" si="73"/>
        <v>16636151504.97</v>
      </c>
      <c r="AB332" s="13">
        <f t="shared" si="74"/>
        <v>47091814132.35</v>
      </c>
      <c r="AC332" s="16">
        <f t="shared" si="75"/>
        <v>16636151504.97</v>
      </c>
      <c r="AD332" s="16">
        <f t="shared" si="76"/>
        <v>99512172994.07</v>
      </c>
      <c r="AE332" s="17">
        <f t="shared" si="77"/>
        <v>0.548677442504534</v>
      </c>
      <c r="AF332" s="17">
        <f t="shared" si="78"/>
        <v>0.451322557495466</v>
      </c>
      <c r="AG332" s="21">
        <f t="shared" si="79"/>
        <v>2.21571021300004</v>
      </c>
      <c r="AH332" s="22">
        <f t="shared" si="80"/>
        <v>0.261049467664595</v>
      </c>
      <c r="AI332" s="22">
        <f t="shared" si="81"/>
        <v>0.738950532335405</v>
      </c>
      <c r="AJ332" s="23">
        <f t="shared" si="82"/>
        <v>0.14323195428538</v>
      </c>
      <c r="AK332" s="23">
        <f t="shared" si="83"/>
        <v>0.85676804571462</v>
      </c>
    </row>
    <row r="333" spans="1:37">
      <c r="A333" s="8" t="s">
        <v>699</v>
      </c>
      <c r="B333" s="8" t="s">
        <v>700</v>
      </c>
      <c r="C333" s="9">
        <v>30000000</v>
      </c>
      <c r="D333" s="9">
        <v>0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  <c r="K333" s="9">
        <v>440832644</v>
      </c>
      <c r="L333" s="9">
        <v>0</v>
      </c>
      <c r="M333" s="9">
        <v>0</v>
      </c>
      <c r="N333" s="9">
        <v>1197526377.95</v>
      </c>
      <c r="O333" s="9">
        <v>0</v>
      </c>
      <c r="P333" s="9">
        <v>488014.04</v>
      </c>
      <c r="Q333" s="9">
        <v>15483.25</v>
      </c>
      <c r="R333" s="9">
        <v>238372318.92</v>
      </c>
      <c r="S333" s="9">
        <v>0</v>
      </c>
      <c r="T333" s="9">
        <v>-570433021.8</v>
      </c>
      <c r="U333" s="8">
        <v>0</v>
      </c>
      <c r="V333" s="9">
        <v>5842660.09</v>
      </c>
      <c r="W333" s="8">
        <v>0</v>
      </c>
      <c r="X333" s="11">
        <f t="shared" si="70"/>
        <v>30000000</v>
      </c>
      <c r="Y333" s="11">
        <f t="shared" si="71"/>
        <v>1312644476.45</v>
      </c>
      <c r="Z333" s="11">
        <f t="shared" si="72"/>
        <v>1342644476.45</v>
      </c>
      <c r="AA333" s="13">
        <f t="shared" si="73"/>
        <v>30000000</v>
      </c>
      <c r="AB333" s="13">
        <f t="shared" si="74"/>
        <v>0</v>
      </c>
      <c r="AC333" s="16">
        <f t="shared" si="75"/>
        <v>30000000</v>
      </c>
      <c r="AD333" s="16">
        <f t="shared" si="76"/>
        <v>1312644476.45</v>
      </c>
      <c r="AE333" s="17">
        <f t="shared" si="77"/>
        <v>0.0223439641142539</v>
      </c>
      <c r="AF333" s="17">
        <f t="shared" si="78"/>
        <v>0.977656035885746</v>
      </c>
      <c r="AG333" s="21">
        <f t="shared" si="79"/>
        <v>1.02285462708161</v>
      </c>
      <c r="AH333" s="22">
        <f t="shared" si="80"/>
        <v>1</v>
      </c>
      <c r="AI333" s="22">
        <f t="shared" si="81"/>
        <v>0</v>
      </c>
      <c r="AJ333" s="23">
        <f t="shared" si="82"/>
        <v>0.0223439641142539</v>
      </c>
      <c r="AK333" s="23">
        <f t="shared" si="83"/>
        <v>0.977656035885746</v>
      </c>
    </row>
    <row r="334" spans="1:37">
      <c r="A334" s="8" t="s">
        <v>701</v>
      </c>
      <c r="B334" s="8" t="s">
        <v>702</v>
      </c>
      <c r="C334" s="9">
        <v>1280558172.04</v>
      </c>
      <c r="D334" s="9">
        <v>0</v>
      </c>
      <c r="E334" s="9">
        <v>0</v>
      </c>
      <c r="F334" s="9">
        <v>23288386.11</v>
      </c>
      <c r="G334" s="9">
        <v>0</v>
      </c>
      <c r="H334" s="9">
        <v>287439900</v>
      </c>
      <c r="I334" s="9">
        <v>0</v>
      </c>
      <c r="J334" s="9">
        <v>0</v>
      </c>
      <c r="K334" s="9">
        <v>1749809548</v>
      </c>
      <c r="L334" s="9">
        <v>0</v>
      </c>
      <c r="M334" s="9">
        <v>0</v>
      </c>
      <c r="N334" s="9">
        <v>2158080661.07</v>
      </c>
      <c r="O334" s="9">
        <v>0</v>
      </c>
      <c r="P334" s="9">
        <v>91912418.43</v>
      </c>
      <c r="Q334" s="9">
        <v>0</v>
      </c>
      <c r="R334" s="9">
        <v>863793516.2</v>
      </c>
      <c r="S334" s="9">
        <v>0</v>
      </c>
      <c r="T334" s="9">
        <v>11386989359.18</v>
      </c>
      <c r="U334" s="8">
        <v>0</v>
      </c>
      <c r="V334" s="9">
        <v>625428700.35</v>
      </c>
      <c r="W334" s="8">
        <v>0</v>
      </c>
      <c r="X334" s="11">
        <f t="shared" si="70"/>
        <v>1591286458.15</v>
      </c>
      <c r="Y334" s="11">
        <f t="shared" si="71"/>
        <v>16876014203.23</v>
      </c>
      <c r="Z334" s="11">
        <f t="shared" si="72"/>
        <v>18467300661.38</v>
      </c>
      <c r="AA334" s="13">
        <f t="shared" si="73"/>
        <v>1303846558.15</v>
      </c>
      <c r="AB334" s="13">
        <f t="shared" si="74"/>
        <v>287439900</v>
      </c>
      <c r="AC334" s="16">
        <f t="shared" si="75"/>
        <v>1303846558.15</v>
      </c>
      <c r="AD334" s="16">
        <f t="shared" si="76"/>
        <v>17163454103.23</v>
      </c>
      <c r="AE334" s="17">
        <f t="shared" si="77"/>
        <v>0.0861677885321811</v>
      </c>
      <c r="AF334" s="17">
        <f t="shared" si="78"/>
        <v>0.913832211467819</v>
      </c>
      <c r="AG334" s="21">
        <f t="shared" si="79"/>
        <v>1.0942927896947</v>
      </c>
      <c r="AH334" s="22">
        <f t="shared" si="80"/>
        <v>0.819366338142428</v>
      </c>
      <c r="AI334" s="22">
        <f t="shared" si="81"/>
        <v>0.180633661857572</v>
      </c>
      <c r="AJ334" s="23">
        <f t="shared" si="82"/>
        <v>0.0706029853554443</v>
      </c>
      <c r="AK334" s="23">
        <f t="shared" si="83"/>
        <v>0.929397014644556</v>
      </c>
    </row>
    <row r="335" spans="1:37">
      <c r="A335" s="8" t="s">
        <v>703</v>
      </c>
      <c r="B335" s="8" t="s">
        <v>704</v>
      </c>
      <c r="C335" s="9">
        <v>350000000</v>
      </c>
      <c r="D335" s="9">
        <v>0</v>
      </c>
      <c r="E335" s="9">
        <v>0</v>
      </c>
      <c r="F335" s="9">
        <v>1849455859.19</v>
      </c>
      <c r="G335" s="9">
        <v>0</v>
      </c>
      <c r="H335" s="9">
        <v>433687365.23</v>
      </c>
      <c r="I335" s="9">
        <v>0</v>
      </c>
      <c r="J335" s="9">
        <v>0</v>
      </c>
      <c r="K335" s="9">
        <v>1109830895</v>
      </c>
      <c r="L335" s="9">
        <v>0</v>
      </c>
      <c r="M335" s="9">
        <v>0</v>
      </c>
      <c r="N335" s="9">
        <v>2314641812.41</v>
      </c>
      <c r="O335" s="9">
        <v>0</v>
      </c>
      <c r="P335" s="9">
        <v>0</v>
      </c>
      <c r="Q335" s="9">
        <v>0</v>
      </c>
      <c r="R335" s="9">
        <v>239447971.63</v>
      </c>
      <c r="S335" s="9">
        <v>0</v>
      </c>
      <c r="T335" s="9">
        <v>1639545231.03</v>
      </c>
      <c r="U335" s="8">
        <v>0</v>
      </c>
      <c r="V335" s="9">
        <v>8385513.79</v>
      </c>
      <c r="W335" s="8">
        <v>0</v>
      </c>
      <c r="X335" s="11">
        <f t="shared" si="70"/>
        <v>2633143224.42</v>
      </c>
      <c r="Y335" s="11">
        <f t="shared" si="71"/>
        <v>5311851423.86</v>
      </c>
      <c r="Z335" s="11">
        <f t="shared" si="72"/>
        <v>7944994648.28</v>
      </c>
      <c r="AA335" s="13">
        <f t="shared" si="73"/>
        <v>2199455859.19</v>
      </c>
      <c r="AB335" s="13">
        <f t="shared" si="74"/>
        <v>433687365.23</v>
      </c>
      <c r="AC335" s="16">
        <f t="shared" si="75"/>
        <v>2199455859.19</v>
      </c>
      <c r="AD335" s="16">
        <f t="shared" si="76"/>
        <v>5745538789.09</v>
      </c>
      <c r="AE335" s="17">
        <f t="shared" si="77"/>
        <v>0.331421648596081</v>
      </c>
      <c r="AF335" s="17">
        <f t="shared" si="78"/>
        <v>0.668578351403919</v>
      </c>
      <c r="AG335" s="21">
        <f t="shared" si="79"/>
        <v>1.49571100814159</v>
      </c>
      <c r="AH335" s="22">
        <f t="shared" si="80"/>
        <v>0.835296705014773</v>
      </c>
      <c r="AI335" s="22">
        <f t="shared" si="81"/>
        <v>0.164703294985227</v>
      </c>
      <c r="AJ335" s="23">
        <f t="shared" si="82"/>
        <v>0.276835411042871</v>
      </c>
      <c r="AK335" s="23">
        <f t="shared" si="83"/>
        <v>0.72316458895713</v>
      </c>
    </row>
    <row r="336" spans="1:37">
      <c r="A336" s="8" t="s">
        <v>705</v>
      </c>
      <c r="B336" s="8" t="s">
        <v>706</v>
      </c>
      <c r="C336" s="9">
        <v>4317874475.17</v>
      </c>
      <c r="D336" s="9">
        <v>0</v>
      </c>
      <c r="E336" s="9">
        <v>0</v>
      </c>
      <c r="F336" s="9">
        <v>310149201.31</v>
      </c>
      <c r="G336" s="9">
        <v>0</v>
      </c>
      <c r="H336" s="9">
        <v>3887356932.48</v>
      </c>
      <c r="I336" s="9">
        <v>499528301.89</v>
      </c>
      <c r="J336" s="9">
        <v>0</v>
      </c>
      <c r="K336" s="9">
        <v>2549660478</v>
      </c>
      <c r="L336" s="9">
        <v>0</v>
      </c>
      <c r="M336" s="9">
        <v>0</v>
      </c>
      <c r="N336" s="9">
        <v>2275678920.6</v>
      </c>
      <c r="O336" s="9">
        <v>0</v>
      </c>
      <c r="P336" s="9">
        <v>41363547.45</v>
      </c>
      <c r="Q336" s="9">
        <v>0</v>
      </c>
      <c r="R336" s="9">
        <v>196585763.34</v>
      </c>
      <c r="S336" s="9">
        <v>0</v>
      </c>
      <c r="T336" s="9">
        <v>3479768532.96</v>
      </c>
      <c r="U336" s="8">
        <v>0</v>
      </c>
      <c r="V336" s="9">
        <v>108128752.55</v>
      </c>
      <c r="W336" s="8">
        <v>0</v>
      </c>
      <c r="X336" s="11">
        <f t="shared" si="70"/>
        <v>9014908910.85</v>
      </c>
      <c r="Y336" s="11">
        <f t="shared" si="71"/>
        <v>8651185994.9</v>
      </c>
      <c r="Z336" s="11">
        <f t="shared" si="72"/>
        <v>17666094905.75</v>
      </c>
      <c r="AA336" s="13">
        <f t="shared" si="73"/>
        <v>4628023676.48</v>
      </c>
      <c r="AB336" s="13">
        <f t="shared" si="74"/>
        <v>4386885234.37</v>
      </c>
      <c r="AC336" s="16">
        <f t="shared" si="75"/>
        <v>4628023676.48</v>
      </c>
      <c r="AD336" s="16">
        <f t="shared" si="76"/>
        <v>13038071229.27</v>
      </c>
      <c r="AE336" s="17">
        <f t="shared" si="77"/>
        <v>0.510294377956489</v>
      </c>
      <c r="AF336" s="17">
        <f t="shared" si="78"/>
        <v>0.489705622043511</v>
      </c>
      <c r="AG336" s="21">
        <f t="shared" si="79"/>
        <v>2.04204312751621</v>
      </c>
      <c r="AH336" s="22">
        <f t="shared" si="80"/>
        <v>0.513374424772045</v>
      </c>
      <c r="AI336" s="22">
        <f t="shared" si="81"/>
        <v>0.486625575227955</v>
      </c>
      <c r="AJ336" s="23">
        <f t="shared" si="82"/>
        <v>0.261972082747821</v>
      </c>
      <c r="AK336" s="23">
        <f t="shared" si="83"/>
        <v>0.738027917252179</v>
      </c>
    </row>
    <row r="337" spans="1:37">
      <c r="A337" s="8" t="s">
        <v>707</v>
      </c>
      <c r="B337" s="8" t="s">
        <v>708</v>
      </c>
      <c r="C337" s="9">
        <v>1050357582.7</v>
      </c>
      <c r="D337" s="9">
        <v>0</v>
      </c>
      <c r="E337" s="9">
        <v>0</v>
      </c>
      <c r="F337" s="9">
        <v>164957043.37</v>
      </c>
      <c r="G337" s="9">
        <v>0</v>
      </c>
      <c r="H337" s="9">
        <v>1223511090.88</v>
      </c>
      <c r="I337" s="9">
        <v>1242926505.54</v>
      </c>
      <c r="J337" s="9">
        <v>0</v>
      </c>
      <c r="K337" s="9">
        <v>3163086883</v>
      </c>
      <c r="L337" s="9">
        <v>266930012.56</v>
      </c>
      <c r="M337" s="9">
        <v>0</v>
      </c>
      <c r="N337" s="9">
        <v>9713384579.27</v>
      </c>
      <c r="O337" s="9">
        <v>455303777.91</v>
      </c>
      <c r="P337" s="9">
        <v>0</v>
      </c>
      <c r="Q337" s="9">
        <v>0</v>
      </c>
      <c r="R337" s="9">
        <v>286883092.05</v>
      </c>
      <c r="S337" s="9">
        <v>0</v>
      </c>
      <c r="T337" s="9">
        <v>3692698159.45</v>
      </c>
      <c r="U337" s="8">
        <v>0</v>
      </c>
      <c r="V337" s="9">
        <v>322798355.53</v>
      </c>
      <c r="W337" s="8">
        <v>0</v>
      </c>
      <c r="X337" s="11">
        <f t="shared" si="70"/>
        <v>3681752222.49</v>
      </c>
      <c r="Y337" s="11">
        <f t="shared" si="71"/>
        <v>16990477303.95</v>
      </c>
      <c r="Z337" s="11">
        <f t="shared" si="72"/>
        <v>20672229526.44</v>
      </c>
      <c r="AA337" s="13">
        <f t="shared" si="73"/>
        <v>1215314626.07</v>
      </c>
      <c r="AB337" s="13">
        <f t="shared" si="74"/>
        <v>2466437596.42</v>
      </c>
      <c r="AC337" s="16">
        <f t="shared" si="75"/>
        <v>1215314626.07</v>
      </c>
      <c r="AD337" s="16">
        <f t="shared" si="76"/>
        <v>19456914900.37</v>
      </c>
      <c r="AE337" s="17">
        <f t="shared" si="77"/>
        <v>0.178101361431818</v>
      </c>
      <c r="AF337" s="17">
        <f t="shared" si="78"/>
        <v>0.821898638568182</v>
      </c>
      <c r="AG337" s="21">
        <f t="shared" si="79"/>
        <v>1.21669504373689</v>
      </c>
      <c r="AH337" s="22">
        <f t="shared" si="80"/>
        <v>0.330091367541315</v>
      </c>
      <c r="AI337" s="22">
        <f t="shared" si="81"/>
        <v>0.669908632458685</v>
      </c>
      <c r="AJ337" s="23">
        <f t="shared" si="82"/>
        <v>0.058789721955999</v>
      </c>
      <c r="AK337" s="23">
        <f t="shared" si="83"/>
        <v>0.941210278044001</v>
      </c>
    </row>
    <row r="338" spans="1:37">
      <c r="A338" s="8" t="s">
        <v>709</v>
      </c>
      <c r="B338" s="8" t="s">
        <v>710</v>
      </c>
      <c r="C338" s="9">
        <v>150143630.13</v>
      </c>
      <c r="D338" s="9">
        <v>0</v>
      </c>
      <c r="E338" s="9">
        <v>0</v>
      </c>
      <c r="F338" s="9">
        <v>25171245.8</v>
      </c>
      <c r="G338" s="9">
        <v>0</v>
      </c>
      <c r="H338" s="9">
        <v>1894600000</v>
      </c>
      <c r="I338" s="9">
        <v>997828796.74</v>
      </c>
      <c r="J338" s="9">
        <v>0</v>
      </c>
      <c r="K338" s="9">
        <v>967502660</v>
      </c>
      <c r="L338" s="9">
        <v>0</v>
      </c>
      <c r="M338" s="9">
        <v>0</v>
      </c>
      <c r="N338" s="9">
        <v>975573663.77</v>
      </c>
      <c r="O338" s="9">
        <v>0</v>
      </c>
      <c r="P338" s="9">
        <v>0</v>
      </c>
      <c r="Q338" s="9">
        <v>10429142.57</v>
      </c>
      <c r="R338" s="9">
        <v>432930193.44</v>
      </c>
      <c r="S338" s="9">
        <v>0</v>
      </c>
      <c r="T338" s="9">
        <v>2205335184.73</v>
      </c>
      <c r="U338" s="8">
        <v>0</v>
      </c>
      <c r="V338" s="9">
        <v>-566194.33</v>
      </c>
      <c r="W338" s="8">
        <v>0</v>
      </c>
      <c r="X338" s="11">
        <f t="shared" si="70"/>
        <v>3067743672.67</v>
      </c>
      <c r="Y338" s="11">
        <f t="shared" si="71"/>
        <v>4591204650.18</v>
      </c>
      <c r="Z338" s="11">
        <f t="shared" si="72"/>
        <v>7658948322.85</v>
      </c>
      <c r="AA338" s="13">
        <f t="shared" si="73"/>
        <v>175314875.93</v>
      </c>
      <c r="AB338" s="13">
        <f t="shared" si="74"/>
        <v>2892428796.74</v>
      </c>
      <c r="AC338" s="16">
        <f t="shared" si="75"/>
        <v>175314875.93</v>
      </c>
      <c r="AD338" s="16">
        <f t="shared" si="76"/>
        <v>7483633446.92</v>
      </c>
      <c r="AE338" s="17">
        <f t="shared" si="77"/>
        <v>0.400543722630635</v>
      </c>
      <c r="AF338" s="17">
        <f t="shared" si="78"/>
        <v>0.599456277369365</v>
      </c>
      <c r="AG338" s="21">
        <f t="shared" si="79"/>
        <v>1.66817837722606</v>
      </c>
      <c r="AH338" s="22">
        <f t="shared" si="80"/>
        <v>0.0571478241457557</v>
      </c>
      <c r="AI338" s="22">
        <f t="shared" si="81"/>
        <v>0.942852175854244</v>
      </c>
      <c r="AJ338" s="23">
        <f t="shared" si="82"/>
        <v>0.0228902022235819</v>
      </c>
      <c r="AK338" s="23">
        <f t="shared" si="83"/>
        <v>0.977109797776418</v>
      </c>
    </row>
    <row r="339" spans="1:37">
      <c r="A339" s="8" t="s">
        <v>711</v>
      </c>
      <c r="B339" s="8" t="s">
        <v>712</v>
      </c>
      <c r="C339" s="9">
        <v>522742227.06</v>
      </c>
      <c r="D339" s="9">
        <v>0</v>
      </c>
      <c r="E339" s="9">
        <v>0</v>
      </c>
      <c r="F339" s="9">
        <v>0</v>
      </c>
      <c r="G339" s="9">
        <v>0</v>
      </c>
      <c r="H339" s="9">
        <v>500980253.37</v>
      </c>
      <c r="I339" s="9">
        <v>0</v>
      </c>
      <c r="J339" s="9">
        <v>0</v>
      </c>
      <c r="K339" s="9">
        <v>1026008097</v>
      </c>
      <c r="L339" s="9">
        <v>0</v>
      </c>
      <c r="M339" s="9">
        <v>0</v>
      </c>
      <c r="N339" s="9">
        <v>2773798252.12</v>
      </c>
      <c r="O339" s="9">
        <v>0</v>
      </c>
      <c r="P339" s="9">
        <v>-51170304.75</v>
      </c>
      <c r="Q339" s="9">
        <v>413000.26</v>
      </c>
      <c r="R339" s="9">
        <v>370869204.25</v>
      </c>
      <c r="S339" s="9">
        <v>0</v>
      </c>
      <c r="T339" s="9">
        <v>613579272</v>
      </c>
      <c r="U339" s="8">
        <v>0</v>
      </c>
      <c r="V339" s="9">
        <v>1081381174.75</v>
      </c>
      <c r="W339" s="8">
        <v>0</v>
      </c>
      <c r="X339" s="11">
        <f t="shared" si="70"/>
        <v>1023722480.43</v>
      </c>
      <c r="Y339" s="11">
        <f t="shared" si="71"/>
        <v>5814878695.63</v>
      </c>
      <c r="Z339" s="11">
        <f t="shared" si="72"/>
        <v>6838601176.06</v>
      </c>
      <c r="AA339" s="13">
        <f t="shared" si="73"/>
        <v>522742227.06</v>
      </c>
      <c r="AB339" s="13">
        <f t="shared" si="74"/>
        <v>500980253.37</v>
      </c>
      <c r="AC339" s="16">
        <f t="shared" si="75"/>
        <v>522742227.06</v>
      </c>
      <c r="AD339" s="16">
        <f t="shared" si="76"/>
        <v>6315858949</v>
      </c>
      <c r="AE339" s="17">
        <f t="shared" si="77"/>
        <v>0.149697643432368</v>
      </c>
      <c r="AF339" s="17">
        <f t="shared" si="78"/>
        <v>0.850302356567632</v>
      </c>
      <c r="AG339" s="21">
        <f t="shared" si="79"/>
        <v>1.17605225044494</v>
      </c>
      <c r="AH339" s="22">
        <f t="shared" si="80"/>
        <v>0.510628844294236</v>
      </c>
      <c r="AI339" s="22">
        <f t="shared" si="81"/>
        <v>0.489371155705764</v>
      </c>
      <c r="AJ339" s="23">
        <f t="shared" si="82"/>
        <v>0.0764399346594406</v>
      </c>
      <c r="AK339" s="23">
        <f t="shared" si="83"/>
        <v>0.923560065340559</v>
      </c>
    </row>
    <row r="340" spans="1:37">
      <c r="A340" s="8" t="s">
        <v>713</v>
      </c>
      <c r="B340" s="8" t="s">
        <v>714</v>
      </c>
      <c r="C340" s="9">
        <v>633558286.94</v>
      </c>
      <c r="D340" s="9">
        <v>0</v>
      </c>
      <c r="E340" s="9">
        <v>26289</v>
      </c>
      <c r="F340" s="9">
        <v>0</v>
      </c>
      <c r="G340" s="9">
        <v>0</v>
      </c>
      <c r="H340" s="9">
        <v>146817220.88</v>
      </c>
      <c r="I340" s="9">
        <v>0</v>
      </c>
      <c r="J340" s="9">
        <v>0</v>
      </c>
      <c r="K340" s="9">
        <v>1065200000</v>
      </c>
      <c r="L340" s="9">
        <v>0</v>
      </c>
      <c r="M340" s="9">
        <v>0</v>
      </c>
      <c r="N340" s="9">
        <v>431909356.47</v>
      </c>
      <c r="O340" s="9">
        <v>0</v>
      </c>
      <c r="P340" s="9">
        <v>5116326.57</v>
      </c>
      <c r="Q340" s="9">
        <v>0</v>
      </c>
      <c r="R340" s="9">
        <v>270031728.87</v>
      </c>
      <c r="S340" s="9">
        <v>0</v>
      </c>
      <c r="T340" s="9">
        <v>3020050055.78</v>
      </c>
      <c r="U340" s="8">
        <v>0</v>
      </c>
      <c r="V340" s="9">
        <v>894944765.56</v>
      </c>
      <c r="W340" s="8">
        <v>0</v>
      </c>
      <c r="X340" s="11">
        <f t="shared" si="70"/>
        <v>780401796.82</v>
      </c>
      <c r="Y340" s="11">
        <f t="shared" si="71"/>
        <v>5687252233.25</v>
      </c>
      <c r="Z340" s="11">
        <f t="shared" si="72"/>
        <v>6467654030.07</v>
      </c>
      <c r="AA340" s="13">
        <f t="shared" si="73"/>
        <v>633584575.94</v>
      </c>
      <c r="AB340" s="13">
        <f t="shared" si="74"/>
        <v>146817220.88</v>
      </c>
      <c r="AC340" s="16">
        <f t="shared" si="75"/>
        <v>633584575.94</v>
      </c>
      <c r="AD340" s="16">
        <f t="shared" si="76"/>
        <v>5834069454.13</v>
      </c>
      <c r="AE340" s="17">
        <f t="shared" si="77"/>
        <v>0.120662266904149</v>
      </c>
      <c r="AF340" s="17">
        <f t="shared" si="78"/>
        <v>0.879337733095851</v>
      </c>
      <c r="AG340" s="21">
        <f t="shared" si="79"/>
        <v>1.13721948048259</v>
      </c>
      <c r="AH340" s="22">
        <f t="shared" si="80"/>
        <v>0.811869704198204</v>
      </c>
      <c r="AI340" s="22">
        <f t="shared" si="81"/>
        <v>0.188130295801796</v>
      </c>
      <c r="AJ340" s="23">
        <f t="shared" si="82"/>
        <v>0.097962038939356</v>
      </c>
      <c r="AK340" s="23">
        <f t="shared" si="83"/>
        <v>0.902037961060644</v>
      </c>
    </row>
    <row r="341" spans="1:37">
      <c r="A341" s="8" t="s">
        <v>715</v>
      </c>
      <c r="B341" s="8" t="s">
        <v>716</v>
      </c>
      <c r="C341" s="9">
        <v>295203843.36</v>
      </c>
      <c r="D341" s="9">
        <v>0</v>
      </c>
      <c r="E341" s="9">
        <v>0</v>
      </c>
      <c r="F341" s="9">
        <v>77868769.41</v>
      </c>
      <c r="G341" s="9">
        <v>0</v>
      </c>
      <c r="H341" s="9">
        <v>332104937.94</v>
      </c>
      <c r="I341" s="9">
        <v>0</v>
      </c>
      <c r="J341" s="9">
        <v>0</v>
      </c>
      <c r="K341" s="9">
        <v>967423171</v>
      </c>
      <c r="L341" s="9">
        <v>0</v>
      </c>
      <c r="M341" s="9">
        <v>0</v>
      </c>
      <c r="N341" s="9">
        <v>326126439.07</v>
      </c>
      <c r="O341" s="9">
        <v>0</v>
      </c>
      <c r="P341" s="9">
        <v>-16683076</v>
      </c>
      <c r="Q341" s="9">
        <v>0</v>
      </c>
      <c r="R341" s="9">
        <v>248180331.7</v>
      </c>
      <c r="S341" s="9">
        <v>0</v>
      </c>
      <c r="T341" s="9">
        <v>938798439.68</v>
      </c>
      <c r="U341" s="8">
        <v>0</v>
      </c>
      <c r="V341" s="9">
        <v>311610203.89</v>
      </c>
      <c r="W341" s="8">
        <v>0</v>
      </c>
      <c r="X341" s="11">
        <f t="shared" si="70"/>
        <v>705177550.71</v>
      </c>
      <c r="Y341" s="11">
        <f t="shared" si="71"/>
        <v>2775455509.34</v>
      </c>
      <c r="Z341" s="11">
        <f t="shared" si="72"/>
        <v>3480633060.05</v>
      </c>
      <c r="AA341" s="13">
        <f t="shared" si="73"/>
        <v>373072612.77</v>
      </c>
      <c r="AB341" s="13">
        <f t="shared" si="74"/>
        <v>332104937.94</v>
      </c>
      <c r="AC341" s="16">
        <f t="shared" si="75"/>
        <v>373072612.77</v>
      </c>
      <c r="AD341" s="16">
        <f t="shared" si="76"/>
        <v>3107560447.28</v>
      </c>
      <c r="AE341" s="17">
        <f t="shared" si="77"/>
        <v>0.202600371410559</v>
      </c>
      <c r="AF341" s="17">
        <f t="shared" si="78"/>
        <v>0.797399628589441</v>
      </c>
      <c r="AG341" s="21">
        <f t="shared" si="79"/>
        <v>1.25407633029495</v>
      </c>
      <c r="AH341" s="22">
        <f t="shared" si="80"/>
        <v>0.529047772996143</v>
      </c>
      <c r="AI341" s="22">
        <f t="shared" si="81"/>
        <v>0.470952227003857</v>
      </c>
      <c r="AJ341" s="23">
        <f t="shared" si="82"/>
        <v>0.107185275302948</v>
      </c>
      <c r="AK341" s="23">
        <f t="shared" si="83"/>
        <v>0.892814724697052</v>
      </c>
    </row>
    <row r="342" spans="1:37">
      <c r="A342" s="8" t="s">
        <v>717</v>
      </c>
      <c r="B342" s="8" t="s">
        <v>718</v>
      </c>
      <c r="C342" s="9">
        <v>680227785.24</v>
      </c>
      <c r="D342" s="9">
        <v>0</v>
      </c>
      <c r="E342" s="9">
        <v>0</v>
      </c>
      <c r="F342" s="9">
        <v>59624333.82</v>
      </c>
      <c r="G342" s="9">
        <v>0</v>
      </c>
      <c r="H342" s="9">
        <v>238486500</v>
      </c>
      <c r="I342" s="9">
        <v>0</v>
      </c>
      <c r="J342" s="9">
        <v>0</v>
      </c>
      <c r="K342" s="9">
        <v>2776722265</v>
      </c>
      <c r="L342" s="9">
        <v>0</v>
      </c>
      <c r="M342" s="9">
        <v>0</v>
      </c>
      <c r="N342" s="9">
        <v>4431280488.3</v>
      </c>
      <c r="O342" s="9">
        <v>0</v>
      </c>
      <c r="P342" s="9">
        <v>-4507137.41</v>
      </c>
      <c r="Q342" s="9">
        <v>4902073.87</v>
      </c>
      <c r="R342" s="9">
        <v>438886250.88</v>
      </c>
      <c r="S342" s="9">
        <v>0</v>
      </c>
      <c r="T342" s="9">
        <v>2588305988.52</v>
      </c>
      <c r="U342" s="8">
        <v>0</v>
      </c>
      <c r="V342" s="9">
        <v>1855417301.2</v>
      </c>
      <c r="W342" s="8">
        <v>0</v>
      </c>
      <c r="X342" s="11">
        <f t="shared" si="70"/>
        <v>978338619.06</v>
      </c>
      <c r="Y342" s="11">
        <f t="shared" si="71"/>
        <v>12091007230.36</v>
      </c>
      <c r="Z342" s="11">
        <f t="shared" si="72"/>
        <v>13069345849.42</v>
      </c>
      <c r="AA342" s="13">
        <f t="shared" si="73"/>
        <v>739852119.06</v>
      </c>
      <c r="AB342" s="13">
        <f t="shared" si="74"/>
        <v>238486500</v>
      </c>
      <c r="AC342" s="16">
        <f t="shared" si="75"/>
        <v>739852119.06</v>
      </c>
      <c r="AD342" s="16">
        <f t="shared" si="76"/>
        <v>12329493730.36</v>
      </c>
      <c r="AE342" s="17">
        <f t="shared" si="77"/>
        <v>0.0748575047544111</v>
      </c>
      <c r="AF342" s="17">
        <f t="shared" si="78"/>
        <v>0.925142495245589</v>
      </c>
      <c r="AG342" s="21">
        <f t="shared" si="79"/>
        <v>1.08091456736569</v>
      </c>
      <c r="AH342" s="22">
        <f t="shared" si="80"/>
        <v>0.756233173919741</v>
      </c>
      <c r="AI342" s="22">
        <f t="shared" si="81"/>
        <v>0.243766826080259</v>
      </c>
      <c r="AJ342" s="23">
        <f t="shared" si="82"/>
        <v>0.0566097284121404</v>
      </c>
      <c r="AK342" s="23">
        <f t="shared" si="83"/>
        <v>0.94339027158786</v>
      </c>
    </row>
    <row r="343" spans="1:37">
      <c r="A343" s="8" t="s">
        <v>719</v>
      </c>
      <c r="B343" s="8" t="s">
        <v>720</v>
      </c>
      <c r="C343" s="9">
        <v>422394211.91</v>
      </c>
      <c r="D343" s="9">
        <v>0</v>
      </c>
      <c r="E343" s="9">
        <v>0</v>
      </c>
      <c r="F343" s="9">
        <v>30000000</v>
      </c>
      <c r="G343" s="9">
        <v>0</v>
      </c>
      <c r="H343" s="9">
        <v>1090910000</v>
      </c>
      <c r="I343" s="9">
        <v>0</v>
      </c>
      <c r="J343" s="9">
        <v>0</v>
      </c>
      <c r="K343" s="9">
        <v>1595678796</v>
      </c>
      <c r="L343" s="9">
        <v>0</v>
      </c>
      <c r="M343" s="9">
        <v>0</v>
      </c>
      <c r="N343" s="9">
        <v>2707427365.02</v>
      </c>
      <c r="O343" s="9">
        <v>100253634.34</v>
      </c>
      <c r="P343" s="9">
        <v>-7945353.11</v>
      </c>
      <c r="Q343" s="9">
        <v>0</v>
      </c>
      <c r="R343" s="9">
        <v>84589901.16</v>
      </c>
      <c r="S343" s="9">
        <v>0</v>
      </c>
      <c r="T343" s="9">
        <v>942574475.79</v>
      </c>
      <c r="U343" s="8">
        <v>0</v>
      </c>
      <c r="V343" s="9">
        <v>284805156.84</v>
      </c>
      <c r="W343" s="8">
        <v>0</v>
      </c>
      <c r="X343" s="11">
        <f t="shared" si="70"/>
        <v>1543304211.91</v>
      </c>
      <c r="Y343" s="11">
        <f t="shared" si="71"/>
        <v>5506876707.36</v>
      </c>
      <c r="Z343" s="11">
        <f t="shared" si="72"/>
        <v>7050180919.27</v>
      </c>
      <c r="AA343" s="13">
        <f t="shared" si="73"/>
        <v>452394211.91</v>
      </c>
      <c r="AB343" s="13">
        <f t="shared" si="74"/>
        <v>1090910000</v>
      </c>
      <c r="AC343" s="16">
        <f t="shared" si="75"/>
        <v>452394211.91</v>
      </c>
      <c r="AD343" s="16">
        <f t="shared" si="76"/>
        <v>6597786707.36</v>
      </c>
      <c r="AE343" s="17">
        <f t="shared" si="77"/>
        <v>0.21890278130193</v>
      </c>
      <c r="AF343" s="17">
        <f t="shared" si="78"/>
        <v>0.78109721869807</v>
      </c>
      <c r="AG343" s="21">
        <f t="shared" si="79"/>
        <v>1.28025036584664</v>
      </c>
      <c r="AH343" s="22">
        <f t="shared" si="80"/>
        <v>0.293133530264986</v>
      </c>
      <c r="AI343" s="22">
        <f t="shared" si="81"/>
        <v>0.706866469735014</v>
      </c>
      <c r="AJ343" s="23">
        <f t="shared" si="82"/>
        <v>0.0641677450678588</v>
      </c>
      <c r="AK343" s="23">
        <f t="shared" si="83"/>
        <v>0.935832254932141</v>
      </c>
    </row>
    <row r="344" spans="1:37">
      <c r="A344" s="8" t="s">
        <v>721</v>
      </c>
      <c r="B344" s="8" t="s">
        <v>722</v>
      </c>
      <c r="C344" s="9">
        <v>5797416621.59</v>
      </c>
      <c r="D344" s="9">
        <v>0</v>
      </c>
      <c r="E344" s="9">
        <v>3122010.73</v>
      </c>
      <c r="F344" s="9">
        <v>0</v>
      </c>
      <c r="G344" s="9">
        <v>0</v>
      </c>
      <c r="H344" s="9">
        <v>1466790932.86</v>
      </c>
      <c r="I344" s="9">
        <v>0</v>
      </c>
      <c r="J344" s="9">
        <v>0</v>
      </c>
      <c r="K344" s="9">
        <v>1453721310</v>
      </c>
      <c r="L344" s="9">
        <v>1996516981.13</v>
      </c>
      <c r="M344" s="9">
        <v>0</v>
      </c>
      <c r="N344" s="9">
        <v>6597102057.47</v>
      </c>
      <c r="O344" s="9">
        <v>0</v>
      </c>
      <c r="P344" s="9">
        <v>-12266296.81</v>
      </c>
      <c r="Q344" s="9">
        <v>0</v>
      </c>
      <c r="R344" s="9">
        <v>407773846.74</v>
      </c>
      <c r="S344" s="9">
        <v>0</v>
      </c>
      <c r="T344" s="9">
        <v>5199315769.17</v>
      </c>
      <c r="U344" s="8">
        <v>0</v>
      </c>
      <c r="V344" s="9">
        <v>380731575.83</v>
      </c>
      <c r="W344" s="8">
        <v>0</v>
      </c>
      <c r="X344" s="11">
        <f t="shared" si="70"/>
        <v>7267329565.18</v>
      </c>
      <c r="Y344" s="11">
        <f t="shared" si="71"/>
        <v>16022895243.53</v>
      </c>
      <c r="Z344" s="11">
        <f t="shared" si="72"/>
        <v>23290224808.71</v>
      </c>
      <c r="AA344" s="13">
        <f t="shared" si="73"/>
        <v>5800538632.32</v>
      </c>
      <c r="AB344" s="13">
        <f t="shared" si="74"/>
        <v>1466790932.86</v>
      </c>
      <c r="AC344" s="16">
        <f t="shared" si="75"/>
        <v>5800538632.32</v>
      </c>
      <c r="AD344" s="16">
        <f t="shared" si="76"/>
        <v>17489686176.39</v>
      </c>
      <c r="AE344" s="17">
        <f t="shared" si="77"/>
        <v>0.312033465750927</v>
      </c>
      <c r="AF344" s="17">
        <f t="shared" si="78"/>
        <v>0.687966534249073</v>
      </c>
      <c r="AG344" s="21">
        <f t="shared" si="79"/>
        <v>1.45355907622965</v>
      </c>
      <c r="AH344" s="22">
        <f t="shared" si="80"/>
        <v>0.798166448940496</v>
      </c>
      <c r="AI344" s="22">
        <f t="shared" si="81"/>
        <v>0.201833551059504</v>
      </c>
      <c r="AJ344" s="23">
        <f t="shared" si="82"/>
        <v>0.249054643309013</v>
      </c>
      <c r="AK344" s="23">
        <f t="shared" si="83"/>
        <v>0.750945356690987</v>
      </c>
    </row>
    <row r="345" spans="1:37">
      <c r="A345" s="8" t="s">
        <v>723</v>
      </c>
      <c r="B345" s="8" t="s">
        <v>724</v>
      </c>
      <c r="C345" s="9">
        <v>27758650</v>
      </c>
      <c r="D345" s="9">
        <v>0</v>
      </c>
      <c r="E345" s="9">
        <v>0</v>
      </c>
      <c r="F345" s="9">
        <v>320380748.88</v>
      </c>
      <c r="G345" s="9">
        <v>0</v>
      </c>
      <c r="H345" s="9">
        <v>789365000</v>
      </c>
      <c r="I345" s="9">
        <v>0</v>
      </c>
      <c r="J345" s="9">
        <v>0</v>
      </c>
      <c r="K345" s="9">
        <v>360100000</v>
      </c>
      <c r="L345" s="9">
        <v>0</v>
      </c>
      <c r="M345" s="9">
        <v>0</v>
      </c>
      <c r="N345" s="9">
        <v>971195291.46</v>
      </c>
      <c r="O345" s="9">
        <v>0</v>
      </c>
      <c r="P345" s="9">
        <v>0</v>
      </c>
      <c r="Q345" s="9">
        <v>0</v>
      </c>
      <c r="R345" s="9">
        <v>92164088.02</v>
      </c>
      <c r="S345" s="9">
        <v>0</v>
      </c>
      <c r="T345" s="9">
        <v>-204655389.09</v>
      </c>
      <c r="U345" s="8">
        <v>0</v>
      </c>
      <c r="V345" s="9">
        <v>26166811.6</v>
      </c>
      <c r="W345" s="8">
        <v>0</v>
      </c>
      <c r="X345" s="11">
        <f t="shared" si="70"/>
        <v>1137504398.88</v>
      </c>
      <c r="Y345" s="11">
        <f t="shared" si="71"/>
        <v>1244970801.99</v>
      </c>
      <c r="Z345" s="11">
        <f t="shared" si="72"/>
        <v>2382475200.87</v>
      </c>
      <c r="AA345" s="13">
        <f t="shared" si="73"/>
        <v>348139398.88</v>
      </c>
      <c r="AB345" s="13">
        <f t="shared" si="74"/>
        <v>789365000</v>
      </c>
      <c r="AC345" s="16">
        <f t="shared" si="75"/>
        <v>348139398.88</v>
      </c>
      <c r="AD345" s="16">
        <f t="shared" si="76"/>
        <v>2034335801.99</v>
      </c>
      <c r="AE345" s="17">
        <f t="shared" si="77"/>
        <v>0.477446480225533</v>
      </c>
      <c r="AF345" s="17">
        <f t="shared" si="78"/>
        <v>0.522553519774468</v>
      </c>
      <c r="AG345" s="21">
        <f t="shared" si="79"/>
        <v>1.91367957952249</v>
      </c>
      <c r="AH345" s="22">
        <f t="shared" si="80"/>
        <v>0.306055430838581</v>
      </c>
      <c r="AI345" s="22">
        <f t="shared" si="81"/>
        <v>0.693944569161418</v>
      </c>
      <c r="AJ345" s="23">
        <f t="shared" si="82"/>
        <v>0.14612508820779</v>
      </c>
      <c r="AK345" s="23">
        <f t="shared" si="83"/>
        <v>0.85387491179221</v>
      </c>
    </row>
    <row r="346" spans="1:37">
      <c r="A346" s="8" t="s">
        <v>725</v>
      </c>
      <c r="B346" s="8" t="s">
        <v>726</v>
      </c>
      <c r="C346" s="9">
        <v>3479500000</v>
      </c>
      <c r="D346" s="9">
        <v>0</v>
      </c>
      <c r="E346" s="9">
        <v>0</v>
      </c>
      <c r="F346" s="9">
        <v>1354863840.91</v>
      </c>
      <c r="G346" s="9">
        <v>0</v>
      </c>
      <c r="H346" s="9">
        <v>9971703212.35</v>
      </c>
      <c r="I346" s="9">
        <v>479560900</v>
      </c>
      <c r="J346" s="9">
        <v>0</v>
      </c>
      <c r="K346" s="9">
        <v>4096560000</v>
      </c>
      <c r="L346" s="9">
        <v>0</v>
      </c>
      <c r="M346" s="9">
        <v>0</v>
      </c>
      <c r="N346" s="9">
        <v>344767205.84</v>
      </c>
      <c r="O346" s="9">
        <v>0</v>
      </c>
      <c r="P346" s="9">
        <v>3973322.55</v>
      </c>
      <c r="Q346" s="9">
        <v>1312705209.95</v>
      </c>
      <c r="R346" s="9">
        <v>154035817.82</v>
      </c>
      <c r="S346" s="9">
        <v>0</v>
      </c>
      <c r="T346" s="9">
        <v>16118098743.62</v>
      </c>
      <c r="U346" s="8">
        <v>0</v>
      </c>
      <c r="V346" s="9">
        <v>3412740329.83</v>
      </c>
      <c r="W346" s="8">
        <v>0</v>
      </c>
      <c r="X346" s="11">
        <f t="shared" si="70"/>
        <v>15285627953.26</v>
      </c>
      <c r="Y346" s="11">
        <f t="shared" si="71"/>
        <v>25442880629.61</v>
      </c>
      <c r="Z346" s="11">
        <f t="shared" si="72"/>
        <v>40728508582.87</v>
      </c>
      <c r="AA346" s="13">
        <f t="shared" si="73"/>
        <v>4834363840.91</v>
      </c>
      <c r="AB346" s="13">
        <f t="shared" si="74"/>
        <v>10451264112.35</v>
      </c>
      <c r="AC346" s="16">
        <f t="shared" si="75"/>
        <v>4834363840.91</v>
      </c>
      <c r="AD346" s="16">
        <f t="shared" si="76"/>
        <v>35894144741.96</v>
      </c>
      <c r="AE346" s="17">
        <f t="shared" si="77"/>
        <v>0.375305369263852</v>
      </c>
      <c r="AF346" s="17">
        <f t="shared" si="78"/>
        <v>0.624694630736148</v>
      </c>
      <c r="AG346" s="21">
        <f t="shared" si="79"/>
        <v>1.60078212745576</v>
      </c>
      <c r="AH346" s="22">
        <f t="shared" si="80"/>
        <v>0.316268579589428</v>
      </c>
      <c r="AI346" s="22">
        <f t="shared" si="81"/>
        <v>0.683731420410572</v>
      </c>
      <c r="AJ346" s="23">
        <f t="shared" si="82"/>
        <v>0.118697296049364</v>
      </c>
      <c r="AK346" s="23">
        <f t="shared" si="83"/>
        <v>0.881302703950635</v>
      </c>
    </row>
    <row r="347" spans="1:37">
      <c r="A347" s="8" t="s">
        <v>727</v>
      </c>
      <c r="B347" s="8" t="s">
        <v>728</v>
      </c>
      <c r="C347" s="9">
        <v>13167086907.31</v>
      </c>
      <c r="D347" s="9">
        <v>0</v>
      </c>
      <c r="E347" s="9">
        <v>0</v>
      </c>
      <c r="F347" s="9">
        <v>25584445184.14</v>
      </c>
      <c r="G347" s="9">
        <v>0</v>
      </c>
      <c r="H347" s="9">
        <v>30994119422.24</v>
      </c>
      <c r="I347" s="9">
        <v>22959720171.93</v>
      </c>
      <c r="J347" s="9">
        <v>0</v>
      </c>
      <c r="K347" s="9">
        <v>3716394417</v>
      </c>
      <c r="L347" s="9">
        <v>0</v>
      </c>
      <c r="M347" s="9">
        <v>0</v>
      </c>
      <c r="N347" s="9">
        <v>13493744522.13</v>
      </c>
      <c r="O347" s="9">
        <v>0</v>
      </c>
      <c r="P347" s="9">
        <v>-142552695.96</v>
      </c>
      <c r="Q347" s="9">
        <v>0</v>
      </c>
      <c r="R347" s="9">
        <v>769296888.37</v>
      </c>
      <c r="S347" s="9">
        <v>353151857.74</v>
      </c>
      <c r="T347" s="9">
        <v>6454180297.53</v>
      </c>
      <c r="U347" s="8">
        <v>0</v>
      </c>
      <c r="V347" s="9">
        <v>9236700136.72</v>
      </c>
      <c r="W347" s="8">
        <v>0</v>
      </c>
      <c r="X347" s="11">
        <f t="shared" si="70"/>
        <v>92705371685.62</v>
      </c>
      <c r="Y347" s="11">
        <f t="shared" si="71"/>
        <v>33880915423.53</v>
      </c>
      <c r="Z347" s="11">
        <f t="shared" si="72"/>
        <v>126586287109.15</v>
      </c>
      <c r="AA347" s="13">
        <f t="shared" si="73"/>
        <v>38751532091.45</v>
      </c>
      <c r="AB347" s="13">
        <f t="shared" si="74"/>
        <v>53953839594.17</v>
      </c>
      <c r="AC347" s="16">
        <f t="shared" si="75"/>
        <v>38751532091.45</v>
      </c>
      <c r="AD347" s="16">
        <f t="shared" si="76"/>
        <v>87834755017.7</v>
      </c>
      <c r="AE347" s="17">
        <f t="shared" si="77"/>
        <v>0.732349244161685</v>
      </c>
      <c r="AF347" s="17">
        <f t="shared" si="78"/>
        <v>0.267650755838315</v>
      </c>
      <c r="AG347" s="21">
        <f t="shared" si="79"/>
        <v>3.73621212788238</v>
      </c>
      <c r="AH347" s="22">
        <f t="shared" si="80"/>
        <v>0.418007407627502</v>
      </c>
      <c r="AI347" s="22">
        <f t="shared" si="81"/>
        <v>0.581992592372498</v>
      </c>
      <c r="AJ347" s="23">
        <f t="shared" si="82"/>
        <v>0.306127409029986</v>
      </c>
      <c r="AK347" s="23">
        <f t="shared" si="83"/>
        <v>0.693872590970014</v>
      </c>
    </row>
    <row r="348" spans="1:37">
      <c r="A348" s="8" t="s">
        <v>729</v>
      </c>
      <c r="B348" s="8" t="s">
        <v>730</v>
      </c>
      <c r="C348" s="9">
        <v>350808700.6</v>
      </c>
      <c r="D348" s="9">
        <v>0</v>
      </c>
      <c r="E348" s="9">
        <v>0</v>
      </c>
      <c r="F348" s="9">
        <v>13700399.93</v>
      </c>
      <c r="G348" s="9">
        <v>0</v>
      </c>
      <c r="H348" s="9">
        <v>1278565507.23</v>
      </c>
      <c r="I348" s="9">
        <v>0</v>
      </c>
      <c r="J348" s="9">
        <v>0</v>
      </c>
      <c r="K348" s="9">
        <v>1005502707</v>
      </c>
      <c r="L348" s="9">
        <v>0</v>
      </c>
      <c r="M348" s="9">
        <v>0</v>
      </c>
      <c r="N348" s="9">
        <v>2611008266.88</v>
      </c>
      <c r="O348" s="9">
        <v>0</v>
      </c>
      <c r="P348" s="9">
        <v>12644044.75</v>
      </c>
      <c r="Q348" s="9">
        <v>0</v>
      </c>
      <c r="R348" s="9">
        <v>143071272.92</v>
      </c>
      <c r="S348" s="9">
        <v>0</v>
      </c>
      <c r="T348" s="9">
        <v>3606099151.19</v>
      </c>
      <c r="U348" s="8">
        <v>0</v>
      </c>
      <c r="V348" s="9">
        <v>48814609.96</v>
      </c>
      <c r="W348" s="8">
        <v>0</v>
      </c>
      <c r="X348" s="11">
        <f t="shared" si="70"/>
        <v>1643074607.76</v>
      </c>
      <c r="Y348" s="11">
        <f t="shared" si="71"/>
        <v>7427140052.7</v>
      </c>
      <c r="Z348" s="11">
        <f t="shared" si="72"/>
        <v>9070214660.46</v>
      </c>
      <c r="AA348" s="13">
        <f t="shared" si="73"/>
        <v>364509100.53</v>
      </c>
      <c r="AB348" s="13">
        <f t="shared" si="74"/>
        <v>1278565507.23</v>
      </c>
      <c r="AC348" s="16">
        <f t="shared" si="75"/>
        <v>364509100.53</v>
      </c>
      <c r="AD348" s="16">
        <f t="shared" si="76"/>
        <v>8705705559.93</v>
      </c>
      <c r="AE348" s="17">
        <f t="shared" si="77"/>
        <v>0.181150575732534</v>
      </c>
      <c r="AF348" s="17">
        <f t="shared" si="78"/>
        <v>0.818849424267466</v>
      </c>
      <c r="AG348" s="21">
        <f t="shared" si="79"/>
        <v>1.22122574720571</v>
      </c>
      <c r="AH348" s="22">
        <f t="shared" si="80"/>
        <v>0.221845738963086</v>
      </c>
      <c r="AI348" s="22">
        <f t="shared" si="81"/>
        <v>0.778154261036914</v>
      </c>
      <c r="AJ348" s="23">
        <f t="shared" si="82"/>
        <v>0.0401874833369725</v>
      </c>
      <c r="AK348" s="23">
        <f t="shared" si="83"/>
        <v>0.959812516663028</v>
      </c>
    </row>
    <row r="349" spans="1:37">
      <c r="A349" s="8" t="s">
        <v>731</v>
      </c>
      <c r="B349" s="8" t="s">
        <v>732</v>
      </c>
      <c r="C349" s="9">
        <v>2159000000</v>
      </c>
      <c r="D349" s="9">
        <v>0</v>
      </c>
      <c r="E349" s="9">
        <v>5666670</v>
      </c>
      <c r="F349" s="9">
        <v>456304000</v>
      </c>
      <c r="G349" s="9">
        <v>0</v>
      </c>
      <c r="H349" s="9">
        <v>692579000</v>
      </c>
      <c r="I349" s="9">
        <v>842533333.37</v>
      </c>
      <c r="J349" s="9">
        <v>0</v>
      </c>
      <c r="K349" s="9">
        <v>1253011919</v>
      </c>
      <c r="L349" s="9">
        <v>0</v>
      </c>
      <c r="M349" s="9">
        <v>0</v>
      </c>
      <c r="N349" s="9">
        <v>12983142907.49</v>
      </c>
      <c r="O349" s="9">
        <v>510039097.7</v>
      </c>
      <c r="P349" s="9">
        <v>9548435.42</v>
      </c>
      <c r="Q349" s="9">
        <v>0</v>
      </c>
      <c r="R349" s="9">
        <v>311132831.67</v>
      </c>
      <c r="S349" s="9">
        <v>0</v>
      </c>
      <c r="T349" s="9">
        <v>3628310237.97</v>
      </c>
      <c r="U349" s="8">
        <v>0</v>
      </c>
      <c r="V349" s="9">
        <v>840741100.26</v>
      </c>
      <c r="W349" s="8">
        <v>0</v>
      </c>
      <c r="X349" s="11">
        <f t="shared" si="70"/>
        <v>4156083003.37</v>
      </c>
      <c r="Y349" s="11">
        <f t="shared" si="71"/>
        <v>18515848334.11</v>
      </c>
      <c r="Z349" s="11">
        <f t="shared" si="72"/>
        <v>22671931337.48</v>
      </c>
      <c r="AA349" s="13">
        <f t="shared" si="73"/>
        <v>2620970670</v>
      </c>
      <c r="AB349" s="13">
        <f t="shared" si="74"/>
        <v>1535112333.37</v>
      </c>
      <c r="AC349" s="16">
        <f t="shared" si="75"/>
        <v>2620970670</v>
      </c>
      <c r="AD349" s="16">
        <f t="shared" si="76"/>
        <v>20050960667.48</v>
      </c>
      <c r="AE349" s="17">
        <f t="shared" si="77"/>
        <v>0.183314025678059</v>
      </c>
      <c r="AF349" s="17">
        <f t="shared" si="78"/>
        <v>0.816685974321941</v>
      </c>
      <c r="AG349" s="21">
        <f t="shared" si="79"/>
        <v>1.22446084718212</v>
      </c>
      <c r="AH349" s="22">
        <f t="shared" si="80"/>
        <v>0.630634823191635</v>
      </c>
      <c r="AI349" s="22">
        <f t="shared" si="81"/>
        <v>0.369365176808365</v>
      </c>
      <c r="AJ349" s="23">
        <f t="shared" si="82"/>
        <v>0.11560420817203</v>
      </c>
      <c r="AK349" s="23">
        <f t="shared" si="83"/>
        <v>0.88439579182797</v>
      </c>
    </row>
    <row r="350" spans="1:37">
      <c r="A350" s="8" t="s">
        <v>733</v>
      </c>
      <c r="B350" s="8" t="s">
        <v>734</v>
      </c>
      <c r="C350" s="9">
        <v>300287361.1</v>
      </c>
      <c r="D350" s="9">
        <v>0</v>
      </c>
      <c r="E350" s="9">
        <v>0</v>
      </c>
      <c r="F350" s="9">
        <v>27456648.61</v>
      </c>
      <c r="G350" s="9">
        <v>0</v>
      </c>
      <c r="H350" s="9">
        <v>507165400</v>
      </c>
      <c r="I350" s="9">
        <v>0</v>
      </c>
      <c r="J350" s="9">
        <v>0</v>
      </c>
      <c r="K350" s="9">
        <v>457951455</v>
      </c>
      <c r="L350" s="9">
        <v>0</v>
      </c>
      <c r="M350" s="9">
        <v>0</v>
      </c>
      <c r="N350" s="9">
        <v>1649392451.17</v>
      </c>
      <c r="O350" s="9">
        <v>0</v>
      </c>
      <c r="P350" s="9">
        <v>323600</v>
      </c>
      <c r="Q350" s="9">
        <v>0</v>
      </c>
      <c r="R350" s="9">
        <v>24874859.91</v>
      </c>
      <c r="S350" s="9">
        <v>0</v>
      </c>
      <c r="T350" s="9">
        <v>-93325036.1</v>
      </c>
      <c r="U350" s="8">
        <v>0</v>
      </c>
      <c r="V350" s="9">
        <v>54821363.2</v>
      </c>
      <c r="W350" s="8">
        <v>0</v>
      </c>
      <c r="X350" s="11">
        <f t="shared" si="70"/>
        <v>834909409.71</v>
      </c>
      <c r="Y350" s="11">
        <f t="shared" si="71"/>
        <v>2094038693.18</v>
      </c>
      <c r="Z350" s="11">
        <f t="shared" si="72"/>
        <v>2928948102.89</v>
      </c>
      <c r="AA350" s="13">
        <f t="shared" si="73"/>
        <v>327744009.71</v>
      </c>
      <c r="AB350" s="13">
        <f t="shared" si="74"/>
        <v>507165400</v>
      </c>
      <c r="AC350" s="16">
        <f t="shared" si="75"/>
        <v>327744009.71</v>
      </c>
      <c r="AD350" s="16">
        <f t="shared" si="76"/>
        <v>2601204093.18</v>
      </c>
      <c r="AE350" s="17">
        <f t="shared" si="77"/>
        <v>0.285054354116481</v>
      </c>
      <c r="AF350" s="17">
        <f t="shared" si="78"/>
        <v>0.714945645883519</v>
      </c>
      <c r="AG350" s="21">
        <f t="shared" si="79"/>
        <v>1.39870772800387</v>
      </c>
      <c r="AH350" s="22">
        <f t="shared" si="80"/>
        <v>0.392550384387019</v>
      </c>
      <c r="AI350" s="22">
        <f t="shared" si="81"/>
        <v>0.60744961561298</v>
      </c>
      <c r="AJ350" s="23">
        <f t="shared" si="82"/>
        <v>0.111898196279618</v>
      </c>
      <c r="AK350" s="23">
        <f t="shared" si="83"/>
        <v>0.888101803720382</v>
      </c>
    </row>
    <row r="351" spans="1:37">
      <c r="A351" s="8" t="s">
        <v>735</v>
      </c>
      <c r="B351" s="8" t="s">
        <v>736</v>
      </c>
      <c r="C351" s="9">
        <v>447014427.11</v>
      </c>
      <c r="D351" s="9">
        <v>0</v>
      </c>
      <c r="E351" s="9">
        <v>0</v>
      </c>
      <c r="F351" s="9">
        <v>2153611.08</v>
      </c>
      <c r="G351" s="9">
        <v>0</v>
      </c>
      <c r="H351" s="9">
        <v>156000000</v>
      </c>
      <c r="I351" s="9">
        <v>0</v>
      </c>
      <c r="J351" s="9">
        <v>0</v>
      </c>
      <c r="K351" s="9">
        <v>1032062937</v>
      </c>
      <c r="L351" s="9">
        <v>0</v>
      </c>
      <c r="M351" s="9">
        <v>0</v>
      </c>
      <c r="N351" s="9">
        <v>1787448583.05</v>
      </c>
      <c r="O351" s="9">
        <v>281152433.68</v>
      </c>
      <c r="P351" s="9">
        <v>360167.28</v>
      </c>
      <c r="Q351" s="9">
        <v>0</v>
      </c>
      <c r="R351" s="9">
        <v>255954993.83</v>
      </c>
      <c r="S351" s="9">
        <v>16869813.3</v>
      </c>
      <c r="T351" s="9">
        <v>3242914653.44</v>
      </c>
      <c r="U351" s="8">
        <v>0</v>
      </c>
      <c r="V351" s="9">
        <v>196790279.21</v>
      </c>
      <c r="W351" s="8">
        <v>0</v>
      </c>
      <c r="X351" s="11">
        <f t="shared" si="70"/>
        <v>605168038.19</v>
      </c>
      <c r="Y351" s="11">
        <f t="shared" si="71"/>
        <v>6251248993.43</v>
      </c>
      <c r="Z351" s="11">
        <f t="shared" si="72"/>
        <v>6856417031.62</v>
      </c>
      <c r="AA351" s="13">
        <f t="shared" si="73"/>
        <v>449168038.19</v>
      </c>
      <c r="AB351" s="13">
        <f t="shared" si="74"/>
        <v>156000000</v>
      </c>
      <c r="AC351" s="16">
        <f t="shared" si="75"/>
        <v>449168038.19</v>
      </c>
      <c r="AD351" s="16">
        <f t="shared" si="76"/>
        <v>6407248993.43</v>
      </c>
      <c r="AE351" s="17">
        <f t="shared" si="77"/>
        <v>0.0882630148369219</v>
      </c>
      <c r="AF351" s="17">
        <f t="shared" si="78"/>
        <v>0.911736985163078</v>
      </c>
      <c r="AG351" s="21">
        <f t="shared" si="79"/>
        <v>1.09680754019333</v>
      </c>
      <c r="AH351" s="22">
        <f t="shared" si="80"/>
        <v>0.74222035838743</v>
      </c>
      <c r="AI351" s="22">
        <f t="shared" si="81"/>
        <v>0.257779641612569</v>
      </c>
      <c r="AJ351" s="23">
        <f t="shared" si="82"/>
        <v>0.0655106065046153</v>
      </c>
      <c r="AK351" s="23">
        <f t="shared" si="83"/>
        <v>0.934489393495385</v>
      </c>
    </row>
    <row r="352" spans="1:37">
      <c r="A352" s="8" t="s">
        <v>737</v>
      </c>
      <c r="B352" s="8" t="s">
        <v>738</v>
      </c>
      <c r="C352" s="9">
        <v>2590000000</v>
      </c>
      <c r="D352" s="9">
        <v>0</v>
      </c>
      <c r="E352" s="9">
        <v>0</v>
      </c>
      <c r="F352" s="9">
        <v>1434916034.03</v>
      </c>
      <c r="G352" s="9">
        <v>0</v>
      </c>
      <c r="H352" s="9">
        <v>1439957740</v>
      </c>
      <c r="I352" s="9">
        <v>0</v>
      </c>
      <c r="J352" s="9">
        <v>0</v>
      </c>
      <c r="K352" s="9">
        <v>1316970298</v>
      </c>
      <c r="L352" s="9">
        <v>0</v>
      </c>
      <c r="M352" s="9">
        <v>0</v>
      </c>
      <c r="N352" s="9">
        <v>3247817401.19</v>
      </c>
      <c r="O352" s="9">
        <v>300093283.87</v>
      </c>
      <c r="P352" s="9">
        <v>-1146223738.16</v>
      </c>
      <c r="Q352" s="9">
        <v>0</v>
      </c>
      <c r="R352" s="9">
        <v>170519259.57</v>
      </c>
      <c r="S352" s="9">
        <v>0</v>
      </c>
      <c r="T352" s="9">
        <v>1971638638.38</v>
      </c>
      <c r="U352" s="8">
        <v>0</v>
      </c>
      <c r="V352" s="9">
        <v>717254250.14</v>
      </c>
      <c r="W352" s="8">
        <v>0</v>
      </c>
      <c r="X352" s="11">
        <f t="shared" si="70"/>
        <v>5464873774.03</v>
      </c>
      <c r="Y352" s="11">
        <f t="shared" si="71"/>
        <v>5977882825.25</v>
      </c>
      <c r="Z352" s="11">
        <f t="shared" si="72"/>
        <v>11442756599.28</v>
      </c>
      <c r="AA352" s="13">
        <f t="shared" si="73"/>
        <v>4024916034.03</v>
      </c>
      <c r="AB352" s="13">
        <f t="shared" si="74"/>
        <v>1439957740</v>
      </c>
      <c r="AC352" s="16">
        <f t="shared" si="75"/>
        <v>4024916034.03</v>
      </c>
      <c r="AD352" s="16">
        <f t="shared" si="76"/>
        <v>7417840565.25</v>
      </c>
      <c r="AE352" s="17">
        <f t="shared" si="77"/>
        <v>0.477583677203608</v>
      </c>
      <c r="AF352" s="17">
        <f t="shared" si="78"/>
        <v>0.522416322796392</v>
      </c>
      <c r="AG352" s="21">
        <f t="shared" si="79"/>
        <v>1.91418215006606</v>
      </c>
      <c r="AH352" s="22">
        <f t="shared" si="80"/>
        <v>0.736506678920395</v>
      </c>
      <c r="AI352" s="22">
        <f t="shared" si="81"/>
        <v>0.263493321079605</v>
      </c>
      <c r="AJ352" s="23">
        <f t="shared" si="82"/>
        <v>0.35174356800382</v>
      </c>
      <c r="AK352" s="23">
        <f t="shared" si="83"/>
        <v>0.64825643199618</v>
      </c>
    </row>
    <row r="353" spans="1:37">
      <c r="A353" s="8" t="s">
        <v>739</v>
      </c>
      <c r="B353" s="8" t="s">
        <v>740</v>
      </c>
      <c r="C353" s="9">
        <v>65000000</v>
      </c>
      <c r="D353" s="9">
        <v>0</v>
      </c>
      <c r="E353" s="9">
        <v>0</v>
      </c>
      <c r="F353" s="9">
        <v>46973922.16</v>
      </c>
      <c r="G353" s="9">
        <v>0</v>
      </c>
      <c r="H353" s="9">
        <v>0</v>
      </c>
      <c r="I353" s="9">
        <v>0</v>
      </c>
      <c r="J353" s="9">
        <v>0</v>
      </c>
      <c r="K353" s="9">
        <v>978900000</v>
      </c>
      <c r="L353" s="9">
        <v>0</v>
      </c>
      <c r="M353" s="9">
        <v>0</v>
      </c>
      <c r="N353" s="9">
        <v>1636026980.11</v>
      </c>
      <c r="O353" s="9">
        <v>0</v>
      </c>
      <c r="P353" s="9">
        <v>3993526.68</v>
      </c>
      <c r="Q353" s="9">
        <v>0</v>
      </c>
      <c r="R353" s="9">
        <v>535907182.46</v>
      </c>
      <c r="S353" s="9">
        <v>0</v>
      </c>
      <c r="T353" s="9">
        <v>11825736238.86</v>
      </c>
      <c r="U353" s="8">
        <v>0</v>
      </c>
      <c r="V353" s="9">
        <v>409442565.18</v>
      </c>
      <c r="W353" s="8">
        <v>0</v>
      </c>
      <c r="X353" s="11">
        <f t="shared" si="70"/>
        <v>111973922.16</v>
      </c>
      <c r="Y353" s="11">
        <f t="shared" si="71"/>
        <v>15390006493.29</v>
      </c>
      <c r="Z353" s="11">
        <f t="shared" si="72"/>
        <v>15501980415.45</v>
      </c>
      <c r="AA353" s="13">
        <f t="shared" si="73"/>
        <v>111973922.16</v>
      </c>
      <c r="AB353" s="13">
        <f t="shared" si="74"/>
        <v>0</v>
      </c>
      <c r="AC353" s="16">
        <f t="shared" si="75"/>
        <v>111973922.16</v>
      </c>
      <c r="AD353" s="16">
        <f t="shared" si="76"/>
        <v>15390006493.29</v>
      </c>
      <c r="AE353" s="17">
        <f t="shared" si="77"/>
        <v>0.00722320111102718</v>
      </c>
      <c r="AF353" s="17">
        <f t="shared" si="78"/>
        <v>0.992776798888973</v>
      </c>
      <c r="AG353" s="21">
        <f t="shared" si="79"/>
        <v>1.00727575535519</v>
      </c>
      <c r="AH353" s="22">
        <f t="shared" si="80"/>
        <v>1</v>
      </c>
      <c r="AI353" s="22">
        <f t="shared" si="81"/>
        <v>0</v>
      </c>
      <c r="AJ353" s="23">
        <f t="shared" si="82"/>
        <v>0.00722320111102718</v>
      </c>
      <c r="AK353" s="23">
        <f t="shared" si="83"/>
        <v>0.992776798888973</v>
      </c>
    </row>
    <row r="354" spans="1:37">
      <c r="A354" s="8" t="s">
        <v>741</v>
      </c>
      <c r="B354" s="8" t="s">
        <v>742</v>
      </c>
      <c r="C354" s="9">
        <v>230198263.89</v>
      </c>
      <c r="D354" s="9">
        <v>0</v>
      </c>
      <c r="E354" s="9">
        <v>0</v>
      </c>
      <c r="F354" s="9">
        <v>2256302.99</v>
      </c>
      <c r="G354" s="9">
        <v>0</v>
      </c>
      <c r="H354" s="9">
        <v>0</v>
      </c>
      <c r="I354" s="9">
        <v>0</v>
      </c>
      <c r="J354" s="9">
        <v>0</v>
      </c>
      <c r="K354" s="9">
        <v>177338000</v>
      </c>
      <c r="L354" s="9">
        <v>0</v>
      </c>
      <c r="M354" s="9">
        <v>0</v>
      </c>
      <c r="N354" s="9">
        <v>1901999597</v>
      </c>
      <c r="O354" s="9">
        <v>0</v>
      </c>
      <c r="P354" s="9">
        <v>0</v>
      </c>
      <c r="Q354" s="9">
        <v>0</v>
      </c>
      <c r="R354" s="9">
        <v>47500000</v>
      </c>
      <c r="S354" s="9">
        <v>0</v>
      </c>
      <c r="T354" s="9">
        <v>995436344.83</v>
      </c>
      <c r="U354" s="8">
        <v>0</v>
      </c>
      <c r="V354" s="9">
        <v>0</v>
      </c>
      <c r="W354" s="8">
        <v>0</v>
      </c>
      <c r="X354" s="11">
        <f t="shared" si="70"/>
        <v>232454566.88</v>
      </c>
      <c r="Y354" s="11">
        <f t="shared" si="71"/>
        <v>3122273941.83</v>
      </c>
      <c r="Z354" s="11">
        <f t="shared" si="72"/>
        <v>3354728508.71</v>
      </c>
      <c r="AA354" s="13">
        <f t="shared" si="73"/>
        <v>232454566.88</v>
      </c>
      <c r="AB354" s="13">
        <f t="shared" si="74"/>
        <v>0</v>
      </c>
      <c r="AC354" s="16">
        <f t="shared" si="75"/>
        <v>232454566.88</v>
      </c>
      <c r="AD354" s="16">
        <f t="shared" si="76"/>
        <v>3122273941.83</v>
      </c>
      <c r="AE354" s="17">
        <f t="shared" si="77"/>
        <v>0.0692916181671542</v>
      </c>
      <c r="AF354" s="17">
        <f t="shared" si="78"/>
        <v>0.930708381832846</v>
      </c>
      <c r="AG354" s="21">
        <f t="shared" si="79"/>
        <v>1.0744504073668</v>
      </c>
      <c r="AH354" s="22">
        <f t="shared" si="80"/>
        <v>1</v>
      </c>
      <c r="AI354" s="22">
        <f t="shared" si="81"/>
        <v>0</v>
      </c>
      <c r="AJ354" s="23">
        <f t="shared" si="82"/>
        <v>0.0692916181671542</v>
      </c>
      <c r="AK354" s="23">
        <f t="shared" si="83"/>
        <v>0.930708381832846</v>
      </c>
    </row>
    <row r="355" spans="1:37">
      <c r="A355" s="8" t="s">
        <v>743</v>
      </c>
      <c r="B355" s="8" t="s">
        <v>744</v>
      </c>
      <c r="C355" s="9">
        <v>52558527.78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128800000</v>
      </c>
      <c r="L355" s="9">
        <v>0</v>
      </c>
      <c r="M355" s="9">
        <v>0</v>
      </c>
      <c r="N355" s="9">
        <v>405977706.34</v>
      </c>
      <c r="O355" s="9">
        <v>0</v>
      </c>
      <c r="P355" s="9">
        <v>0</v>
      </c>
      <c r="Q355" s="9">
        <v>1535735.41</v>
      </c>
      <c r="R355" s="9">
        <v>15438469.87</v>
      </c>
      <c r="S355" s="9">
        <v>0</v>
      </c>
      <c r="T355" s="9">
        <v>173209935.85</v>
      </c>
      <c r="U355" s="8">
        <v>0</v>
      </c>
      <c r="V355" s="9">
        <v>0</v>
      </c>
      <c r="W355" s="8">
        <v>0</v>
      </c>
      <c r="X355" s="11">
        <f t="shared" si="70"/>
        <v>52558527.78</v>
      </c>
      <c r="Y355" s="11">
        <f t="shared" si="71"/>
        <v>724961847.47</v>
      </c>
      <c r="Z355" s="11">
        <f t="shared" si="72"/>
        <v>777520375.25</v>
      </c>
      <c r="AA355" s="13">
        <f t="shared" si="73"/>
        <v>52558527.78</v>
      </c>
      <c r="AB355" s="13">
        <f t="shared" si="74"/>
        <v>0</v>
      </c>
      <c r="AC355" s="16">
        <f t="shared" si="75"/>
        <v>52558527.78</v>
      </c>
      <c r="AD355" s="16">
        <f t="shared" si="76"/>
        <v>724961847.47</v>
      </c>
      <c r="AE355" s="17">
        <f t="shared" si="77"/>
        <v>0.0675976211724363</v>
      </c>
      <c r="AF355" s="17">
        <f t="shared" si="78"/>
        <v>0.932402378827564</v>
      </c>
      <c r="AG355" s="21">
        <f t="shared" si="79"/>
        <v>1.07249833624131</v>
      </c>
      <c r="AH355" s="22">
        <f t="shared" si="80"/>
        <v>1</v>
      </c>
      <c r="AI355" s="22">
        <f t="shared" si="81"/>
        <v>0</v>
      </c>
      <c r="AJ355" s="23">
        <f t="shared" si="82"/>
        <v>0.0675976211724363</v>
      </c>
      <c r="AK355" s="23">
        <f t="shared" si="83"/>
        <v>0.932402378827564</v>
      </c>
    </row>
    <row r="356" spans="1:37">
      <c r="A356" s="8" t="s">
        <v>745</v>
      </c>
      <c r="B356" s="8" t="s">
        <v>746</v>
      </c>
      <c r="C356" s="9">
        <v>890132641.65</v>
      </c>
      <c r="D356" s="9">
        <v>0</v>
      </c>
      <c r="E356" s="9">
        <v>0</v>
      </c>
      <c r="F356" s="9">
        <v>253375026.68</v>
      </c>
      <c r="G356" s="9">
        <v>0</v>
      </c>
      <c r="H356" s="9">
        <v>1359030410.41</v>
      </c>
      <c r="I356" s="9">
        <v>0</v>
      </c>
      <c r="J356" s="9">
        <v>0</v>
      </c>
      <c r="K356" s="9">
        <v>1508000000</v>
      </c>
      <c r="L356" s="9">
        <v>0</v>
      </c>
      <c r="M356" s="9">
        <v>0</v>
      </c>
      <c r="N356" s="9">
        <v>1675052846.21</v>
      </c>
      <c r="O356" s="9">
        <v>0</v>
      </c>
      <c r="P356" s="9">
        <v>0</v>
      </c>
      <c r="Q356" s="9">
        <v>19507546.28</v>
      </c>
      <c r="R356" s="9">
        <v>345957277.94</v>
      </c>
      <c r="S356" s="9">
        <v>0</v>
      </c>
      <c r="T356" s="9">
        <v>1335164276.3</v>
      </c>
      <c r="U356" s="8">
        <v>0</v>
      </c>
      <c r="V356" s="9">
        <v>0</v>
      </c>
      <c r="W356" s="8">
        <v>0</v>
      </c>
      <c r="X356" s="11">
        <f t="shared" si="70"/>
        <v>2502538078.74</v>
      </c>
      <c r="Y356" s="11">
        <f t="shared" si="71"/>
        <v>4883681946.73</v>
      </c>
      <c r="Z356" s="11">
        <f t="shared" si="72"/>
        <v>7386220025.47</v>
      </c>
      <c r="AA356" s="13">
        <f t="shared" si="73"/>
        <v>1143507668.33</v>
      </c>
      <c r="AB356" s="13">
        <f t="shared" si="74"/>
        <v>1359030410.41</v>
      </c>
      <c r="AC356" s="16">
        <f t="shared" si="75"/>
        <v>1143507668.33</v>
      </c>
      <c r="AD356" s="16">
        <f t="shared" si="76"/>
        <v>6242712357.14</v>
      </c>
      <c r="AE356" s="17">
        <f t="shared" si="77"/>
        <v>0.338811742692536</v>
      </c>
      <c r="AF356" s="17">
        <f t="shared" si="78"/>
        <v>0.661188257307464</v>
      </c>
      <c r="AG356" s="21">
        <f t="shared" si="79"/>
        <v>1.51242855411902</v>
      </c>
      <c r="AH356" s="22">
        <f t="shared" si="80"/>
        <v>0.456939168296589</v>
      </c>
      <c r="AI356" s="22">
        <f t="shared" si="81"/>
        <v>0.543060831703411</v>
      </c>
      <c r="AJ356" s="23">
        <f t="shared" si="82"/>
        <v>0.154816355915046</v>
      </c>
      <c r="AK356" s="23">
        <f t="shared" si="83"/>
        <v>0.845183644084954</v>
      </c>
    </row>
    <row r="357" spans="1:37">
      <c r="A357" s="8" t="s">
        <v>747</v>
      </c>
      <c r="B357" s="8" t="s">
        <v>748</v>
      </c>
      <c r="C357" s="9">
        <v>67505221.43</v>
      </c>
      <c r="D357" s="9">
        <v>0</v>
      </c>
      <c r="E357" s="9">
        <v>0</v>
      </c>
      <c r="F357" s="9">
        <v>90217289.04</v>
      </c>
      <c r="G357" s="9">
        <v>0</v>
      </c>
      <c r="H357" s="9">
        <v>119027362.02</v>
      </c>
      <c r="I357" s="9">
        <v>0</v>
      </c>
      <c r="J357" s="9">
        <v>0</v>
      </c>
      <c r="K357" s="9">
        <v>120266667</v>
      </c>
      <c r="L357" s="9">
        <v>0</v>
      </c>
      <c r="M357" s="9">
        <v>0</v>
      </c>
      <c r="N357" s="9">
        <v>752881283.77</v>
      </c>
      <c r="O357" s="9">
        <v>0</v>
      </c>
      <c r="P357" s="9">
        <v>0</v>
      </c>
      <c r="Q357" s="9">
        <v>0</v>
      </c>
      <c r="R357" s="9">
        <v>30753933.18</v>
      </c>
      <c r="S357" s="9">
        <v>0</v>
      </c>
      <c r="T357" s="9">
        <v>376623511.54</v>
      </c>
      <c r="U357" s="8">
        <v>0</v>
      </c>
      <c r="V357" s="9">
        <v>0</v>
      </c>
      <c r="W357" s="8">
        <v>0</v>
      </c>
      <c r="X357" s="11">
        <f t="shared" si="70"/>
        <v>276749872.49</v>
      </c>
      <c r="Y357" s="11">
        <f t="shared" si="71"/>
        <v>1280525395.49</v>
      </c>
      <c r="Z357" s="11">
        <f t="shared" si="72"/>
        <v>1557275267.98</v>
      </c>
      <c r="AA357" s="13">
        <f t="shared" si="73"/>
        <v>157722510.47</v>
      </c>
      <c r="AB357" s="13">
        <f t="shared" si="74"/>
        <v>119027362.02</v>
      </c>
      <c r="AC357" s="16">
        <f t="shared" si="75"/>
        <v>157722510.47</v>
      </c>
      <c r="AD357" s="16">
        <f t="shared" si="76"/>
        <v>1399552757.51</v>
      </c>
      <c r="AE357" s="17">
        <f t="shared" si="77"/>
        <v>0.177714164079022</v>
      </c>
      <c r="AF357" s="17">
        <f t="shared" si="78"/>
        <v>0.822285835920978</v>
      </c>
      <c r="AG357" s="21">
        <f t="shared" si="79"/>
        <v>1.21612212726488</v>
      </c>
      <c r="AH357" s="22">
        <f t="shared" si="80"/>
        <v>0.569909966176043</v>
      </c>
      <c r="AI357" s="22">
        <f t="shared" si="81"/>
        <v>0.430090033823957</v>
      </c>
      <c r="AJ357" s="23">
        <f t="shared" si="82"/>
        <v>0.101281073239279</v>
      </c>
      <c r="AK357" s="23">
        <f t="shared" si="83"/>
        <v>0.898718926760721</v>
      </c>
    </row>
    <row r="358" spans="1:37">
      <c r="A358" s="8" t="s">
        <v>749</v>
      </c>
      <c r="B358" s="8" t="s">
        <v>750</v>
      </c>
      <c r="C358" s="9">
        <v>559396468.72</v>
      </c>
      <c r="D358" s="9">
        <v>0</v>
      </c>
      <c r="E358" s="9">
        <v>0</v>
      </c>
      <c r="F358" s="9">
        <v>14533202.58</v>
      </c>
      <c r="G358" s="9">
        <v>0</v>
      </c>
      <c r="H358" s="9">
        <v>100101250</v>
      </c>
      <c r="I358" s="9">
        <v>0</v>
      </c>
      <c r="J358" s="9">
        <v>0</v>
      </c>
      <c r="K358" s="9">
        <v>534424000</v>
      </c>
      <c r="L358" s="9">
        <v>0</v>
      </c>
      <c r="M358" s="9">
        <v>0</v>
      </c>
      <c r="N358" s="9">
        <v>425660028.19</v>
      </c>
      <c r="O358" s="9">
        <v>0</v>
      </c>
      <c r="P358" s="9">
        <v>-907582.5</v>
      </c>
      <c r="Q358" s="9">
        <v>0</v>
      </c>
      <c r="R358" s="9">
        <v>54238577.47</v>
      </c>
      <c r="S358" s="9">
        <v>0</v>
      </c>
      <c r="T358" s="9">
        <v>343735191.58</v>
      </c>
      <c r="U358" s="8">
        <v>0</v>
      </c>
      <c r="V358" s="9">
        <v>0</v>
      </c>
      <c r="W358" s="8">
        <v>0</v>
      </c>
      <c r="X358" s="11">
        <f t="shared" si="70"/>
        <v>674030921.3</v>
      </c>
      <c r="Y358" s="11">
        <f t="shared" si="71"/>
        <v>1357150214.74</v>
      </c>
      <c r="Z358" s="11">
        <f t="shared" si="72"/>
        <v>2031181136.04</v>
      </c>
      <c r="AA358" s="13">
        <f t="shared" si="73"/>
        <v>573929671.3</v>
      </c>
      <c r="AB358" s="13">
        <f t="shared" si="74"/>
        <v>100101250</v>
      </c>
      <c r="AC358" s="16">
        <f t="shared" si="75"/>
        <v>573929671.3</v>
      </c>
      <c r="AD358" s="16">
        <f t="shared" si="76"/>
        <v>1457251464.74</v>
      </c>
      <c r="AE358" s="17">
        <f t="shared" si="77"/>
        <v>0.331841857597247</v>
      </c>
      <c r="AF358" s="17">
        <f t="shared" si="78"/>
        <v>0.668158142402753</v>
      </c>
      <c r="AG358" s="21">
        <f t="shared" si="79"/>
        <v>1.49665167052206</v>
      </c>
      <c r="AH358" s="22">
        <f t="shared" si="80"/>
        <v>0.851488638226069</v>
      </c>
      <c r="AI358" s="22">
        <f t="shared" si="81"/>
        <v>0.148511361773931</v>
      </c>
      <c r="AJ358" s="23">
        <f t="shared" si="82"/>
        <v>0.282559571431889</v>
      </c>
      <c r="AK358" s="23">
        <f t="shared" si="83"/>
        <v>0.717440428568111</v>
      </c>
    </row>
    <row r="359" spans="1:37">
      <c r="A359" s="8" t="s">
        <v>751</v>
      </c>
      <c r="B359" s="8" t="s">
        <v>752</v>
      </c>
      <c r="C359" s="9">
        <v>89540953.49</v>
      </c>
      <c r="D359" s="9">
        <v>0</v>
      </c>
      <c r="E359" s="9">
        <v>0</v>
      </c>
      <c r="F359" s="9">
        <v>382000</v>
      </c>
      <c r="G359" s="9">
        <v>0</v>
      </c>
      <c r="H359" s="9">
        <v>20023750</v>
      </c>
      <c r="I359" s="9">
        <v>0</v>
      </c>
      <c r="J359" s="9">
        <v>0</v>
      </c>
      <c r="K359" s="9">
        <v>72000000</v>
      </c>
      <c r="L359" s="9">
        <v>0</v>
      </c>
      <c r="M359" s="9">
        <v>0</v>
      </c>
      <c r="N359" s="9">
        <v>493565267.04</v>
      </c>
      <c r="O359" s="9">
        <v>0</v>
      </c>
      <c r="P359" s="9">
        <v>0</v>
      </c>
      <c r="Q359" s="9">
        <v>0</v>
      </c>
      <c r="R359" s="9">
        <v>5972557.25</v>
      </c>
      <c r="S359" s="9">
        <v>0</v>
      </c>
      <c r="T359" s="9">
        <v>318079755.35</v>
      </c>
      <c r="U359" s="8">
        <v>0</v>
      </c>
      <c r="V359" s="9">
        <v>0</v>
      </c>
      <c r="W359" s="8">
        <v>0</v>
      </c>
      <c r="X359" s="11">
        <f t="shared" si="70"/>
        <v>109946703.49</v>
      </c>
      <c r="Y359" s="11">
        <f t="shared" si="71"/>
        <v>889617579.64</v>
      </c>
      <c r="Z359" s="11">
        <f t="shared" si="72"/>
        <v>999564283.13</v>
      </c>
      <c r="AA359" s="13">
        <f t="shared" si="73"/>
        <v>89922953.49</v>
      </c>
      <c r="AB359" s="13">
        <f t="shared" si="74"/>
        <v>20023750</v>
      </c>
      <c r="AC359" s="16">
        <f t="shared" si="75"/>
        <v>89922953.49</v>
      </c>
      <c r="AD359" s="16">
        <f t="shared" si="76"/>
        <v>909641329.64</v>
      </c>
      <c r="AE359" s="17">
        <f t="shared" si="77"/>
        <v>0.109994630005903</v>
      </c>
      <c r="AF359" s="17">
        <f t="shared" si="78"/>
        <v>0.890005369994097</v>
      </c>
      <c r="AG359" s="21">
        <f t="shared" si="79"/>
        <v>1.1235887262193</v>
      </c>
      <c r="AH359" s="22">
        <f t="shared" si="80"/>
        <v>0.817877668321168</v>
      </c>
      <c r="AI359" s="22">
        <f t="shared" si="81"/>
        <v>0.182122331678832</v>
      </c>
      <c r="AJ359" s="23">
        <f t="shared" si="82"/>
        <v>0.0899621515170775</v>
      </c>
      <c r="AK359" s="23">
        <f t="shared" si="83"/>
        <v>0.910037848482922</v>
      </c>
    </row>
    <row r="360" spans="1:37">
      <c r="A360" s="8" t="s">
        <v>753</v>
      </c>
      <c r="B360" s="8" t="s">
        <v>754</v>
      </c>
      <c r="C360" s="9">
        <v>15000000</v>
      </c>
      <c r="D360" s="9">
        <v>0</v>
      </c>
      <c r="E360" s="9">
        <v>0</v>
      </c>
      <c r="F360" s="9">
        <v>16878671.95</v>
      </c>
      <c r="G360" s="9">
        <v>0</v>
      </c>
      <c r="H360" s="9">
        <v>119000000</v>
      </c>
      <c r="I360" s="9">
        <v>0</v>
      </c>
      <c r="J360" s="9">
        <v>0</v>
      </c>
      <c r="K360" s="9">
        <v>85104136</v>
      </c>
      <c r="L360" s="9">
        <v>0</v>
      </c>
      <c r="M360" s="9">
        <v>0</v>
      </c>
      <c r="N360" s="9">
        <v>499461993.52</v>
      </c>
      <c r="O360" s="9">
        <v>0</v>
      </c>
      <c r="P360" s="9">
        <v>0</v>
      </c>
      <c r="Q360" s="9">
        <v>0</v>
      </c>
      <c r="R360" s="9">
        <v>25246471.1</v>
      </c>
      <c r="S360" s="9">
        <v>0</v>
      </c>
      <c r="T360" s="9">
        <v>318813731.67</v>
      </c>
      <c r="U360" s="8">
        <v>0</v>
      </c>
      <c r="V360" s="9">
        <v>-303623.08</v>
      </c>
      <c r="W360" s="8">
        <v>0</v>
      </c>
      <c r="X360" s="11">
        <f t="shared" si="70"/>
        <v>150878671.95</v>
      </c>
      <c r="Y360" s="11">
        <f t="shared" si="71"/>
        <v>928322709.21</v>
      </c>
      <c r="Z360" s="11">
        <f t="shared" si="72"/>
        <v>1079201381.16</v>
      </c>
      <c r="AA360" s="13">
        <f t="shared" si="73"/>
        <v>31878671.95</v>
      </c>
      <c r="AB360" s="13">
        <f t="shared" si="74"/>
        <v>119000000</v>
      </c>
      <c r="AC360" s="16">
        <f t="shared" si="75"/>
        <v>31878671.95</v>
      </c>
      <c r="AD360" s="16">
        <f t="shared" si="76"/>
        <v>1047322709.21</v>
      </c>
      <c r="AE360" s="17">
        <f t="shared" si="77"/>
        <v>0.13980585512949</v>
      </c>
      <c r="AF360" s="17">
        <f t="shared" si="78"/>
        <v>0.86019414487051</v>
      </c>
      <c r="AG360" s="21">
        <f t="shared" si="79"/>
        <v>1.16252825709542</v>
      </c>
      <c r="AH360" s="22">
        <f t="shared" si="80"/>
        <v>0.211286801096475</v>
      </c>
      <c r="AI360" s="22">
        <f t="shared" si="81"/>
        <v>0.788713198903525</v>
      </c>
      <c r="AJ360" s="23">
        <f t="shared" si="82"/>
        <v>0.0295391319048671</v>
      </c>
      <c r="AK360" s="23">
        <f t="shared" si="83"/>
        <v>0.970460868095133</v>
      </c>
    </row>
    <row r="361" spans="1:37">
      <c r="A361" s="8" t="s">
        <v>755</v>
      </c>
      <c r="B361" s="8" t="s">
        <v>756</v>
      </c>
      <c r="C361" s="9">
        <v>20000000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  <c r="J361" s="9">
        <v>0</v>
      </c>
      <c r="K361" s="9">
        <v>331870000</v>
      </c>
      <c r="L361" s="9">
        <v>0</v>
      </c>
      <c r="M361" s="9">
        <v>0</v>
      </c>
      <c r="N361" s="9">
        <v>848653281.9</v>
      </c>
      <c r="O361" s="9">
        <v>0</v>
      </c>
      <c r="P361" s="9">
        <v>0</v>
      </c>
      <c r="Q361" s="9">
        <v>19439026.38</v>
      </c>
      <c r="R361" s="9">
        <v>54940285.27</v>
      </c>
      <c r="S361" s="9">
        <v>0</v>
      </c>
      <c r="T361" s="9">
        <v>597579453.56</v>
      </c>
      <c r="U361" s="8">
        <v>0</v>
      </c>
      <c r="V361" s="9">
        <v>0</v>
      </c>
      <c r="W361" s="8">
        <v>0</v>
      </c>
      <c r="X361" s="11">
        <f t="shared" si="70"/>
        <v>20000000</v>
      </c>
      <c r="Y361" s="11">
        <f t="shared" si="71"/>
        <v>1852482047.11</v>
      </c>
      <c r="Z361" s="11">
        <f t="shared" si="72"/>
        <v>1872482047.11</v>
      </c>
      <c r="AA361" s="13">
        <f t="shared" si="73"/>
        <v>20000000</v>
      </c>
      <c r="AB361" s="13">
        <f t="shared" si="74"/>
        <v>0</v>
      </c>
      <c r="AC361" s="16">
        <f t="shared" si="75"/>
        <v>20000000</v>
      </c>
      <c r="AD361" s="16">
        <f t="shared" si="76"/>
        <v>1852482047.11</v>
      </c>
      <c r="AE361" s="17">
        <f t="shared" si="77"/>
        <v>0.0106810102830455</v>
      </c>
      <c r="AF361" s="17">
        <f t="shared" si="78"/>
        <v>0.989318989716955</v>
      </c>
      <c r="AG361" s="21">
        <f t="shared" si="79"/>
        <v>1.01079632595155</v>
      </c>
      <c r="AH361" s="22">
        <f t="shared" si="80"/>
        <v>1</v>
      </c>
      <c r="AI361" s="22">
        <f t="shared" si="81"/>
        <v>0</v>
      </c>
      <c r="AJ361" s="23">
        <f t="shared" si="82"/>
        <v>0.0106810102830455</v>
      </c>
      <c r="AK361" s="23">
        <f t="shared" si="83"/>
        <v>0.989318989716955</v>
      </c>
    </row>
    <row r="362" spans="1:37">
      <c r="A362" s="8" t="s">
        <v>757</v>
      </c>
      <c r="B362" s="8" t="s">
        <v>758</v>
      </c>
      <c r="C362" s="9">
        <v>240214625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89995500</v>
      </c>
      <c r="L362" s="9">
        <v>0</v>
      </c>
      <c r="M362" s="9">
        <v>0</v>
      </c>
      <c r="N362" s="9">
        <v>1253919842</v>
      </c>
      <c r="O362" s="9">
        <v>0</v>
      </c>
      <c r="P362" s="9">
        <v>0</v>
      </c>
      <c r="Q362" s="9">
        <v>0</v>
      </c>
      <c r="R362" s="9">
        <v>33747750</v>
      </c>
      <c r="S362" s="9">
        <v>0</v>
      </c>
      <c r="T362" s="9">
        <v>593267096.88</v>
      </c>
      <c r="U362" s="8">
        <v>0</v>
      </c>
      <c r="V362" s="9">
        <v>0</v>
      </c>
      <c r="W362" s="8">
        <v>0</v>
      </c>
      <c r="X362" s="11">
        <f t="shared" si="70"/>
        <v>240214625</v>
      </c>
      <c r="Y362" s="11">
        <f t="shared" si="71"/>
        <v>1970930188.88</v>
      </c>
      <c r="Z362" s="11">
        <f t="shared" si="72"/>
        <v>2211144813.88</v>
      </c>
      <c r="AA362" s="13">
        <f t="shared" si="73"/>
        <v>240214625</v>
      </c>
      <c r="AB362" s="13">
        <f t="shared" si="74"/>
        <v>0</v>
      </c>
      <c r="AC362" s="16">
        <f t="shared" si="75"/>
        <v>240214625</v>
      </c>
      <c r="AD362" s="16">
        <f t="shared" si="76"/>
        <v>1970930188.88</v>
      </c>
      <c r="AE362" s="17">
        <f t="shared" si="77"/>
        <v>0.108638124238676</v>
      </c>
      <c r="AF362" s="17">
        <f t="shared" si="78"/>
        <v>0.891361875761324</v>
      </c>
      <c r="AG362" s="21">
        <f t="shared" si="79"/>
        <v>1.12187880948564</v>
      </c>
      <c r="AH362" s="22">
        <f t="shared" si="80"/>
        <v>1</v>
      </c>
      <c r="AI362" s="22">
        <f t="shared" si="81"/>
        <v>0</v>
      </c>
      <c r="AJ362" s="23">
        <f t="shared" si="82"/>
        <v>0.108638124238676</v>
      </c>
      <c r="AK362" s="23">
        <f t="shared" si="83"/>
        <v>0.891361875761324</v>
      </c>
    </row>
    <row r="363" spans="1:37">
      <c r="A363" s="8" t="s">
        <v>759</v>
      </c>
      <c r="B363" s="8" t="s">
        <v>760</v>
      </c>
      <c r="C363" s="9">
        <v>2000000</v>
      </c>
      <c r="D363" s="9">
        <v>2141742.05</v>
      </c>
      <c r="E363" s="9">
        <v>0</v>
      </c>
      <c r="F363" s="9">
        <v>678065.2</v>
      </c>
      <c r="G363" s="9">
        <v>0</v>
      </c>
      <c r="H363" s="9">
        <v>0</v>
      </c>
      <c r="I363" s="9">
        <v>0</v>
      </c>
      <c r="J363" s="9">
        <v>0</v>
      </c>
      <c r="K363" s="9">
        <v>80000000</v>
      </c>
      <c r="L363" s="9">
        <v>0</v>
      </c>
      <c r="M363" s="9">
        <v>0</v>
      </c>
      <c r="N363" s="9">
        <v>175146861.65</v>
      </c>
      <c r="O363" s="9">
        <v>0</v>
      </c>
      <c r="P363" s="9">
        <v>0</v>
      </c>
      <c r="Q363" s="9">
        <v>0</v>
      </c>
      <c r="R363" s="9">
        <v>18109498.7</v>
      </c>
      <c r="S363" s="9">
        <v>0</v>
      </c>
      <c r="T363" s="9">
        <v>186096760.14</v>
      </c>
      <c r="U363" s="8">
        <v>0</v>
      </c>
      <c r="V363" s="9">
        <v>0</v>
      </c>
      <c r="W363" s="8">
        <v>0</v>
      </c>
      <c r="X363" s="11">
        <f t="shared" si="70"/>
        <v>4819807.25</v>
      </c>
      <c r="Y363" s="11">
        <f t="shared" si="71"/>
        <v>459353120.49</v>
      </c>
      <c r="Z363" s="11">
        <f t="shared" si="72"/>
        <v>464172927.74</v>
      </c>
      <c r="AA363" s="13">
        <f t="shared" si="73"/>
        <v>4819807.25</v>
      </c>
      <c r="AB363" s="13">
        <f t="shared" si="74"/>
        <v>0</v>
      </c>
      <c r="AC363" s="16">
        <f t="shared" si="75"/>
        <v>4819807.25</v>
      </c>
      <c r="AD363" s="16">
        <f t="shared" si="76"/>
        <v>459353120.49</v>
      </c>
      <c r="AE363" s="17">
        <f t="shared" si="77"/>
        <v>0.0103836457534631</v>
      </c>
      <c r="AF363" s="17">
        <f t="shared" si="78"/>
        <v>0.989616354246537</v>
      </c>
      <c r="AG363" s="21">
        <f t="shared" si="79"/>
        <v>1.01049259716546</v>
      </c>
      <c r="AH363" s="22">
        <f t="shared" si="80"/>
        <v>1</v>
      </c>
      <c r="AI363" s="22">
        <f t="shared" si="81"/>
        <v>0</v>
      </c>
      <c r="AJ363" s="23">
        <f t="shared" si="82"/>
        <v>0.0103836457534631</v>
      </c>
      <c r="AK363" s="23">
        <f t="shared" si="83"/>
        <v>0.989616354246537</v>
      </c>
    </row>
    <row r="364" spans="1:37">
      <c r="A364" s="8" t="s">
        <v>761</v>
      </c>
      <c r="B364" s="8" t="s">
        <v>762</v>
      </c>
      <c r="C364" s="9">
        <v>513049370.59</v>
      </c>
      <c r="D364" s="9">
        <v>0</v>
      </c>
      <c r="E364" s="9">
        <v>0</v>
      </c>
      <c r="F364" s="9">
        <v>1272380.7</v>
      </c>
      <c r="G364" s="9">
        <v>0</v>
      </c>
      <c r="H364" s="9">
        <v>0</v>
      </c>
      <c r="I364" s="9">
        <v>0</v>
      </c>
      <c r="J364" s="9">
        <v>0</v>
      </c>
      <c r="K364" s="9">
        <v>197826394</v>
      </c>
      <c r="L364" s="9">
        <v>0</v>
      </c>
      <c r="M364" s="9">
        <v>0</v>
      </c>
      <c r="N364" s="9">
        <v>228886708.44</v>
      </c>
      <c r="O364" s="9">
        <v>0</v>
      </c>
      <c r="P364" s="9">
        <v>83150</v>
      </c>
      <c r="Q364" s="9">
        <v>0</v>
      </c>
      <c r="R364" s="9">
        <v>83960325.05</v>
      </c>
      <c r="S364" s="9">
        <v>0</v>
      </c>
      <c r="T364" s="9">
        <v>608461557.56</v>
      </c>
      <c r="U364" s="8">
        <v>0</v>
      </c>
      <c r="V364" s="9">
        <v>0</v>
      </c>
      <c r="W364" s="8">
        <v>0</v>
      </c>
      <c r="X364" s="11">
        <f t="shared" si="70"/>
        <v>514321751.29</v>
      </c>
      <c r="Y364" s="11">
        <f t="shared" si="71"/>
        <v>1119218135.05</v>
      </c>
      <c r="Z364" s="11">
        <f t="shared" si="72"/>
        <v>1633539886.34</v>
      </c>
      <c r="AA364" s="13">
        <f t="shared" si="73"/>
        <v>514321751.29</v>
      </c>
      <c r="AB364" s="13">
        <f t="shared" si="74"/>
        <v>0</v>
      </c>
      <c r="AC364" s="16">
        <f t="shared" si="75"/>
        <v>514321751.29</v>
      </c>
      <c r="AD364" s="16">
        <f t="shared" si="76"/>
        <v>1119218135.05</v>
      </c>
      <c r="AE364" s="17">
        <f t="shared" si="77"/>
        <v>0.314851051750169</v>
      </c>
      <c r="AF364" s="17">
        <f t="shared" si="78"/>
        <v>0.685148948249831</v>
      </c>
      <c r="AG364" s="21">
        <f t="shared" si="79"/>
        <v>1.45953664900812</v>
      </c>
      <c r="AH364" s="22">
        <f t="shared" si="80"/>
        <v>1</v>
      </c>
      <c r="AI364" s="22">
        <f t="shared" si="81"/>
        <v>0</v>
      </c>
      <c r="AJ364" s="23">
        <f t="shared" si="82"/>
        <v>0.314851051750169</v>
      </c>
      <c r="AK364" s="23">
        <f t="shared" si="83"/>
        <v>0.685148948249831</v>
      </c>
    </row>
    <row r="365" spans="1:37">
      <c r="A365" s="8" t="s">
        <v>763</v>
      </c>
      <c r="B365" s="8" t="s">
        <v>764</v>
      </c>
      <c r="C365" s="9">
        <v>55000000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120000000</v>
      </c>
      <c r="L365" s="9">
        <v>0</v>
      </c>
      <c r="M365" s="9">
        <v>0</v>
      </c>
      <c r="N365" s="9">
        <v>211895099.81</v>
      </c>
      <c r="O365" s="9">
        <v>0</v>
      </c>
      <c r="P365" s="9">
        <v>124249923.32</v>
      </c>
      <c r="Q365" s="9">
        <v>12960510.71</v>
      </c>
      <c r="R365" s="9">
        <v>60000000</v>
      </c>
      <c r="S365" s="9">
        <v>0</v>
      </c>
      <c r="T365" s="9">
        <v>687408404.15</v>
      </c>
      <c r="U365" s="8">
        <v>0</v>
      </c>
      <c r="V365" s="9">
        <v>0</v>
      </c>
      <c r="W365" s="8">
        <v>0</v>
      </c>
      <c r="X365" s="11">
        <f t="shared" si="70"/>
        <v>55000000</v>
      </c>
      <c r="Y365" s="11">
        <f t="shared" si="71"/>
        <v>1216513937.99</v>
      </c>
      <c r="Z365" s="11">
        <f t="shared" si="72"/>
        <v>1271513937.99</v>
      </c>
      <c r="AA365" s="13">
        <f t="shared" si="73"/>
        <v>55000000</v>
      </c>
      <c r="AB365" s="13">
        <f t="shared" si="74"/>
        <v>0</v>
      </c>
      <c r="AC365" s="16">
        <f t="shared" si="75"/>
        <v>55000000</v>
      </c>
      <c r="AD365" s="16">
        <f t="shared" si="76"/>
        <v>1216513937.99</v>
      </c>
      <c r="AE365" s="17">
        <f t="shared" si="77"/>
        <v>0.0432555226936353</v>
      </c>
      <c r="AF365" s="17">
        <f t="shared" si="78"/>
        <v>0.956744477306365</v>
      </c>
      <c r="AG365" s="21">
        <f t="shared" si="79"/>
        <v>1.04521115482727</v>
      </c>
      <c r="AH365" s="22">
        <f t="shared" si="80"/>
        <v>1</v>
      </c>
      <c r="AI365" s="22">
        <f t="shared" si="81"/>
        <v>0</v>
      </c>
      <c r="AJ365" s="23">
        <f t="shared" si="82"/>
        <v>0.0432555226936353</v>
      </c>
      <c r="AK365" s="23">
        <f t="shared" si="83"/>
        <v>0.956744477306365</v>
      </c>
    </row>
    <row r="366" spans="1:37">
      <c r="A366" s="8" t="s">
        <v>765</v>
      </c>
      <c r="B366" s="8" t="s">
        <v>766</v>
      </c>
      <c r="C366" s="9">
        <v>14674500000</v>
      </c>
      <c r="D366" s="9">
        <v>3246103447.63</v>
      </c>
      <c r="E366" s="9">
        <v>203747463.08</v>
      </c>
      <c r="F366" s="9">
        <v>13897044700</v>
      </c>
      <c r="G366" s="9">
        <v>0</v>
      </c>
      <c r="H366" s="9">
        <v>45266310898.93</v>
      </c>
      <c r="I366" s="9">
        <v>11435449400</v>
      </c>
      <c r="J366" s="9">
        <v>399212926.92</v>
      </c>
      <c r="K366" s="9">
        <v>8036389000</v>
      </c>
      <c r="L366" s="9">
        <v>8045434904.77</v>
      </c>
      <c r="M366" s="9">
        <v>0</v>
      </c>
      <c r="N366" s="9">
        <v>14200912204.93</v>
      </c>
      <c r="O366" s="9">
        <v>0</v>
      </c>
      <c r="P366" s="9">
        <v>-357517016.49</v>
      </c>
      <c r="Q366" s="9">
        <v>0</v>
      </c>
      <c r="R366" s="9">
        <v>2361981665.28</v>
      </c>
      <c r="S366" s="9">
        <v>0</v>
      </c>
      <c r="T366" s="9">
        <v>31546803817.16</v>
      </c>
      <c r="U366" s="8">
        <v>0</v>
      </c>
      <c r="V366" s="9">
        <v>9982759285.55</v>
      </c>
      <c r="W366" s="8">
        <v>0</v>
      </c>
      <c r="X366" s="11">
        <f t="shared" si="70"/>
        <v>89122368836.56</v>
      </c>
      <c r="Y366" s="11">
        <f t="shared" si="71"/>
        <v>73816763861.2</v>
      </c>
      <c r="Z366" s="11">
        <f t="shared" si="72"/>
        <v>162939132697.76</v>
      </c>
      <c r="AA366" s="13">
        <f t="shared" si="73"/>
        <v>32021395610.71</v>
      </c>
      <c r="AB366" s="13">
        <f t="shared" si="74"/>
        <v>57100973225.85</v>
      </c>
      <c r="AC366" s="16">
        <f t="shared" si="75"/>
        <v>32021395610.71</v>
      </c>
      <c r="AD366" s="16">
        <f t="shared" si="76"/>
        <v>130917737087.05</v>
      </c>
      <c r="AE366" s="17">
        <f t="shared" si="77"/>
        <v>0.546967246977283</v>
      </c>
      <c r="AF366" s="17">
        <f t="shared" si="78"/>
        <v>0.453032753022717</v>
      </c>
      <c r="AG366" s="21">
        <f t="shared" si="79"/>
        <v>2.20734592218293</v>
      </c>
      <c r="AH366" s="22">
        <f t="shared" si="80"/>
        <v>0.359296953489123</v>
      </c>
      <c r="AI366" s="22">
        <f t="shared" si="81"/>
        <v>0.640703046510877</v>
      </c>
      <c r="AJ366" s="23">
        <f t="shared" si="82"/>
        <v>0.196523665497271</v>
      </c>
      <c r="AK366" s="23">
        <f t="shared" si="83"/>
        <v>0.803476334502729</v>
      </c>
    </row>
    <row r="367" spans="1:37">
      <c r="A367" s="8" t="s">
        <v>767</v>
      </c>
      <c r="B367" s="8" t="s">
        <v>768</v>
      </c>
      <c r="C367" s="9">
        <v>15600000</v>
      </c>
      <c r="D367" s="9">
        <v>0</v>
      </c>
      <c r="E367" s="9">
        <v>0</v>
      </c>
      <c r="F367" s="9">
        <v>7001982.8</v>
      </c>
      <c r="G367" s="9">
        <v>0</v>
      </c>
      <c r="H367" s="9">
        <v>18500000</v>
      </c>
      <c r="I367" s="9">
        <v>0</v>
      </c>
      <c r="J367" s="9">
        <v>0</v>
      </c>
      <c r="K367" s="9">
        <v>61649410</v>
      </c>
      <c r="L367" s="9">
        <v>0</v>
      </c>
      <c r="M367" s="9">
        <v>0</v>
      </c>
      <c r="N367" s="9">
        <v>153261952.48</v>
      </c>
      <c r="O367" s="9">
        <v>0</v>
      </c>
      <c r="P367" s="9">
        <v>0</v>
      </c>
      <c r="Q367" s="9">
        <v>18897.66</v>
      </c>
      <c r="R367" s="9">
        <v>30824705</v>
      </c>
      <c r="S367" s="9">
        <v>0</v>
      </c>
      <c r="T367" s="9">
        <v>814305257.68</v>
      </c>
      <c r="U367" s="8">
        <v>0</v>
      </c>
      <c r="V367" s="9">
        <v>5077757.53</v>
      </c>
      <c r="W367" s="8">
        <v>0</v>
      </c>
      <c r="X367" s="11">
        <f t="shared" si="70"/>
        <v>41101982.8</v>
      </c>
      <c r="Y367" s="11">
        <f t="shared" si="71"/>
        <v>1065137980.35</v>
      </c>
      <c r="Z367" s="11">
        <f t="shared" si="72"/>
        <v>1106239963.15</v>
      </c>
      <c r="AA367" s="13">
        <f t="shared" si="73"/>
        <v>22601982.8</v>
      </c>
      <c r="AB367" s="13">
        <f t="shared" si="74"/>
        <v>18500000</v>
      </c>
      <c r="AC367" s="16">
        <f t="shared" si="75"/>
        <v>22601982.8</v>
      </c>
      <c r="AD367" s="16">
        <f t="shared" si="76"/>
        <v>1083637980.35</v>
      </c>
      <c r="AE367" s="17">
        <f t="shared" si="77"/>
        <v>0.037154671833553</v>
      </c>
      <c r="AF367" s="17">
        <f t="shared" si="78"/>
        <v>0.962845328166447</v>
      </c>
      <c r="AG367" s="21">
        <f t="shared" si="79"/>
        <v>1.03858841160325</v>
      </c>
      <c r="AH367" s="22">
        <f t="shared" si="80"/>
        <v>0.54990005980928</v>
      </c>
      <c r="AI367" s="22">
        <f t="shared" si="81"/>
        <v>0.45009994019072</v>
      </c>
      <c r="AJ367" s="23">
        <f t="shared" si="82"/>
        <v>0.020431356263465</v>
      </c>
      <c r="AK367" s="23">
        <f t="shared" si="83"/>
        <v>0.979568643736535</v>
      </c>
    </row>
    <row r="368" spans="1:37">
      <c r="A368" s="8" t="s">
        <v>769</v>
      </c>
      <c r="B368" s="8" t="s">
        <v>770</v>
      </c>
      <c r="C368" s="9">
        <v>531775972.65</v>
      </c>
      <c r="D368" s="9">
        <v>0</v>
      </c>
      <c r="E368" s="9">
        <v>0</v>
      </c>
      <c r="F368" s="9">
        <v>6458287.25</v>
      </c>
      <c r="G368" s="9">
        <v>0</v>
      </c>
      <c r="H368" s="9">
        <v>0</v>
      </c>
      <c r="I368" s="9">
        <v>0</v>
      </c>
      <c r="J368" s="9">
        <v>0</v>
      </c>
      <c r="K368" s="9">
        <v>600000000</v>
      </c>
      <c r="L368" s="9">
        <v>0</v>
      </c>
      <c r="M368" s="9">
        <v>0</v>
      </c>
      <c r="N368" s="9">
        <v>262970830.49</v>
      </c>
      <c r="O368" s="9">
        <v>0</v>
      </c>
      <c r="P368" s="9">
        <v>0</v>
      </c>
      <c r="Q368" s="9">
        <v>0</v>
      </c>
      <c r="R368" s="9">
        <v>50764046.85</v>
      </c>
      <c r="S368" s="9">
        <v>0</v>
      </c>
      <c r="T368" s="9">
        <v>1294688450.36</v>
      </c>
      <c r="U368" s="8">
        <v>0</v>
      </c>
      <c r="V368" s="9">
        <v>-1635941.01</v>
      </c>
      <c r="W368" s="8">
        <v>0</v>
      </c>
      <c r="X368" s="11">
        <f t="shared" si="70"/>
        <v>538234259.9</v>
      </c>
      <c r="Y368" s="11">
        <f t="shared" si="71"/>
        <v>2206787386.69</v>
      </c>
      <c r="Z368" s="11">
        <f t="shared" si="72"/>
        <v>2745021646.59</v>
      </c>
      <c r="AA368" s="13">
        <f t="shared" si="73"/>
        <v>538234259.9</v>
      </c>
      <c r="AB368" s="13">
        <f t="shared" si="74"/>
        <v>0</v>
      </c>
      <c r="AC368" s="16">
        <f t="shared" si="75"/>
        <v>538234259.9</v>
      </c>
      <c r="AD368" s="16">
        <f t="shared" si="76"/>
        <v>2206787386.69</v>
      </c>
      <c r="AE368" s="17">
        <f t="shared" si="77"/>
        <v>0.19607650838332</v>
      </c>
      <c r="AF368" s="17">
        <f t="shared" si="78"/>
        <v>0.80392349161668</v>
      </c>
      <c r="AG368" s="21">
        <f t="shared" si="79"/>
        <v>1.2438994636032</v>
      </c>
      <c r="AH368" s="22">
        <f t="shared" si="80"/>
        <v>1</v>
      </c>
      <c r="AI368" s="22">
        <f t="shared" si="81"/>
        <v>0</v>
      </c>
      <c r="AJ368" s="23">
        <f t="shared" si="82"/>
        <v>0.19607650838332</v>
      </c>
      <c r="AK368" s="23">
        <f t="shared" si="83"/>
        <v>0.80392349161668</v>
      </c>
    </row>
    <row r="369" spans="1:37">
      <c r="A369" s="8" t="s">
        <v>771</v>
      </c>
      <c r="B369" s="8" t="s">
        <v>772</v>
      </c>
      <c r="C369" s="9">
        <v>155000000</v>
      </c>
      <c r="D369" s="9">
        <v>0</v>
      </c>
      <c r="E369" s="9">
        <v>0</v>
      </c>
      <c r="F369" s="9">
        <v>4492905.12</v>
      </c>
      <c r="G369" s="9">
        <v>0</v>
      </c>
      <c r="H369" s="9">
        <v>51000000</v>
      </c>
      <c r="I369" s="9">
        <v>0</v>
      </c>
      <c r="J369" s="9">
        <v>0</v>
      </c>
      <c r="K369" s="9">
        <v>60030000</v>
      </c>
      <c r="L369" s="9">
        <v>0</v>
      </c>
      <c r="M369" s="9">
        <v>0</v>
      </c>
      <c r="N369" s="9">
        <v>189097213.77</v>
      </c>
      <c r="O369" s="9">
        <v>0</v>
      </c>
      <c r="P369" s="9">
        <v>0</v>
      </c>
      <c r="Q369" s="9">
        <v>0</v>
      </c>
      <c r="R369" s="9">
        <v>32807004.66</v>
      </c>
      <c r="S369" s="9">
        <v>0</v>
      </c>
      <c r="T369" s="9">
        <v>254902830.6</v>
      </c>
      <c r="U369" s="8">
        <v>0</v>
      </c>
      <c r="V369" s="9">
        <v>0</v>
      </c>
      <c r="W369" s="8">
        <v>0</v>
      </c>
      <c r="X369" s="11">
        <f t="shared" si="70"/>
        <v>210492905.12</v>
      </c>
      <c r="Y369" s="11">
        <f t="shared" si="71"/>
        <v>536837049.03</v>
      </c>
      <c r="Z369" s="11">
        <f t="shared" si="72"/>
        <v>747329954.15</v>
      </c>
      <c r="AA369" s="13">
        <f t="shared" si="73"/>
        <v>159492905.12</v>
      </c>
      <c r="AB369" s="13">
        <f t="shared" si="74"/>
        <v>51000000</v>
      </c>
      <c r="AC369" s="16">
        <f t="shared" si="75"/>
        <v>159492905.12</v>
      </c>
      <c r="AD369" s="16">
        <f t="shared" si="76"/>
        <v>587837049.03</v>
      </c>
      <c r="AE369" s="17">
        <f t="shared" si="77"/>
        <v>0.281659933408411</v>
      </c>
      <c r="AF369" s="17">
        <f t="shared" si="78"/>
        <v>0.718340066591589</v>
      </c>
      <c r="AG369" s="21">
        <f t="shared" si="79"/>
        <v>1.39209832015196</v>
      </c>
      <c r="AH369" s="22">
        <f t="shared" si="80"/>
        <v>0.757711548658016</v>
      </c>
      <c r="AI369" s="22">
        <f t="shared" si="81"/>
        <v>0.242288451341984</v>
      </c>
      <c r="AJ369" s="23">
        <f t="shared" si="82"/>
        <v>0.213416984337801</v>
      </c>
      <c r="AK369" s="23">
        <f t="shared" si="83"/>
        <v>0.786583015662199</v>
      </c>
    </row>
    <row r="370" spans="1:37">
      <c r="A370" s="8" t="s">
        <v>773</v>
      </c>
      <c r="B370" s="8" t="s">
        <v>774</v>
      </c>
      <c r="C370" s="9">
        <v>789655980.64</v>
      </c>
      <c r="D370" s="9">
        <v>118023452.11</v>
      </c>
      <c r="E370" s="9">
        <v>0</v>
      </c>
      <c r="F370" s="9">
        <v>479925280.36</v>
      </c>
      <c r="G370" s="9">
        <v>0</v>
      </c>
      <c r="H370" s="9">
        <v>1019700000</v>
      </c>
      <c r="I370" s="9">
        <v>0</v>
      </c>
      <c r="J370" s="9">
        <v>0</v>
      </c>
      <c r="K370" s="9">
        <v>1145026920</v>
      </c>
      <c r="L370" s="9">
        <v>0</v>
      </c>
      <c r="M370" s="9">
        <v>0</v>
      </c>
      <c r="N370" s="9">
        <v>558583262.54</v>
      </c>
      <c r="O370" s="9">
        <v>0</v>
      </c>
      <c r="P370" s="9">
        <v>-35961606.68</v>
      </c>
      <c r="Q370" s="9">
        <v>0</v>
      </c>
      <c r="R370" s="9">
        <v>466937773.76</v>
      </c>
      <c r="S370" s="9">
        <v>14980895.32</v>
      </c>
      <c r="T370" s="9">
        <v>2370391016.55</v>
      </c>
      <c r="U370" s="8">
        <v>0</v>
      </c>
      <c r="V370" s="9">
        <v>459847230.12</v>
      </c>
      <c r="W370" s="8">
        <v>0</v>
      </c>
      <c r="X370" s="11">
        <f t="shared" si="70"/>
        <v>2407304713.11</v>
      </c>
      <c r="Y370" s="11">
        <f t="shared" si="71"/>
        <v>4979805491.61</v>
      </c>
      <c r="Z370" s="11">
        <f t="shared" si="72"/>
        <v>7387110204.72</v>
      </c>
      <c r="AA370" s="13">
        <f t="shared" si="73"/>
        <v>1387604713.11</v>
      </c>
      <c r="AB370" s="13">
        <f t="shared" si="74"/>
        <v>1019700000</v>
      </c>
      <c r="AC370" s="16">
        <f t="shared" si="75"/>
        <v>1387604713.11</v>
      </c>
      <c r="AD370" s="16">
        <f t="shared" si="76"/>
        <v>5999505491.61</v>
      </c>
      <c r="AE370" s="17">
        <f t="shared" si="77"/>
        <v>0.325879084837783</v>
      </c>
      <c r="AF370" s="17">
        <f t="shared" si="78"/>
        <v>0.674120915162217</v>
      </c>
      <c r="AG370" s="21">
        <f t="shared" si="79"/>
        <v>1.48341340182179</v>
      </c>
      <c r="AH370" s="22">
        <f t="shared" si="80"/>
        <v>0.5764142385271</v>
      </c>
      <c r="AI370" s="22">
        <f t="shared" si="81"/>
        <v>0.4235857614729</v>
      </c>
      <c r="AJ370" s="23">
        <f t="shared" si="82"/>
        <v>0.187841344538679</v>
      </c>
      <c r="AK370" s="23">
        <f t="shared" si="83"/>
        <v>0.812158655461321</v>
      </c>
    </row>
    <row r="371" spans="1:37">
      <c r="A371" s="8" t="s">
        <v>775</v>
      </c>
      <c r="B371" s="8" t="s">
        <v>776</v>
      </c>
      <c r="C371" s="9">
        <v>6265806927.57</v>
      </c>
      <c r="D371" s="9">
        <v>0</v>
      </c>
      <c r="E371" s="9">
        <v>0</v>
      </c>
      <c r="F371" s="9">
        <v>8375417937.37</v>
      </c>
      <c r="G371" s="9">
        <v>0</v>
      </c>
      <c r="H371" s="9">
        <v>7381989561.96</v>
      </c>
      <c r="I371" s="9">
        <v>17295108554.84</v>
      </c>
      <c r="J371" s="9">
        <v>0</v>
      </c>
      <c r="K371" s="9">
        <v>1922365124</v>
      </c>
      <c r="L371" s="9">
        <v>0</v>
      </c>
      <c r="M371" s="9">
        <v>0</v>
      </c>
      <c r="N371" s="9">
        <v>23295617732.36</v>
      </c>
      <c r="O371" s="9">
        <v>0</v>
      </c>
      <c r="P371" s="9">
        <v>-1076173923.64</v>
      </c>
      <c r="Q371" s="9">
        <v>16867746.91</v>
      </c>
      <c r="R371" s="9">
        <v>890690322.28</v>
      </c>
      <c r="S371" s="9">
        <v>0</v>
      </c>
      <c r="T371" s="9">
        <v>14032426748.69</v>
      </c>
      <c r="U371" s="8">
        <v>0</v>
      </c>
      <c r="V371" s="9">
        <v>70346150494.79</v>
      </c>
      <c r="W371" s="8">
        <v>0</v>
      </c>
      <c r="X371" s="11">
        <f t="shared" si="70"/>
        <v>39318322981.74</v>
      </c>
      <c r="Y371" s="11">
        <f t="shared" si="71"/>
        <v>109427944245.39</v>
      </c>
      <c r="Z371" s="11">
        <f t="shared" si="72"/>
        <v>148746267227.13</v>
      </c>
      <c r="AA371" s="13">
        <f t="shared" si="73"/>
        <v>14641224864.94</v>
      </c>
      <c r="AB371" s="13">
        <f t="shared" si="74"/>
        <v>24677098116.8</v>
      </c>
      <c r="AC371" s="16">
        <f t="shared" si="75"/>
        <v>14641224864.94</v>
      </c>
      <c r="AD371" s="16">
        <f t="shared" si="76"/>
        <v>134105042362.19</v>
      </c>
      <c r="AE371" s="17">
        <f t="shared" si="77"/>
        <v>0.264331493587684</v>
      </c>
      <c r="AF371" s="17">
        <f t="shared" si="78"/>
        <v>0.735668506412316</v>
      </c>
      <c r="AG371" s="21">
        <f t="shared" si="79"/>
        <v>1.35930788294414</v>
      </c>
      <c r="AH371" s="22">
        <f t="shared" si="80"/>
        <v>0.372376636504553</v>
      </c>
      <c r="AI371" s="22">
        <f t="shared" si="81"/>
        <v>0.627623363495447</v>
      </c>
      <c r="AJ371" s="23">
        <f t="shared" si="82"/>
        <v>0.0984308725044064</v>
      </c>
      <c r="AK371" s="23">
        <f t="shared" si="83"/>
        <v>0.901569127495594</v>
      </c>
    </row>
    <row r="372" spans="1:37">
      <c r="A372" s="8" t="s">
        <v>777</v>
      </c>
      <c r="B372" s="8" t="s">
        <v>778</v>
      </c>
      <c r="C372" s="9">
        <v>1155350687.31</v>
      </c>
      <c r="D372" s="9">
        <v>0</v>
      </c>
      <c r="E372" s="9">
        <v>0</v>
      </c>
      <c r="F372" s="9">
        <v>2216855192.33</v>
      </c>
      <c r="G372" s="9">
        <v>0</v>
      </c>
      <c r="H372" s="9">
        <v>9663532404.35</v>
      </c>
      <c r="I372" s="9">
        <v>501446666.67</v>
      </c>
      <c r="J372" s="9">
        <v>0</v>
      </c>
      <c r="K372" s="9">
        <v>1355587847</v>
      </c>
      <c r="L372" s="9">
        <v>0</v>
      </c>
      <c r="M372" s="9">
        <v>0</v>
      </c>
      <c r="N372" s="9">
        <v>5755368774.31</v>
      </c>
      <c r="O372" s="9">
        <v>0</v>
      </c>
      <c r="P372" s="9">
        <v>19834055.66</v>
      </c>
      <c r="Q372" s="9">
        <v>0</v>
      </c>
      <c r="R372" s="9">
        <v>176124555.68</v>
      </c>
      <c r="S372" s="9">
        <v>960425.86</v>
      </c>
      <c r="T372" s="9">
        <v>-1150175582.22</v>
      </c>
      <c r="U372" s="8">
        <v>0</v>
      </c>
      <c r="V372" s="9">
        <v>688146577.65</v>
      </c>
      <c r="W372" s="8">
        <v>0</v>
      </c>
      <c r="X372" s="11">
        <f t="shared" si="70"/>
        <v>13537184950.66</v>
      </c>
      <c r="Y372" s="11">
        <f t="shared" si="71"/>
        <v>6845846653.94</v>
      </c>
      <c r="Z372" s="11">
        <f t="shared" si="72"/>
        <v>20383031604.6</v>
      </c>
      <c r="AA372" s="13">
        <f t="shared" si="73"/>
        <v>3372205879.64</v>
      </c>
      <c r="AB372" s="13">
        <f t="shared" si="74"/>
        <v>10164979071.02</v>
      </c>
      <c r="AC372" s="16">
        <f t="shared" si="75"/>
        <v>3372205879.64</v>
      </c>
      <c r="AD372" s="16">
        <f t="shared" si="76"/>
        <v>17010825724.96</v>
      </c>
      <c r="AE372" s="17">
        <f t="shared" si="77"/>
        <v>0.664139918598024</v>
      </c>
      <c r="AF372" s="17">
        <f t="shared" si="78"/>
        <v>0.335860081401976</v>
      </c>
      <c r="AG372" s="21">
        <f t="shared" si="79"/>
        <v>2.97743035083453</v>
      </c>
      <c r="AH372" s="22">
        <f t="shared" si="80"/>
        <v>0.249106877975808</v>
      </c>
      <c r="AI372" s="22">
        <f t="shared" si="81"/>
        <v>0.750893122024192</v>
      </c>
      <c r="AJ372" s="23">
        <f t="shared" si="82"/>
        <v>0.165441821661061</v>
      </c>
      <c r="AK372" s="23">
        <f t="shared" si="83"/>
        <v>0.834558178338939</v>
      </c>
    </row>
    <row r="373" spans="1:37">
      <c r="A373" s="8" t="s">
        <v>779</v>
      </c>
      <c r="B373" s="8" t="s">
        <v>780</v>
      </c>
      <c r="C373" s="9">
        <v>300312111.12</v>
      </c>
      <c r="D373" s="9">
        <v>0</v>
      </c>
      <c r="E373" s="9">
        <v>0</v>
      </c>
      <c r="F373" s="9">
        <v>173461055.04</v>
      </c>
      <c r="G373" s="9">
        <v>0</v>
      </c>
      <c r="H373" s="9">
        <v>779500000</v>
      </c>
      <c r="I373" s="9">
        <v>1500000000</v>
      </c>
      <c r="J373" s="9">
        <v>0</v>
      </c>
      <c r="K373" s="9">
        <v>1060346060</v>
      </c>
      <c r="L373" s="9">
        <v>0</v>
      </c>
      <c r="M373" s="9">
        <v>0</v>
      </c>
      <c r="N373" s="9">
        <v>3076484884.03</v>
      </c>
      <c r="O373" s="9">
        <v>0</v>
      </c>
      <c r="P373" s="9">
        <v>-923867.09</v>
      </c>
      <c r="Q373" s="9">
        <v>0</v>
      </c>
      <c r="R373" s="9">
        <v>441469735.07</v>
      </c>
      <c r="S373" s="9">
        <v>0</v>
      </c>
      <c r="T373" s="9">
        <v>3961733202.71</v>
      </c>
      <c r="U373" s="8">
        <v>0</v>
      </c>
      <c r="V373" s="9">
        <v>-67266234.42</v>
      </c>
      <c r="W373" s="8">
        <v>0</v>
      </c>
      <c r="X373" s="11">
        <f t="shared" si="70"/>
        <v>2753273166.16</v>
      </c>
      <c r="Y373" s="11">
        <f t="shared" si="71"/>
        <v>8471843780.3</v>
      </c>
      <c r="Z373" s="11">
        <f t="shared" si="72"/>
        <v>11225116946.46</v>
      </c>
      <c r="AA373" s="13">
        <f t="shared" si="73"/>
        <v>473773166.16</v>
      </c>
      <c r="AB373" s="13">
        <f t="shared" si="74"/>
        <v>2279500000</v>
      </c>
      <c r="AC373" s="16">
        <f t="shared" si="75"/>
        <v>473773166.16</v>
      </c>
      <c r="AD373" s="16">
        <f t="shared" si="76"/>
        <v>10751343780.3</v>
      </c>
      <c r="AE373" s="17">
        <f t="shared" si="77"/>
        <v>0.245277904835395</v>
      </c>
      <c r="AF373" s="17">
        <f t="shared" si="78"/>
        <v>0.754722095164605</v>
      </c>
      <c r="AG373" s="21">
        <f t="shared" si="79"/>
        <v>1.32499102173748</v>
      </c>
      <c r="AH373" s="22">
        <f t="shared" si="80"/>
        <v>0.17207633880396</v>
      </c>
      <c r="AI373" s="22">
        <f t="shared" si="81"/>
        <v>0.82792366119604</v>
      </c>
      <c r="AJ373" s="23">
        <f t="shared" si="82"/>
        <v>0.042206523853581</v>
      </c>
      <c r="AK373" s="23">
        <f t="shared" si="83"/>
        <v>0.957793476146419</v>
      </c>
    </row>
    <row r="374" spans="1:37">
      <c r="A374" s="8" t="s">
        <v>781</v>
      </c>
      <c r="B374" s="8" t="s">
        <v>782</v>
      </c>
      <c r="C374" s="9">
        <v>1730814204.21</v>
      </c>
      <c r="D374" s="9">
        <v>0</v>
      </c>
      <c r="E374" s="9">
        <v>54610000</v>
      </c>
      <c r="F374" s="9">
        <v>2527610271.91</v>
      </c>
      <c r="G374" s="9">
        <v>0</v>
      </c>
      <c r="H374" s="9">
        <v>11473268762.86</v>
      </c>
      <c r="I374" s="9">
        <v>9847349819.66</v>
      </c>
      <c r="J374" s="9">
        <v>0</v>
      </c>
      <c r="K374" s="9">
        <v>6178230373</v>
      </c>
      <c r="L374" s="9">
        <v>6113378390.43</v>
      </c>
      <c r="M374" s="9">
        <v>0</v>
      </c>
      <c r="N374" s="9">
        <v>28869309608</v>
      </c>
      <c r="O374" s="9">
        <v>0</v>
      </c>
      <c r="P374" s="9">
        <v>-726985811.39</v>
      </c>
      <c r="Q374" s="9">
        <v>18363909.41</v>
      </c>
      <c r="R374" s="9">
        <v>1388897801.38</v>
      </c>
      <c r="S374" s="9">
        <v>0</v>
      </c>
      <c r="T374" s="9">
        <v>15750544583.98</v>
      </c>
      <c r="U374" s="8">
        <v>0</v>
      </c>
      <c r="V374" s="9">
        <v>4906802394.1</v>
      </c>
      <c r="W374" s="8">
        <v>0</v>
      </c>
      <c r="X374" s="11">
        <f t="shared" si="70"/>
        <v>25633653058.64</v>
      </c>
      <c r="Y374" s="11">
        <f t="shared" si="71"/>
        <v>62498541248.91</v>
      </c>
      <c r="Z374" s="11">
        <f t="shared" si="72"/>
        <v>88132194307.55</v>
      </c>
      <c r="AA374" s="13">
        <f t="shared" si="73"/>
        <v>4313034476.12</v>
      </c>
      <c r="AB374" s="13">
        <f t="shared" si="74"/>
        <v>21320618582.52</v>
      </c>
      <c r="AC374" s="16">
        <f t="shared" si="75"/>
        <v>4313034476.12</v>
      </c>
      <c r="AD374" s="16">
        <f t="shared" si="76"/>
        <v>83819159831.43</v>
      </c>
      <c r="AE374" s="17">
        <f t="shared" si="77"/>
        <v>0.290854587929442</v>
      </c>
      <c r="AF374" s="17">
        <f t="shared" si="78"/>
        <v>0.709145412070558</v>
      </c>
      <c r="AG374" s="21">
        <f t="shared" si="79"/>
        <v>1.41014802180022</v>
      </c>
      <c r="AH374" s="22">
        <f t="shared" si="80"/>
        <v>0.168256723544374</v>
      </c>
      <c r="AI374" s="22">
        <f t="shared" si="81"/>
        <v>0.831743276455626</v>
      </c>
      <c r="AJ374" s="23">
        <f t="shared" si="82"/>
        <v>0.0489382399928571</v>
      </c>
      <c r="AK374" s="23">
        <f t="shared" si="83"/>
        <v>0.951061760007143</v>
      </c>
    </row>
    <row r="375" spans="1:37">
      <c r="A375" s="8" t="s">
        <v>783</v>
      </c>
      <c r="B375" s="8" t="s">
        <v>784</v>
      </c>
      <c r="C375" s="9">
        <v>11429219281.52</v>
      </c>
      <c r="D375" s="9">
        <v>0</v>
      </c>
      <c r="E375" s="9">
        <v>0</v>
      </c>
      <c r="F375" s="9">
        <v>31596276015.56</v>
      </c>
      <c r="G375" s="9">
        <v>0</v>
      </c>
      <c r="H375" s="9">
        <v>103899329107.63</v>
      </c>
      <c r="I375" s="9">
        <v>24485777000</v>
      </c>
      <c r="J375" s="9">
        <v>0</v>
      </c>
      <c r="K375" s="9">
        <v>7923242592</v>
      </c>
      <c r="L375" s="9">
        <v>31747630000</v>
      </c>
      <c r="M375" s="9">
        <v>0</v>
      </c>
      <c r="N375" s="9">
        <v>14105052159.98</v>
      </c>
      <c r="O375" s="9">
        <v>3999999476.59</v>
      </c>
      <c r="P375" s="9">
        <v>470007402.97</v>
      </c>
      <c r="Q375" s="9">
        <v>6880975.12</v>
      </c>
      <c r="R375" s="9">
        <v>4192128386.34</v>
      </c>
      <c r="S375" s="9">
        <v>0</v>
      </c>
      <c r="T375" s="9">
        <v>58272934450.01</v>
      </c>
      <c r="U375" s="8">
        <v>0</v>
      </c>
      <c r="V375" s="9">
        <v>164934493109.71</v>
      </c>
      <c r="W375" s="8">
        <v>0</v>
      </c>
      <c r="X375" s="11">
        <f t="shared" si="70"/>
        <v>171410601404.71</v>
      </c>
      <c r="Y375" s="11">
        <f t="shared" si="71"/>
        <v>277652369599.54</v>
      </c>
      <c r="Z375" s="11">
        <f t="shared" si="72"/>
        <v>449062971004.25</v>
      </c>
      <c r="AA375" s="13">
        <f t="shared" si="73"/>
        <v>43025495297.08</v>
      </c>
      <c r="AB375" s="13">
        <f t="shared" si="74"/>
        <v>128385106107.63</v>
      </c>
      <c r="AC375" s="16">
        <f t="shared" si="75"/>
        <v>43025495297.08</v>
      </c>
      <c r="AD375" s="16">
        <f t="shared" si="76"/>
        <v>406037475707.17</v>
      </c>
      <c r="AE375" s="17">
        <f t="shared" si="77"/>
        <v>0.381707271524482</v>
      </c>
      <c r="AF375" s="17">
        <f t="shared" si="78"/>
        <v>0.618292728475518</v>
      </c>
      <c r="AG375" s="21">
        <f t="shared" si="79"/>
        <v>1.61735688282415</v>
      </c>
      <c r="AH375" s="22">
        <f t="shared" si="80"/>
        <v>0.251008367886735</v>
      </c>
      <c r="AI375" s="22">
        <f t="shared" si="81"/>
        <v>0.748991632113265</v>
      </c>
      <c r="AJ375" s="23">
        <f t="shared" si="82"/>
        <v>0.0958117192358592</v>
      </c>
      <c r="AK375" s="23">
        <f t="shared" si="83"/>
        <v>0.904188280764141</v>
      </c>
    </row>
    <row r="376" spans="1:37">
      <c r="A376" s="8" t="s">
        <v>785</v>
      </c>
      <c r="B376" s="8" t="s">
        <v>786</v>
      </c>
      <c r="C376" s="9">
        <v>1878796276.48</v>
      </c>
      <c r="D376" s="9">
        <v>0</v>
      </c>
      <c r="E376" s="9">
        <v>0</v>
      </c>
      <c r="F376" s="9">
        <v>1629380596.53</v>
      </c>
      <c r="G376" s="9">
        <v>0</v>
      </c>
      <c r="H376" s="9">
        <v>5378451096.83</v>
      </c>
      <c r="I376" s="9">
        <v>0</v>
      </c>
      <c r="J376" s="9">
        <v>0</v>
      </c>
      <c r="K376" s="9">
        <v>2578394760</v>
      </c>
      <c r="L376" s="9">
        <v>0</v>
      </c>
      <c r="M376" s="9">
        <v>0</v>
      </c>
      <c r="N376" s="9">
        <v>4130790096.84</v>
      </c>
      <c r="O376" s="9">
        <v>320360784.48</v>
      </c>
      <c r="P376" s="9">
        <v>17394706.91</v>
      </c>
      <c r="Q376" s="9">
        <v>12267565.69</v>
      </c>
      <c r="R376" s="9">
        <v>1074331150</v>
      </c>
      <c r="S376" s="9">
        <v>0</v>
      </c>
      <c r="T376" s="9">
        <v>13377411428.02</v>
      </c>
      <c r="U376" s="8">
        <v>0</v>
      </c>
      <c r="V376" s="9">
        <v>64448683.31</v>
      </c>
      <c r="W376" s="8">
        <v>0</v>
      </c>
      <c r="X376" s="11">
        <f t="shared" si="70"/>
        <v>8886627969.84</v>
      </c>
      <c r="Y376" s="11">
        <f t="shared" si="71"/>
        <v>20934677606.29</v>
      </c>
      <c r="Z376" s="11">
        <f t="shared" si="72"/>
        <v>29821305576.13</v>
      </c>
      <c r="AA376" s="13">
        <f t="shared" si="73"/>
        <v>3508176873.01</v>
      </c>
      <c r="AB376" s="13">
        <f t="shared" si="74"/>
        <v>5378451096.83</v>
      </c>
      <c r="AC376" s="16">
        <f t="shared" si="75"/>
        <v>3508176873.01</v>
      </c>
      <c r="AD376" s="16">
        <f t="shared" si="76"/>
        <v>26313128703.12</v>
      </c>
      <c r="AE376" s="17">
        <f t="shared" si="77"/>
        <v>0.297995939418332</v>
      </c>
      <c r="AF376" s="17">
        <f t="shared" si="78"/>
        <v>0.702004060581668</v>
      </c>
      <c r="AG376" s="21">
        <f t="shared" si="79"/>
        <v>1.42449318479927</v>
      </c>
      <c r="AH376" s="22">
        <f t="shared" si="80"/>
        <v>0.394770309381272</v>
      </c>
      <c r="AI376" s="22">
        <f t="shared" si="81"/>
        <v>0.605229690618728</v>
      </c>
      <c r="AJ376" s="23">
        <f t="shared" si="82"/>
        <v>0.117639949198538</v>
      </c>
      <c r="AK376" s="23">
        <f t="shared" si="83"/>
        <v>0.882360050801462</v>
      </c>
    </row>
    <row r="377" spans="1:37">
      <c r="A377" s="8" t="s">
        <v>787</v>
      </c>
      <c r="B377" s="8" t="s">
        <v>788</v>
      </c>
      <c r="C377" s="9">
        <v>3147293120</v>
      </c>
      <c r="D377" s="9">
        <v>0</v>
      </c>
      <c r="E377" s="9">
        <v>0</v>
      </c>
      <c r="F377" s="9">
        <v>19196891.12</v>
      </c>
      <c r="G377" s="9">
        <v>0</v>
      </c>
      <c r="H377" s="9">
        <v>1384550078.24</v>
      </c>
      <c r="I377" s="9">
        <v>323004619.43</v>
      </c>
      <c r="J377" s="9">
        <v>0</v>
      </c>
      <c r="K377" s="9">
        <v>3118404327</v>
      </c>
      <c r="L377" s="9">
        <v>83052520.55</v>
      </c>
      <c r="M377" s="9">
        <v>0</v>
      </c>
      <c r="N377" s="9">
        <v>2931146352.86</v>
      </c>
      <c r="O377" s="9">
        <v>100290398.48</v>
      </c>
      <c r="P377" s="9">
        <v>0</v>
      </c>
      <c r="Q377" s="9">
        <v>0</v>
      </c>
      <c r="R377" s="9">
        <v>243858247.2</v>
      </c>
      <c r="S377" s="9">
        <v>0</v>
      </c>
      <c r="T377" s="9">
        <v>4178737141.86</v>
      </c>
      <c r="U377" s="8">
        <v>0</v>
      </c>
      <c r="V377" s="9">
        <v>86539720.89</v>
      </c>
      <c r="W377" s="8">
        <v>0</v>
      </c>
      <c r="X377" s="11">
        <f t="shared" si="70"/>
        <v>4874044708.79</v>
      </c>
      <c r="Y377" s="11">
        <f t="shared" si="71"/>
        <v>10541447911.88</v>
      </c>
      <c r="Z377" s="11">
        <f t="shared" si="72"/>
        <v>15415492620.67</v>
      </c>
      <c r="AA377" s="13">
        <f t="shared" si="73"/>
        <v>3166490011.12</v>
      </c>
      <c r="AB377" s="13">
        <f t="shared" si="74"/>
        <v>1707554697.67</v>
      </c>
      <c r="AC377" s="16">
        <f t="shared" si="75"/>
        <v>3166490011.12</v>
      </c>
      <c r="AD377" s="16">
        <f t="shared" si="76"/>
        <v>12249002609.55</v>
      </c>
      <c r="AE377" s="17">
        <f t="shared" si="77"/>
        <v>0.316178329731389</v>
      </c>
      <c r="AF377" s="17">
        <f t="shared" si="78"/>
        <v>0.683821670268611</v>
      </c>
      <c r="AG377" s="21">
        <f t="shared" si="79"/>
        <v>1.46236956721069</v>
      </c>
      <c r="AH377" s="22">
        <f t="shared" si="80"/>
        <v>0.649663718802057</v>
      </c>
      <c r="AI377" s="22">
        <f t="shared" si="81"/>
        <v>0.350336281197943</v>
      </c>
      <c r="AJ377" s="23">
        <f t="shared" si="82"/>
        <v>0.205409589497917</v>
      </c>
      <c r="AK377" s="23">
        <f t="shared" si="83"/>
        <v>0.794590410502083</v>
      </c>
    </row>
    <row r="378" spans="1:37">
      <c r="A378" s="8" t="s">
        <v>789</v>
      </c>
      <c r="B378" s="8" t="s">
        <v>790</v>
      </c>
      <c r="C378" s="9">
        <v>506284361.13</v>
      </c>
      <c r="D378" s="9">
        <v>0</v>
      </c>
      <c r="E378" s="9">
        <v>0</v>
      </c>
      <c r="F378" s="9">
        <v>9716165.31</v>
      </c>
      <c r="G378" s="9">
        <v>0</v>
      </c>
      <c r="H378" s="9">
        <v>4858082.59</v>
      </c>
      <c r="I378" s="9">
        <v>0</v>
      </c>
      <c r="J378" s="9">
        <v>0</v>
      </c>
      <c r="K378" s="9">
        <v>775850428</v>
      </c>
      <c r="L378" s="9">
        <v>0</v>
      </c>
      <c r="M378" s="9">
        <v>0</v>
      </c>
      <c r="N378" s="9">
        <v>661337436.27</v>
      </c>
      <c r="O378" s="9">
        <v>45466500</v>
      </c>
      <c r="P378" s="9">
        <v>5708385.5</v>
      </c>
      <c r="Q378" s="9">
        <v>0</v>
      </c>
      <c r="R378" s="9">
        <v>323779048.78</v>
      </c>
      <c r="S378" s="9">
        <v>0</v>
      </c>
      <c r="T378" s="9">
        <v>913542330.74</v>
      </c>
      <c r="U378" s="8">
        <v>0</v>
      </c>
      <c r="V378" s="9">
        <v>41406070.48</v>
      </c>
      <c r="W378" s="8">
        <v>0</v>
      </c>
      <c r="X378" s="11">
        <f t="shared" si="70"/>
        <v>520858609.03</v>
      </c>
      <c r="Y378" s="11">
        <f t="shared" si="71"/>
        <v>2676157199.77</v>
      </c>
      <c r="Z378" s="11">
        <f t="shared" si="72"/>
        <v>3197015808.8</v>
      </c>
      <c r="AA378" s="13">
        <f t="shared" si="73"/>
        <v>516000526.44</v>
      </c>
      <c r="AB378" s="13">
        <f t="shared" si="74"/>
        <v>4858082.59</v>
      </c>
      <c r="AC378" s="16">
        <f t="shared" si="75"/>
        <v>516000526.44</v>
      </c>
      <c r="AD378" s="16">
        <f t="shared" si="76"/>
        <v>2681015282.36</v>
      </c>
      <c r="AE378" s="17">
        <f t="shared" si="77"/>
        <v>0.162920248187795</v>
      </c>
      <c r="AF378" s="17">
        <f t="shared" si="78"/>
        <v>0.837079751812205</v>
      </c>
      <c r="AG378" s="21">
        <f t="shared" si="79"/>
        <v>1.19462930244709</v>
      </c>
      <c r="AH378" s="22">
        <f t="shared" si="80"/>
        <v>0.990672934063532</v>
      </c>
      <c r="AI378" s="22">
        <f t="shared" si="81"/>
        <v>0.00932706593646835</v>
      </c>
      <c r="AJ378" s="23">
        <f t="shared" si="82"/>
        <v>0.161400680290562</v>
      </c>
      <c r="AK378" s="23">
        <f t="shared" si="83"/>
        <v>0.838599319709438</v>
      </c>
    </row>
    <row r="379" spans="1:37">
      <c r="A379" s="8" t="s">
        <v>791</v>
      </c>
      <c r="B379" s="8" t="s">
        <v>792</v>
      </c>
      <c r="C379" s="9">
        <v>5481039201.02</v>
      </c>
      <c r="D379" s="9">
        <v>0</v>
      </c>
      <c r="E379" s="9">
        <v>0</v>
      </c>
      <c r="F379" s="9">
        <v>1201816087</v>
      </c>
      <c r="G379" s="9">
        <v>0</v>
      </c>
      <c r="H379" s="9">
        <v>2119604933.69</v>
      </c>
      <c r="I379" s="9">
        <v>0</v>
      </c>
      <c r="J379" s="9">
        <v>0</v>
      </c>
      <c r="K379" s="9">
        <v>1979919191</v>
      </c>
      <c r="L379" s="9">
        <v>0</v>
      </c>
      <c r="M379" s="9">
        <v>0</v>
      </c>
      <c r="N379" s="9">
        <v>5014013168.19</v>
      </c>
      <c r="O379" s="9">
        <v>0</v>
      </c>
      <c r="P379" s="9">
        <v>-106894077.71</v>
      </c>
      <c r="Q379" s="9">
        <v>21868508.28</v>
      </c>
      <c r="R379" s="9">
        <v>392746417.29</v>
      </c>
      <c r="S379" s="9">
        <v>0</v>
      </c>
      <c r="T379" s="9">
        <v>2549489622.63</v>
      </c>
      <c r="U379" s="8">
        <v>0</v>
      </c>
      <c r="V379" s="9">
        <v>4970369432.98</v>
      </c>
      <c r="W379" s="8">
        <v>0</v>
      </c>
      <c r="X379" s="11">
        <f t="shared" si="70"/>
        <v>8802460221.71</v>
      </c>
      <c r="Y379" s="11">
        <f t="shared" si="71"/>
        <v>14821512262.66</v>
      </c>
      <c r="Z379" s="11">
        <f t="shared" si="72"/>
        <v>23623972484.37</v>
      </c>
      <c r="AA379" s="13">
        <f t="shared" si="73"/>
        <v>6682855288.02</v>
      </c>
      <c r="AB379" s="13">
        <f t="shared" si="74"/>
        <v>2119604933.69</v>
      </c>
      <c r="AC379" s="16">
        <f t="shared" si="75"/>
        <v>6682855288.02</v>
      </c>
      <c r="AD379" s="16">
        <f t="shared" si="76"/>
        <v>16941117196.35</v>
      </c>
      <c r="AE379" s="17">
        <f t="shared" si="77"/>
        <v>0.372607114554246</v>
      </c>
      <c r="AF379" s="17">
        <f t="shared" si="78"/>
        <v>0.627392885445754</v>
      </c>
      <c r="AG379" s="21">
        <f t="shared" si="79"/>
        <v>1.59389757709719</v>
      </c>
      <c r="AH379" s="22">
        <f t="shared" si="80"/>
        <v>0.759203122728996</v>
      </c>
      <c r="AI379" s="22">
        <f t="shared" si="81"/>
        <v>0.240796877271004</v>
      </c>
      <c r="AJ379" s="23">
        <f t="shared" si="82"/>
        <v>0.282884484920624</v>
      </c>
      <c r="AK379" s="23">
        <f t="shared" si="83"/>
        <v>0.717115515079376</v>
      </c>
    </row>
    <row r="380" spans="1:37">
      <c r="A380" s="8" t="s">
        <v>793</v>
      </c>
      <c r="B380" s="8" t="s">
        <v>794</v>
      </c>
      <c r="C380" s="9">
        <v>217259000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  <c r="J380" s="9">
        <v>0</v>
      </c>
      <c r="K380" s="9">
        <v>455160000</v>
      </c>
      <c r="L380" s="9">
        <v>0</v>
      </c>
      <c r="M380" s="9">
        <v>0</v>
      </c>
      <c r="N380" s="9">
        <v>275097239.19</v>
      </c>
      <c r="O380" s="9">
        <v>0</v>
      </c>
      <c r="P380" s="9">
        <v>0</v>
      </c>
      <c r="Q380" s="9">
        <v>23726454.69</v>
      </c>
      <c r="R380" s="9">
        <v>91312431.06</v>
      </c>
      <c r="S380" s="9">
        <v>0</v>
      </c>
      <c r="T380" s="9">
        <v>185479182.03</v>
      </c>
      <c r="U380" s="8">
        <v>0</v>
      </c>
      <c r="V380" s="9">
        <v>26187911.82</v>
      </c>
      <c r="W380" s="8">
        <v>0</v>
      </c>
      <c r="X380" s="11">
        <f t="shared" si="70"/>
        <v>217259000</v>
      </c>
      <c r="Y380" s="11">
        <f t="shared" si="71"/>
        <v>1056963218.79</v>
      </c>
      <c r="Z380" s="11">
        <f t="shared" si="72"/>
        <v>1274222218.79</v>
      </c>
      <c r="AA380" s="13">
        <f t="shared" si="73"/>
        <v>217259000</v>
      </c>
      <c r="AB380" s="13">
        <f t="shared" si="74"/>
        <v>0</v>
      </c>
      <c r="AC380" s="16">
        <f t="shared" si="75"/>
        <v>217259000</v>
      </c>
      <c r="AD380" s="16">
        <f t="shared" si="76"/>
        <v>1056963218.79</v>
      </c>
      <c r="AE380" s="17">
        <f t="shared" si="77"/>
        <v>0.170503226828291</v>
      </c>
      <c r="AF380" s="17">
        <f t="shared" si="78"/>
        <v>0.829496773171709</v>
      </c>
      <c r="AG380" s="21">
        <f t="shared" si="79"/>
        <v>1.20555019903977</v>
      </c>
      <c r="AH380" s="22">
        <f t="shared" si="80"/>
        <v>1</v>
      </c>
      <c r="AI380" s="22">
        <f t="shared" si="81"/>
        <v>0</v>
      </c>
      <c r="AJ380" s="23">
        <f t="shared" si="82"/>
        <v>0.170503226828291</v>
      </c>
      <c r="AK380" s="23">
        <f t="shared" si="83"/>
        <v>0.829496773171709</v>
      </c>
    </row>
    <row r="381" spans="1:37">
      <c r="A381" s="8" t="s">
        <v>795</v>
      </c>
      <c r="B381" s="8" t="s">
        <v>796</v>
      </c>
      <c r="C381" s="9">
        <v>1100000000</v>
      </c>
      <c r="D381" s="9">
        <v>0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  <c r="J381" s="9">
        <v>0</v>
      </c>
      <c r="K381" s="9">
        <v>1824366726</v>
      </c>
      <c r="L381" s="9">
        <v>0</v>
      </c>
      <c r="M381" s="9">
        <v>0</v>
      </c>
      <c r="N381" s="9">
        <v>104707283.71</v>
      </c>
      <c r="O381" s="9">
        <v>40585330</v>
      </c>
      <c r="P381" s="9">
        <v>0</v>
      </c>
      <c r="Q381" s="9">
        <v>0</v>
      </c>
      <c r="R381" s="9">
        <v>568290680.19</v>
      </c>
      <c r="S381" s="9">
        <v>0</v>
      </c>
      <c r="T381" s="9">
        <v>5637124626.14</v>
      </c>
      <c r="U381" s="8">
        <v>0</v>
      </c>
      <c r="V381" s="9">
        <v>702460259.41</v>
      </c>
      <c r="W381" s="8">
        <v>0</v>
      </c>
      <c r="X381" s="11">
        <f t="shared" si="70"/>
        <v>1100000000</v>
      </c>
      <c r="Y381" s="11">
        <f t="shared" si="71"/>
        <v>8796364245.45</v>
      </c>
      <c r="Z381" s="11">
        <f t="shared" si="72"/>
        <v>9896364245.45</v>
      </c>
      <c r="AA381" s="13">
        <f t="shared" si="73"/>
        <v>1100000000</v>
      </c>
      <c r="AB381" s="13">
        <f t="shared" si="74"/>
        <v>0</v>
      </c>
      <c r="AC381" s="16">
        <f t="shared" si="75"/>
        <v>1100000000</v>
      </c>
      <c r="AD381" s="16">
        <f t="shared" si="76"/>
        <v>8796364245.45</v>
      </c>
      <c r="AE381" s="17">
        <f t="shared" si="77"/>
        <v>0.111151931428326</v>
      </c>
      <c r="AF381" s="17">
        <f t="shared" si="78"/>
        <v>0.888848068571674</v>
      </c>
      <c r="AG381" s="21">
        <f t="shared" si="79"/>
        <v>1.12505166558661</v>
      </c>
      <c r="AH381" s="22">
        <f t="shared" si="80"/>
        <v>1</v>
      </c>
      <c r="AI381" s="22">
        <f t="shared" si="81"/>
        <v>0</v>
      </c>
      <c r="AJ381" s="23">
        <f t="shared" si="82"/>
        <v>0.111151931428326</v>
      </c>
      <c r="AK381" s="23">
        <f t="shared" si="83"/>
        <v>0.888848068571674</v>
      </c>
    </row>
    <row r="382" spans="1:37">
      <c r="A382" s="8" t="s">
        <v>797</v>
      </c>
      <c r="B382" s="8" t="s">
        <v>798</v>
      </c>
      <c r="C382" s="9">
        <v>845226812.38</v>
      </c>
      <c r="D382" s="9">
        <v>0</v>
      </c>
      <c r="E382" s="9">
        <v>0</v>
      </c>
      <c r="F382" s="9">
        <v>704955471.19</v>
      </c>
      <c r="G382" s="9">
        <v>0</v>
      </c>
      <c r="H382" s="9">
        <v>396889713.33</v>
      </c>
      <c r="I382" s="9">
        <v>2099157418.67</v>
      </c>
      <c r="J382" s="9">
        <v>0</v>
      </c>
      <c r="K382" s="9">
        <v>1067072680</v>
      </c>
      <c r="L382" s="9">
        <v>555636265.7</v>
      </c>
      <c r="M382" s="9">
        <v>0</v>
      </c>
      <c r="N382" s="9">
        <v>1073313152.21</v>
      </c>
      <c r="O382" s="9">
        <v>489998280.49</v>
      </c>
      <c r="P382" s="9">
        <v>138576068.41</v>
      </c>
      <c r="Q382" s="9">
        <v>0</v>
      </c>
      <c r="R382" s="9">
        <v>533301493.01</v>
      </c>
      <c r="S382" s="9">
        <v>0</v>
      </c>
      <c r="T382" s="9">
        <v>8287397525.71</v>
      </c>
      <c r="U382" s="8">
        <v>0</v>
      </c>
      <c r="V382" s="9">
        <v>462752724.1</v>
      </c>
      <c r="W382" s="8">
        <v>0</v>
      </c>
      <c r="X382" s="11">
        <f t="shared" si="70"/>
        <v>4046229415.57</v>
      </c>
      <c r="Y382" s="11">
        <f t="shared" si="71"/>
        <v>11628051628.65</v>
      </c>
      <c r="Z382" s="11">
        <f t="shared" si="72"/>
        <v>15674281044.22</v>
      </c>
      <c r="AA382" s="13">
        <f t="shared" si="73"/>
        <v>1550182283.57</v>
      </c>
      <c r="AB382" s="13">
        <f t="shared" si="74"/>
        <v>2496047132</v>
      </c>
      <c r="AC382" s="16">
        <f t="shared" si="75"/>
        <v>1550182283.57</v>
      </c>
      <c r="AD382" s="16">
        <f t="shared" si="76"/>
        <v>14124098760.65</v>
      </c>
      <c r="AE382" s="17">
        <f t="shared" si="77"/>
        <v>0.258144498248746</v>
      </c>
      <c r="AF382" s="17">
        <f t="shared" si="78"/>
        <v>0.741855501751254</v>
      </c>
      <c r="AG382" s="21">
        <f t="shared" si="79"/>
        <v>1.34797140095256</v>
      </c>
      <c r="AH382" s="22">
        <f t="shared" si="80"/>
        <v>0.383117743547822</v>
      </c>
      <c r="AI382" s="22">
        <f t="shared" si="81"/>
        <v>0.616882256452178</v>
      </c>
      <c r="AJ382" s="23">
        <f t="shared" si="82"/>
        <v>0.0988997376783441</v>
      </c>
      <c r="AK382" s="23">
        <f t="shared" si="83"/>
        <v>0.901100262321656</v>
      </c>
    </row>
    <row r="383" spans="1:37">
      <c r="A383" s="8" t="s">
        <v>799</v>
      </c>
      <c r="B383" s="8" t="s">
        <v>800</v>
      </c>
      <c r="C383" s="9">
        <v>1392043478.15</v>
      </c>
      <c r="D383" s="9">
        <v>0</v>
      </c>
      <c r="E383" s="9">
        <v>0</v>
      </c>
      <c r="F383" s="9">
        <v>68229643.54</v>
      </c>
      <c r="G383" s="9">
        <v>0</v>
      </c>
      <c r="H383" s="9">
        <v>232400000</v>
      </c>
      <c r="I383" s="9">
        <v>0</v>
      </c>
      <c r="J383" s="9">
        <v>0</v>
      </c>
      <c r="K383" s="9">
        <v>370549434</v>
      </c>
      <c r="L383" s="9">
        <v>0</v>
      </c>
      <c r="M383" s="9">
        <v>0</v>
      </c>
      <c r="N383" s="9">
        <v>659201317.1</v>
      </c>
      <c r="O383" s="9">
        <v>0</v>
      </c>
      <c r="P383" s="9">
        <v>0</v>
      </c>
      <c r="Q383" s="9">
        <v>2830032.93</v>
      </c>
      <c r="R383" s="9">
        <v>98437817.1</v>
      </c>
      <c r="S383" s="9">
        <v>0</v>
      </c>
      <c r="T383" s="9">
        <v>926985741.6</v>
      </c>
      <c r="U383" s="8">
        <v>0</v>
      </c>
      <c r="V383" s="9">
        <v>141875737.18</v>
      </c>
      <c r="W383" s="8">
        <v>0</v>
      </c>
      <c r="X383" s="11">
        <f t="shared" si="70"/>
        <v>1692673121.69</v>
      </c>
      <c r="Y383" s="11">
        <f t="shared" si="71"/>
        <v>2199880079.91</v>
      </c>
      <c r="Z383" s="11">
        <f t="shared" si="72"/>
        <v>3892553201.6</v>
      </c>
      <c r="AA383" s="13">
        <f t="shared" si="73"/>
        <v>1460273121.69</v>
      </c>
      <c r="AB383" s="13">
        <f t="shared" si="74"/>
        <v>232400000</v>
      </c>
      <c r="AC383" s="16">
        <f t="shared" si="75"/>
        <v>1460273121.69</v>
      </c>
      <c r="AD383" s="16">
        <f t="shared" si="76"/>
        <v>2432280079.91</v>
      </c>
      <c r="AE383" s="17">
        <f t="shared" si="77"/>
        <v>0.434849065388301</v>
      </c>
      <c r="AF383" s="17">
        <f t="shared" si="78"/>
        <v>0.565150934611699</v>
      </c>
      <c r="AG383" s="21">
        <f t="shared" si="79"/>
        <v>1.76943881493724</v>
      </c>
      <c r="AH383" s="22">
        <f t="shared" si="80"/>
        <v>0.862702374710147</v>
      </c>
      <c r="AI383" s="22">
        <f t="shared" si="81"/>
        <v>0.137297625289853</v>
      </c>
      <c r="AJ383" s="23">
        <f t="shared" si="82"/>
        <v>0.375145321350975</v>
      </c>
      <c r="AK383" s="23">
        <f t="shared" si="83"/>
        <v>0.624854678649025</v>
      </c>
    </row>
    <row r="384" spans="1:37">
      <c r="A384" s="8" t="s">
        <v>801</v>
      </c>
      <c r="B384" s="8" t="s">
        <v>802</v>
      </c>
      <c r="C384" s="9">
        <v>5863782616.07</v>
      </c>
      <c r="D384" s="9">
        <v>0</v>
      </c>
      <c r="E384" s="9">
        <v>0</v>
      </c>
      <c r="F384" s="9">
        <v>1424169994.64</v>
      </c>
      <c r="G384" s="9">
        <v>0</v>
      </c>
      <c r="H384" s="9">
        <v>6649004136.06</v>
      </c>
      <c r="I384" s="9">
        <v>0</v>
      </c>
      <c r="J384" s="9">
        <v>0</v>
      </c>
      <c r="K384" s="9">
        <v>3071456723</v>
      </c>
      <c r="L384" s="9">
        <v>0</v>
      </c>
      <c r="M384" s="9">
        <v>0</v>
      </c>
      <c r="N384" s="9">
        <v>6331086332.5</v>
      </c>
      <c r="O384" s="9">
        <v>274995639.58</v>
      </c>
      <c r="P384" s="9">
        <v>402892550.08</v>
      </c>
      <c r="Q384" s="9">
        <v>0</v>
      </c>
      <c r="R384" s="9">
        <v>293996582.77</v>
      </c>
      <c r="S384" s="9">
        <v>7221600.92</v>
      </c>
      <c r="T384" s="9">
        <v>5604840748.31</v>
      </c>
      <c r="U384" s="8">
        <v>0</v>
      </c>
      <c r="V384" s="9">
        <v>1140232918.46</v>
      </c>
      <c r="W384" s="8">
        <v>0</v>
      </c>
      <c r="X384" s="11">
        <f t="shared" si="70"/>
        <v>13936956746.77</v>
      </c>
      <c r="Y384" s="11">
        <f t="shared" si="71"/>
        <v>16576731816.46</v>
      </c>
      <c r="Z384" s="11">
        <f t="shared" si="72"/>
        <v>30513688563.23</v>
      </c>
      <c r="AA384" s="13">
        <f t="shared" si="73"/>
        <v>7287952610.71</v>
      </c>
      <c r="AB384" s="13">
        <f t="shared" si="74"/>
        <v>6649004136.06</v>
      </c>
      <c r="AC384" s="16">
        <f t="shared" si="75"/>
        <v>7287952610.71</v>
      </c>
      <c r="AD384" s="16">
        <f t="shared" si="76"/>
        <v>23225735952.52</v>
      </c>
      <c r="AE384" s="17">
        <f t="shared" si="77"/>
        <v>0.456744412196842</v>
      </c>
      <c r="AF384" s="17">
        <f t="shared" si="78"/>
        <v>0.543255587803158</v>
      </c>
      <c r="AG384" s="21">
        <f t="shared" si="79"/>
        <v>1.84075419093957</v>
      </c>
      <c r="AH384" s="22">
        <f t="shared" si="80"/>
        <v>0.522922811854104</v>
      </c>
      <c r="AI384" s="22">
        <f t="shared" si="81"/>
        <v>0.477077188145896</v>
      </c>
      <c r="AJ384" s="23">
        <f t="shared" si="82"/>
        <v>0.238842072324623</v>
      </c>
      <c r="AK384" s="23">
        <f t="shared" si="83"/>
        <v>0.761157927675377</v>
      </c>
    </row>
    <row r="385" spans="1:37">
      <c r="A385" s="8" t="s">
        <v>803</v>
      </c>
      <c r="B385" s="8" t="s">
        <v>804</v>
      </c>
      <c r="C385" s="9">
        <v>1499249220.85</v>
      </c>
      <c r="D385" s="9">
        <v>0</v>
      </c>
      <c r="E385" s="9">
        <v>0</v>
      </c>
      <c r="F385" s="9">
        <v>1019017751.76</v>
      </c>
      <c r="G385" s="9">
        <v>0</v>
      </c>
      <c r="H385" s="9">
        <v>0</v>
      </c>
      <c r="I385" s="9">
        <v>0</v>
      </c>
      <c r="J385" s="9">
        <v>0</v>
      </c>
      <c r="K385" s="9">
        <v>917212180</v>
      </c>
      <c r="L385" s="9">
        <v>0</v>
      </c>
      <c r="M385" s="9">
        <v>0</v>
      </c>
      <c r="N385" s="9">
        <v>2116546857.57</v>
      </c>
      <c r="O385" s="9">
        <v>0</v>
      </c>
      <c r="P385" s="9">
        <v>1475516.01</v>
      </c>
      <c r="Q385" s="9">
        <v>0</v>
      </c>
      <c r="R385" s="9">
        <v>138646081.63</v>
      </c>
      <c r="S385" s="9">
        <v>0</v>
      </c>
      <c r="T385" s="9">
        <v>-1503004058.64</v>
      </c>
      <c r="U385" s="8">
        <v>0</v>
      </c>
      <c r="V385" s="9">
        <v>-95147300.19</v>
      </c>
      <c r="W385" s="8">
        <v>0</v>
      </c>
      <c r="X385" s="11">
        <f t="shared" si="70"/>
        <v>2518266972.61</v>
      </c>
      <c r="Y385" s="11">
        <f t="shared" si="71"/>
        <v>1575729276.38</v>
      </c>
      <c r="Z385" s="11">
        <f t="shared" si="72"/>
        <v>4093996248.99</v>
      </c>
      <c r="AA385" s="13">
        <f t="shared" si="73"/>
        <v>2518266972.61</v>
      </c>
      <c r="AB385" s="13">
        <f t="shared" si="74"/>
        <v>0</v>
      </c>
      <c r="AC385" s="16">
        <f t="shared" si="75"/>
        <v>2518266972.61</v>
      </c>
      <c r="AD385" s="16">
        <f t="shared" si="76"/>
        <v>1575729276.38</v>
      </c>
      <c r="AE385" s="17">
        <f t="shared" si="77"/>
        <v>0.61511218365949</v>
      </c>
      <c r="AF385" s="17">
        <f t="shared" si="78"/>
        <v>0.38488781634051</v>
      </c>
      <c r="AG385" s="21">
        <f t="shared" si="79"/>
        <v>2.59815966508875</v>
      </c>
      <c r="AH385" s="22">
        <f t="shared" si="80"/>
        <v>1</v>
      </c>
      <c r="AI385" s="22">
        <f t="shared" si="81"/>
        <v>0</v>
      </c>
      <c r="AJ385" s="23">
        <f t="shared" si="82"/>
        <v>0.61511218365949</v>
      </c>
      <c r="AK385" s="23">
        <f t="shared" si="83"/>
        <v>0.38488781634051</v>
      </c>
    </row>
    <row r="386" spans="1:37">
      <c r="A386" s="8" t="s">
        <v>805</v>
      </c>
      <c r="B386" s="8" t="s">
        <v>806</v>
      </c>
      <c r="C386" s="9">
        <v>235691832.4</v>
      </c>
      <c r="D386" s="9">
        <v>0</v>
      </c>
      <c r="E386" s="9">
        <v>0</v>
      </c>
      <c r="F386" s="9">
        <v>653105.26</v>
      </c>
      <c r="G386" s="9">
        <v>0</v>
      </c>
      <c r="H386" s="9">
        <v>45066000</v>
      </c>
      <c r="I386" s="9">
        <v>0</v>
      </c>
      <c r="J386" s="9">
        <v>0</v>
      </c>
      <c r="K386" s="9">
        <v>467625470</v>
      </c>
      <c r="L386" s="9">
        <v>0</v>
      </c>
      <c r="M386" s="9">
        <v>0</v>
      </c>
      <c r="N386" s="9">
        <v>280120427.69</v>
      </c>
      <c r="O386" s="9">
        <v>0</v>
      </c>
      <c r="P386" s="9">
        <v>0</v>
      </c>
      <c r="Q386" s="9">
        <v>0</v>
      </c>
      <c r="R386" s="9">
        <v>75003863.64</v>
      </c>
      <c r="S386" s="9">
        <v>0</v>
      </c>
      <c r="T386" s="9">
        <v>607094813.15</v>
      </c>
      <c r="U386" s="8">
        <v>0</v>
      </c>
      <c r="V386" s="9">
        <v>259913892.99</v>
      </c>
      <c r="W386" s="8">
        <v>0</v>
      </c>
      <c r="X386" s="11">
        <f t="shared" si="70"/>
        <v>281410937.66</v>
      </c>
      <c r="Y386" s="11">
        <f t="shared" si="71"/>
        <v>1689758467.47</v>
      </c>
      <c r="Z386" s="11">
        <f t="shared" si="72"/>
        <v>1971169405.13</v>
      </c>
      <c r="AA386" s="13">
        <f t="shared" si="73"/>
        <v>236344937.66</v>
      </c>
      <c r="AB386" s="13">
        <f t="shared" si="74"/>
        <v>45066000</v>
      </c>
      <c r="AC386" s="16">
        <f t="shared" si="75"/>
        <v>236344937.66</v>
      </c>
      <c r="AD386" s="16">
        <f t="shared" si="76"/>
        <v>1734824467.47</v>
      </c>
      <c r="AE386" s="17">
        <f t="shared" si="77"/>
        <v>0.142763446372302</v>
      </c>
      <c r="AF386" s="17">
        <f t="shared" si="78"/>
        <v>0.857236553627698</v>
      </c>
      <c r="AG386" s="21">
        <f t="shared" si="79"/>
        <v>1.16653914927933</v>
      </c>
      <c r="AH386" s="22">
        <f t="shared" si="80"/>
        <v>0.839856970824465</v>
      </c>
      <c r="AI386" s="22">
        <f t="shared" si="81"/>
        <v>0.160143029175535</v>
      </c>
      <c r="AJ386" s="23">
        <f t="shared" si="82"/>
        <v>0.119900875614703</v>
      </c>
      <c r="AK386" s="23">
        <f t="shared" si="83"/>
        <v>0.880099124385297</v>
      </c>
    </row>
    <row r="387" spans="1:37">
      <c r="A387" s="8" t="s">
        <v>807</v>
      </c>
      <c r="B387" s="8" t="s">
        <v>808</v>
      </c>
      <c r="C387" s="9">
        <v>431369050</v>
      </c>
      <c r="D387" s="9">
        <v>0</v>
      </c>
      <c r="E387" s="9">
        <v>0</v>
      </c>
      <c r="F387" s="9">
        <v>5002158.39</v>
      </c>
      <c r="G387" s="9">
        <v>0</v>
      </c>
      <c r="H387" s="9">
        <v>891850000</v>
      </c>
      <c r="I387" s="9">
        <v>0</v>
      </c>
      <c r="J387" s="9">
        <v>0</v>
      </c>
      <c r="K387" s="9">
        <v>3884824789</v>
      </c>
      <c r="L387" s="9">
        <v>0</v>
      </c>
      <c r="M387" s="9">
        <v>0</v>
      </c>
      <c r="N387" s="9">
        <v>2737106601.64</v>
      </c>
      <c r="O387" s="9">
        <v>154893610.43</v>
      </c>
      <c r="P387" s="9">
        <v>525592077.54</v>
      </c>
      <c r="Q387" s="9">
        <v>128927224.46</v>
      </c>
      <c r="R387" s="9">
        <v>636191540.32</v>
      </c>
      <c r="S387" s="9">
        <v>0</v>
      </c>
      <c r="T387" s="9">
        <v>5881193507.74</v>
      </c>
      <c r="U387" s="8">
        <v>0</v>
      </c>
      <c r="V387" s="9">
        <v>3140607742.69</v>
      </c>
      <c r="W387" s="8">
        <v>0</v>
      </c>
      <c r="X387" s="11">
        <f t="shared" ref="X387:X450" si="84">C387+D387+E387+F387+G387+H387+I387+J387</f>
        <v>1328221208.39</v>
      </c>
      <c r="Y387" s="11">
        <f t="shared" ref="Y387:Y450" si="85">(K387+L387+M387+N387-O387+P387+Q387+R387+S387+T387+U387+V387+W387)</f>
        <v>16779549872.96</v>
      </c>
      <c r="Z387" s="11">
        <f t="shared" ref="Z387:Z450" si="86">X387+Y387</f>
        <v>18107771081.35</v>
      </c>
      <c r="AA387" s="13">
        <f t="shared" ref="AA387:AA450" si="87">C387+D387+E387+F387+G387</f>
        <v>436371208.39</v>
      </c>
      <c r="AB387" s="13">
        <f t="shared" ref="AB387:AB450" si="88">H387+I387+J387</f>
        <v>891850000</v>
      </c>
      <c r="AC387" s="16">
        <f t="shared" ref="AC387:AC450" si="89">AA387</f>
        <v>436371208.39</v>
      </c>
      <c r="AD387" s="16">
        <f t="shared" ref="AD387:AD450" si="90">AB387+Y387</f>
        <v>17671399872.96</v>
      </c>
      <c r="AE387" s="17">
        <f t="shared" ref="AE387:AE450" si="91">X387/Z387</f>
        <v>0.0733508946199344</v>
      </c>
      <c r="AF387" s="17">
        <f t="shared" ref="AF387:AF450" si="92">Y387/Z387</f>
        <v>0.926649105380066</v>
      </c>
      <c r="AG387" s="21">
        <f t="shared" ref="AG387:AG450" si="93">Z387/Y387</f>
        <v>1.07915714178545</v>
      </c>
      <c r="AH387" s="22">
        <f t="shared" ref="AH387:AH450" si="94">AA387/(AA387+AB387)</f>
        <v>0.328538051970233</v>
      </c>
      <c r="AI387" s="22">
        <f t="shared" ref="AI387:AI450" si="95">(AB387)/(AA387+AB387)</f>
        <v>0.671461948029767</v>
      </c>
      <c r="AJ387" s="23">
        <f t="shared" ref="AJ387:AJ450" si="96">AC387/Z387</f>
        <v>0.0240985600287071</v>
      </c>
      <c r="AK387" s="23">
        <f t="shared" ref="AK387:AK450" si="97">AD387/Z387</f>
        <v>0.975901439971293</v>
      </c>
    </row>
    <row r="388" spans="1:37">
      <c r="A388" s="8" t="s">
        <v>809</v>
      </c>
      <c r="B388" s="8" t="s">
        <v>810</v>
      </c>
      <c r="C388" s="9">
        <v>96036187.89</v>
      </c>
      <c r="D388" s="9">
        <v>0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  <c r="J388" s="9">
        <v>0</v>
      </c>
      <c r="K388" s="9">
        <v>514016724</v>
      </c>
      <c r="L388" s="9">
        <v>0</v>
      </c>
      <c r="M388" s="9">
        <v>0</v>
      </c>
      <c r="N388" s="9">
        <v>507624960.39</v>
      </c>
      <c r="O388" s="9">
        <v>67903515.22</v>
      </c>
      <c r="P388" s="9">
        <v>0</v>
      </c>
      <c r="Q388" s="9">
        <v>3581853.05</v>
      </c>
      <c r="R388" s="9">
        <v>244524316.1</v>
      </c>
      <c r="S388" s="9">
        <v>0</v>
      </c>
      <c r="T388" s="9">
        <v>814567695.63</v>
      </c>
      <c r="U388" s="8">
        <v>0</v>
      </c>
      <c r="V388" s="9">
        <v>40918826.69</v>
      </c>
      <c r="W388" s="8">
        <v>0</v>
      </c>
      <c r="X388" s="11">
        <f t="shared" si="84"/>
        <v>96036187.89</v>
      </c>
      <c r="Y388" s="11">
        <f t="shared" si="85"/>
        <v>2057330860.64</v>
      </c>
      <c r="Z388" s="11">
        <f t="shared" si="86"/>
        <v>2153367048.53</v>
      </c>
      <c r="AA388" s="13">
        <f t="shared" si="87"/>
        <v>96036187.89</v>
      </c>
      <c r="AB388" s="13">
        <f t="shared" si="88"/>
        <v>0</v>
      </c>
      <c r="AC388" s="16">
        <f t="shared" si="89"/>
        <v>96036187.89</v>
      </c>
      <c r="AD388" s="16">
        <f t="shared" si="90"/>
        <v>2057330860.64</v>
      </c>
      <c r="AE388" s="17">
        <f t="shared" si="91"/>
        <v>0.0445981505826233</v>
      </c>
      <c r="AF388" s="17">
        <f t="shared" si="92"/>
        <v>0.955401849417377</v>
      </c>
      <c r="AG388" s="21">
        <f t="shared" si="93"/>
        <v>1.04667999189014</v>
      </c>
      <c r="AH388" s="22">
        <f t="shared" si="94"/>
        <v>1</v>
      </c>
      <c r="AI388" s="22">
        <f t="shared" si="95"/>
        <v>0</v>
      </c>
      <c r="AJ388" s="23">
        <f t="shared" si="96"/>
        <v>0.0445981505826233</v>
      </c>
      <c r="AK388" s="23">
        <f t="shared" si="97"/>
        <v>0.955401849417377</v>
      </c>
    </row>
    <row r="389" spans="1:37">
      <c r="A389" s="8" t="s">
        <v>811</v>
      </c>
      <c r="B389" s="8" t="s">
        <v>812</v>
      </c>
      <c r="C389" s="9">
        <v>2246339168.56</v>
      </c>
      <c r="D389" s="9">
        <v>0</v>
      </c>
      <c r="E389" s="9">
        <v>0</v>
      </c>
      <c r="F389" s="9">
        <v>1059434802.1</v>
      </c>
      <c r="G389" s="9">
        <v>0</v>
      </c>
      <c r="H389" s="9">
        <v>5868468439.95</v>
      </c>
      <c r="I389" s="9">
        <v>172722606.94</v>
      </c>
      <c r="J389" s="9">
        <v>0</v>
      </c>
      <c r="K389" s="9">
        <v>1352461312</v>
      </c>
      <c r="L389" s="9">
        <v>0</v>
      </c>
      <c r="M389" s="9">
        <v>0</v>
      </c>
      <c r="N389" s="9">
        <v>3893220677.16</v>
      </c>
      <c r="O389" s="9">
        <v>0</v>
      </c>
      <c r="P389" s="9">
        <v>10567617.15</v>
      </c>
      <c r="Q389" s="9">
        <v>0</v>
      </c>
      <c r="R389" s="9">
        <v>84795344.76</v>
      </c>
      <c r="S389" s="9">
        <v>0</v>
      </c>
      <c r="T389" s="9">
        <v>658834938</v>
      </c>
      <c r="U389" s="8">
        <v>0</v>
      </c>
      <c r="V389" s="9">
        <v>2107957999.43</v>
      </c>
      <c r="W389" s="8">
        <v>0</v>
      </c>
      <c r="X389" s="11">
        <f t="shared" si="84"/>
        <v>9346965017.55</v>
      </c>
      <c r="Y389" s="11">
        <f t="shared" si="85"/>
        <v>8107837888.5</v>
      </c>
      <c r="Z389" s="11">
        <f t="shared" si="86"/>
        <v>17454802906.05</v>
      </c>
      <c r="AA389" s="13">
        <f t="shared" si="87"/>
        <v>3305773970.66</v>
      </c>
      <c r="AB389" s="13">
        <f t="shared" si="88"/>
        <v>6041191046.89</v>
      </c>
      <c r="AC389" s="16">
        <f t="shared" si="89"/>
        <v>3305773970.66</v>
      </c>
      <c r="AD389" s="16">
        <f t="shared" si="90"/>
        <v>14149028935.39</v>
      </c>
      <c r="AE389" s="17">
        <f t="shared" si="91"/>
        <v>0.535495305668003</v>
      </c>
      <c r="AF389" s="17">
        <f t="shared" si="92"/>
        <v>0.464504694331996</v>
      </c>
      <c r="AG389" s="21">
        <f t="shared" si="93"/>
        <v>2.15283077265365</v>
      </c>
      <c r="AH389" s="22">
        <f t="shared" si="94"/>
        <v>0.353673514820375</v>
      </c>
      <c r="AI389" s="22">
        <f t="shared" si="95"/>
        <v>0.646326485179625</v>
      </c>
      <c r="AJ389" s="23">
        <f t="shared" si="96"/>
        <v>0.189390506925414</v>
      </c>
      <c r="AK389" s="23">
        <f t="shared" si="97"/>
        <v>0.810609493074586</v>
      </c>
    </row>
    <row r="390" spans="1:37">
      <c r="A390" s="8" t="s">
        <v>813</v>
      </c>
      <c r="B390" s="8" t="s">
        <v>814</v>
      </c>
      <c r="C390" s="9">
        <v>51883200</v>
      </c>
      <c r="D390" s="9">
        <v>0</v>
      </c>
      <c r="E390" s="9">
        <v>6992.56</v>
      </c>
      <c r="F390" s="9">
        <v>0</v>
      </c>
      <c r="G390" s="9">
        <v>0</v>
      </c>
      <c r="H390" s="9">
        <v>0</v>
      </c>
      <c r="I390" s="9">
        <v>0</v>
      </c>
      <c r="J390" s="9">
        <v>0</v>
      </c>
      <c r="K390" s="9">
        <v>446486084</v>
      </c>
      <c r="L390" s="9">
        <v>0</v>
      </c>
      <c r="M390" s="9">
        <v>0</v>
      </c>
      <c r="N390" s="9">
        <v>507971730.45</v>
      </c>
      <c r="O390" s="9">
        <v>0</v>
      </c>
      <c r="P390" s="9">
        <v>-8614549.18</v>
      </c>
      <c r="Q390" s="9">
        <v>0</v>
      </c>
      <c r="R390" s="9">
        <v>93763629.76</v>
      </c>
      <c r="S390" s="9">
        <v>0</v>
      </c>
      <c r="T390" s="9">
        <v>388863800.28</v>
      </c>
      <c r="U390" s="8">
        <v>0</v>
      </c>
      <c r="V390" s="9">
        <v>7342018.02</v>
      </c>
      <c r="W390" s="8">
        <v>0</v>
      </c>
      <c r="X390" s="11">
        <f t="shared" si="84"/>
        <v>51890192.56</v>
      </c>
      <c r="Y390" s="11">
        <f t="shared" si="85"/>
        <v>1435812713.33</v>
      </c>
      <c r="Z390" s="11">
        <f t="shared" si="86"/>
        <v>1487702905.89</v>
      </c>
      <c r="AA390" s="13">
        <f t="shared" si="87"/>
        <v>51890192.56</v>
      </c>
      <c r="AB390" s="13">
        <f t="shared" si="88"/>
        <v>0</v>
      </c>
      <c r="AC390" s="16">
        <f t="shared" si="89"/>
        <v>51890192.56</v>
      </c>
      <c r="AD390" s="16">
        <f t="shared" si="90"/>
        <v>1435812713.33</v>
      </c>
      <c r="AE390" s="17">
        <f t="shared" si="91"/>
        <v>0.0348794052593164</v>
      </c>
      <c r="AF390" s="17">
        <f t="shared" si="92"/>
        <v>0.965120594740684</v>
      </c>
      <c r="AG390" s="21">
        <f t="shared" si="93"/>
        <v>1.03613994504872</v>
      </c>
      <c r="AH390" s="22">
        <f t="shared" si="94"/>
        <v>1</v>
      </c>
      <c r="AI390" s="22">
        <f t="shared" si="95"/>
        <v>0</v>
      </c>
      <c r="AJ390" s="23">
        <f t="shared" si="96"/>
        <v>0.0348794052593164</v>
      </c>
      <c r="AK390" s="23">
        <f t="shared" si="97"/>
        <v>0.965120594740684</v>
      </c>
    </row>
    <row r="391" spans="1:37">
      <c r="A391" s="8" t="s">
        <v>815</v>
      </c>
      <c r="B391" s="8" t="s">
        <v>816</v>
      </c>
      <c r="C391" s="9">
        <v>1035023659.12</v>
      </c>
      <c r="D391" s="9">
        <v>0</v>
      </c>
      <c r="E391" s="9">
        <v>181716.14</v>
      </c>
      <c r="F391" s="9">
        <v>409687392.62</v>
      </c>
      <c r="G391" s="9">
        <v>0</v>
      </c>
      <c r="H391" s="9">
        <v>526283785.36</v>
      </c>
      <c r="I391" s="9">
        <v>0</v>
      </c>
      <c r="J391" s="9">
        <v>0</v>
      </c>
      <c r="K391" s="9">
        <v>1054399694.68</v>
      </c>
      <c r="L391" s="9">
        <v>0</v>
      </c>
      <c r="M391" s="9">
        <v>0</v>
      </c>
      <c r="N391" s="9">
        <v>3085963004.89</v>
      </c>
      <c r="O391" s="9">
        <v>146420458.21</v>
      </c>
      <c r="P391" s="9">
        <v>-109226341.58</v>
      </c>
      <c r="Q391" s="9">
        <v>42211291.85</v>
      </c>
      <c r="R391" s="9">
        <v>150075000</v>
      </c>
      <c r="S391" s="9">
        <v>0</v>
      </c>
      <c r="T391" s="9">
        <v>4574455267.08</v>
      </c>
      <c r="U391" s="8">
        <v>0</v>
      </c>
      <c r="V391" s="9">
        <v>227081789.69</v>
      </c>
      <c r="W391" s="8">
        <v>0</v>
      </c>
      <c r="X391" s="11">
        <f t="shared" si="84"/>
        <v>1971176553.24</v>
      </c>
      <c r="Y391" s="11">
        <f t="shared" si="85"/>
        <v>8878539248.4</v>
      </c>
      <c r="Z391" s="11">
        <f t="shared" si="86"/>
        <v>10849715801.64</v>
      </c>
      <c r="AA391" s="13">
        <f t="shared" si="87"/>
        <v>1444892767.88</v>
      </c>
      <c r="AB391" s="13">
        <f t="shared" si="88"/>
        <v>526283785.36</v>
      </c>
      <c r="AC391" s="16">
        <f t="shared" si="89"/>
        <v>1444892767.88</v>
      </c>
      <c r="AD391" s="16">
        <f t="shared" si="90"/>
        <v>9404823033.76</v>
      </c>
      <c r="AE391" s="17">
        <f t="shared" si="91"/>
        <v>0.181680017179993</v>
      </c>
      <c r="AF391" s="17">
        <f t="shared" si="92"/>
        <v>0.818319982820007</v>
      </c>
      <c r="AG391" s="21">
        <f t="shared" si="93"/>
        <v>1.22201586298053</v>
      </c>
      <c r="AH391" s="22">
        <f t="shared" si="94"/>
        <v>0.733010325992893</v>
      </c>
      <c r="AI391" s="22">
        <f t="shared" si="95"/>
        <v>0.266989674007107</v>
      </c>
      <c r="AJ391" s="23">
        <f t="shared" si="96"/>
        <v>0.133173328619501</v>
      </c>
      <c r="AK391" s="23">
        <f t="shared" si="97"/>
        <v>0.866826671380499</v>
      </c>
    </row>
    <row r="392" spans="1:37">
      <c r="A392" s="8" t="s">
        <v>817</v>
      </c>
      <c r="B392" s="8" t="s">
        <v>818</v>
      </c>
      <c r="C392" s="9">
        <v>100000000</v>
      </c>
      <c r="D392" s="9">
        <v>0</v>
      </c>
      <c r="E392" s="9">
        <v>0</v>
      </c>
      <c r="F392" s="9">
        <v>0</v>
      </c>
      <c r="G392" s="9">
        <v>0</v>
      </c>
      <c r="H392" s="9">
        <v>386638.24</v>
      </c>
      <c r="I392" s="9">
        <v>0</v>
      </c>
      <c r="J392" s="9">
        <v>0</v>
      </c>
      <c r="K392" s="9">
        <v>905318938</v>
      </c>
      <c r="L392" s="9">
        <v>0</v>
      </c>
      <c r="M392" s="9">
        <v>0</v>
      </c>
      <c r="N392" s="9">
        <v>2192680433.25</v>
      </c>
      <c r="O392" s="9">
        <v>437615224.98</v>
      </c>
      <c r="P392" s="9">
        <v>125420.6</v>
      </c>
      <c r="Q392" s="9">
        <v>6280924.49</v>
      </c>
      <c r="R392" s="9">
        <v>211815505.37</v>
      </c>
      <c r="S392" s="9">
        <v>0</v>
      </c>
      <c r="T392" s="9">
        <v>1752374196.33</v>
      </c>
      <c r="U392" s="8">
        <v>0</v>
      </c>
      <c r="V392" s="9">
        <v>18949442.11</v>
      </c>
      <c r="W392" s="8">
        <v>0</v>
      </c>
      <c r="X392" s="11">
        <f t="shared" si="84"/>
        <v>100386638.24</v>
      </c>
      <c r="Y392" s="11">
        <f t="shared" si="85"/>
        <v>4649929635.17</v>
      </c>
      <c r="Z392" s="11">
        <f t="shared" si="86"/>
        <v>4750316273.41</v>
      </c>
      <c r="AA392" s="13">
        <f t="shared" si="87"/>
        <v>100000000</v>
      </c>
      <c r="AB392" s="13">
        <f t="shared" si="88"/>
        <v>386638.24</v>
      </c>
      <c r="AC392" s="16">
        <f t="shared" si="89"/>
        <v>100000000</v>
      </c>
      <c r="AD392" s="16">
        <f t="shared" si="90"/>
        <v>4650316273.41</v>
      </c>
      <c r="AE392" s="17">
        <f t="shared" si="91"/>
        <v>0.0211326220112788</v>
      </c>
      <c r="AF392" s="17">
        <f t="shared" si="92"/>
        <v>0.978867377988721</v>
      </c>
      <c r="AG392" s="21">
        <f t="shared" si="93"/>
        <v>1.02158885103996</v>
      </c>
      <c r="AH392" s="22">
        <f t="shared" si="94"/>
        <v>0.996148508937259</v>
      </c>
      <c r="AI392" s="22">
        <f t="shared" si="95"/>
        <v>0.00385149106274126</v>
      </c>
      <c r="AJ392" s="23">
        <f t="shared" si="96"/>
        <v>0.0210512299064701</v>
      </c>
      <c r="AK392" s="23">
        <f t="shared" si="97"/>
        <v>0.97894877009353</v>
      </c>
    </row>
    <row r="393" spans="1:37">
      <c r="A393" s="8" t="s">
        <v>819</v>
      </c>
      <c r="B393" s="8" t="s">
        <v>820</v>
      </c>
      <c r="C393" s="9">
        <v>49455457.51</v>
      </c>
      <c r="D393" s="9">
        <v>0</v>
      </c>
      <c r="E393" s="9">
        <v>0</v>
      </c>
      <c r="F393" s="9">
        <v>49967028.71</v>
      </c>
      <c r="G393" s="9">
        <v>0</v>
      </c>
      <c r="H393" s="9">
        <v>41100395.61</v>
      </c>
      <c r="I393" s="9">
        <v>610111882.61</v>
      </c>
      <c r="J393" s="9">
        <v>0</v>
      </c>
      <c r="K393" s="9">
        <v>514726832</v>
      </c>
      <c r="L393" s="9">
        <v>142526433.59</v>
      </c>
      <c r="M393" s="9">
        <v>0</v>
      </c>
      <c r="N393" s="9">
        <v>302263055.88</v>
      </c>
      <c r="O393" s="9">
        <v>3405375</v>
      </c>
      <c r="P393" s="9">
        <v>6384906.84</v>
      </c>
      <c r="Q393" s="9">
        <v>0</v>
      </c>
      <c r="R393" s="9">
        <v>228578647.53</v>
      </c>
      <c r="S393" s="9">
        <v>0</v>
      </c>
      <c r="T393" s="9">
        <v>2563763329.16</v>
      </c>
      <c r="U393" s="8">
        <v>0</v>
      </c>
      <c r="V393" s="9">
        <v>1172669840.14</v>
      </c>
      <c r="W393" s="8">
        <v>0</v>
      </c>
      <c r="X393" s="11">
        <f t="shared" si="84"/>
        <v>750634764.44</v>
      </c>
      <c r="Y393" s="11">
        <f t="shared" si="85"/>
        <v>4927507670.14</v>
      </c>
      <c r="Z393" s="11">
        <f t="shared" si="86"/>
        <v>5678142434.58</v>
      </c>
      <c r="AA393" s="13">
        <f t="shared" si="87"/>
        <v>99422486.22</v>
      </c>
      <c r="AB393" s="13">
        <f t="shared" si="88"/>
        <v>651212278.22</v>
      </c>
      <c r="AC393" s="16">
        <f t="shared" si="89"/>
        <v>99422486.22</v>
      </c>
      <c r="AD393" s="16">
        <f t="shared" si="90"/>
        <v>5578719948.36</v>
      </c>
      <c r="AE393" s="17">
        <f t="shared" si="91"/>
        <v>0.132197241102763</v>
      </c>
      <c r="AF393" s="17">
        <f t="shared" si="92"/>
        <v>0.867802758897237</v>
      </c>
      <c r="AG393" s="21">
        <f t="shared" si="93"/>
        <v>1.15233558518615</v>
      </c>
      <c r="AH393" s="22">
        <f t="shared" si="94"/>
        <v>0.132451214531974</v>
      </c>
      <c r="AI393" s="22">
        <f t="shared" si="95"/>
        <v>0.867548785468026</v>
      </c>
      <c r="AJ393" s="23">
        <f t="shared" si="96"/>
        <v>0.0175096851418371</v>
      </c>
      <c r="AK393" s="23">
        <f t="shared" si="97"/>
        <v>0.982490314858163</v>
      </c>
    </row>
    <row r="394" spans="1:37">
      <c r="A394" s="8" t="s">
        <v>821</v>
      </c>
      <c r="B394" s="8" t="s">
        <v>822</v>
      </c>
      <c r="C394" s="9">
        <v>115000000</v>
      </c>
      <c r="D394" s="9">
        <v>0</v>
      </c>
      <c r="E394" s="9">
        <v>0</v>
      </c>
      <c r="F394" s="9">
        <v>284817057.53</v>
      </c>
      <c r="G394" s="9">
        <v>0</v>
      </c>
      <c r="H394" s="9">
        <v>1825377274.49</v>
      </c>
      <c r="I394" s="9">
        <v>0</v>
      </c>
      <c r="J394" s="9">
        <v>0</v>
      </c>
      <c r="K394" s="9">
        <v>756791003</v>
      </c>
      <c r="L394" s="9">
        <v>0</v>
      </c>
      <c r="M394" s="9">
        <v>0</v>
      </c>
      <c r="N394" s="9">
        <v>1884232770.98</v>
      </c>
      <c r="O394" s="9">
        <v>200012057.47</v>
      </c>
      <c r="P394" s="9">
        <v>-24772164.1</v>
      </c>
      <c r="Q394" s="9">
        <v>0</v>
      </c>
      <c r="R394" s="9">
        <v>150646720.2</v>
      </c>
      <c r="S394" s="9">
        <v>0</v>
      </c>
      <c r="T394" s="9">
        <v>1384057807.27</v>
      </c>
      <c r="U394" s="8">
        <v>0</v>
      </c>
      <c r="V394" s="9">
        <v>-9210565.92</v>
      </c>
      <c r="W394" s="8">
        <v>0</v>
      </c>
      <c r="X394" s="11">
        <f t="shared" si="84"/>
        <v>2225194332.02</v>
      </c>
      <c r="Y394" s="11">
        <f t="shared" si="85"/>
        <v>3941733513.96</v>
      </c>
      <c r="Z394" s="11">
        <f t="shared" si="86"/>
        <v>6166927845.98</v>
      </c>
      <c r="AA394" s="13">
        <f t="shared" si="87"/>
        <v>399817057.53</v>
      </c>
      <c r="AB394" s="13">
        <f t="shared" si="88"/>
        <v>1825377274.49</v>
      </c>
      <c r="AC394" s="16">
        <f t="shared" si="89"/>
        <v>399817057.53</v>
      </c>
      <c r="AD394" s="16">
        <f t="shared" si="90"/>
        <v>5767110788.45</v>
      </c>
      <c r="AE394" s="17">
        <f t="shared" si="91"/>
        <v>0.360827041858537</v>
      </c>
      <c r="AF394" s="17">
        <f t="shared" si="92"/>
        <v>0.639172958141463</v>
      </c>
      <c r="AG394" s="21">
        <f t="shared" si="93"/>
        <v>1.56452175778481</v>
      </c>
      <c r="AH394" s="22">
        <f t="shared" si="94"/>
        <v>0.179677366500863</v>
      </c>
      <c r="AI394" s="22">
        <f t="shared" si="95"/>
        <v>0.820322633499137</v>
      </c>
      <c r="AJ394" s="23">
        <f t="shared" si="96"/>
        <v>0.0648324526434384</v>
      </c>
      <c r="AK394" s="23">
        <f t="shared" si="97"/>
        <v>0.935167547356562</v>
      </c>
    </row>
    <row r="395" spans="1:37">
      <c r="A395" s="8" t="s">
        <v>823</v>
      </c>
      <c r="B395" s="8" t="s">
        <v>824</v>
      </c>
      <c r="C395" s="9">
        <v>24265833000</v>
      </c>
      <c r="D395" s="9">
        <v>0</v>
      </c>
      <c r="E395" s="9">
        <v>0</v>
      </c>
      <c r="F395" s="9">
        <v>12859125000</v>
      </c>
      <c r="G395" s="9">
        <v>0</v>
      </c>
      <c r="H395" s="9">
        <v>0</v>
      </c>
      <c r="I395" s="9">
        <v>506909000</v>
      </c>
      <c r="J395" s="9">
        <v>0</v>
      </c>
      <c r="K395" s="9">
        <v>9310040000</v>
      </c>
      <c r="L395" s="9">
        <v>0</v>
      </c>
      <c r="M395" s="9">
        <v>0</v>
      </c>
      <c r="N395" s="9">
        <v>33103328000</v>
      </c>
      <c r="O395" s="9">
        <v>2005903000</v>
      </c>
      <c r="P395" s="9">
        <v>-1699708000</v>
      </c>
      <c r="Q395" s="9">
        <v>0</v>
      </c>
      <c r="R395" s="9">
        <v>1809757000</v>
      </c>
      <c r="S395" s="9">
        <v>136665000</v>
      </c>
      <c r="T395" s="9">
        <v>28406877000</v>
      </c>
      <c r="U395" s="8">
        <v>0</v>
      </c>
      <c r="V395" s="9">
        <v>-591219000</v>
      </c>
      <c r="W395" s="8">
        <v>0</v>
      </c>
      <c r="X395" s="11">
        <f t="shared" si="84"/>
        <v>37631867000</v>
      </c>
      <c r="Y395" s="11">
        <f t="shared" si="85"/>
        <v>68469837000</v>
      </c>
      <c r="Z395" s="11">
        <f t="shared" si="86"/>
        <v>106101704000</v>
      </c>
      <c r="AA395" s="13">
        <f t="shared" si="87"/>
        <v>37124958000</v>
      </c>
      <c r="AB395" s="13">
        <f t="shared" si="88"/>
        <v>506909000</v>
      </c>
      <c r="AC395" s="16">
        <f t="shared" si="89"/>
        <v>37124958000</v>
      </c>
      <c r="AD395" s="16">
        <f t="shared" si="90"/>
        <v>68976746000</v>
      </c>
      <c r="AE395" s="17">
        <f t="shared" si="91"/>
        <v>0.354677310366288</v>
      </c>
      <c r="AF395" s="17">
        <f t="shared" si="92"/>
        <v>0.645322689633712</v>
      </c>
      <c r="AG395" s="21">
        <f t="shared" si="93"/>
        <v>1.54961233513671</v>
      </c>
      <c r="AH395" s="22">
        <f t="shared" si="94"/>
        <v>0.986529794017395</v>
      </c>
      <c r="AI395" s="22">
        <f t="shared" si="95"/>
        <v>0.0134702059826051</v>
      </c>
      <c r="AJ395" s="23">
        <f t="shared" si="96"/>
        <v>0.349899733938298</v>
      </c>
      <c r="AK395" s="23">
        <f t="shared" si="97"/>
        <v>0.650100266061702</v>
      </c>
    </row>
    <row r="396" spans="1:37">
      <c r="A396" s="8" t="s">
        <v>825</v>
      </c>
      <c r="B396" s="8" t="s">
        <v>826</v>
      </c>
      <c r="C396" s="9">
        <v>50000000</v>
      </c>
      <c r="D396" s="9">
        <v>0</v>
      </c>
      <c r="E396" s="9">
        <v>0</v>
      </c>
      <c r="F396" s="9">
        <v>0</v>
      </c>
      <c r="G396" s="9">
        <v>0</v>
      </c>
      <c r="H396" s="9">
        <v>4300000</v>
      </c>
      <c r="I396" s="9">
        <v>0</v>
      </c>
      <c r="J396" s="9">
        <v>0</v>
      </c>
      <c r="K396" s="9">
        <v>452662256</v>
      </c>
      <c r="L396" s="9">
        <v>0</v>
      </c>
      <c r="M396" s="9">
        <v>0</v>
      </c>
      <c r="N396" s="9">
        <v>1880987248.09</v>
      </c>
      <c r="O396" s="9">
        <v>0</v>
      </c>
      <c r="P396" s="9">
        <v>0</v>
      </c>
      <c r="Q396" s="9">
        <v>75238011.57</v>
      </c>
      <c r="R396" s="9">
        <v>546926292.15</v>
      </c>
      <c r="S396" s="9">
        <v>0</v>
      </c>
      <c r="T396" s="9">
        <v>2193507294.73</v>
      </c>
      <c r="U396" s="8">
        <v>0</v>
      </c>
      <c r="V396" s="9">
        <v>766882892.71</v>
      </c>
      <c r="W396" s="8">
        <v>0</v>
      </c>
      <c r="X396" s="11">
        <f t="shared" si="84"/>
        <v>54300000</v>
      </c>
      <c r="Y396" s="11">
        <f t="shared" si="85"/>
        <v>5916203995.25</v>
      </c>
      <c r="Z396" s="11">
        <f t="shared" si="86"/>
        <v>5970503995.25</v>
      </c>
      <c r="AA396" s="13">
        <f t="shared" si="87"/>
        <v>50000000</v>
      </c>
      <c r="AB396" s="13">
        <f t="shared" si="88"/>
        <v>4300000</v>
      </c>
      <c r="AC396" s="16">
        <f t="shared" si="89"/>
        <v>50000000</v>
      </c>
      <c r="AD396" s="16">
        <f t="shared" si="90"/>
        <v>5920503995.25</v>
      </c>
      <c r="AE396" s="17">
        <f t="shared" si="91"/>
        <v>0.00909470959959157</v>
      </c>
      <c r="AF396" s="17">
        <f t="shared" si="92"/>
        <v>0.990905290400408</v>
      </c>
      <c r="AG396" s="21">
        <f t="shared" si="93"/>
        <v>1.00917818250412</v>
      </c>
      <c r="AH396" s="22">
        <f t="shared" si="94"/>
        <v>0.920810313075506</v>
      </c>
      <c r="AI396" s="22">
        <f t="shared" si="95"/>
        <v>0.0791896869244936</v>
      </c>
      <c r="AJ396" s="23">
        <f t="shared" si="96"/>
        <v>0.00837450239373073</v>
      </c>
      <c r="AK396" s="23">
        <f t="shared" si="97"/>
        <v>0.991625497606269</v>
      </c>
    </row>
    <row r="397" spans="1:37">
      <c r="A397" s="8" t="s">
        <v>827</v>
      </c>
      <c r="B397" s="8" t="s">
        <v>828</v>
      </c>
      <c r="C397" s="9">
        <v>110000000</v>
      </c>
      <c r="D397" s="9">
        <v>0</v>
      </c>
      <c r="E397" s="9">
        <v>0</v>
      </c>
      <c r="F397" s="9">
        <v>5527742.42</v>
      </c>
      <c r="G397" s="9">
        <v>0</v>
      </c>
      <c r="H397" s="9">
        <v>190000000</v>
      </c>
      <c r="I397" s="9">
        <v>0</v>
      </c>
      <c r="J397" s="9">
        <v>0</v>
      </c>
      <c r="K397" s="9">
        <v>423226219</v>
      </c>
      <c r="L397" s="9">
        <v>0</v>
      </c>
      <c r="M397" s="9">
        <v>0</v>
      </c>
      <c r="N397" s="9">
        <v>1282392638.05</v>
      </c>
      <c r="O397" s="9">
        <v>0</v>
      </c>
      <c r="P397" s="9">
        <v>-2707337.97</v>
      </c>
      <c r="Q397" s="9">
        <v>501272.97</v>
      </c>
      <c r="R397" s="9">
        <v>143675650.72</v>
      </c>
      <c r="S397" s="9">
        <v>0</v>
      </c>
      <c r="T397" s="9">
        <v>976829125.61</v>
      </c>
      <c r="U397" s="8">
        <v>0</v>
      </c>
      <c r="V397" s="9">
        <v>18068969.37</v>
      </c>
      <c r="W397" s="8">
        <v>0</v>
      </c>
      <c r="X397" s="11">
        <f t="shared" si="84"/>
        <v>305527742.42</v>
      </c>
      <c r="Y397" s="11">
        <f t="shared" si="85"/>
        <v>2841986537.75</v>
      </c>
      <c r="Z397" s="11">
        <f t="shared" si="86"/>
        <v>3147514280.17</v>
      </c>
      <c r="AA397" s="13">
        <f t="shared" si="87"/>
        <v>115527742.42</v>
      </c>
      <c r="AB397" s="13">
        <f t="shared" si="88"/>
        <v>190000000</v>
      </c>
      <c r="AC397" s="16">
        <f t="shared" si="89"/>
        <v>115527742.42</v>
      </c>
      <c r="AD397" s="16">
        <f t="shared" si="90"/>
        <v>3031986537.75</v>
      </c>
      <c r="AE397" s="17">
        <f t="shared" si="91"/>
        <v>0.0970695333599879</v>
      </c>
      <c r="AF397" s="17">
        <f t="shared" si="92"/>
        <v>0.902930466640012</v>
      </c>
      <c r="AG397" s="21">
        <f t="shared" si="93"/>
        <v>1.10750499284979</v>
      </c>
      <c r="AH397" s="22">
        <f t="shared" si="94"/>
        <v>0.378125212149106</v>
      </c>
      <c r="AI397" s="22">
        <f t="shared" si="95"/>
        <v>0.621874787850894</v>
      </c>
      <c r="AJ397" s="23">
        <f t="shared" si="96"/>
        <v>0.0367044378949602</v>
      </c>
      <c r="AK397" s="23">
        <f t="shared" si="97"/>
        <v>0.96329556210504</v>
      </c>
    </row>
    <row r="398" spans="1:37">
      <c r="A398" s="8" t="s">
        <v>829</v>
      </c>
      <c r="B398" s="8" t="s">
        <v>830</v>
      </c>
      <c r="C398" s="9">
        <v>23541725.02</v>
      </c>
      <c r="D398" s="9">
        <v>0</v>
      </c>
      <c r="E398" s="9">
        <v>0</v>
      </c>
      <c r="F398" s="9">
        <v>2105186377.72</v>
      </c>
      <c r="G398" s="9">
        <v>0</v>
      </c>
      <c r="H398" s="9">
        <v>0</v>
      </c>
      <c r="I398" s="9">
        <v>0</v>
      </c>
      <c r="J398" s="9">
        <v>0</v>
      </c>
      <c r="K398" s="9">
        <v>328300769.56</v>
      </c>
      <c r="L398" s="9">
        <v>0</v>
      </c>
      <c r="M398" s="9">
        <v>0</v>
      </c>
      <c r="N398" s="9">
        <v>380728904.31</v>
      </c>
      <c r="O398" s="9">
        <v>0</v>
      </c>
      <c r="P398" s="9">
        <v>-109916350.7</v>
      </c>
      <c r="Q398" s="9">
        <v>0</v>
      </c>
      <c r="R398" s="9">
        <v>0</v>
      </c>
      <c r="S398" s="9">
        <v>0</v>
      </c>
      <c r="T398" s="9">
        <v>16194520905.91</v>
      </c>
      <c r="U398" s="8">
        <v>0</v>
      </c>
      <c r="V398" s="9">
        <v>270087541.68</v>
      </c>
      <c r="W398" s="8">
        <v>0</v>
      </c>
      <c r="X398" s="11">
        <f t="shared" si="84"/>
        <v>2128728102.74</v>
      </c>
      <c r="Y398" s="11">
        <f t="shared" si="85"/>
        <v>17063721770.76</v>
      </c>
      <c r="Z398" s="11">
        <f t="shared" si="86"/>
        <v>19192449873.5</v>
      </c>
      <c r="AA398" s="13">
        <f t="shared" si="87"/>
        <v>2128728102.74</v>
      </c>
      <c r="AB398" s="13">
        <f t="shared" si="88"/>
        <v>0</v>
      </c>
      <c r="AC398" s="16">
        <f t="shared" si="89"/>
        <v>2128728102.74</v>
      </c>
      <c r="AD398" s="16">
        <f t="shared" si="90"/>
        <v>17063721770.76</v>
      </c>
      <c r="AE398" s="17">
        <f t="shared" si="91"/>
        <v>0.110914871044121</v>
      </c>
      <c r="AF398" s="17">
        <f t="shared" si="92"/>
        <v>0.889085128955879</v>
      </c>
      <c r="AG398" s="21">
        <f t="shared" si="93"/>
        <v>1.12475168848497</v>
      </c>
      <c r="AH398" s="22">
        <f t="shared" si="94"/>
        <v>1</v>
      </c>
      <c r="AI398" s="22">
        <f t="shared" si="95"/>
        <v>0</v>
      </c>
      <c r="AJ398" s="23">
        <f t="shared" si="96"/>
        <v>0.110914871044121</v>
      </c>
      <c r="AK398" s="23">
        <f t="shared" si="97"/>
        <v>0.889085128955879</v>
      </c>
    </row>
    <row r="399" spans="1:37">
      <c r="A399" s="8" t="s">
        <v>831</v>
      </c>
      <c r="B399" s="8" t="s">
        <v>832</v>
      </c>
      <c r="C399" s="9">
        <v>43120500</v>
      </c>
      <c r="D399" s="9">
        <v>0</v>
      </c>
      <c r="E399" s="9">
        <v>0</v>
      </c>
      <c r="F399" s="9">
        <v>8383117.38</v>
      </c>
      <c r="G399" s="9">
        <v>0</v>
      </c>
      <c r="H399" s="9">
        <v>0</v>
      </c>
      <c r="I399" s="9">
        <v>0</v>
      </c>
      <c r="J399" s="9">
        <v>0</v>
      </c>
      <c r="K399" s="9">
        <v>765720382</v>
      </c>
      <c r="L399" s="9">
        <v>0</v>
      </c>
      <c r="M399" s="9">
        <v>0</v>
      </c>
      <c r="N399" s="9">
        <v>186940543.14</v>
      </c>
      <c r="O399" s="9">
        <v>0</v>
      </c>
      <c r="P399" s="9">
        <v>524592280.3</v>
      </c>
      <c r="Q399" s="9">
        <v>1126509.56</v>
      </c>
      <c r="R399" s="9">
        <v>381511641</v>
      </c>
      <c r="S399" s="9">
        <v>0</v>
      </c>
      <c r="T399" s="9">
        <v>5459425903.9</v>
      </c>
      <c r="U399" s="8">
        <v>0</v>
      </c>
      <c r="V399" s="9">
        <v>211676732.49</v>
      </c>
      <c r="W399" s="8">
        <v>0</v>
      </c>
      <c r="X399" s="11">
        <f t="shared" si="84"/>
        <v>51503617.38</v>
      </c>
      <c r="Y399" s="11">
        <f t="shared" si="85"/>
        <v>7530993992.39</v>
      </c>
      <c r="Z399" s="11">
        <f t="shared" si="86"/>
        <v>7582497609.77</v>
      </c>
      <c r="AA399" s="13">
        <f t="shared" si="87"/>
        <v>51503617.38</v>
      </c>
      <c r="AB399" s="13">
        <f t="shared" si="88"/>
        <v>0</v>
      </c>
      <c r="AC399" s="16">
        <f t="shared" si="89"/>
        <v>51503617.38</v>
      </c>
      <c r="AD399" s="16">
        <f t="shared" si="90"/>
        <v>7530993992.39</v>
      </c>
      <c r="AE399" s="17">
        <f t="shared" si="91"/>
        <v>0.00679243437065353</v>
      </c>
      <c r="AF399" s="17">
        <f t="shared" si="92"/>
        <v>0.993207565629346</v>
      </c>
      <c r="AG399" s="21">
        <f t="shared" si="93"/>
        <v>1.00683888706219</v>
      </c>
      <c r="AH399" s="22">
        <f t="shared" si="94"/>
        <v>1</v>
      </c>
      <c r="AI399" s="22">
        <f t="shared" si="95"/>
        <v>0</v>
      </c>
      <c r="AJ399" s="23">
        <f t="shared" si="96"/>
        <v>0.00679243437065353</v>
      </c>
      <c r="AK399" s="23">
        <f t="shared" si="97"/>
        <v>0.993207565629346</v>
      </c>
    </row>
    <row r="400" spans="1:37">
      <c r="A400" s="8" t="s">
        <v>833</v>
      </c>
      <c r="B400" s="8" t="s">
        <v>834</v>
      </c>
      <c r="C400" s="9">
        <v>1855700000</v>
      </c>
      <c r="D400" s="9">
        <v>0</v>
      </c>
      <c r="E400" s="9">
        <v>0</v>
      </c>
      <c r="F400" s="9">
        <v>48461421.7</v>
      </c>
      <c r="G400" s="9">
        <v>0</v>
      </c>
      <c r="H400" s="9">
        <v>0</v>
      </c>
      <c r="I400" s="9">
        <v>0</v>
      </c>
      <c r="J400" s="9">
        <v>0</v>
      </c>
      <c r="K400" s="9">
        <v>755670000</v>
      </c>
      <c r="L400" s="9">
        <v>0</v>
      </c>
      <c r="M400" s="9">
        <v>0</v>
      </c>
      <c r="N400" s="9">
        <v>1873695374.79</v>
      </c>
      <c r="O400" s="9">
        <v>290860284.26</v>
      </c>
      <c r="P400" s="9">
        <v>51503.77</v>
      </c>
      <c r="Q400" s="9">
        <v>0</v>
      </c>
      <c r="R400" s="9">
        <v>804656794.54</v>
      </c>
      <c r="S400" s="9">
        <v>0</v>
      </c>
      <c r="T400" s="9">
        <v>2712479068.21</v>
      </c>
      <c r="U400" s="8">
        <v>0</v>
      </c>
      <c r="V400" s="9">
        <v>127898132.36</v>
      </c>
      <c r="W400" s="8">
        <v>0</v>
      </c>
      <c r="X400" s="11">
        <f t="shared" si="84"/>
        <v>1904161421.7</v>
      </c>
      <c r="Y400" s="11">
        <f t="shared" si="85"/>
        <v>5983590589.41</v>
      </c>
      <c r="Z400" s="11">
        <f t="shared" si="86"/>
        <v>7887752011.11</v>
      </c>
      <c r="AA400" s="13">
        <f t="shared" si="87"/>
        <v>1904161421.7</v>
      </c>
      <c r="AB400" s="13">
        <f t="shared" si="88"/>
        <v>0</v>
      </c>
      <c r="AC400" s="16">
        <f t="shared" si="89"/>
        <v>1904161421.7</v>
      </c>
      <c r="AD400" s="16">
        <f t="shared" si="90"/>
        <v>5983590589.41</v>
      </c>
      <c r="AE400" s="17">
        <f t="shared" si="91"/>
        <v>0.241407364102974</v>
      </c>
      <c r="AF400" s="17">
        <f t="shared" si="92"/>
        <v>0.758592635897026</v>
      </c>
      <c r="AG400" s="21">
        <f t="shared" si="93"/>
        <v>1.31823056628742</v>
      </c>
      <c r="AH400" s="22">
        <f t="shared" si="94"/>
        <v>1</v>
      </c>
      <c r="AI400" s="22">
        <f t="shared" si="95"/>
        <v>0</v>
      </c>
      <c r="AJ400" s="23">
        <f t="shared" si="96"/>
        <v>0.241407364102974</v>
      </c>
      <c r="AK400" s="23">
        <f t="shared" si="97"/>
        <v>0.758592635897026</v>
      </c>
    </row>
    <row r="401" spans="1:37">
      <c r="A401" s="8" t="s">
        <v>835</v>
      </c>
      <c r="B401" s="8" t="s">
        <v>836</v>
      </c>
      <c r="C401" s="9">
        <v>250231848.11</v>
      </c>
      <c r="D401" s="9">
        <v>0</v>
      </c>
      <c r="E401" s="9">
        <v>0</v>
      </c>
      <c r="F401" s="9">
        <v>6692674.84</v>
      </c>
      <c r="G401" s="9">
        <v>0</v>
      </c>
      <c r="H401" s="9">
        <v>0</v>
      </c>
      <c r="I401" s="9">
        <v>0</v>
      </c>
      <c r="J401" s="9">
        <v>0</v>
      </c>
      <c r="K401" s="9">
        <v>1403446032</v>
      </c>
      <c r="L401" s="9">
        <v>0</v>
      </c>
      <c r="M401" s="9">
        <v>0</v>
      </c>
      <c r="N401" s="9">
        <v>672440532.47</v>
      </c>
      <c r="O401" s="9">
        <v>0</v>
      </c>
      <c r="P401" s="9">
        <v>732452.23</v>
      </c>
      <c r="Q401" s="9">
        <v>0</v>
      </c>
      <c r="R401" s="9">
        <v>357140404.66</v>
      </c>
      <c r="S401" s="9">
        <v>0</v>
      </c>
      <c r="T401" s="9">
        <v>3875232728.33</v>
      </c>
      <c r="U401" s="8">
        <v>0</v>
      </c>
      <c r="V401" s="9">
        <v>239550484.77</v>
      </c>
      <c r="W401" s="8">
        <v>0</v>
      </c>
      <c r="X401" s="11">
        <f t="shared" si="84"/>
        <v>256924522.95</v>
      </c>
      <c r="Y401" s="11">
        <f t="shared" si="85"/>
        <v>6548542634.46</v>
      </c>
      <c r="Z401" s="11">
        <f t="shared" si="86"/>
        <v>6805467157.41</v>
      </c>
      <c r="AA401" s="13">
        <f t="shared" si="87"/>
        <v>256924522.95</v>
      </c>
      <c r="AB401" s="13">
        <f t="shared" si="88"/>
        <v>0</v>
      </c>
      <c r="AC401" s="16">
        <f t="shared" si="89"/>
        <v>256924522.95</v>
      </c>
      <c r="AD401" s="16">
        <f t="shared" si="90"/>
        <v>6548542634.46</v>
      </c>
      <c r="AE401" s="17">
        <f t="shared" si="91"/>
        <v>0.0377526651745358</v>
      </c>
      <c r="AF401" s="17">
        <f t="shared" si="92"/>
        <v>0.962247334825464</v>
      </c>
      <c r="AG401" s="21">
        <f t="shared" si="93"/>
        <v>1.03923384748203</v>
      </c>
      <c r="AH401" s="22">
        <f t="shared" si="94"/>
        <v>1</v>
      </c>
      <c r="AI401" s="22">
        <f t="shared" si="95"/>
        <v>0</v>
      </c>
      <c r="AJ401" s="23">
        <f t="shared" si="96"/>
        <v>0.0377526651745358</v>
      </c>
      <c r="AK401" s="23">
        <f t="shared" si="97"/>
        <v>0.962247334825464</v>
      </c>
    </row>
    <row r="402" spans="1:37">
      <c r="A402" s="8" t="s">
        <v>837</v>
      </c>
      <c r="B402" s="8" t="s">
        <v>838</v>
      </c>
      <c r="C402" s="9">
        <v>1210785512.36</v>
      </c>
      <c r="D402" s="9">
        <v>0</v>
      </c>
      <c r="E402" s="9">
        <v>0</v>
      </c>
      <c r="F402" s="9">
        <v>22701985.63</v>
      </c>
      <c r="G402" s="9">
        <v>0</v>
      </c>
      <c r="H402" s="9">
        <v>300671436.3</v>
      </c>
      <c r="I402" s="9">
        <v>0</v>
      </c>
      <c r="J402" s="9">
        <v>0</v>
      </c>
      <c r="K402" s="9">
        <v>2199395670</v>
      </c>
      <c r="L402" s="9">
        <v>0</v>
      </c>
      <c r="M402" s="9">
        <v>0</v>
      </c>
      <c r="N402" s="9">
        <v>39795664.02</v>
      </c>
      <c r="O402" s="9">
        <v>0</v>
      </c>
      <c r="P402" s="9">
        <v>-16413468.36</v>
      </c>
      <c r="Q402" s="9">
        <v>0</v>
      </c>
      <c r="R402" s="9">
        <v>150168068.49</v>
      </c>
      <c r="S402" s="9">
        <v>11822170.91</v>
      </c>
      <c r="T402" s="9">
        <v>526195853.89</v>
      </c>
      <c r="U402" s="8">
        <v>0</v>
      </c>
      <c r="V402" s="9">
        <v>534799240.54</v>
      </c>
      <c r="W402" s="8">
        <v>0</v>
      </c>
      <c r="X402" s="11">
        <f t="shared" si="84"/>
        <v>1534158934.29</v>
      </c>
      <c r="Y402" s="11">
        <f t="shared" si="85"/>
        <v>3445763199.49</v>
      </c>
      <c r="Z402" s="11">
        <f t="shared" si="86"/>
        <v>4979922133.78</v>
      </c>
      <c r="AA402" s="13">
        <f t="shared" si="87"/>
        <v>1233487497.99</v>
      </c>
      <c r="AB402" s="13">
        <f t="shared" si="88"/>
        <v>300671436.3</v>
      </c>
      <c r="AC402" s="16">
        <f t="shared" si="89"/>
        <v>1233487497.99</v>
      </c>
      <c r="AD402" s="16">
        <f t="shared" si="90"/>
        <v>3746434635.79</v>
      </c>
      <c r="AE402" s="17">
        <f t="shared" si="91"/>
        <v>0.308068859929241</v>
      </c>
      <c r="AF402" s="17">
        <f t="shared" si="92"/>
        <v>0.691931140070759</v>
      </c>
      <c r="AG402" s="21">
        <f t="shared" si="93"/>
        <v>1.44523051802198</v>
      </c>
      <c r="AH402" s="22">
        <f t="shared" si="94"/>
        <v>0.804015457864443</v>
      </c>
      <c r="AI402" s="22">
        <f t="shared" si="95"/>
        <v>0.195984542135557</v>
      </c>
      <c r="AJ402" s="23">
        <f t="shared" si="96"/>
        <v>0.247692125469786</v>
      </c>
      <c r="AK402" s="23">
        <f t="shared" si="97"/>
        <v>0.752307874530214</v>
      </c>
    </row>
    <row r="403" spans="1:37">
      <c r="A403" s="8" t="s">
        <v>839</v>
      </c>
      <c r="B403" s="8" t="s">
        <v>840</v>
      </c>
      <c r="C403" s="9">
        <v>2718000</v>
      </c>
      <c r="D403" s="9">
        <v>0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  <c r="J403" s="9">
        <v>0</v>
      </c>
      <c r="K403" s="9">
        <v>808678476</v>
      </c>
      <c r="L403" s="9">
        <v>0</v>
      </c>
      <c r="M403" s="9">
        <v>0</v>
      </c>
      <c r="N403" s="9">
        <v>114362577.74</v>
      </c>
      <c r="O403" s="9">
        <v>1629200</v>
      </c>
      <c r="P403" s="9">
        <v>-35402398.63</v>
      </c>
      <c r="Q403" s="9">
        <v>0</v>
      </c>
      <c r="R403" s="9">
        <v>0</v>
      </c>
      <c r="S403" s="9">
        <v>0</v>
      </c>
      <c r="T403" s="9">
        <v>6105766816</v>
      </c>
      <c r="U403" s="8">
        <v>0</v>
      </c>
      <c r="V403" s="9">
        <v>32785395.77</v>
      </c>
      <c r="W403" s="8">
        <v>0</v>
      </c>
      <c r="X403" s="11">
        <f t="shared" si="84"/>
        <v>2718000</v>
      </c>
      <c r="Y403" s="11">
        <f t="shared" si="85"/>
        <v>7024561666.88</v>
      </c>
      <c r="Z403" s="11">
        <f t="shared" si="86"/>
        <v>7027279666.88</v>
      </c>
      <c r="AA403" s="13">
        <f t="shared" si="87"/>
        <v>2718000</v>
      </c>
      <c r="AB403" s="13">
        <f t="shared" si="88"/>
        <v>0</v>
      </c>
      <c r="AC403" s="16">
        <f t="shared" si="89"/>
        <v>2718000</v>
      </c>
      <c r="AD403" s="16">
        <f t="shared" si="90"/>
        <v>7024561666.88</v>
      </c>
      <c r="AE403" s="17">
        <f t="shared" si="91"/>
        <v>0.000386778402005274</v>
      </c>
      <c r="AF403" s="17">
        <f t="shared" si="92"/>
        <v>0.999613221597995</v>
      </c>
      <c r="AG403" s="21">
        <f t="shared" si="93"/>
        <v>1.00038692805742</v>
      </c>
      <c r="AH403" s="22">
        <f t="shared" si="94"/>
        <v>1</v>
      </c>
      <c r="AI403" s="22">
        <f t="shared" si="95"/>
        <v>0</v>
      </c>
      <c r="AJ403" s="23">
        <f t="shared" si="96"/>
        <v>0.000386778402005274</v>
      </c>
      <c r="AK403" s="23">
        <f t="shared" si="97"/>
        <v>0.999613221597995</v>
      </c>
    </row>
    <row r="404" spans="1:37">
      <c r="A404" s="8" t="s">
        <v>841</v>
      </c>
      <c r="B404" s="8" t="s">
        <v>842</v>
      </c>
      <c r="C404" s="9">
        <v>30000000</v>
      </c>
      <c r="D404" s="9">
        <v>0</v>
      </c>
      <c r="E404" s="9">
        <v>0</v>
      </c>
      <c r="F404" s="9">
        <v>333288140</v>
      </c>
      <c r="G404" s="9">
        <v>0</v>
      </c>
      <c r="H404" s="9">
        <v>3581439094.48</v>
      </c>
      <c r="I404" s="9">
        <v>1142049812.56</v>
      </c>
      <c r="J404" s="9">
        <v>0</v>
      </c>
      <c r="K404" s="9">
        <v>429480149</v>
      </c>
      <c r="L404" s="9">
        <v>156147037.42</v>
      </c>
      <c r="M404" s="9">
        <v>0</v>
      </c>
      <c r="N404" s="9">
        <v>2693760544.63</v>
      </c>
      <c r="O404" s="9">
        <v>25305600</v>
      </c>
      <c r="P404" s="9">
        <v>0</v>
      </c>
      <c r="Q404" s="9">
        <v>0</v>
      </c>
      <c r="R404" s="9">
        <v>95524345.27</v>
      </c>
      <c r="S404" s="9">
        <v>0</v>
      </c>
      <c r="T404" s="9">
        <v>1835664703.66</v>
      </c>
      <c r="U404" s="8">
        <v>0</v>
      </c>
      <c r="V404" s="9">
        <v>24739779.66</v>
      </c>
      <c r="W404" s="8">
        <v>0</v>
      </c>
      <c r="X404" s="11">
        <f t="shared" si="84"/>
        <v>5086777047.04</v>
      </c>
      <c r="Y404" s="11">
        <f t="shared" si="85"/>
        <v>5210010959.64</v>
      </c>
      <c r="Z404" s="11">
        <f t="shared" si="86"/>
        <v>10296788006.68</v>
      </c>
      <c r="AA404" s="13">
        <f t="shared" si="87"/>
        <v>363288140</v>
      </c>
      <c r="AB404" s="13">
        <f t="shared" si="88"/>
        <v>4723488907.04</v>
      </c>
      <c r="AC404" s="16">
        <f t="shared" si="89"/>
        <v>363288140</v>
      </c>
      <c r="AD404" s="16">
        <f t="shared" si="90"/>
        <v>9933499866.68</v>
      </c>
      <c r="AE404" s="17">
        <f t="shared" si="91"/>
        <v>0.494015905128859</v>
      </c>
      <c r="AF404" s="17">
        <f t="shared" si="92"/>
        <v>0.505984094871141</v>
      </c>
      <c r="AG404" s="21">
        <f t="shared" si="93"/>
        <v>1.97634670760683</v>
      </c>
      <c r="AH404" s="22">
        <f t="shared" si="94"/>
        <v>0.0714181369933242</v>
      </c>
      <c r="AI404" s="22">
        <f t="shared" si="95"/>
        <v>0.928581863006676</v>
      </c>
      <c r="AJ404" s="23">
        <f t="shared" si="96"/>
        <v>0.0352816955893739</v>
      </c>
      <c r="AK404" s="23">
        <f t="shared" si="97"/>
        <v>0.964718304410626</v>
      </c>
    </row>
    <row r="405" spans="1:37">
      <c r="A405" s="8" t="s">
        <v>843</v>
      </c>
      <c r="B405" s="8" t="s">
        <v>844</v>
      </c>
      <c r="C405" s="9">
        <v>214317462.98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  <c r="J405" s="9">
        <v>0</v>
      </c>
      <c r="K405" s="9">
        <v>869230324</v>
      </c>
      <c r="L405" s="9">
        <v>0</v>
      </c>
      <c r="M405" s="9">
        <v>0</v>
      </c>
      <c r="N405" s="9">
        <v>80907682.03</v>
      </c>
      <c r="O405" s="9">
        <v>199939270</v>
      </c>
      <c r="P405" s="9">
        <v>0</v>
      </c>
      <c r="Q405" s="9">
        <v>0</v>
      </c>
      <c r="R405" s="9">
        <v>384863681.68</v>
      </c>
      <c r="S405" s="9">
        <v>0</v>
      </c>
      <c r="T405" s="9">
        <v>2176607178.25</v>
      </c>
      <c r="U405" s="8">
        <v>0</v>
      </c>
      <c r="V405" s="9">
        <v>92507757.28</v>
      </c>
      <c r="W405" s="8">
        <v>0</v>
      </c>
      <c r="X405" s="11">
        <f t="shared" si="84"/>
        <v>214317462.98</v>
      </c>
      <c r="Y405" s="11">
        <f t="shared" si="85"/>
        <v>3404177353.24</v>
      </c>
      <c r="Z405" s="11">
        <f t="shared" si="86"/>
        <v>3618494816.22</v>
      </c>
      <c r="AA405" s="13">
        <f t="shared" si="87"/>
        <v>214317462.98</v>
      </c>
      <c r="AB405" s="13">
        <f t="shared" si="88"/>
        <v>0</v>
      </c>
      <c r="AC405" s="16">
        <f t="shared" si="89"/>
        <v>214317462.98</v>
      </c>
      <c r="AD405" s="16">
        <f t="shared" si="90"/>
        <v>3404177353.24</v>
      </c>
      <c r="AE405" s="17">
        <f t="shared" si="91"/>
        <v>0.0592283460015795</v>
      </c>
      <c r="AF405" s="17">
        <f t="shared" si="92"/>
        <v>0.94077165399842</v>
      </c>
      <c r="AG405" s="21">
        <f t="shared" si="93"/>
        <v>1.06295719662667</v>
      </c>
      <c r="AH405" s="22">
        <f t="shared" si="94"/>
        <v>1</v>
      </c>
      <c r="AI405" s="22">
        <f t="shared" si="95"/>
        <v>0</v>
      </c>
      <c r="AJ405" s="23">
        <f t="shared" si="96"/>
        <v>0.0592283460015795</v>
      </c>
      <c r="AK405" s="23">
        <f t="shared" si="97"/>
        <v>0.94077165399842</v>
      </c>
    </row>
    <row r="406" spans="1:37">
      <c r="A406" s="8" t="s">
        <v>845</v>
      </c>
      <c r="B406" s="8" t="s">
        <v>846</v>
      </c>
      <c r="C406" s="9">
        <v>2820028513.67</v>
      </c>
      <c r="D406" s="9">
        <v>0</v>
      </c>
      <c r="E406" s="9">
        <v>0</v>
      </c>
      <c r="F406" s="9">
        <v>349824809.64</v>
      </c>
      <c r="G406" s="9">
        <v>0</v>
      </c>
      <c r="H406" s="9">
        <v>263000000</v>
      </c>
      <c r="I406" s="9">
        <v>613245455.87</v>
      </c>
      <c r="J406" s="9">
        <v>0</v>
      </c>
      <c r="K406" s="9">
        <v>1062819286</v>
      </c>
      <c r="L406" s="9">
        <v>48505860.28</v>
      </c>
      <c r="M406" s="9">
        <v>0</v>
      </c>
      <c r="N406" s="9">
        <v>1241961082.8</v>
      </c>
      <c r="O406" s="9">
        <v>0</v>
      </c>
      <c r="P406" s="9">
        <v>2269667.24</v>
      </c>
      <c r="Q406" s="9">
        <v>0</v>
      </c>
      <c r="R406" s="9">
        <v>113162870.88</v>
      </c>
      <c r="S406" s="9">
        <v>0</v>
      </c>
      <c r="T406" s="9">
        <v>1481487735.09</v>
      </c>
      <c r="U406" s="8">
        <v>0</v>
      </c>
      <c r="V406" s="9">
        <v>333999725.96</v>
      </c>
      <c r="W406" s="8">
        <v>0</v>
      </c>
      <c r="X406" s="11">
        <f t="shared" si="84"/>
        <v>4046098779.18</v>
      </c>
      <c r="Y406" s="11">
        <f t="shared" si="85"/>
        <v>4284206228.25</v>
      </c>
      <c r="Z406" s="11">
        <f t="shared" si="86"/>
        <v>8330305007.43</v>
      </c>
      <c r="AA406" s="13">
        <f t="shared" si="87"/>
        <v>3169853323.31</v>
      </c>
      <c r="AB406" s="13">
        <f t="shared" si="88"/>
        <v>876245455.87</v>
      </c>
      <c r="AC406" s="16">
        <f t="shared" si="89"/>
        <v>3169853323.31</v>
      </c>
      <c r="AD406" s="16">
        <f t="shared" si="90"/>
        <v>5160451684.12</v>
      </c>
      <c r="AE406" s="17">
        <f t="shared" si="91"/>
        <v>0.48570835948638</v>
      </c>
      <c r="AF406" s="17">
        <f t="shared" si="92"/>
        <v>0.51429164051362</v>
      </c>
      <c r="AG406" s="21">
        <f t="shared" si="93"/>
        <v>1.94442203843972</v>
      </c>
      <c r="AH406" s="22">
        <f t="shared" si="94"/>
        <v>0.783434487467559</v>
      </c>
      <c r="AI406" s="22">
        <f t="shared" si="95"/>
        <v>0.216565512532441</v>
      </c>
      <c r="AJ406" s="23">
        <f t="shared" si="96"/>
        <v>0.380520679672921</v>
      </c>
      <c r="AK406" s="23">
        <f t="shared" si="97"/>
        <v>0.619479320327079</v>
      </c>
    </row>
    <row r="407" spans="1:37">
      <c r="A407" s="8" t="s">
        <v>847</v>
      </c>
      <c r="B407" s="8" t="s">
        <v>848</v>
      </c>
      <c r="C407" s="9">
        <v>2034200000</v>
      </c>
      <c r="D407" s="9">
        <v>0</v>
      </c>
      <c r="E407" s="9">
        <v>0</v>
      </c>
      <c r="F407" s="9">
        <v>537104883.71</v>
      </c>
      <c r="G407" s="9">
        <v>0</v>
      </c>
      <c r="H407" s="9">
        <v>1642621030.95</v>
      </c>
      <c r="I407" s="9">
        <v>619273333.33</v>
      </c>
      <c r="J407" s="9">
        <v>0</v>
      </c>
      <c r="K407" s="9">
        <v>487625309</v>
      </c>
      <c r="L407" s="9">
        <v>0</v>
      </c>
      <c r="M407" s="9">
        <v>0</v>
      </c>
      <c r="N407" s="9">
        <v>1271266806.66</v>
      </c>
      <c r="O407" s="9">
        <v>0</v>
      </c>
      <c r="P407" s="9">
        <v>40173666.66</v>
      </c>
      <c r="Q407" s="9">
        <v>40821930.17</v>
      </c>
      <c r="R407" s="9">
        <v>176498252.5</v>
      </c>
      <c r="S407" s="9">
        <v>0</v>
      </c>
      <c r="T407" s="9">
        <v>1498017238.04</v>
      </c>
      <c r="U407" s="8">
        <v>0</v>
      </c>
      <c r="V407" s="9">
        <v>1053790616.45</v>
      </c>
      <c r="W407" s="8">
        <v>0</v>
      </c>
      <c r="X407" s="11">
        <f t="shared" si="84"/>
        <v>4833199247.99</v>
      </c>
      <c r="Y407" s="11">
        <f t="shared" si="85"/>
        <v>4568193819.48</v>
      </c>
      <c r="Z407" s="11">
        <f t="shared" si="86"/>
        <v>9401393067.47</v>
      </c>
      <c r="AA407" s="13">
        <f t="shared" si="87"/>
        <v>2571304883.71</v>
      </c>
      <c r="AB407" s="13">
        <f t="shared" si="88"/>
        <v>2261894364.28</v>
      </c>
      <c r="AC407" s="16">
        <f t="shared" si="89"/>
        <v>2571304883.71</v>
      </c>
      <c r="AD407" s="16">
        <f t="shared" si="90"/>
        <v>6830088183.76</v>
      </c>
      <c r="AE407" s="17">
        <f t="shared" si="91"/>
        <v>0.514093944727561</v>
      </c>
      <c r="AF407" s="17">
        <f t="shared" si="92"/>
        <v>0.485906055272439</v>
      </c>
      <c r="AG407" s="21">
        <f t="shared" si="93"/>
        <v>2.05801098617575</v>
      </c>
      <c r="AH407" s="22">
        <f t="shared" si="94"/>
        <v>0.532008872752212</v>
      </c>
      <c r="AI407" s="22">
        <f t="shared" si="95"/>
        <v>0.467991127247788</v>
      </c>
      <c r="AJ407" s="23">
        <f t="shared" si="96"/>
        <v>0.273502540023248</v>
      </c>
      <c r="AK407" s="23">
        <f t="shared" si="97"/>
        <v>0.726497459976752</v>
      </c>
    </row>
    <row r="408" spans="1:37">
      <c r="A408" s="8" t="s">
        <v>849</v>
      </c>
      <c r="B408" s="8" t="s">
        <v>850</v>
      </c>
      <c r="C408" s="9">
        <v>1113801350</v>
      </c>
      <c r="D408" s="9">
        <v>0</v>
      </c>
      <c r="E408" s="9">
        <v>0</v>
      </c>
      <c r="F408" s="9">
        <v>482302500</v>
      </c>
      <c r="G408" s="9">
        <v>0</v>
      </c>
      <c r="H408" s="9">
        <v>9043879064.07</v>
      </c>
      <c r="I408" s="9">
        <v>0</v>
      </c>
      <c r="J408" s="9">
        <v>0</v>
      </c>
      <c r="K408" s="9">
        <v>305398662</v>
      </c>
      <c r="L408" s="9">
        <v>0</v>
      </c>
      <c r="M408" s="9">
        <v>0</v>
      </c>
      <c r="N408" s="9">
        <v>1144060127.08</v>
      </c>
      <c r="O408" s="9">
        <v>0</v>
      </c>
      <c r="P408" s="9">
        <v>673805.73</v>
      </c>
      <c r="Q408" s="9">
        <v>0</v>
      </c>
      <c r="R408" s="9">
        <v>240005202.69</v>
      </c>
      <c r="S408" s="9">
        <v>0</v>
      </c>
      <c r="T408" s="9">
        <v>1693506153.1</v>
      </c>
      <c r="U408" s="8">
        <v>0</v>
      </c>
      <c r="V408" s="9">
        <v>2599478797.56</v>
      </c>
      <c r="W408" s="8">
        <v>0</v>
      </c>
      <c r="X408" s="11">
        <f t="shared" si="84"/>
        <v>10639982914.07</v>
      </c>
      <c r="Y408" s="11">
        <f t="shared" si="85"/>
        <v>5983122748.16</v>
      </c>
      <c r="Z408" s="11">
        <f t="shared" si="86"/>
        <v>16623105662.23</v>
      </c>
      <c r="AA408" s="13">
        <f t="shared" si="87"/>
        <v>1596103850</v>
      </c>
      <c r="AB408" s="13">
        <f t="shared" si="88"/>
        <v>9043879064.07</v>
      </c>
      <c r="AC408" s="16">
        <f t="shared" si="89"/>
        <v>1596103850</v>
      </c>
      <c r="AD408" s="16">
        <f t="shared" si="90"/>
        <v>15027001812.23</v>
      </c>
      <c r="AE408" s="17">
        <f t="shared" si="91"/>
        <v>0.640071905350726</v>
      </c>
      <c r="AF408" s="17">
        <f t="shared" si="92"/>
        <v>0.359928094649274</v>
      </c>
      <c r="AG408" s="21">
        <f t="shared" si="93"/>
        <v>2.77833271385618</v>
      </c>
      <c r="AH408" s="22">
        <f t="shared" si="94"/>
        <v>0.150010001227479</v>
      </c>
      <c r="AI408" s="22">
        <f t="shared" si="95"/>
        <v>0.849989998772521</v>
      </c>
      <c r="AJ408" s="23">
        <f t="shared" si="96"/>
        <v>0.0960171873073375</v>
      </c>
      <c r="AK408" s="23">
        <f t="shared" si="97"/>
        <v>0.903982812692663</v>
      </c>
    </row>
    <row r="409" spans="1:37">
      <c r="A409" s="8" t="s">
        <v>851</v>
      </c>
      <c r="B409" s="8" t="s">
        <v>852</v>
      </c>
      <c r="C409" s="9">
        <v>134000000</v>
      </c>
      <c r="D409" s="9">
        <v>0</v>
      </c>
      <c r="E409" s="9">
        <v>0</v>
      </c>
      <c r="F409" s="9">
        <v>342500000</v>
      </c>
      <c r="G409" s="9">
        <v>0</v>
      </c>
      <c r="H409" s="9">
        <v>240519439.27</v>
      </c>
      <c r="I409" s="9">
        <v>0</v>
      </c>
      <c r="J409" s="9">
        <v>0</v>
      </c>
      <c r="K409" s="9">
        <v>483966800</v>
      </c>
      <c r="L409" s="9">
        <v>0</v>
      </c>
      <c r="M409" s="9">
        <v>0</v>
      </c>
      <c r="N409" s="9">
        <v>1538671300</v>
      </c>
      <c r="O409" s="9">
        <v>0</v>
      </c>
      <c r="P409" s="9">
        <v>3546276.3</v>
      </c>
      <c r="Q409" s="9">
        <v>94736579.55</v>
      </c>
      <c r="R409" s="9">
        <v>0</v>
      </c>
      <c r="S409" s="9">
        <v>0</v>
      </c>
      <c r="T409" s="9">
        <v>765907224.57</v>
      </c>
      <c r="U409" s="8">
        <v>0</v>
      </c>
      <c r="V409" s="9">
        <v>625927060.29</v>
      </c>
      <c r="W409" s="8">
        <v>0</v>
      </c>
      <c r="X409" s="11">
        <f t="shared" si="84"/>
        <v>717019439.27</v>
      </c>
      <c r="Y409" s="11">
        <f t="shared" si="85"/>
        <v>3512755240.71</v>
      </c>
      <c r="Z409" s="11">
        <f t="shared" si="86"/>
        <v>4229774679.98</v>
      </c>
      <c r="AA409" s="13">
        <f t="shared" si="87"/>
        <v>476500000</v>
      </c>
      <c r="AB409" s="13">
        <f t="shared" si="88"/>
        <v>240519439.27</v>
      </c>
      <c r="AC409" s="16">
        <f t="shared" si="89"/>
        <v>476500000</v>
      </c>
      <c r="AD409" s="16">
        <f t="shared" si="90"/>
        <v>3753274679.98</v>
      </c>
      <c r="AE409" s="17">
        <f t="shared" si="91"/>
        <v>0.169517171367008</v>
      </c>
      <c r="AF409" s="17">
        <f t="shared" si="92"/>
        <v>0.830482828632992</v>
      </c>
      <c r="AG409" s="21">
        <f t="shared" si="93"/>
        <v>1.20411881561241</v>
      </c>
      <c r="AH409" s="22">
        <f t="shared" si="94"/>
        <v>0.664556599030462</v>
      </c>
      <c r="AI409" s="22">
        <f t="shared" si="95"/>
        <v>0.335443400969538</v>
      </c>
      <c r="AJ409" s="23">
        <f t="shared" si="96"/>
        <v>0.112653754880923</v>
      </c>
      <c r="AK409" s="23">
        <f t="shared" si="97"/>
        <v>0.887346245119077</v>
      </c>
    </row>
    <row r="410" spans="1:37">
      <c r="A410" s="8" t="s">
        <v>853</v>
      </c>
      <c r="B410" s="8" t="s">
        <v>854</v>
      </c>
      <c r="C410" s="9">
        <v>17000000</v>
      </c>
      <c r="D410" s="9">
        <v>0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  <c r="J410" s="9">
        <v>0</v>
      </c>
      <c r="K410" s="9">
        <v>880000000</v>
      </c>
      <c r="L410" s="9">
        <v>0</v>
      </c>
      <c r="M410" s="9">
        <v>0</v>
      </c>
      <c r="N410" s="9">
        <v>29316990.04</v>
      </c>
      <c r="O410" s="9">
        <v>0</v>
      </c>
      <c r="P410" s="9">
        <v>-4187784.18</v>
      </c>
      <c r="Q410" s="9">
        <v>0</v>
      </c>
      <c r="R410" s="9">
        <v>315220939.87</v>
      </c>
      <c r="S410" s="9">
        <v>0</v>
      </c>
      <c r="T410" s="9">
        <v>1754685708.51</v>
      </c>
      <c r="U410" s="8">
        <v>0</v>
      </c>
      <c r="V410" s="9">
        <v>218697335.28</v>
      </c>
      <c r="W410" s="8">
        <v>0</v>
      </c>
      <c r="X410" s="11">
        <f t="shared" si="84"/>
        <v>17000000</v>
      </c>
      <c r="Y410" s="11">
        <f t="shared" si="85"/>
        <v>3193733189.52</v>
      </c>
      <c r="Z410" s="11">
        <f t="shared" si="86"/>
        <v>3210733189.52</v>
      </c>
      <c r="AA410" s="13">
        <f t="shared" si="87"/>
        <v>17000000</v>
      </c>
      <c r="AB410" s="13">
        <f t="shared" si="88"/>
        <v>0</v>
      </c>
      <c r="AC410" s="16">
        <f t="shared" si="89"/>
        <v>17000000</v>
      </c>
      <c r="AD410" s="16">
        <f t="shared" si="90"/>
        <v>3193733189.52</v>
      </c>
      <c r="AE410" s="17">
        <f t="shared" si="91"/>
        <v>0.00529474079487168</v>
      </c>
      <c r="AF410" s="17">
        <f t="shared" si="92"/>
        <v>0.994705259205128</v>
      </c>
      <c r="AG410" s="21">
        <f t="shared" si="93"/>
        <v>1.00532292429931</v>
      </c>
      <c r="AH410" s="22">
        <f t="shared" si="94"/>
        <v>1</v>
      </c>
      <c r="AI410" s="22">
        <f t="shared" si="95"/>
        <v>0</v>
      </c>
      <c r="AJ410" s="23">
        <f t="shared" si="96"/>
        <v>0.00529474079487168</v>
      </c>
      <c r="AK410" s="23">
        <f t="shared" si="97"/>
        <v>0.994705259205128</v>
      </c>
    </row>
    <row r="411" spans="1:37">
      <c r="A411" s="8" t="s">
        <v>855</v>
      </c>
      <c r="B411" s="8" t="s">
        <v>856</v>
      </c>
      <c r="C411" s="9">
        <v>6675259698.05</v>
      </c>
      <c r="D411" s="9">
        <v>0</v>
      </c>
      <c r="E411" s="9">
        <v>0</v>
      </c>
      <c r="F411" s="9">
        <v>21488408.19</v>
      </c>
      <c r="G411" s="9">
        <v>0</v>
      </c>
      <c r="H411" s="9">
        <v>1114940411.65</v>
      </c>
      <c r="I411" s="9">
        <v>0</v>
      </c>
      <c r="J411" s="9">
        <v>0</v>
      </c>
      <c r="K411" s="9">
        <v>1793654390</v>
      </c>
      <c r="L411" s="9">
        <v>0</v>
      </c>
      <c r="M411" s="9">
        <v>0</v>
      </c>
      <c r="N411" s="9">
        <v>3260530265.07</v>
      </c>
      <c r="O411" s="9">
        <v>600011142.54</v>
      </c>
      <c r="P411" s="9">
        <v>-45543546.7</v>
      </c>
      <c r="Q411" s="9">
        <v>0</v>
      </c>
      <c r="R411" s="9">
        <v>254057339.19</v>
      </c>
      <c r="S411" s="9">
        <v>0</v>
      </c>
      <c r="T411" s="9">
        <v>2517879221.56</v>
      </c>
      <c r="U411" s="8">
        <v>0</v>
      </c>
      <c r="V411" s="9">
        <v>359883919.63</v>
      </c>
      <c r="W411" s="8">
        <v>0</v>
      </c>
      <c r="X411" s="11">
        <f t="shared" si="84"/>
        <v>7811688517.89</v>
      </c>
      <c r="Y411" s="11">
        <f t="shared" si="85"/>
        <v>7540450446.21</v>
      </c>
      <c r="Z411" s="11">
        <f t="shared" si="86"/>
        <v>15352138964.1</v>
      </c>
      <c r="AA411" s="13">
        <f t="shared" si="87"/>
        <v>6696748106.24</v>
      </c>
      <c r="AB411" s="13">
        <f t="shared" si="88"/>
        <v>1114940411.65</v>
      </c>
      <c r="AC411" s="16">
        <f t="shared" si="89"/>
        <v>6696748106.24</v>
      </c>
      <c r="AD411" s="16">
        <f t="shared" si="90"/>
        <v>8655390857.86</v>
      </c>
      <c r="AE411" s="17">
        <f t="shared" si="91"/>
        <v>0.50883388537305</v>
      </c>
      <c r="AF411" s="17">
        <f t="shared" si="92"/>
        <v>0.49116611462695</v>
      </c>
      <c r="AG411" s="21">
        <f t="shared" si="93"/>
        <v>2.03597107011244</v>
      </c>
      <c r="AH411" s="22">
        <f t="shared" si="94"/>
        <v>0.857272802276152</v>
      </c>
      <c r="AI411" s="22">
        <f t="shared" si="95"/>
        <v>0.142727197723848</v>
      </c>
      <c r="AJ411" s="23">
        <f t="shared" si="96"/>
        <v>0.436209450806817</v>
      </c>
      <c r="AK411" s="23">
        <f t="shared" si="97"/>
        <v>0.563790549193183</v>
      </c>
    </row>
    <row r="412" spans="1:37">
      <c r="A412" s="8" t="s">
        <v>857</v>
      </c>
      <c r="B412" s="8" t="s">
        <v>858</v>
      </c>
      <c r="C412" s="9">
        <v>878422549.82</v>
      </c>
      <c r="D412" s="9">
        <v>0</v>
      </c>
      <c r="E412" s="9">
        <v>0</v>
      </c>
      <c r="F412" s="9">
        <v>294694.8</v>
      </c>
      <c r="G412" s="9">
        <v>0</v>
      </c>
      <c r="H412" s="9">
        <v>150184583.33</v>
      </c>
      <c r="I412" s="9">
        <v>0</v>
      </c>
      <c r="J412" s="9">
        <v>0</v>
      </c>
      <c r="K412" s="9">
        <v>743921781</v>
      </c>
      <c r="L412" s="9">
        <v>0</v>
      </c>
      <c r="M412" s="9">
        <v>0</v>
      </c>
      <c r="N412" s="9">
        <v>66416834.55</v>
      </c>
      <c r="O412" s="9">
        <v>199985893.94</v>
      </c>
      <c r="P412" s="9">
        <v>-4737231.14</v>
      </c>
      <c r="Q412" s="9">
        <v>0</v>
      </c>
      <c r="R412" s="9">
        <v>0</v>
      </c>
      <c r="S412" s="9">
        <v>0</v>
      </c>
      <c r="T412" s="9">
        <v>1233781467.62</v>
      </c>
      <c r="U412" s="8">
        <v>0</v>
      </c>
      <c r="V412" s="9">
        <v>103400822.31</v>
      </c>
      <c r="W412" s="8">
        <v>0</v>
      </c>
      <c r="X412" s="11">
        <f t="shared" si="84"/>
        <v>1028901827.95</v>
      </c>
      <c r="Y412" s="11">
        <f t="shared" si="85"/>
        <v>1942797780.4</v>
      </c>
      <c r="Z412" s="11">
        <f t="shared" si="86"/>
        <v>2971699608.35</v>
      </c>
      <c r="AA412" s="13">
        <f t="shared" si="87"/>
        <v>878717244.62</v>
      </c>
      <c r="AB412" s="13">
        <f t="shared" si="88"/>
        <v>150184583.33</v>
      </c>
      <c r="AC412" s="16">
        <f t="shared" si="89"/>
        <v>878717244.62</v>
      </c>
      <c r="AD412" s="16">
        <f t="shared" si="90"/>
        <v>2092982363.73</v>
      </c>
      <c r="AE412" s="17">
        <f t="shared" si="91"/>
        <v>0.346233456793194</v>
      </c>
      <c r="AF412" s="17">
        <f t="shared" si="92"/>
        <v>0.653766543206806</v>
      </c>
      <c r="AG412" s="21">
        <f t="shared" si="93"/>
        <v>1.52959800465603</v>
      </c>
      <c r="AH412" s="22">
        <f t="shared" si="94"/>
        <v>0.854034098054593</v>
      </c>
      <c r="AI412" s="22">
        <f t="shared" si="95"/>
        <v>0.145965901945407</v>
      </c>
      <c r="AJ412" s="23">
        <f t="shared" si="96"/>
        <v>0.295695177988699</v>
      </c>
      <c r="AK412" s="23">
        <f t="shared" si="97"/>
        <v>0.704304822011301</v>
      </c>
    </row>
    <row r="413" spans="1:37">
      <c r="A413" s="8" t="s">
        <v>859</v>
      </c>
      <c r="B413" s="8" t="s">
        <v>860</v>
      </c>
      <c r="C413" s="9">
        <v>1401563922.43</v>
      </c>
      <c r="D413" s="9">
        <v>0</v>
      </c>
      <c r="E413" s="9">
        <v>0</v>
      </c>
      <c r="F413" s="9">
        <v>1780773450.19</v>
      </c>
      <c r="G413" s="9">
        <v>0</v>
      </c>
      <c r="H413" s="9">
        <v>774181500.26</v>
      </c>
      <c r="I413" s="9">
        <v>0</v>
      </c>
      <c r="J413" s="9">
        <v>0</v>
      </c>
      <c r="K413" s="9">
        <v>3914253923</v>
      </c>
      <c r="L413" s="9">
        <v>0</v>
      </c>
      <c r="M413" s="9">
        <v>0</v>
      </c>
      <c r="N413" s="9">
        <v>2584942293.14</v>
      </c>
      <c r="O413" s="9">
        <v>300055044.16</v>
      </c>
      <c r="P413" s="9">
        <v>11705226.21</v>
      </c>
      <c r="Q413" s="9">
        <v>0</v>
      </c>
      <c r="R413" s="9">
        <v>83960539.42</v>
      </c>
      <c r="S413" s="9">
        <v>0</v>
      </c>
      <c r="T413" s="9">
        <v>1438690588.07</v>
      </c>
      <c r="U413" s="8">
        <v>0</v>
      </c>
      <c r="V413" s="9">
        <v>709368117.69</v>
      </c>
      <c r="W413" s="8">
        <v>0</v>
      </c>
      <c r="X413" s="11">
        <f t="shared" si="84"/>
        <v>3956518872.88</v>
      </c>
      <c r="Y413" s="11">
        <f t="shared" si="85"/>
        <v>8442865643.37</v>
      </c>
      <c r="Z413" s="11">
        <f t="shared" si="86"/>
        <v>12399384516.25</v>
      </c>
      <c r="AA413" s="13">
        <f t="shared" si="87"/>
        <v>3182337372.62</v>
      </c>
      <c r="AB413" s="13">
        <f t="shared" si="88"/>
        <v>774181500.26</v>
      </c>
      <c r="AC413" s="16">
        <f t="shared" si="89"/>
        <v>3182337372.62</v>
      </c>
      <c r="AD413" s="16">
        <f t="shared" si="90"/>
        <v>9217047143.63</v>
      </c>
      <c r="AE413" s="17">
        <f t="shared" si="91"/>
        <v>0.319089940931728</v>
      </c>
      <c r="AF413" s="17">
        <f t="shared" si="92"/>
        <v>0.680910059068272</v>
      </c>
      <c r="AG413" s="21">
        <f t="shared" si="93"/>
        <v>1.46862274493104</v>
      </c>
      <c r="AH413" s="22">
        <f t="shared" si="94"/>
        <v>0.804327610929235</v>
      </c>
      <c r="AI413" s="22">
        <f t="shared" si="95"/>
        <v>0.195672389070765</v>
      </c>
      <c r="AJ413" s="23">
        <f t="shared" si="96"/>
        <v>0.256652849861168</v>
      </c>
      <c r="AK413" s="23">
        <f t="shared" si="97"/>
        <v>0.743347150138832</v>
      </c>
    </row>
    <row r="414" spans="1:37">
      <c r="A414" s="8" t="s">
        <v>861</v>
      </c>
      <c r="B414" s="8" t="s">
        <v>862</v>
      </c>
      <c r="C414" s="9">
        <v>871833670.64</v>
      </c>
      <c r="D414" s="9">
        <v>0</v>
      </c>
      <c r="E414" s="9">
        <v>0</v>
      </c>
      <c r="F414" s="9">
        <v>118250793.96</v>
      </c>
      <c r="G414" s="9">
        <v>0</v>
      </c>
      <c r="H414" s="9">
        <v>331888336.39</v>
      </c>
      <c r="I414" s="9">
        <v>0</v>
      </c>
      <c r="J414" s="9">
        <v>0</v>
      </c>
      <c r="K414" s="9">
        <v>468383913</v>
      </c>
      <c r="L414" s="9">
        <v>0</v>
      </c>
      <c r="M414" s="9">
        <v>0</v>
      </c>
      <c r="N414" s="9">
        <v>829264185.2</v>
      </c>
      <c r="O414" s="9">
        <v>170008052.37</v>
      </c>
      <c r="P414" s="9">
        <v>16625123.15</v>
      </c>
      <c r="Q414" s="9">
        <v>0</v>
      </c>
      <c r="R414" s="9">
        <v>143182241.92</v>
      </c>
      <c r="S414" s="9">
        <v>0</v>
      </c>
      <c r="T414" s="9">
        <v>792833325.61</v>
      </c>
      <c r="U414" s="8">
        <v>0</v>
      </c>
      <c r="V414" s="9">
        <v>2313125</v>
      </c>
      <c r="W414" s="8">
        <v>0</v>
      </c>
      <c r="X414" s="11">
        <f t="shared" si="84"/>
        <v>1321972800.99</v>
      </c>
      <c r="Y414" s="11">
        <f t="shared" si="85"/>
        <v>2082593861.51</v>
      </c>
      <c r="Z414" s="11">
        <f t="shared" si="86"/>
        <v>3404566662.5</v>
      </c>
      <c r="AA414" s="13">
        <f t="shared" si="87"/>
        <v>990084464.6</v>
      </c>
      <c r="AB414" s="13">
        <f t="shared" si="88"/>
        <v>331888336.39</v>
      </c>
      <c r="AC414" s="16">
        <f t="shared" si="89"/>
        <v>990084464.6</v>
      </c>
      <c r="AD414" s="16">
        <f t="shared" si="90"/>
        <v>2414482197.9</v>
      </c>
      <c r="AE414" s="17">
        <f t="shared" si="91"/>
        <v>0.388293998044164</v>
      </c>
      <c r="AF414" s="17">
        <f t="shared" si="92"/>
        <v>0.611706001955836</v>
      </c>
      <c r="AG414" s="21">
        <f t="shared" si="93"/>
        <v>1.63477225464954</v>
      </c>
      <c r="AH414" s="22">
        <f t="shared" si="94"/>
        <v>0.748944655940383</v>
      </c>
      <c r="AI414" s="22">
        <f t="shared" si="95"/>
        <v>0.251055344059617</v>
      </c>
      <c r="AJ414" s="23">
        <f t="shared" si="96"/>
        <v>0.290810714768902</v>
      </c>
      <c r="AK414" s="23">
        <f t="shared" si="97"/>
        <v>0.709189285231098</v>
      </c>
    </row>
    <row r="415" spans="1:37">
      <c r="A415" s="8" t="s">
        <v>863</v>
      </c>
      <c r="B415" s="8" t="s">
        <v>864</v>
      </c>
      <c r="C415" s="9">
        <v>348500000</v>
      </c>
      <c r="D415" s="9">
        <v>0</v>
      </c>
      <c r="E415" s="9">
        <v>0</v>
      </c>
      <c r="F415" s="9">
        <v>6348003.27</v>
      </c>
      <c r="G415" s="9">
        <v>0</v>
      </c>
      <c r="H415" s="9">
        <v>300000000</v>
      </c>
      <c r="I415" s="9">
        <v>0</v>
      </c>
      <c r="J415" s="9">
        <v>0</v>
      </c>
      <c r="K415" s="9">
        <v>524349078</v>
      </c>
      <c r="L415" s="9">
        <v>0</v>
      </c>
      <c r="M415" s="9">
        <v>0</v>
      </c>
      <c r="N415" s="9">
        <v>1545025486.14</v>
      </c>
      <c r="O415" s="9">
        <v>0</v>
      </c>
      <c r="P415" s="9">
        <v>51903369.32</v>
      </c>
      <c r="Q415" s="9">
        <v>2012989.84</v>
      </c>
      <c r="R415" s="9">
        <v>57209702.05</v>
      </c>
      <c r="S415" s="9">
        <v>0</v>
      </c>
      <c r="T415" s="9">
        <v>751818724.85</v>
      </c>
      <c r="U415" s="8">
        <v>0</v>
      </c>
      <c r="V415" s="9">
        <v>130537162.62</v>
      </c>
      <c r="W415" s="8">
        <v>0</v>
      </c>
      <c r="X415" s="11">
        <f t="shared" si="84"/>
        <v>654848003.27</v>
      </c>
      <c r="Y415" s="11">
        <f t="shared" si="85"/>
        <v>3062856512.82</v>
      </c>
      <c r="Z415" s="11">
        <f t="shared" si="86"/>
        <v>3717704516.09</v>
      </c>
      <c r="AA415" s="13">
        <f t="shared" si="87"/>
        <v>354848003.27</v>
      </c>
      <c r="AB415" s="13">
        <f t="shared" si="88"/>
        <v>300000000</v>
      </c>
      <c r="AC415" s="16">
        <f t="shared" si="89"/>
        <v>354848003.27</v>
      </c>
      <c r="AD415" s="16">
        <f t="shared" si="90"/>
        <v>3362856512.82</v>
      </c>
      <c r="AE415" s="17">
        <f t="shared" si="91"/>
        <v>0.17614310132391</v>
      </c>
      <c r="AF415" s="17">
        <f t="shared" si="92"/>
        <v>0.82385689867609</v>
      </c>
      <c r="AG415" s="21">
        <f t="shared" si="93"/>
        <v>1.21380303012206</v>
      </c>
      <c r="AH415" s="22">
        <f t="shared" si="94"/>
        <v>0.541878422928768</v>
      </c>
      <c r="AI415" s="22">
        <f t="shared" si="95"/>
        <v>0.458121577071232</v>
      </c>
      <c r="AJ415" s="23">
        <f t="shared" si="96"/>
        <v>0.0954481459551827</v>
      </c>
      <c r="AK415" s="23">
        <f t="shared" si="97"/>
        <v>0.904551854044817</v>
      </c>
    </row>
    <row r="416" spans="1:37">
      <c r="A416" s="8" t="s">
        <v>865</v>
      </c>
      <c r="B416" s="8" t="s">
        <v>866</v>
      </c>
      <c r="C416" s="9">
        <v>1858412362.71</v>
      </c>
      <c r="D416" s="9">
        <v>0</v>
      </c>
      <c r="E416" s="9">
        <v>0</v>
      </c>
      <c r="F416" s="9">
        <v>10860963.7</v>
      </c>
      <c r="G416" s="9">
        <v>0</v>
      </c>
      <c r="H416" s="9">
        <v>68048244</v>
      </c>
      <c r="I416" s="9">
        <v>0</v>
      </c>
      <c r="J416" s="9">
        <v>0</v>
      </c>
      <c r="K416" s="9">
        <v>371317856</v>
      </c>
      <c r="L416" s="9">
        <v>0</v>
      </c>
      <c r="M416" s="9">
        <v>0</v>
      </c>
      <c r="N416" s="9">
        <v>1724465026.43</v>
      </c>
      <c r="O416" s="9">
        <v>90036574.8</v>
      </c>
      <c r="P416" s="9">
        <v>-24829215.98</v>
      </c>
      <c r="Q416" s="9">
        <v>99283800.81</v>
      </c>
      <c r="R416" s="9">
        <v>176560442.99</v>
      </c>
      <c r="S416" s="9">
        <v>0</v>
      </c>
      <c r="T416" s="9">
        <v>1933268014.91</v>
      </c>
      <c r="U416" s="8">
        <v>0</v>
      </c>
      <c r="V416" s="9">
        <v>37416513.87</v>
      </c>
      <c r="W416" s="8">
        <v>0</v>
      </c>
      <c r="X416" s="11">
        <f t="shared" si="84"/>
        <v>1937321570.41</v>
      </c>
      <c r="Y416" s="11">
        <f t="shared" si="85"/>
        <v>4227445864.23</v>
      </c>
      <c r="Z416" s="11">
        <f t="shared" si="86"/>
        <v>6164767434.64</v>
      </c>
      <c r="AA416" s="13">
        <f t="shared" si="87"/>
        <v>1869273326.41</v>
      </c>
      <c r="AB416" s="13">
        <f t="shared" si="88"/>
        <v>68048244</v>
      </c>
      <c r="AC416" s="16">
        <f t="shared" si="89"/>
        <v>1869273326.41</v>
      </c>
      <c r="AD416" s="16">
        <f t="shared" si="90"/>
        <v>4295494108.23</v>
      </c>
      <c r="AE416" s="17">
        <f t="shared" si="91"/>
        <v>0.314257040666958</v>
      </c>
      <c r="AF416" s="17">
        <f t="shared" si="92"/>
        <v>0.685742959333042</v>
      </c>
      <c r="AG416" s="21">
        <f t="shared" si="93"/>
        <v>1.45827235466275</v>
      </c>
      <c r="AH416" s="22">
        <f t="shared" si="94"/>
        <v>0.96487509093</v>
      </c>
      <c r="AI416" s="22">
        <f t="shared" si="95"/>
        <v>0.0351249090699996</v>
      </c>
      <c r="AJ416" s="23">
        <f t="shared" si="96"/>
        <v>0.303218790688924</v>
      </c>
      <c r="AK416" s="23">
        <f t="shared" si="97"/>
        <v>0.696781209311076</v>
      </c>
    </row>
    <row r="417" spans="1:37">
      <c r="A417" s="8" t="s">
        <v>867</v>
      </c>
      <c r="B417" s="8" t="s">
        <v>868</v>
      </c>
      <c r="C417" s="9">
        <v>726728180.22</v>
      </c>
      <c r="D417" s="9">
        <v>0</v>
      </c>
      <c r="E417" s="9">
        <v>0</v>
      </c>
      <c r="F417" s="9">
        <v>33375274.38</v>
      </c>
      <c r="G417" s="9">
        <v>0</v>
      </c>
      <c r="H417" s="9">
        <v>43610606.67</v>
      </c>
      <c r="I417" s="9">
        <v>0</v>
      </c>
      <c r="J417" s="9">
        <v>0</v>
      </c>
      <c r="K417" s="9">
        <v>626227314</v>
      </c>
      <c r="L417" s="9">
        <v>0</v>
      </c>
      <c r="M417" s="9">
        <v>0</v>
      </c>
      <c r="N417" s="9">
        <v>2642605613.86</v>
      </c>
      <c r="O417" s="9">
        <v>0</v>
      </c>
      <c r="P417" s="9">
        <v>739522525.94</v>
      </c>
      <c r="Q417" s="9">
        <v>0</v>
      </c>
      <c r="R417" s="9">
        <v>313633002.81</v>
      </c>
      <c r="S417" s="9">
        <v>0</v>
      </c>
      <c r="T417" s="9">
        <v>6328071419.07</v>
      </c>
      <c r="U417" s="8">
        <v>0</v>
      </c>
      <c r="V417" s="9">
        <v>1184282699.61</v>
      </c>
      <c r="W417" s="8">
        <v>0</v>
      </c>
      <c r="X417" s="11">
        <f t="shared" si="84"/>
        <v>803714061.27</v>
      </c>
      <c r="Y417" s="11">
        <f t="shared" si="85"/>
        <v>11834342575.29</v>
      </c>
      <c r="Z417" s="11">
        <f t="shared" si="86"/>
        <v>12638056636.56</v>
      </c>
      <c r="AA417" s="13">
        <f t="shared" si="87"/>
        <v>760103454.6</v>
      </c>
      <c r="AB417" s="13">
        <f t="shared" si="88"/>
        <v>43610606.67</v>
      </c>
      <c r="AC417" s="16">
        <f t="shared" si="89"/>
        <v>760103454.6</v>
      </c>
      <c r="AD417" s="16">
        <f t="shared" si="90"/>
        <v>11877953181.96</v>
      </c>
      <c r="AE417" s="17">
        <f t="shared" si="91"/>
        <v>0.0635947507107205</v>
      </c>
      <c r="AF417" s="17">
        <f t="shared" si="92"/>
        <v>0.936405249289279</v>
      </c>
      <c r="AG417" s="21">
        <f t="shared" si="93"/>
        <v>1.06791370590777</v>
      </c>
      <c r="AH417" s="22">
        <f t="shared" si="94"/>
        <v>0.945738654116505</v>
      </c>
      <c r="AI417" s="22">
        <f t="shared" si="95"/>
        <v>0.0542613458834951</v>
      </c>
      <c r="AJ417" s="23">
        <f t="shared" si="96"/>
        <v>0.0601440139460315</v>
      </c>
      <c r="AK417" s="23">
        <f t="shared" si="97"/>
        <v>0.939855986053968</v>
      </c>
    </row>
    <row r="418" spans="1:37">
      <c r="A418" s="8" t="s">
        <v>869</v>
      </c>
      <c r="B418" s="8" t="s">
        <v>870</v>
      </c>
      <c r="C418" s="9">
        <v>73990941.22</v>
      </c>
      <c r="D418" s="9">
        <v>0</v>
      </c>
      <c r="E418" s="9">
        <v>0</v>
      </c>
      <c r="F418" s="9">
        <v>88279954.91</v>
      </c>
      <c r="G418" s="9">
        <v>0</v>
      </c>
      <c r="H418" s="9">
        <v>125832609.7</v>
      </c>
      <c r="I418" s="9">
        <v>1264166203.23</v>
      </c>
      <c r="J418" s="9">
        <v>0</v>
      </c>
      <c r="K418" s="9">
        <v>606817968</v>
      </c>
      <c r="L418" s="9">
        <v>176795217.17</v>
      </c>
      <c r="M418" s="9">
        <v>0</v>
      </c>
      <c r="N418" s="9">
        <v>884277842.58</v>
      </c>
      <c r="O418" s="9">
        <v>0</v>
      </c>
      <c r="P418" s="9">
        <v>-4058931.49</v>
      </c>
      <c r="Q418" s="9">
        <v>0</v>
      </c>
      <c r="R418" s="9">
        <v>123909800.67</v>
      </c>
      <c r="S418" s="9">
        <v>0</v>
      </c>
      <c r="T418" s="9">
        <v>4960948189.68</v>
      </c>
      <c r="U418" s="8">
        <v>0</v>
      </c>
      <c r="V418" s="9">
        <v>33205721.23</v>
      </c>
      <c r="W418" s="8">
        <v>0</v>
      </c>
      <c r="X418" s="11">
        <f t="shared" si="84"/>
        <v>1552269709.06</v>
      </c>
      <c r="Y418" s="11">
        <f t="shared" si="85"/>
        <v>6781895807.84</v>
      </c>
      <c r="Z418" s="11">
        <f t="shared" si="86"/>
        <v>8334165516.9</v>
      </c>
      <c r="AA418" s="13">
        <f t="shared" si="87"/>
        <v>162270896.13</v>
      </c>
      <c r="AB418" s="13">
        <f t="shared" si="88"/>
        <v>1389998812.93</v>
      </c>
      <c r="AC418" s="16">
        <f t="shared" si="89"/>
        <v>162270896.13</v>
      </c>
      <c r="AD418" s="16">
        <f t="shared" si="90"/>
        <v>8171894620.77</v>
      </c>
      <c r="AE418" s="17">
        <f t="shared" si="91"/>
        <v>0.186253765408464</v>
      </c>
      <c r="AF418" s="17">
        <f t="shared" si="92"/>
        <v>0.813746234591536</v>
      </c>
      <c r="AG418" s="21">
        <f t="shared" si="93"/>
        <v>1.22888433456402</v>
      </c>
      <c r="AH418" s="22">
        <f t="shared" si="94"/>
        <v>0.104537823023207</v>
      </c>
      <c r="AI418" s="22">
        <f t="shared" si="95"/>
        <v>0.895462176976793</v>
      </c>
      <c r="AJ418" s="23">
        <f t="shared" si="96"/>
        <v>0.019470563165676</v>
      </c>
      <c r="AK418" s="23">
        <f t="shared" si="97"/>
        <v>0.980529436834324</v>
      </c>
    </row>
    <row r="419" spans="1:37">
      <c r="A419" s="8" t="s">
        <v>871</v>
      </c>
      <c r="B419" s="8" t="s">
        <v>872</v>
      </c>
      <c r="C419" s="9">
        <v>516613429.75</v>
      </c>
      <c r="D419" s="9">
        <v>0</v>
      </c>
      <c r="E419" s="9">
        <v>0</v>
      </c>
      <c r="F419" s="9">
        <v>1571059598.91</v>
      </c>
      <c r="G419" s="9">
        <v>0</v>
      </c>
      <c r="H419" s="9">
        <v>757811696.24</v>
      </c>
      <c r="I419" s="9">
        <v>2620504058.13</v>
      </c>
      <c r="J419" s="9">
        <v>0</v>
      </c>
      <c r="K419" s="9">
        <v>3591226678</v>
      </c>
      <c r="L419" s="9">
        <v>409766556.24</v>
      </c>
      <c r="M419" s="9">
        <v>0</v>
      </c>
      <c r="N419" s="9">
        <v>346761885.37</v>
      </c>
      <c r="O419" s="9">
        <v>394116095.55</v>
      </c>
      <c r="P419" s="9">
        <v>-140446066.98</v>
      </c>
      <c r="Q419" s="9">
        <v>0</v>
      </c>
      <c r="R419" s="9">
        <v>637967613.47</v>
      </c>
      <c r="S419" s="9">
        <v>0</v>
      </c>
      <c r="T419" s="9">
        <v>6288633628.8</v>
      </c>
      <c r="U419" s="8">
        <v>0</v>
      </c>
      <c r="V419" s="9">
        <v>106757436.86</v>
      </c>
      <c r="W419" s="8">
        <v>0</v>
      </c>
      <c r="X419" s="11">
        <f t="shared" si="84"/>
        <v>5465988783.03</v>
      </c>
      <c r="Y419" s="11">
        <f t="shared" si="85"/>
        <v>10846551636.21</v>
      </c>
      <c r="Z419" s="11">
        <f t="shared" si="86"/>
        <v>16312540419.24</v>
      </c>
      <c r="AA419" s="13">
        <f t="shared" si="87"/>
        <v>2087673028.66</v>
      </c>
      <c r="AB419" s="13">
        <f t="shared" si="88"/>
        <v>3378315754.37</v>
      </c>
      <c r="AC419" s="16">
        <f t="shared" si="89"/>
        <v>2087673028.66</v>
      </c>
      <c r="AD419" s="16">
        <f t="shared" si="90"/>
        <v>14224867390.58</v>
      </c>
      <c r="AE419" s="17">
        <f t="shared" si="91"/>
        <v>0.335078941878549</v>
      </c>
      <c r="AF419" s="17">
        <f t="shared" si="92"/>
        <v>0.664921058121451</v>
      </c>
      <c r="AG419" s="21">
        <f t="shared" si="93"/>
        <v>1.50393793035405</v>
      </c>
      <c r="AH419" s="22">
        <f t="shared" si="94"/>
        <v>0.381938769274738</v>
      </c>
      <c r="AI419" s="22">
        <f t="shared" si="95"/>
        <v>0.618061230725262</v>
      </c>
      <c r="AJ419" s="23">
        <f t="shared" si="96"/>
        <v>0.127979638670974</v>
      </c>
      <c r="AK419" s="23">
        <f t="shared" si="97"/>
        <v>0.872020361329025</v>
      </c>
    </row>
    <row r="420" spans="1:37">
      <c r="A420" s="8" t="s">
        <v>873</v>
      </c>
      <c r="B420" s="8" t="s">
        <v>874</v>
      </c>
      <c r="C420" s="9">
        <v>441513149.63</v>
      </c>
      <c r="D420" s="9">
        <v>0</v>
      </c>
      <c r="E420" s="9">
        <v>0</v>
      </c>
      <c r="F420" s="9">
        <v>46336236.12</v>
      </c>
      <c r="G420" s="9">
        <v>0</v>
      </c>
      <c r="H420" s="9">
        <v>179387492.51</v>
      </c>
      <c r="I420" s="9">
        <v>0</v>
      </c>
      <c r="J420" s="9">
        <v>0</v>
      </c>
      <c r="K420" s="9">
        <v>1237408937</v>
      </c>
      <c r="L420" s="9">
        <v>0</v>
      </c>
      <c r="M420" s="9">
        <v>0</v>
      </c>
      <c r="N420" s="9">
        <v>2357862520.63</v>
      </c>
      <c r="O420" s="9">
        <v>0</v>
      </c>
      <c r="P420" s="9">
        <v>-314095008.41</v>
      </c>
      <c r="Q420" s="9">
        <v>0</v>
      </c>
      <c r="R420" s="9">
        <v>1163563740.65</v>
      </c>
      <c r="S420" s="9">
        <v>0</v>
      </c>
      <c r="T420" s="9">
        <v>6210357785.3</v>
      </c>
      <c r="U420" s="8">
        <v>0</v>
      </c>
      <c r="V420" s="9">
        <v>124389482.43</v>
      </c>
      <c r="W420" s="8">
        <v>0</v>
      </c>
      <c r="X420" s="11">
        <f t="shared" si="84"/>
        <v>667236878.26</v>
      </c>
      <c r="Y420" s="11">
        <f t="shared" si="85"/>
        <v>10779487457.6</v>
      </c>
      <c r="Z420" s="11">
        <f t="shared" si="86"/>
        <v>11446724335.86</v>
      </c>
      <c r="AA420" s="13">
        <f t="shared" si="87"/>
        <v>487849385.75</v>
      </c>
      <c r="AB420" s="13">
        <f t="shared" si="88"/>
        <v>179387492.51</v>
      </c>
      <c r="AC420" s="16">
        <f t="shared" si="89"/>
        <v>487849385.75</v>
      </c>
      <c r="AD420" s="16">
        <f t="shared" si="90"/>
        <v>10958874950.11</v>
      </c>
      <c r="AE420" s="17">
        <f t="shared" si="91"/>
        <v>0.0582906391979492</v>
      </c>
      <c r="AF420" s="17">
        <f t="shared" si="92"/>
        <v>0.941709360802051</v>
      </c>
      <c r="AG420" s="21">
        <f t="shared" si="93"/>
        <v>1.06189875732817</v>
      </c>
      <c r="AH420" s="22">
        <f t="shared" si="94"/>
        <v>0.731148714414885</v>
      </c>
      <c r="AI420" s="22">
        <f t="shared" si="95"/>
        <v>0.268851285585115</v>
      </c>
      <c r="AJ420" s="23">
        <f t="shared" si="96"/>
        <v>0.0426191259120024</v>
      </c>
      <c r="AK420" s="23">
        <f t="shared" si="97"/>
        <v>0.957380874087998</v>
      </c>
    </row>
    <row r="421" spans="1:37">
      <c r="A421" s="8" t="s">
        <v>875</v>
      </c>
      <c r="B421" s="8" t="s">
        <v>876</v>
      </c>
      <c r="C421" s="9">
        <v>565800000</v>
      </c>
      <c r="D421" s="9">
        <v>0</v>
      </c>
      <c r="E421" s="9">
        <v>0</v>
      </c>
      <c r="F421" s="9">
        <v>288107926.26</v>
      </c>
      <c r="G421" s="9">
        <v>0</v>
      </c>
      <c r="H421" s="9">
        <v>2428884896.76</v>
      </c>
      <c r="I421" s="9">
        <v>0</v>
      </c>
      <c r="J421" s="9">
        <v>0</v>
      </c>
      <c r="K421" s="9">
        <v>760978566</v>
      </c>
      <c r="L421" s="9">
        <v>0</v>
      </c>
      <c r="M421" s="9">
        <v>0</v>
      </c>
      <c r="N421" s="9">
        <v>2086599049.78</v>
      </c>
      <c r="O421" s="9">
        <v>0</v>
      </c>
      <c r="P421" s="9">
        <v>0</v>
      </c>
      <c r="Q421" s="9">
        <v>1862063.09</v>
      </c>
      <c r="R421" s="9">
        <v>174610704.61</v>
      </c>
      <c r="S421" s="9">
        <v>0</v>
      </c>
      <c r="T421" s="9">
        <v>1256252997.59</v>
      </c>
      <c r="U421" s="8">
        <v>0</v>
      </c>
      <c r="V421" s="9">
        <v>1209771727.47</v>
      </c>
      <c r="W421" s="8">
        <v>0</v>
      </c>
      <c r="X421" s="11">
        <f t="shared" si="84"/>
        <v>3282792823.02</v>
      </c>
      <c r="Y421" s="11">
        <f t="shared" si="85"/>
        <v>5490075108.54</v>
      </c>
      <c r="Z421" s="11">
        <f t="shared" si="86"/>
        <v>8772867931.56</v>
      </c>
      <c r="AA421" s="13">
        <f t="shared" si="87"/>
        <v>853907926.26</v>
      </c>
      <c r="AB421" s="13">
        <f t="shared" si="88"/>
        <v>2428884896.76</v>
      </c>
      <c r="AC421" s="16">
        <f t="shared" si="89"/>
        <v>853907926.26</v>
      </c>
      <c r="AD421" s="16">
        <f t="shared" si="90"/>
        <v>7918960005.3</v>
      </c>
      <c r="AE421" s="17">
        <f t="shared" si="91"/>
        <v>0.374198363480465</v>
      </c>
      <c r="AF421" s="17">
        <f t="shared" si="92"/>
        <v>0.625801636519535</v>
      </c>
      <c r="AG421" s="21">
        <f t="shared" si="93"/>
        <v>1.5979504393143</v>
      </c>
      <c r="AH421" s="22">
        <f t="shared" si="94"/>
        <v>0.260116301056869</v>
      </c>
      <c r="AI421" s="22">
        <f t="shared" si="95"/>
        <v>0.739883698943131</v>
      </c>
      <c r="AJ421" s="23">
        <f t="shared" si="96"/>
        <v>0.0973350941700723</v>
      </c>
      <c r="AK421" s="23">
        <f t="shared" si="97"/>
        <v>0.902664905829928</v>
      </c>
    </row>
    <row r="422" spans="1:37">
      <c r="A422" s="8" t="s">
        <v>877</v>
      </c>
      <c r="B422" s="8" t="s">
        <v>878</v>
      </c>
      <c r="C422" s="9">
        <v>319837763.16</v>
      </c>
      <c r="D422" s="9">
        <v>0</v>
      </c>
      <c r="E422" s="9">
        <v>0</v>
      </c>
      <c r="F422" s="9">
        <v>34160000</v>
      </c>
      <c r="G422" s="9">
        <v>0</v>
      </c>
      <c r="H422" s="9">
        <v>1285954693.87</v>
      </c>
      <c r="I422" s="9">
        <v>0</v>
      </c>
      <c r="J422" s="9">
        <v>0</v>
      </c>
      <c r="K422" s="9">
        <v>482115452</v>
      </c>
      <c r="L422" s="9">
        <v>0</v>
      </c>
      <c r="M422" s="9">
        <v>0</v>
      </c>
      <c r="N422" s="9">
        <v>390758822.13</v>
      </c>
      <c r="O422" s="9">
        <v>0</v>
      </c>
      <c r="P422" s="9">
        <v>-11727715.38</v>
      </c>
      <c r="Q422" s="9">
        <v>0</v>
      </c>
      <c r="R422" s="9">
        <v>139345537.38</v>
      </c>
      <c r="S422" s="9">
        <v>0</v>
      </c>
      <c r="T422" s="9">
        <v>1408296831.1</v>
      </c>
      <c r="U422" s="8">
        <v>0</v>
      </c>
      <c r="V422" s="9">
        <v>553244016.5</v>
      </c>
      <c r="W422" s="8">
        <v>0</v>
      </c>
      <c r="X422" s="11">
        <f t="shared" si="84"/>
        <v>1639952457.03</v>
      </c>
      <c r="Y422" s="11">
        <f t="shared" si="85"/>
        <v>2962032943.73</v>
      </c>
      <c r="Z422" s="11">
        <f t="shared" si="86"/>
        <v>4601985400.76</v>
      </c>
      <c r="AA422" s="13">
        <f t="shared" si="87"/>
        <v>353997763.16</v>
      </c>
      <c r="AB422" s="13">
        <f t="shared" si="88"/>
        <v>1285954693.87</v>
      </c>
      <c r="AC422" s="16">
        <f t="shared" si="89"/>
        <v>353997763.16</v>
      </c>
      <c r="AD422" s="16">
        <f t="shared" si="90"/>
        <v>4247987637.6</v>
      </c>
      <c r="AE422" s="17">
        <f t="shared" si="91"/>
        <v>0.356357596605841</v>
      </c>
      <c r="AF422" s="17">
        <f t="shared" si="92"/>
        <v>0.643642403394159</v>
      </c>
      <c r="AG422" s="21">
        <f t="shared" si="93"/>
        <v>1.55365773716374</v>
      </c>
      <c r="AH422" s="22">
        <f t="shared" si="94"/>
        <v>0.215858552266265</v>
      </c>
      <c r="AI422" s="22">
        <f t="shared" si="95"/>
        <v>0.784141447733735</v>
      </c>
      <c r="AJ422" s="23">
        <f t="shared" si="96"/>
        <v>0.0769228348924224</v>
      </c>
      <c r="AK422" s="23">
        <f t="shared" si="97"/>
        <v>0.923077165107578</v>
      </c>
    </row>
    <row r="423" spans="1:37">
      <c r="A423" s="8" t="s">
        <v>879</v>
      </c>
      <c r="B423" s="8" t="s">
        <v>880</v>
      </c>
      <c r="C423" s="9">
        <v>2141202789.01</v>
      </c>
      <c r="D423" s="9">
        <v>0</v>
      </c>
      <c r="E423" s="9">
        <v>0</v>
      </c>
      <c r="F423" s="9">
        <v>65696386.86</v>
      </c>
      <c r="G423" s="9">
        <v>0</v>
      </c>
      <c r="H423" s="9">
        <v>100866331.81</v>
      </c>
      <c r="I423" s="9">
        <v>0</v>
      </c>
      <c r="J423" s="9">
        <v>0</v>
      </c>
      <c r="K423" s="9">
        <v>468869580</v>
      </c>
      <c r="L423" s="9">
        <v>0</v>
      </c>
      <c r="M423" s="9">
        <v>0</v>
      </c>
      <c r="N423" s="9">
        <v>948676642.11</v>
      </c>
      <c r="O423" s="9">
        <v>0</v>
      </c>
      <c r="P423" s="9">
        <v>-44572555.36</v>
      </c>
      <c r="Q423" s="9">
        <v>0</v>
      </c>
      <c r="R423" s="9">
        <v>75151125.49</v>
      </c>
      <c r="S423" s="9">
        <v>0</v>
      </c>
      <c r="T423" s="9">
        <v>469450100.85</v>
      </c>
      <c r="U423" s="8">
        <v>0</v>
      </c>
      <c r="V423" s="9">
        <v>492135942.51</v>
      </c>
      <c r="W423" s="8">
        <v>0</v>
      </c>
      <c r="X423" s="11">
        <f t="shared" si="84"/>
        <v>2307765507.68</v>
      </c>
      <c r="Y423" s="11">
        <f t="shared" si="85"/>
        <v>2409710835.6</v>
      </c>
      <c r="Z423" s="11">
        <f t="shared" si="86"/>
        <v>4717476343.28</v>
      </c>
      <c r="AA423" s="13">
        <f t="shared" si="87"/>
        <v>2206899175.87</v>
      </c>
      <c r="AB423" s="13">
        <f t="shared" si="88"/>
        <v>100866331.81</v>
      </c>
      <c r="AC423" s="16">
        <f t="shared" si="89"/>
        <v>2206899175.87</v>
      </c>
      <c r="AD423" s="16">
        <f t="shared" si="90"/>
        <v>2510577167.41</v>
      </c>
      <c r="AE423" s="17">
        <f t="shared" si="91"/>
        <v>0.489194929608368</v>
      </c>
      <c r="AF423" s="17">
        <f t="shared" si="92"/>
        <v>0.510805070391632</v>
      </c>
      <c r="AG423" s="21">
        <f t="shared" si="93"/>
        <v>1.95769395795798</v>
      </c>
      <c r="AH423" s="22">
        <f t="shared" si="94"/>
        <v>0.95629264261281</v>
      </c>
      <c r="AI423" s="22">
        <f t="shared" si="95"/>
        <v>0.0437073573871901</v>
      </c>
      <c r="AJ423" s="23">
        <f t="shared" si="96"/>
        <v>0.467813511987973</v>
      </c>
      <c r="AK423" s="23">
        <f t="shared" si="97"/>
        <v>0.532186488012026</v>
      </c>
    </row>
    <row r="424" spans="1:37">
      <c r="A424" s="8" t="s">
        <v>881</v>
      </c>
      <c r="B424" s="8" t="s">
        <v>882</v>
      </c>
      <c r="C424" s="9">
        <v>636364681.27</v>
      </c>
      <c r="D424" s="9">
        <v>0</v>
      </c>
      <c r="E424" s="9">
        <v>0</v>
      </c>
      <c r="F424" s="9">
        <v>0</v>
      </c>
      <c r="G424" s="9">
        <v>0</v>
      </c>
      <c r="H424" s="9">
        <v>20025854.24</v>
      </c>
      <c r="I424" s="9">
        <v>0</v>
      </c>
      <c r="J424" s="9">
        <v>0</v>
      </c>
      <c r="K424" s="9">
        <v>1626712074</v>
      </c>
      <c r="L424" s="9">
        <v>0</v>
      </c>
      <c r="M424" s="9">
        <v>0</v>
      </c>
      <c r="N424" s="9">
        <v>0</v>
      </c>
      <c r="O424" s="9">
        <v>0</v>
      </c>
      <c r="P424" s="9">
        <v>72511680.96</v>
      </c>
      <c r="Q424" s="9">
        <v>0</v>
      </c>
      <c r="R424" s="9">
        <v>513333276.92</v>
      </c>
      <c r="S424" s="9">
        <v>0</v>
      </c>
      <c r="T424" s="9">
        <v>4273731137.95</v>
      </c>
      <c r="U424" s="8">
        <v>0</v>
      </c>
      <c r="V424" s="9">
        <v>40767280.89</v>
      </c>
      <c r="W424" s="8">
        <v>0</v>
      </c>
      <c r="X424" s="11">
        <f t="shared" si="84"/>
        <v>656390535.51</v>
      </c>
      <c r="Y424" s="11">
        <f t="shared" si="85"/>
        <v>6527055450.72</v>
      </c>
      <c r="Z424" s="11">
        <f t="shared" si="86"/>
        <v>7183445986.23</v>
      </c>
      <c r="AA424" s="13">
        <f t="shared" si="87"/>
        <v>636364681.27</v>
      </c>
      <c r="AB424" s="13">
        <f t="shared" si="88"/>
        <v>20025854.24</v>
      </c>
      <c r="AC424" s="16">
        <f t="shared" si="89"/>
        <v>636364681.27</v>
      </c>
      <c r="AD424" s="16">
        <f t="shared" si="90"/>
        <v>6547081304.96</v>
      </c>
      <c r="AE424" s="17">
        <f t="shared" si="91"/>
        <v>0.0913754396940187</v>
      </c>
      <c r="AF424" s="17">
        <f t="shared" si="92"/>
        <v>0.908624560305981</v>
      </c>
      <c r="AG424" s="21">
        <f t="shared" si="93"/>
        <v>1.10056457164579</v>
      </c>
      <c r="AH424" s="22">
        <f t="shared" si="94"/>
        <v>0.969490946080689</v>
      </c>
      <c r="AI424" s="22">
        <f t="shared" si="95"/>
        <v>0.030509053919311</v>
      </c>
      <c r="AJ424" s="23">
        <f t="shared" si="96"/>
        <v>0.0885876614774931</v>
      </c>
      <c r="AK424" s="23">
        <f t="shared" si="97"/>
        <v>0.911412338522507</v>
      </c>
    </row>
    <row r="425" spans="1:37">
      <c r="A425" s="8" t="s">
        <v>883</v>
      </c>
      <c r="B425" s="8" t="s">
        <v>884</v>
      </c>
      <c r="C425" s="9">
        <v>196026221.27</v>
      </c>
      <c r="D425" s="9">
        <v>0</v>
      </c>
      <c r="E425" s="9">
        <v>0</v>
      </c>
      <c r="F425" s="9">
        <v>0</v>
      </c>
      <c r="G425" s="9">
        <v>0</v>
      </c>
      <c r="H425" s="9">
        <v>64107764.08</v>
      </c>
      <c r="I425" s="9">
        <v>0</v>
      </c>
      <c r="J425" s="9">
        <v>0</v>
      </c>
      <c r="K425" s="9">
        <v>746187776</v>
      </c>
      <c r="L425" s="9">
        <v>0</v>
      </c>
      <c r="M425" s="9">
        <v>0</v>
      </c>
      <c r="N425" s="9">
        <v>1399487574.01</v>
      </c>
      <c r="O425" s="9">
        <v>0</v>
      </c>
      <c r="P425" s="9">
        <v>127500</v>
      </c>
      <c r="Q425" s="9">
        <v>9307428.93</v>
      </c>
      <c r="R425" s="9">
        <v>65651761.9</v>
      </c>
      <c r="S425" s="9">
        <v>0</v>
      </c>
      <c r="T425" s="9">
        <v>643818528.83</v>
      </c>
      <c r="U425" s="8">
        <v>0</v>
      </c>
      <c r="V425" s="9">
        <v>76420680.35</v>
      </c>
      <c r="W425" s="8">
        <v>0</v>
      </c>
      <c r="X425" s="11">
        <f t="shared" si="84"/>
        <v>260133985.35</v>
      </c>
      <c r="Y425" s="11">
        <f t="shared" si="85"/>
        <v>2941001250.02</v>
      </c>
      <c r="Z425" s="11">
        <f t="shared" si="86"/>
        <v>3201135235.37</v>
      </c>
      <c r="AA425" s="13">
        <f t="shared" si="87"/>
        <v>196026221.27</v>
      </c>
      <c r="AB425" s="13">
        <f t="shared" si="88"/>
        <v>64107764.08</v>
      </c>
      <c r="AC425" s="16">
        <f t="shared" si="89"/>
        <v>196026221.27</v>
      </c>
      <c r="AD425" s="16">
        <f t="shared" si="90"/>
        <v>3005109014.1</v>
      </c>
      <c r="AE425" s="17">
        <f t="shared" si="91"/>
        <v>0.0812630414597066</v>
      </c>
      <c r="AF425" s="17">
        <f t="shared" si="92"/>
        <v>0.918736958540293</v>
      </c>
      <c r="AG425" s="21">
        <f t="shared" si="93"/>
        <v>1.08845082447627</v>
      </c>
      <c r="AH425" s="22">
        <f t="shared" si="94"/>
        <v>0.753558674796968</v>
      </c>
      <c r="AI425" s="22">
        <f t="shared" si="95"/>
        <v>0.246441325203032</v>
      </c>
      <c r="AJ425" s="23">
        <f t="shared" si="96"/>
        <v>0.0612364698323476</v>
      </c>
      <c r="AK425" s="23">
        <f t="shared" si="97"/>
        <v>0.938763530167652</v>
      </c>
    </row>
    <row r="426" spans="1:37">
      <c r="A426" s="8" t="s">
        <v>885</v>
      </c>
      <c r="B426" s="8" t="s">
        <v>886</v>
      </c>
      <c r="C426" s="9">
        <v>422940648.77</v>
      </c>
      <c r="D426" s="9">
        <v>0</v>
      </c>
      <c r="E426" s="9">
        <v>0</v>
      </c>
      <c r="F426" s="9">
        <v>60868830.82</v>
      </c>
      <c r="G426" s="9">
        <v>0</v>
      </c>
      <c r="H426" s="9">
        <v>607000000</v>
      </c>
      <c r="I426" s="9">
        <v>0</v>
      </c>
      <c r="J426" s="9">
        <v>0</v>
      </c>
      <c r="K426" s="9">
        <v>1012434813</v>
      </c>
      <c r="L426" s="9">
        <v>0</v>
      </c>
      <c r="M426" s="9">
        <v>0</v>
      </c>
      <c r="N426" s="9">
        <v>86108931.05</v>
      </c>
      <c r="O426" s="9">
        <v>0</v>
      </c>
      <c r="P426" s="9">
        <v>10032.08</v>
      </c>
      <c r="Q426" s="9">
        <v>9465842.56</v>
      </c>
      <c r="R426" s="9">
        <v>160940937.45</v>
      </c>
      <c r="S426" s="9">
        <v>0</v>
      </c>
      <c r="T426" s="9">
        <v>1132791424.01</v>
      </c>
      <c r="U426" s="8">
        <v>0</v>
      </c>
      <c r="V426" s="9">
        <v>199326203.31</v>
      </c>
      <c r="W426" s="8">
        <v>0</v>
      </c>
      <c r="X426" s="11">
        <f t="shared" si="84"/>
        <v>1090809479.59</v>
      </c>
      <c r="Y426" s="11">
        <f t="shared" si="85"/>
        <v>2601078183.46</v>
      </c>
      <c r="Z426" s="11">
        <f t="shared" si="86"/>
        <v>3691887663.05</v>
      </c>
      <c r="AA426" s="13">
        <f t="shared" si="87"/>
        <v>483809479.59</v>
      </c>
      <c r="AB426" s="13">
        <f t="shared" si="88"/>
        <v>607000000</v>
      </c>
      <c r="AC426" s="16">
        <f t="shared" si="89"/>
        <v>483809479.59</v>
      </c>
      <c r="AD426" s="16">
        <f t="shared" si="90"/>
        <v>3208078183.46</v>
      </c>
      <c r="AE426" s="17">
        <f t="shared" si="91"/>
        <v>0.295461178439228</v>
      </c>
      <c r="AF426" s="17">
        <f t="shared" si="92"/>
        <v>0.704538821560772</v>
      </c>
      <c r="AG426" s="21">
        <f t="shared" si="93"/>
        <v>1.41936820143522</v>
      </c>
      <c r="AH426" s="22">
        <f t="shared" si="94"/>
        <v>0.443532522078785</v>
      </c>
      <c r="AI426" s="22">
        <f t="shared" si="95"/>
        <v>0.556467477921215</v>
      </c>
      <c r="AJ426" s="23">
        <f t="shared" si="96"/>
        <v>0.131046641649521</v>
      </c>
      <c r="AK426" s="23">
        <f t="shared" si="97"/>
        <v>0.868953358350479</v>
      </c>
    </row>
    <row r="427" spans="1:37">
      <c r="A427" s="8" t="s">
        <v>887</v>
      </c>
      <c r="B427" s="8" t="s">
        <v>888</v>
      </c>
      <c r="C427" s="9">
        <v>6333834502.84</v>
      </c>
      <c r="D427" s="9">
        <v>0</v>
      </c>
      <c r="E427" s="9">
        <v>0</v>
      </c>
      <c r="F427" s="9">
        <v>1154176624.91</v>
      </c>
      <c r="G427" s="9">
        <v>0</v>
      </c>
      <c r="H427" s="9">
        <v>8156504555.41</v>
      </c>
      <c r="I427" s="9">
        <v>0</v>
      </c>
      <c r="J427" s="9">
        <v>0</v>
      </c>
      <c r="K427" s="9">
        <v>1202262058</v>
      </c>
      <c r="L427" s="9">
        <v>300000000</v>
      </c>
      <c r="M427" s="9">
        <v>0</v>
      </c>
      <c r="N427" s="9">
        <v>647154500.53</v>
      </c>
      <c r="O427" s="9">
        <v>0</v>
      </c>
      <c r="P427" s="9">
        <v>0</v>
      </c>
      <c r="Q427" s="9">
        <v>33797279.73</v>
      </c>
      <c r="R427" s="9">
        <v>184822885.57</v>
      </c>
      <c r="S427" s="9">
        <v>0</v>
      </c>
      <c r="T427" s="9">
        <v>1432493506.91</v>
      </c>
      <c r="U427" s="8">
        <v>0</v>
      </c>
      <c r="V427" s="9">
        <v>196477001.66</v>
      </c>
      <c r="W427" s="8">
        <v>0</v>
      </c>
      <c r="X427" s="11">
        <f t="shared" si="84"/>
        <v>15644515683.16</v>
      </c>
      <c r="Y427" s="11">
        <f t="shared" si="85"/>
        <v>3997007232.4</v>
      </c>
      <c r="Z427" s="11">
        <f t="shared" si="86"/>
        <v>19641522915.56</v>
      </c>
      <c r="AA427" s="13">
        <f t="shared" si="87"/>
        <v>7488011127.75</v>
      </c>
      <c r="AB427" s="13">
        <f t="shared" si="88"/>
        <v>8156504555.41</v>
      </c>
      <c r="AC427" s="16">
        <f t="shared" si="89"/>
        <v>7488011127.75</v>
      </c>
      <c r="AD427" s="16">
        <f t="shared" si="90"/>
        <v>12153511787.81</v>
      </c>
      <c r="AE427" s="17">
        <f t="shared" si="91"/>
        <v>0.796502172994255</v>
      </c>
      <c r="AF427" s="17">
        <f t="shared" si="92"/>
        <v>0.203497827005745</v>
      </c>
      <c r="AG427" s="21">
        <f t="shared" si="93"/>
        <v>4.91405738682296</v>
      </c>
      <c r="AH427" s="22">
        <f t="shared" si="94"/>
        <v>0.478634895410039</v>
      </c>
      <c r="AI427" s="22">
        <f t="shared" si="95"/>
        <v>0.521365104589961</v>
      </c>
      <c r="AJ427" s="23">
        <f t="shared" si="96"/>
        <v>0.381233734264974</v>
      </c>
      <c r="AK427" s="23">
        <f t="shared" si="97"/>
        <v>0.618766265735026</v>
      </c>
    </row>
    <row r="428" spans="1:37">
      <c r="A428" s="8" t="s">
        <v>889</v>
      </c>
      <c r="B428" s="8" t="s">
        <v>890</v>
      </c>
      <c r="C428" s="9">
        <v>4849856760.65</v>
      </c>
      <c r="D428" s="9">
        <v>0</v>
      </c>
      <c r="E428" s="9">
        <v>80395.34</v>
      </c>
      <c r="F428" s="9">
        <v>34800689.96</v>
      </c>
      <c r="G428" s="9">
        <v>0</v>
      </c>
      <c r="H428" s="9">
        <v>2890766374.3</v>
      </c>
      <c r="I428" s="9">
        <v>2863620822.04</v>
      </c>
      <c r="J428" s="9">
        <v>0</v>
      </c>
      <c r="K428" s="9">
        <v>1375698691</v>
      </c>
      <c r="L428" s="9">
        <v>152038295.76</v>
      </c>
      <c r="M428" s="9">
        <v>0</v>
      </c>
      <c r="N428" s="9">
        <v>2979711192.94</v>
      </c>
      <c r="O428" s="9">
        <v>0</v>
      </c>
      <c r="P428" s="9">
        <v>3656.08</v>
      </c>
      <c r="Q428" s="9">
        <v>0</v>
      </c>
      <c r="R428" s="9">
        <v>333778488.49</v>
      </c>
      <c r="S428" s="9">
        <v>0</v>
      </c>
      <c r="T428" s="9">
        <v>4305545612.61</v>
      </c>
      <c r="U428" s="8">
        <v>0</v>
      </c>
      <c r="V428" s="9">
        <v>982140945.28</v>
      </c>
      <c r="W428" s="8">
        <v>0</v>
      </c>
      <c r="X428" s="11">
        <f t="shared" si="84"/>
        <v>10639125042.29</v>
      </c>
      <c r="Y428" s="11">
        <f t="shared" si="85"/>
        <v>10128916882.16</v>
      </c>
      <c r="Z428" s="11">
        <f t="shared" si="86"/>
        <v>20768041924.45</v>
      </c>
      <c r="AA428" s="13">
        <f t="shared" si="87"/>
        <v>4884737845.95</v>
      </c>
      <c r="AB428" s="13">
        <f t="shared" si="88"/>
        <v>5754387196.34</v>
      </c>
      <c r="AC428" s="16">
        <f t="shared" si="89"/>
        <v>4884737845.95</v>
      </c>
      <c r="AD428" s="16">
        <f t="shared" si="90"/>
        <v>15883304078.5</v>
      </c>
      <c r="AE428" s="17">
        <f t="shared" si="91"/>
        <v>0.512283492155544</v>
      </c>
      <c r="AF428" s="17">
        <f t="shared" si="92"/>
        <v>0.487716507844456</v>
      </c>
      <c r="AG428" s="21">
        <f t="shared" si="93"/>
        <v>2.0503714430739</v>
      </c>
      <c r="AH428" s="22">
        <f t="shared" si="94"/>
        <v>0.459129658363202</v>
      </c>
      <c r="AI428" s="22">
        <f t="shared" si="95"/>
        <v>0.540870341636797</v>
      </c>
      <c r="AJ428" s="23">
        <f t="shared" si="96"/>
        <v>0.235204544738483</v>
      </c>
      <c r="AK428" s="23">
        <f t="shared" si="97"/>
        <v>0.764795455261516</v>
      </c>
    </row>
    <row r="429" spans="1:37">
      <c r="A429" s="8" t="s">
        <v>891</v>
      </c>
      <c r="B429" s="8" t="s">
        <v>892</v>
      </c>
      <c r="C429" s="9">
        <v>1543632499.99</v>
      </c>
      <c r="D429" s="9">
        <v>0</v>
      </c>
      <c r="E429" s="9">
        <v>0</v>
      </c>
      <c r="F429" s="9">
        <v>482037136.46</v>
      </c>
      <c r="G429" s="9">
        <v>0</v>
      </c>
      <c r="H429" s="9">
        <v>1682719878.08</v>
      </c>
      <c r="I429" s="9">
        <v>0</v>
      </c>
      <c r="J429" s="9">
        <v>0</v>
      </c>
      <c r="K429" s="9">
        <v>1102500000</v>
      </c>
      <c r="L429" s="9">
        <v>0</v>
      </c>
      <c r="M429" s="9">
        <v>0</v>
      </c>
      <c r="N429" s="9">
        <v>0</v>
      </c>
      <c r="O429" s="9">
        <v>0</v>
      </c>
      <c r="P429" s="9">
        <v>-27936</v>
      </c>
      <c r="Q429" s="9">
        <v>54610747.35</v>
      </c>
      <c r="R429" s="9">
        <v>401083617.14</v>
      </c>
      <c r="S429" s="9">
        <v>0</v>
      </c>
      <c r="T429" s="9">
        <v>2151808542.3</v>
      </c>
      <c r="U429" s="8">
        <v>0</v>
      </c>
      <c r="V429" s="9">
        <v>238169609.68</v>
      </c>
      <c r="W429" s="8">
        <v>0</v>
      </c>
      <c r="X429" s="11">
        <f t="shared" si="84"/>
        <v>3708389514.53</v>
      </c>
      <c r="Y429" s="11">
        <f t="shared" si="85"/>
        <v>3948144580.47</v>
      </c>
      <c r="Z429" s="11">
        <f t="shared" si="86"/>
        <v>7656534095</v>
      </c>
      <c r="AA429" s="13">
        <f t="shared" si="87"/>
        <v>2025669636.45</v>
      </c>
      <c r="AB429" s="13">
        <f t="shared" si="88"/>
        <v>1682719878.08</v>
      </c>
      <c r="AC429" s="16">
        <f t="shared" si="89"/>
        <v>2025669636.45</v>
      </c>
      <c r="AD429" s="16">
        <f t="shared" si="90"/>
        <v>5630864458.55</v>
      </c>
      <c r="AE429" s="17">
        <f t="shared" si="91"/>
        <v>0.484343107275094</v>
      </c>
      <c r="AF429" s="17">
        <f t="shared" si="92"/>
        <v>0.515656892724906</v>
      </c>
      <c r="AG429" s="21">
        <f t="shared" si="93"/>
        <v>1.93927399033815</v>
      </c>
      <c r="AH429" s="22">
        <f t="shared" si="94"/>
        <v>0.546239716327839</v>
      </c>
      <c r="AI429" s="22">
        <f t="shared" si="95"/>
        <v>0.453760283672161</v>
      </c>
      <c r="AJ429" s="23">
        <f t="shared" si="96"/>
        <v>0.264567441523291</v>
      </c>
      <c r="AK429" s="23">
        <f t="shared" si="97"/>
        <v>0.735432558476708</v>
      </c>
    </row>
    <row r="430" spans="1:37">
      <c r="A430" s="8" t="s">
        <v>893</v>
      </c>
      <c r="B430" s="8" t="s">
        <v>894</v>
      </c>
      <c r="C430" s="9">
        <v>1408487149.14</v>
      </c>
      <c r="D430" s="9">
        <v>0</v>
      </c>
      <c r="E430" s="9">
        <v>557444</v>
      </c>
      <c r="F430" s="9">
        <v>186125592.03</v>
      </c>
      <c r="G430" s="9">
        <v>0</v>
      </c>
      <c r="H430" s="9">
        <v>945628226.74</v>
      </c>
      <c r="I430" s="9">
        <v>0</v>
      </c>
      <c r="J430" s="9">
        <v>0</v>
      </c>
      <c r="K430" s="9">
        <v>4633519221</v>
      </c>
      <c r="L430" s="9">
        <v>0</v>
      </c>
      <c r="M430" s="9">
        <v>0</v>
      </c>
      <c r="N430" s="9">
        <v>1455905155.51</v>
      </c>
      <c r="O430" s="9">
        <v>0</v>
      </c>
      <c r="P430" s="9">
        <v>-20309420.14</v>
      </c>
      <c r="Q430" s="9">
        <v>16156991.38</v>
      </c>
      <c r="R430" s="9">
        <v>321125083.9</v>
      </c>
      <c r="S430" s="9">
        <v>0</v>
      </c>
      <c r="T430" s="9">
        <v>10822224448.56</v>
      </c>
      <c r="U430" s="8">
        <v>0</v>
      </c>
      <c r="V430" s="9">
        <v>2696805.48</v>
      </c>
      <c r="W430" s="8">
        <v>0</v>
      </c>
      <c r="X430" s="11">
        <f t="shared" si="84"/>
        <v>2540798411.91</v>
      </c>
      <c r="Y430" s="11">
        <f t="shared" si="85"/>
        <v>17231318285.69</v>
      </c>
      <c r="Z430" s="11">
        <f t="shared" si="86"/>
        <v>19772116697.6</v>
      </c>
      <c r="AA430" s="13">
        <f t="shared" si="87"/>
        <v>1595170185.17</v>
      </c>
      <c r="AB430" s="13">
        <f t="shared" si="88"/>
        <v>945628226.74</v>
      </c>
      <c r="AC430" s="16">
        <f t="shared" si="89"/>
        <v>1595170185.17</v>
      </c>
      <c r="AD430" s="16">
        <f t="shared" si="90"/>
        <v>18176946512.43</v>
      </c>
      <c r="AE430" s="17">
        <f t="shared" si="91"/>
        <v>0.128504117731533</v>
      </c>
      <c r="AF430" s="17">
        <f t="shared" si="92"/>
        <v>0.871495882268467</v>
      </c>
      <c r="AG430" s="21">
        <f t="shared" si="93"/>
        <v>1.1474523521523</v>
      </c>
      <c r="AH430" s="22">
        <f t="shared" si="94"/>
        <v>0.627822411133695</v>
      </c>
      <c r="AI430" s="22">
        <f t="shared" si="95"/>
        <v>0.372177588866305</v>
      </c>
      <c r="AJ430" s="23">
        <f t="shared" si="96"/>
        <v>0.0806777650348193</v>
      </c>
      <c r="AK430" s="23">
        <f t="shared" si="97"/>
        <v>0.919322234965181</v>
      </c>
    </row>
    <row r="431" spans="1:37">
      <c r="A431" s="8" t="s">
        <v>895</v>
      </c>
      <c r="B431" s="8" t="s">
        <v>896</v>
      </c>
      <c r="C431" s="9">
        <v>3329959217.18</v>
      </c>
      <c r="D431" s="9">
        <v>0</v>
      </c>
      <c r="E431" s="9">
        <v>0</v>
      </c>
      <c r="F431" s="9">
        <v>41679347.61</v>
      </c>
      <c r="G431" s="9">
        <v>0</v>
      </c>
      <c r="H431" s="9">
        <v>0</v>
      </c>
      <c r="I431" s="9">
        <v>0</v>
      </c>
      <c r="J431" s="9">
        <v>0</v>
      </c>
      <c r="K431" s="9">
        <v>3205482375</v>
      </c>
      <c r="L431" s="9">
        <v>0</v>
      </c>
      <c r="M431" s="9">
        <v>0</v>
      </c>
      <c r="N431" s="9">
        <v>2689602648.53</v>
      </c>
      <c r="O431" s="9">
        <v>0</v>
      </c>
      <c r="P431" s="9">
        <v>-2256880.61</v>
      </c>
      <c r="Q431" s="9">
        <v>0</v>
      </c>
      <c r="R431" s="9">
        <v>738291318.03</v>
      </c>
      <c r="S431" s="9">
        <v>0</v>
      </c>
      <c r="T431" s="9">
        <v>4430766371.9</v>
      </c>
      <c r="U431" s="8">
        <v>0</v>
      </c>
      <c r="V431" s="9">
        <v>134555738.79</v>
      </c>
      <c r="W431" s="8">
        <v>0</v>
      </c>
      <c r="X431" s="11">
        <f t="shared" si="84"/>
        <v>3371638564.79</v>
      </c>
      <c r="Y431" s="11">
        <f t="shared" si="85"/>
        <v>11196441571.64</v>
      </c>
      <c r="Z431" s="11">
        <f t="shared" si="86"/>
        <v>14568080136.43</v>
      </c>
      <c r="AA431" s="13">
        <f t="shared" si="87"/>
        <v>3371638564.79</v>
      </c>
      <c r="AB431" s="13">
        <f t="shared" si="88"/>
        <v>0</v>
      </c>
      <c r="AC431" s="16">
        <f t="shared" si="89"/>
        <v>3371638564.79</v>
      </c>
      <c r="AD431" s="16">
        <f t="shared" si="90"/>
        <v>11196441571.64</v>
      </c>
      <c r="AE431" s="17">
        <f t="shared" si="91"/>
        <v>0.231440144014491</v>
      </c>
      <c r="AF431" s="17">
        <f t="shared" si="92"/>
        <v>0.768559855985509</v>
      </c>
      <c r="AG431" s="21">
        <f t="shared" si="93"/>
        <v>1.30113483317148</v>
      </c>
      <c r="AH431" s="22">
        <f t="shared" si="94"/>
        <v>1</v>
      </c>
      <c r="AI431" s="22">
        <f t="shared" si="95"/>
        <v>0</v>
      </c>
      <c r="AJ431" s="23">
        <f t="shared" si="96"/>
        <v>0.231440144014491</v>
      </c>
      <c r="AK431" s="23">
        <f t="shared" si="97"/>
        <v>0.768559855985509</v>
      </c>
    </row>
    <row r="432" spans="1:37">
      <c r="A432" s="8" t="s">
        <v>897</v>
      </c>
      <c r="B432" s="8" t="s">
        <v>898</v>
      </c>
      <c r="C432" s="9">
        <v>1422835336.81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  <c r="K432" s="9">
        <v>231000000</v>
      </c>
      <c r="L432" s="9">
        <v>0</v>
      </c>
      <c r="M432" s="9">
        <v>0</v>
      </c>
      <c r="N432" s="9">
        <v>162971544.09</v>
      </c>
      <c r="O432" s="9">
        <v>0</v>
      </c>
      <c r="P432" s="9">
        <v>1098974.71</v>
      </c>
      <c r="Q432" s="9">
        <v>0</v>
      </c>
      <c r="R432" s="9">
        <v>22311286.24</v>
      </c>
      <c r="S432" s="9">
        <v>0</v>
      </c>
      <c r="T432" s="9">
        <v>98068736.29</v>
      </c>
      <c r="U432" s="8">
        <v>0</v>
      </c>
      <c r="V432" s="9">
        <v>656511724.61</v>
      </c>
      <c r="W432" s="8">
        <v>0</v>
      </c>
      <c r="X432" s="11">
        <f t="shared" si="84"/>
        <v>1422835336.81</v>
      </c>
      <c r="Y432" s="11">
        <f t="shared" si="85"/>
        <v>1171962265.94</v>
      </c>
      <c r="Z432" s="11">
        <f t="shared" si="86"/>
        <v>2594797602.75</v>
      </c>
      <c r="AA432" s="13">
        <f t="shared" si="87"/>
        <v>1422835336.81</v>
      </c>
      <c r="AB432" s="13">
        <f t="shared" si="88"/>
        <v>0</v>
      </c>
      <c r="AC432" s="16">
        <f t="shared" si="89"/>
        <v>1422835336.81</v>
      </c>
      <c r="AD432" s="16">
        <f t="shared" si="90"/>
        <v>1171962265.94</v>
      </c>
      <c r="AE432" s="17">
        <f t="shared" si="91"/>
        <v>0.548341548990974</v>
      </c>
      <c r="AF432" s="17">
        <f t="shared" si="92"/>
        <v>0.451658451009026</v>
      </c>
      <c r="AG432" s="21">
        <f t="shared" si="93"/>
        <v>2.21406241323715</v>
      </c>
      <c r="AH432" s="22">
        <f t="shared" si="94"/>
        <v>1</v>
      </c>
      <c r="AI432" s="22">
        <f t="shared" si="95"/>
        <v>0</v>
      </c>
      <c r="AJ432" s="23">
        <f t="shared" si="96"/>
        <v>0.548341548990974</v>
      </c>
      <c r="AK432" s="23">
        <f t="shared" si="97"/>
        <v>0.451658451009026</v>
      </c>
    </row>
    <row r="433" spans="1:37">
      <c r="A433" s="8" t="s">
        <v>899</v>
      </c>
      <c r="B433" s="8" t="s">
        <v>900</v>
      </c>
      <c r="C433" s="9">
        <v>519518565.19</v>
      </c>
      <c r="D433" s="9">
        <v>0</v>
      </c>
      <c r="E433" s="9">
        <v>0</v>
      </c>
      <c r="F433" s="9">
        <v>80089333.33</v>
      </c>
      <c r="G433" s="9">
        <v>0</v>
      </c>
      <c r="H433" s="9">
        <v>117843583.34</v>
      </c>
      <c r="I433" s="9">
        <v>894302859.57</v>
      </c>
      <c r="J433" s="9">
        <v>0</v>
      </c>
      <c r="K433" s="9">
        <v>1193923307</v>
      </c>
      <c r="L433" s="9">
        <v>114462220.61</v>
      </c>
      <c r="M433" s="9">
        <v>0</v>
      </c>
      <c r="N433" s="9">
        <v>1848330244.35</v>
      </c>
      <c r="O433" s="9">
        <v>0</v>
      </c>
      <c r="P433" s="9">
        <v>-48601184.99</v>
      </c>
      <c r="Q433" s="9">
        <v>0</v>
      </c>
      <c r="R433" s="9">
        <v>179994965.24</v>
      </c>
      <c r="S433" s="9">
        <v>0</v>
      </c>
      <c r="T433" s="9">
        <v>2055782192.81</v>
      </c>
      <c r="U433" s="8">
        <v>0</v>
      </c>
      <c r="V433" s="9">
        <v>174465231.99</v>
      </c>
      <c r="W433" s="8">
        <v>0</v>
      </c>
      <c r="X433" s="11">
        <f t="shared" si="84"/>
        <v>1611754341.43</v>
      </c>
      <c r="Y433" s="11">
        <f t="shared" si="85"/>
        <v>5518356977.01</v>
      </c>
      <c r="Z433" s="11">
        <f t="shared" si="86"/>
        <v>7130111318.44</v>
      </c>
      <c r="AA433" s="13">
        <f t="shared" si="87"/>
        <v>599607898.52</v>
      </c>
      <c r="AB433" s="13">
        <f t="shared" si="88"/>
        <v>1012146442.91</v>
      </c>
      <c r="AC433" s="16">
        <f t="shared" si="89"/>
        <v>599607898.52</v>
      </c>
      <c r="AD433" s="16">
        <f t="shared" si="90"/>
        <v>6530503419.92</v>
      </c>
      <c r="AE433" s="17">
        <f t="shared" si="91"/>
        <v>0.226048973073065</v>
      </c>
      <c r="AF433" s="17">
        <f t="shared" si="92"/>
        <v>0.773951026926935</v>
      </c>
      <c r="AG433" s="21">
        <f t="shared" si="93"/>
        <v>1.29207141693528</v>
      </c>
      <c r="AH433" s="22">
        <f t="shared" si="94"/>
        <v>0.372021891368388</v>
      </c>
      <c r="AI433" s="22">
        <f t="shared" si="95"/>
        <v>0.627978108631612</v>
      </c>
      <c r="AJ433" s="23">
        <f t="shared" si="96"/>
        <v>0.0840951665045236</v>
      </c>
      <c r="AK433" s="23">
        <f t="shared" si="97"/>
        <v>0.915904833495476</v>
      </c>
    </row>
    <row r="434" spans="1:37">
      <c r="A434" s="8" t="s">
        <v>901</v>
      </c>
      <c r="B434" s="8" t="s">
        <v>902</v>
      </c>
      <c r="C434" s="9">
        <v>1257353674.97</v>
      </c>
      <c r="D434" s="9">
        <v>0</v>
      </c>
      <c r="E434" s="9">
        <v>0</v>
      </c>
      <c r="F434" s="9">
        <v>0</v>
      </c>
      <c r="G434" s="9">
        <v>0</v>
      </c>
      <c r="H434" s="9">
        <v>700694444.44</v>
      </c>
      <c r="I434" s="9">
        <v>0</v>
      </c>
      <c r="J434" s="9">
        <v>0</v>
      </c>
      <c r="K434" s="9">
        <v>748119596</v>
      </c>
      <c r="L434" s="9">
        <v>0</v>
      </c>
      <c r="M434" s="9">
        <v>0</v>
      </c>
      <c r="N434" s="9">
        <v>1461425088.64</v>
      </c>
      <c r="O434" s="9">
        <v>57096840</v>
      </c>
      <c r="P434" s="9">
        <v>-165364.29</v>
      </c>
      <c r="Q434" s="9">
        <v>31726824.58</v>
      </c>
      <c r="R434" s="9">
        <v>151286728.62</v>
      </c>
      <c r="S434" s="9">
        <v>0</v>
      </c>
      <c r="T434" s="9">
        <v>1064398780.33</v>
      </c>
      <c r="U434" s="8">
        <v>0</v>
      </c>
      <c r="V434" s="9">
        <v>121645269.01</v>
      </c>
      <c r="W434" s="8">
        <v>0</v>
      </c>
      <c r="X434" s="11">
        <f t="shared" si="84"/>
        <v>1958048119.41</v>
      </c>
      <c r="Y434" s="11">
        <f t="shared" si="85"/>
        <v>3521340082.89</v>
      </c>
      <c r="Z434" s="11">
        <f t="shared" si="86"/>
        <v>5479388202.3</v>
      </c>
      <c r="AA434" s="13">
        <f t="shared" si="87"/>
        <v>1257353674.97</v>
      </c>
      <c r="AB434" s="13">
        <f t="shared" si="88"/>
        <v>700694444.44</v>
      </c>
      <c r="AC434" s="16">
        <f t="shared" si="89"/>
        <v>1257353674.97</v>
      </c>
      <c r="AD434" s="16">
        <f t="shared" si="90"/>
        <v>4222034527.33</v>
      </c>
      <c r="AE434" s="17">
        <f t="shared" si="91"/>
        <v>0.357347945996617</v>
      </c>
      <c r="AF434" s="17">
        <f t="shared" si="92"/>
        <v>0.642652054003383</v>
      </c>
      <c r="AG434" s="21">
        <f t="shared" si="93"/>
        <v>1.55605197831475</v>
      </c>
      <c r="AH434" s="22">
        <f t="shared" si="94"/>
        <v>0.642146463361108</v>
      </c>
      <c r="AI434" s="22">
        <f t="shared" si="95"/>
        <v>0.357853536638892</v>
      </c>
      <c r="AJ434" s="23">
        <f t="shared" si="96"/>
        <v>0.229469719711084</v>
      </c>
      <c r="AK434" s="23">
        <f t="shared" si="97"/>
        <v>0.770530280288916</v>
      </c>
    </row>
    <row r="435" spans="1:37">
      <c r="A435" s="8" t="s">
        <v>903</v>
      </c>
      <c r="B435" s="8" t="s">
        <v>904</v>
      </c>
      <c r="C435" s="9">
        <v>1878000000</v>
      </c>
      <c r="D435" s="9">
        <v>0</v>
      </c>
      <c r="E435" s="9">
        <v>0</v>
      </c>
      <c r="F435" s="9">
        <v>10020959.32</v>
      </c>
      <c r="G435" s="9">
        <v>0</v>
      </c>
      <c r="H435" s="9">
        <v>253720801.75</v>
      </c>
      <c r="I435" s="9">
        <v>0</v>
      </c>
      <c r="J435" s="9">
        <v>0</v>
      </c>
      <c r="K435" s="9">
        <v>711112194</v>
      </c>
      <c r="L435" s="9">
        <v>0</v>
      </c>
      <c r="M435" s="9">
        <v>0</v>
      </c>
      <c r="N435" s="9">
        <v>984845938.28</v>
      </c>
      <c r="O435" s="9">
        <v>0</v>
      </c>
      <c r="P435" s="9">
        <v>-20064096.44</v>
      </c>
      <c r="Q435" s="9">
        <v>0</v>
      </c>
      <c r="R435" s="9">
        <v>245199949.89</v>
      </c>
      <c r="S435" s="9">
        <v>0</v>
      </c>
      <c r="T435" s="9">
        <v>-1947890146.69</v>
      </c>
      <c r="U435" s="8">
        <v>0</v>
      </c>
      <c r="V435" s="9">
        <v>63048888.33</v>
      </c>
      <c r="W435" s="8">
        <v>0</v>
      </c>
      <c r="X435" s="11">
        <f t="shared" si="84"/>
        <v>2141741761.07</v>
      </c>
      <c r="Y435" s="11">
        <f t="shared" si="85"/>
        <v>36252727.37</v>
      </c>
      <c r="Z435" s="11">
        <f t="shared" si="86"/>
        <v>2177994488.44</v>
      </c>
      <c r="AA435" s="13">
        <f t="shared" si="87"/>
        <v>1888020959.32</v>
      </c>
      <c r="AB435" s="13">
        <f t="shared" si="88"/>
        <v>253720801.75</v>
      </c>
      <c r="AC435" s="16">
        <f t="shared" si="89"/>
        <v>1888020959.32</v>
      </c>
      <c r="AD435" s="16">
        <f t="shared" si="90"/>
        <v>289973529.12</v>
      </c>
      <c r="AE435" s="17">
        <f t="shared" si="91"/>
        <v>0.983354995817291</v>
      </c>
      <c r="AF435" s="17">
        <f t="shared" si="92"/>
        <v>0.0166450041827085</v>
      </c>
      <c r="AG435" s="21">
        <f t="shared" si="93"/>
        <v>60.078086435018</v>
      </c>
      <c r="AH435" s="22">
        <f t="shared" si="94"/>
        <v>0.881535296942969</v>
      </c>
      <c r="AI435" s="22">
        <f t="shared" si="95"/>
        <v>0.118464703057031</v>
      </c>
      <c r="AJ435" s="23">
        <f t="shared" si="96"/>
        <v>0.866862138238148</v>
      </c>
      <c r="AK435" s="23">
        <f t="shared" si="97"/>
        <v>0.133137861761852</v>
      </c>
    </row>
    <row r="436" spans="1:37">
      <c r="A436" s="8" t="s">
        <v>905</v>
      </c>
      <c r="B436" s="8" t="s">
        <v>906</v>
      </c>
      <c r="C436" s="9">
        <v>170001691.95</v>
      </c>
      <c r="D436" s="9">
        <v>0</v>
      </c>
      <c r="E436" s="9">
        <v>0</v>
      </c>
      <c r="F436" s="9">
        <v>0</v>
      </c>
      <c r="G436" s="9">
        <v>0</v>
      </c>
      <c r="H436" s="9">
        <v>523310638.02</v>
      </c>
      <c r="I436" s="9">
        <v>0</v>
      </c>
      <c r="J436" s="9">
        <v>0</v>
      </c>
      <c r="K436" s="9">
        <v>933986674</v>
      </c>
      <c r="L436" s="9">
        <v>0</v>
      </c>
      <c r="M436" s="9">
        <v>0</v>
      </c>
      <c r="N436" s="9">
        <v>1853572870.02</v>
      </c>
      <c r="O436" s="9">
        <v>42872524.73</v>
      </c>
      <c r="P436" s="9">
        <v>8458716.29</v>
      </c>
      <c r="Q436" s="9">
        <v>27102808.9</v>
      </c>
      <c r="R436" s="9">
        <v>326408235.03</v>
      </c>
      <c r="S436" s="9">
        <v>0</v>
      </c>
      <c r="T436" s="9">
        <v>1236831650.29</v>
      </c>
      <c r="U436" s="8">
        <v>0</v>
      </c>
      <c r="V436" s="9">
        <v>270131560.57</v>
      </c>
      <c r="W436" s="8">
        <v>0</v>
      </c>
      <c r="X436" s="11">
        <f t="shared" si="84"/>
        <v>693312329.97</v>
      </c>
      <c r="Y436" s="11">
        <f t="shared" si="85"/>
        <v>4613619990.37</v>
      </c>
      <c r="Z436" s="11">
        <f t="shared" si="86"/>
        <v>5306932320.34</v>
      </c>
      <c r="AA436" s="13">
        <f t="shared" si="87"/>
        <v>170001691.95</v>
      </c>
      <c r="AB436" s="13">
        <f t="shared" si="88"/>
        <v>523310638.02</v>
      </c>
      <c r="AC436" s="16">
        <f t="shared" si="89"/>
        <v>170001691.95</v>
      </c>
      <c r="AD436" s="16">
        <f t="shared" si="90"/>
        <v>5136930628.39</v>
      </c>
      <c r="AE436" s="17">
        <f t="shared" si="91"/>
        <v>0.130642768386687</v>
      </c>
      <c r="AF436" s="17">
        <f t="shared" si="92"/>
        <v>0.869357231613313</v>
      </c>
      <c r="AG436" s="21">
        <f t="shared" si="93"/>
        <v>1.15027512699727</v>
      </c>
      <c r="AH436" s="22">
        <f t="shared" si="94"/>
        <v>0.245202175990951</v>
      </c>
      <c r="AI436" s="22">
        <f t="shared" si="95"/>
        <v>0.754797824009049</v>
      </c>
      <c r="AJ436" s="23">
        <f t="shared" si="96"/>
        <v>0.0320338910858973</v>
      </c>
      <c r="AK436" s="23">
        <f t="shared" si="97"/>
        <v>0.967966108914103</v>
      </c>
    </row>
    <row r="437" spans="1:37">
      <c r="A437" s="8" t="s">
        <v>907</v>
      </c>
      <c r="B437" s="8" t="s">
        <v>908</v>
      </c>
      <c r="C437" s="9">
        <v>4496267000</v>
      </c>
      <c r="D437" s="9">
        <v>0</v>
      </c>
      <c r="E437" s="9">
        <v>0</v>
      </c>
      <c r="F437" s="9">
        <v>974500946.01</v>
      </c>
      <c r="G437" s="9">
        <v>0</v>
      </c>
      <c r="H437" s="9">
        <v>3610000778</v>
      </c>
      <c r="I437" s="9">
        <v>498519201</v>
      </c>
      <c r="J437" s="9">
        <v>0</v>
      </c>
      <c r="K437" s="9">
        <v>1280544489</v>
      </c>
      <c r="L437" s="9">
        <v>0</v>
      </c>
      <c r="M437" s="9">
        <v>0</v>
      </c>
      <c r="N437" s="9">
        <v>6228317444.8</v>
      </c>
      <c r="O437" s="9">
        <v>110832115.66</v>
      </c>
      <c r="P437" s="9">
        <v>313571067.12</v>
      </c>
      <c r="Q437" s="9">
        <v>0</v>
      </c>
      <c r="R437" s="9">
        <v>158973015.65</v>
      </c>
      <c r="S437" s="9">
        <v>0</v>
      </c>
      <c r="T437" s="9">
        <v>3374131660.45</v>
      </c>
      <c r="U437" s="8">
        <v>0</v>
      </c>
      <c r="V437" s="9">
        <v>244979097.96</v>
      </c>
      <c r="W437" s="8">
        <v>0</v>
      </c>
      <c r="X437" s="11">
        <f t="shared" si="84"/>
        <v>9579287925.01</v>
      </c>
      <c r="Y437" s="11">
        <f t="shared" si="85"/>
        <v>11489684659.32</v>
      </c>
      <c r="Z437" s="11">
        <f t="shared" si="86"/>
        <v>21068972584.33</v>
      </c>
      <c r="AA437" s="13">
        <f t="shared" si="87"/>
        <v>5470767946.01</v>
      </c>
      <c r="AB437" s="13">
        <f t="shared" si="88"/>
        <v>4108519979</v>
      </c>
      <c r="AC437" s="16">
        <f t="shared" si="89"/>
        <v>5470767946.01</v>
      </c>
      <c r="AD437" s="16">
        <f t="shared" si="90"/>
        <v>15598204638.32</v>
      </c>
      <c r="AE437" s="17">
        <f t="shared" si="91"/>
        <v>0.454663267829898</v>
      </c>
      <c r="AF437" s="17">
        <f t="shared" si="92"/>
        <v>0.545336732170102</v>
      </c>
      <c r="AG437" s="21">
        <f t="shared" si="93"/>
        <v>1.83372940242008</v>
      </c>
      <c r="AH437" s="22">
        <f t="shared" si="94"/>
        <v>0.571103821999827</v>
      </c>
      <c r="AI437" s="22">
        <f t="shared" si="95"/>
        <v>0.428896178000173</v>
      </c>
      <c r="AJ437" s="23">
        <f t="shared" si="96"/>
        <v>0.259659929980585</v>
      </c>
      <c r="AK437" s="23">
        <f t="shared" si="97"/>
        <v>0.740340070019415</v>
      </c>
    </row>
    <row r="438" spans="1:37">
      <c r="A438" s="8" t="s">
        <v>909</v>
      </c>
      <c r="B438" s="8" t="s">
        <v>910</v>
      </c>
      <c r="C438" s="9">
        <v>1323253000.05</v>
      </c>
      <c r="D438" s="9">
        <v>0</v>
      </c>
      <c r="E438" s="9">
        <v>0</v>
      </c>
      <c r="F438" s="9">
        <v>0</v>
      </c>
      <c r="G438" s="9">
        <v>0</v>
      </c>
      <c r="H438" s="9">
        <v>0</v>
      </c>
      <c r="I438" s="9">
        <v>0</v>
      </c>
      <c r="J438" s="9">
        <v>0</v>
      </c>
      <c r="K438" s="9">
        <v>2206771772</v>
      </c>
      <c r="L438" s="9">
        <v>0</v>
      </c>
      <c r="M438" s="9">
        <v>0</v>
      </c>
      <c r="N438" s="9">
        <v>-608601669.4</v>
      </c>
      <c r="O438" s="9">
        <v>165384873.93</v>
      </c>
      <c r="P438" s="9">
        <v>-5192715.77</v>
      </c>
      <c r="Q438" s="9">
        <v>5207080.33</v>
      </c>
      <c r="R438" s="9">
        <v>200605542.98</v>
      </c>
      <c r="S438" s="9">
        <v>0</v>
      </c>
      <c r="T438" s="9">
        <v>4200190210.16</v>
      </c>
      <c r="U438" s="8">
        <v>0</v>
      </c>
      <c r="V438" s="9">
        <v>3275334011.8</v>
      </c>
      <c r="W438" s="8">
        <v>0</v>
      </c>
      <c r="X438" s="11">
        <f t="shared" si="84"/>
        <v>1323253000.05</v>
      </c>
      <c r="Y438" s="11">
        <f t="shared" si="85"/>
        <v>9108929358.17</v>
      </c>
      <c r="Z438" s="11">
        <f t="shared" si="86"/>
        <v>10432182358.22</v>
      </c>
      <c r="AA438" s="13">
        <f t="shared" si="87"/>
        <v>1323253000.05</v>
      </c>
      <c r="AB438" s="13">
        <f t="shared" si="88"/>
        <v>0</v>
      </c>
      <c r="AC438" s="16">
        <f t="shared" si="89"/>
        <v>1323253000.05</v>
      </c>
      <c r="AD438" s="16">
        <f t="shared" si="90"/>
        <v>9108929358.17</v>
      </c>
      <c r="AE438" s="17">
        <f t="shared" si="91"/>
        <v>0.126843354018572</v>
      </c>
      <c r="AF438" s="17">
        <f t="shared" si="92"/>
        <v>0.873156645981428</v>
      </c>
      <c r="AG438" s="21">
        <f t="shared" si="93"/>
        <v>1.14526987179488</v>
      </c>
      <c r="AH438" s="22">
        <f t="shared" si="94"/>
        <v>1</v>
      </c>
      <c r="AI438" s="22">
        <f t="shared" si="95"/>
        <v>0</v>
      </c>
      <c r="AJ438" s="23">
        <f t="shared" si="96"/>
        <v>0.126843354018572</v>
      </c>
      <c r="AK438" s="23">
        <f t="shared" si="97"/>
        <v>0.873156645981428</v>
      </c>
    </row>
    <row r="439" spans="1:37">
      <c r="A439" s="8" t="s">
        <v>911</v>
      </c>
      <c r="B439" s="8" t="s">
        <v>912</v>
      </c>
      <c r="C439" s="9">
        <v>317036572.95</v>
      </c>
      <c r="D439" s="9">
        <v>0</v>
      </c>
      <c r="E439" s="9">
        <v>0</v>
      </c>
      <c r="F439" s="9">
        <v>63855601.29</v>
      </c>
      <c r="G439" s="9">
        <v>0</v>
      </c>
      <c r="H439" s="9">
        <v>290394722.22</v>
      </c>
      <c r="I439" s="9">
        <v>0</v>
      </c>
      <c r="J439" s="9">
        <v>0</v>
      </c>
      <c r="K439" s="9">
        <v>580348513</v>
      </c>
      <c r="L439" s="9">
        <v>0</v>
      </c>
      <c r="M439" s="9">
        <v>0</v>
      </c>
      <c r="N439" s="9">
        <v>2887346916.31</v>
      </c>
      <c r="O439" s="9">
        <v>0</v>
      </c>
      <c r="P439" s="9">
        <v>0</v>
      </c>
      <c r="Q439" s="9">
        <v>9305.21</v>
      </c>
      <c r="R439" s="9">
        <v>109397557.43</v>
      </c>
      <c r="S439" s="9">
        <v>0</v>
      </c>
      <c r="T439" s="9">
        <v>-436858934.73</v>
      </c>
      <c r="U439" s="8">
        <v>0</v>
      </c>
      <c r="V439" s="9">
        <v>154502761.51</v>
      </c>
      <c r="W439" s="8">
        <v>0</v>
      </c>
      <c r="X439" s="11">
        <f t="shared" si="84"/>
        <v>671286896.46</v>
      </c>
      <c r="Y439" s="11">
        <f t="shared" si="85"/>
        <v>3294746118.73</v>
      </c>
      <c r="Z439" s="11">
        <f t="shared" si="86"/>
        <v>3966033015.19</v>
      </c>
      <c r="AA439" s="13">
        <f t="shared" si="87"/>
        <v>380892174.24</v>
      </c>
      <c r="AB439" s="13">
        <f t="shared" si="88"/>
        <v>290394722.22</v>
      </c>
      <c r="AC439" s="16">
        <f t="shared" si="89"/>
        <v>380892174.24</v>
      </c>
      <c r="AD439" s="16">
        <f t="shared" si="90"/>
        <v>3585140840.95</v>
      </c>
      <c r="AE439" s="17">
        <f t="shared" si="91"/>
        <v>0.169259028830309</v>
      </c>
      <c r="AF439" s="17">
        <f t="shared" si="92"/>
        <v>0.830740971169691</v>
      </c>
      <c r="AG439" s="21">
        <f t="shared" si="93"/>
        <v>1.20374465050398</v>
      </c>
      <c r="AH439" s="22">
        <f t="shared" si="94"/>
        <v>0.567405942598637</v>
      </c>
      <c r="AI439" s="22">
        <f t="shared" si="95"/>
        <v>0.432594057401363</v>
      </c>
      <c r="AJ439" s="23">
        <f t="shared" si="96"/>
        <v>0.0960385787967912</v>
      </c>
      <c r="AK439" s="23">
        <f t="shared" si="97"/>
        <v>0.903961421203209</v>
      </c>
    </row>
    <row r="440" spans="1:37">
      <c r="A440" s="8" t="s">
        <v>913</v>
      </c>
      <c r="B440" s="8" t="s">
        <v>914</v>
      </c>
      <c r="C440" s="9">
        <v>7882478518.56</v>
      </c>
      <c r="D440" s="9">
        <v>0</v>
      </c>
      <c r="E440" s="9">
        <v>0</v>
      </c>
      <c r="F440" s="9">
        <v>1802585537.21</v>
      </c>
      <c r="G440" s="9">
        <v>0</v>
      </c>
      <c r="H440" s="9">
        <v>5932962917.34</v>
      </c>
      <c r="I440" s="9">
        <v>860348297.32</v>
      </c>
      <c r="J440" s="9">
        <v>0</v>
      </c>
      <c r="K440" s="9">
        <v>2686996565</v>
      </c>
      <c r="L440" s="9">
        <v>189489646.53</v>
      </c>
      <c r="M440" s="9">
        <v>0</v>
      </c>
      <c r="N440" s="9">
        <v>2354954916.69</v>
      </c>
      <c r="O440" s="9">
        <v>0</v>
      </c>
      <c r="P440" s="9">
        <v>-282203406.89</v>
      </c>
      <c r="Q440" s="9">
        <v>24011991.08</v>
      </c>
      <c r="R440" s="9">
        <v>1069208640.57</v>
      </c>
      <c r="S440" s="9">
        <v>0</v>
      </c>
      <c r="T440" s="9">
        <v>13096709571.75</v>
      </c>
      <c r="U440" s="8">
        <v>0</v>
      </c>
      <c r="V440" s="9">
        <v>79526104.91</v>
      </c>
      <c r="W440" s="8">
        <v>0</v>
      </c>
      <c r="X440" s="11">
        <f t="shared" si="84"/>
        <v>16478375270.43</v>
      </c>
      <c r="Y440" s="11">
        <f t="shared" si="85"/>
        <v>19218694029.64</v>
      </c>
      <c r="Z440" s="11">
        <f t="shared" si="86"/>
        <v>35697069300.07</v>
      </c>
      <c r="AA440" s="13">
        <f t="shared" si="87"/>
        <v>9685064055.77</v>
      </c>
      <c r="AB440" s="13">
        <f t="shared" si="88"/>
        <v>6793311214.66</v>
      </c>
      <c r="AC440" s="16">
        <f t="shared" si="89"/>
        <v>9685064055.77</v>
      </c>
      <c r="AD440" s="16">
        <f t="shared" si="90"/>
        <v>26012005244.3</v>
      </c>
      <c r="AE440" s="17">
        <f t="shared" si="91"/>
        <v>0.461617034494137</v>
      </c>
      <c r="AF440" s="17">
        <f t="shared" si="92"/>
        <v>0.538382965505863</v>
      </c>
      <c r="AG440" s="21">
        <f t="shared" si="93"/>
        <v>1.85741389321336</v>
      </c>
      <c r="AH440" s="22">
        <f t="shared" si="94"/>
        <v>0.587743870182978</v>
      </c>
      <c r="AI440" s="22">
        <f t="shared" si="95"/>
        <v>0.412256129817022</v>
      </c>
      <c r="AJ440" s="23">
        <f t="shared" si="96"/>
        <v>0.271312582395973</v>
      </c>
      <c r="AK440" s="23">
        <f t="shared" si="97"/>
        <v>0.728687417604027</v>
      </c>
    </row>
    <row r="441" spans="1:37">
      <c r="A441" s="8" t="s">
        <v>915</v>
      </c>
      <c r="B441" s="8" t="s">
        <v>916</v>
      </c>
      <c r="C441" s="9">
        <v>88878995.58</v>
      </c>
      <c r="D441" s="9">
        <v>0</v>
      </c>
      <c r="E441" s="9">
        <v>0</v>
      </c>
      <c r="F441" s="9">
        <v>0</v>
      </c>
      <c r="G441" s="9">
        <v>0</v>
      </c>
      <c r="H441" s="9">
        <v>0</v>
      </c>
      <c r="I441" s="9">
        <v>0</v>
      </c>
      <c r="J441" s="9">
        <v>0</v>
      </c>
      <c r="K441" s="9">
        <v>807886616</v>
      </c>
      <c r="L441" s="9">
        <v>0</v>
      </c>
      <c r="M441" s="9">
        <v>0</v>
      </c>
      <c r="N441" s="9">
        <v>672363992.1</v>
      </c>
      <c r="O441" s="9">
        <v>0</v>
      </c>
      <c r="P441" s="9">
        <v>24974445.31</v>
      </c>
      <c r="Q441" s="9">
        <v>0</v>
      </c>
      <c r="R441" s="9">
        <v>109212643.25</v>
      </c>
      <c r="S441" s="9">
        <v>0</v>
      </c>
      <c r="T441" s="9">
        <v>749490952.74</v>
      </c>
      <c r="U441" s="8">
        <v>0</v>
      </c>
      <c r="V441" s="9">
        <v>20780844.71</v>
      </c>
      <c r="W441" s="8">
        <v>0</v>
      </c>
      <c r="X441" s="11">
        <f t="shared" si="84"/>
        <v>88878995.58</v>
      </c>
      <c r="Y441" s="11">
        <f t="shared" si="85"/>
        <v>2384709494.11</v>
      </c>
      <c r="Z441" s="11">
        <f t="shared" si="86"/>
        <v>2473588489.69</v>
      </c>
      <c r="AA441" s="13">
        <f t="shared" si="87"/>
        <v>88878995.58</v>
      </c>
      <c r="AB441" s="13">
        <f t="shared" si="88"/>
        <v>0</v>
      </c>
      <c r="AC441" s="16">
        <f t="shared" si="89"/>
        <v>88878995.58</v>
      </c>
      <c r="AD441" s="16">
        <f t="shared" si="90"/>
        <v>2384709494.11</v>
      </c>
      <c r="AE441" s="17">
        <f t="shared" si="91"/>
        <v>0.035931197105117</v>
      </c>
      <c r="AF441" s="17">
        <f t="shared" si="92"/>
        <v>0.964068802894883</v>
      </c>
      <c r="AG441" s="21">
        <f t="shared" si="93"/>
        <v>1.037270365971</v>
      </c>
      <c r="AH441" s="22">
        <f t="shared" si="94"/>
        <v>1</v>
      </c>
      <c r="AI441" s="22">
        <f t="shared" si="95"/>
        <v>0</v>
      </c>
      <c r="AJ441" s="23">
        <f t="shared" si="96"/>
        <v>0.035931197105117</v>
      </c>
      <c r="AK441" s="23">
        <f t="shared" si="97"/>
        <v>0.964068802894883</v>
      </c>
    </row>
    <row r="442" spans="1:37">
      <c r="A442" s="8" t="s">
        <v>917</v>
      </c>
      <c r="B442" s="8" t="s">
        <v>918</v>
      </c>
      <c r="C442" s="9">
        <v>2222566519.4</v>
      </c>
      <c r="D442" s="9">
        <v>0</v>
      </c>
      <c r="E442" s="9">
        <v>0</v>
      </c>
      <c r="F442" s="9">
        <v>900124994.27</v>
      </c>
      <c r="G442" s="9">
        <v>0</v>
      </c>
      <c r="H442" s="9">
        <v>5606190299.31</v>
      </c>
      <c r="I442" s="9">
        <v>2843792500</v>
      </c>
      <c r="J442" s="9">
        <v>0</v>
      </c>
      <c r="K442" s="9">
        <v>1678123584</v>
      </c>
      <c r="L442" s="9">
        <v>0</v>
      </c>
      <c r="M442" s="9">
        <v>0</v>
      </c>
      <c r="N442" s="9">
        <v>4604275109.99</v>
      </c>
      <c r="O442" s="9">
        <v>0</v>
      </c>
      <c r="P442" s="9">
        <v>-14239480.02</v>
      </c>
      <c r="Q442" s="9">
        <v>21446518.36</v>
      </c>
      <c r="R442" s="9">
        <v>367793451.7</v>
      </c>
      <c r="S442" s="9">
        <v>0</v>
      </c>
      <c r="T442" s="9">
        <v>6949094371</v>
      </c>
      <c r="U442" s="8">
        <v>0</v>
      </c>
      <c r="V442" s="9">
        <v>1452862981.38</v>
      </c>
      <c r="W442" s="8">
        <v>0</v>
      </c>
      <c r="X442" s="11">
        <f t="shared" si="84"/>
        <v>11572674312.98</v>
      </c>
      <c r="Y442" s="11">
        <f t="shared" si="85"/>
        <v>15059356536.41</v>
      </c>
      <c r="Z442" s="11">
        <f t="shared" si="86"/>
        <v>26632030849.39</v>
      </c>
      <c r="AA442" s="13">
        <f t="shared" si="87"/>
        <v>3122691513.67</v>
      </c>
      <c r="AB442" s="13">
        <f t="shared" si="88"/>
        <v>8449982799.31</v>
      </c>
      <c r="AC442" s="16">
        <f t="shared" si="89"/>
        <v>3122691513.67</v>
      </c>
      <c r="AD442" s="16">
        <f t="shared" si="90"/>
        <v>23509339335.72</v>
      </c>
      <c r="AE442" s="17">
        <f t="shared" si="91"/>
        <v>0.43453968562991</v>
      </c>
      <c r="AF442" s="17">
        <f t="shared" si="92"/>
        <v>0.56546031437009</v>
      </c>
      <c r="AG442" s="21">
        <f t="shared" si="93"/>
        <v>1.76847070357887</v>
      </c>
      <c r="AH442" s="22">
        <f t="shared" si="94"/>
        <v>0.269833180232815</v>
      </c>
      <c r="AI442" s="22">
        <f t="shared" si="95"/>
        <v>0.730166819767185</v>
      </c>
      <c r="AJ442" s="23">
        <f t="shared" si="96"/>
        <v>0.117253225310886</v>
      </c>
      <c r="AK442" s="23">
        <f t="shared" si="97"/>
        <v>0.882746774689114</v>
      </c>
    </row>
    <row r="443" spans="1:37">
      <c r="A443" s="8" t="s">
        <v>919</v>
      </c>
      <c r="B443" s="8" t="s">
        <v>920</v>
      </c>
      <c r="C443" s="9">
        <v>941657326.16</v>
      </c>
      <c r="D443" s="9">
        <v>0</v>
      </c>
      <c r="E443" s="9">
        <v>0</v>
      </c>
      <c r="F443" s="9">
        <v>113830737.39</v>
      </c>
      <c r="G443" s="9">
        <v>0</v>
      </c>
      <c r="H443" s="9">
        <v>796087875.55</v>
      </c>
      <c r="I443" s="9">
        <v>0</v>
      </c>
      <c r="J443" s="9">
        <v>0</v>
      </c>
      <c r="K443" s="9">
        <v>2671343689</v>
      </c>
      <c r="L443" s="9">
        <v>0</v>
      </c>
      <c r="M443" s="9">
        <v>0</v>
      </c>
      <c r="N443" s="9">
        <v>269461451.95</v>
      </c>
      <c r="O443" s="9">
        <v>313818224.52</v>
      </c>
      <c r="P443" s="9">
        <v>-25168526.84</v>
      </c>
      <c r="Q443" s="9">
        <v>0</v>
      </c>
      <c r="R443" s="9">
        <v>1360464562.26</v>
      </c>
      <c r="S443" s="9">
        <v>0</v>
      </c>
      <c r="T443" s="9">
        <v>13579736146.65</v>
      </c>
      <c r="U443" s="8">
        <v>0</v>
      </c>
      <c r="V443" s="9">
        <v>290077965.87</v>
      </c>
      <c r="W443" s="8">
        <v>0</v>
      </c>
      <c r="X443" s="11">
        <f t="shared" si="84"/>
        <v>1851575939.1</v>
      </c>
      <c r="Y443" s="11">
        <f t="shared" si="85"/>
        <v>17832097064.37</v>
      </c>
      <c r="Z443" s="11">
        <f t="shared" si="86"/>
        <v>19683673003.47</v>
      </c>
      <c r="AA443" s="13">
        <f t="shared" si="87"/>
        <v>1055488063.55</v>
      </c>
      <c r="AB443" s="13">
        <f t="shared" si="88"/>
        <v>796087875.55</v>
      </c>
      <c r="AC443" s="16">
        <f t="shared" si="89"/>
        <v>1055488063.55</v>
      </c>
      <c r="AD443" s="16">
        <f t="shared" si="90"/>
        <v>18628184939.92</v>
      </c>
      <c r="AE443" s="17">
        <f t="shared" si="91"/>
        <v>0.0940665870020087</v>
      </c>
      <c r="AF443" s="17">
        <f t="shared" si="92"/>
        <v>0.905933412997991</v>
      </c>
      <c r="AG443" s="21">
        <f t="shared" si="93"/>
        <v>1.10383388630155</v>
      </c>
      <c r="AH443" s="22">
        <f t="shared" si="94"/>
        <v>0.570048487486311</v>
      </c>
      <c r="AI443" s="22">
        <f t="shared" si="95"/>
        <v>0.429951512513689</v>
      </c>
      <c r="AJ443" s="23">
        <f t="shared" si="96"/>
        <v>0.0536225156434945</v>
      </c>
      <c r="AK443" s="23">
        <f t="shared" si="97"/>
        <v>0.946377484356506</v>
      </c>
    </row>
    <row r="444" spans="1:37">
      <c r="A444" s="8" t="s">
        <v>921</v>
      </c>
      <c r="B444" s="8" t="s">
        <v>922</v>
      </c>
      <c r="C444" s="9">
        <v>529701276.79</v>
      </c>
      <c r="D444" s="9">
        <v>0</v>
      </c>
      <c r="E444" s="9">
        <v>0</v>
      </c>
      <c r="F444" s="9">
        <v>503463.19</v>
      </c>
      <c r="G444" s="9">
        <v>0</v>
      </c>
      <c r="H444" s="9">
        <v>268000000</v>
      </c>
      <c r="I444" s="9">
        <v>0</v>
      </c>
      <c r="J444" s="9">
        <v>0</v>
      </c>
      <c r="K444" s="9">
        <v>618222829</v>
      </c>
      <c r="L444" s="9">
        <v>0</v>
      </c>
      <c r="M444" s="9">
        <v>0</v>
      </c>
      <c r="N444" s="9">
        <v>303530702.2</v>
      </c>
      <c r="O444" s="9">
        <v>50959677.35</v>
      </c>
      <c r="P444" s="9">
        <v>-31077408.04</v>
      </c>
      <c r="Q444" s="9">
        <v>0</v>
      </c>
      <c r="R444" s="9">
        <v>110458949.03</v>
      </c>
      <c r="S444" s="9">
        <v>0</v>
      </c>
      <c r="T444" s="9">
        <v>1626514056.62</v>
      </c>
      <c r="U444" s="8">
        <v>0</v>
      </c>
      <c r="V444" s="9">
        <v>185883376.91</v>
      </c>
      <c r="W444" s="8">
        <v>0</v>
      </c>
      <c r="X444" s="11">
        <f t="shared" si="84"/>
        <v>798204739.98</v>
      </c>
      <c r="Y444" s="11">
        <f t="shared" si="85"/>
        <v>2762572828.37</v>
      </c>
      <c r="Z444" s="11">
        <f t="shared" si="86"/>
        <v>3560777568.35</v>
      </c>
      <c r="AA444" s="13">
        <f t="shared" si="87"/>
        <v>530204739.98</v>
      </c>
      <c r="AB444" s="13">
        <f t="shared" si="88"/>
        <v>268000000</v>
      </c>
      <c r="AC444" s="16">
        <f t="shared" si="89"/>
        <v>530204739.98</v>
      </c>
      <c r="AD444" s="16">
        <f t="shared" si="90"/>
        <v>3030572828.37</v>
      </c>
      <c r="AE444" s="17">
        <f t="shared" si="91"/>
        <v>0.224165852726901</v>
      </c>
      <c r="AF444" s="17">
        <f t="shared" si="92"/>
        <v>0.775834147273099</v>
      </c>
      <c r="AG444" s="21">
        <f t="shared" si="93"/>
        <v>1.28893527503887</v>
      </c>
      <c r="AH444" s="22">
        <f t="shared" si="94"/>
        <v>0.664246544054956</v>
      </c>
      <c r="AI444" s="22">
        <f t="shared" si="95"/>
        <v>0.335753455945044</v>
      </c>
      <c r="AJ444" s="23">
        <f t="shared" si="96"/>
        <v>0.148901392968977</v>
      </c>
      <c r="AK444" s="23">
        <f t="shared" si="97"/>
        <v>0.851098607031023</v>
      </c>
    </row>
    <row r="445" spans="1:37">
      <c r="A445" s="8" t="s">
        <v>923</v>
      </c>
      <c r="B445" s="8" t="s">
        <v>924</v>
      </c>
      <c r="C445" s="9">
        <v>2270930930.56</v>
      </c>
      <c r="D445" s="9">
        <v>0</v>
      </c>
      <c r="E445" s="9">
        <v>0</v>
      </c>
      <c r="F445" s="9">
        <v>0</v>
      </c>
      <c r="G445" s="9">
        <v>0</v>
      </c>
      <c r="H445" s="9">
        <v>580578333.33</v>
      </c>
      <c r="I445" s="9">
        <v>563119364.8</v>
      </c>
      <c r="J445" s="9">
        <v>0</v>
      </c>
      <c r="K445" s="9">
        <v>908044645</v>
      </c>
      <c r="L445" s="9">
        <v>0</v>
      </c>
      <c r="M445" s="9">
        <v>0</v>
      </c>
      <c r="N445" s="9">
        <v>1394835495.62</v>
      </c>
      <c r="O445" s="9">
        <v>410682667.75</v>
      </c>
      <c r="P445" s="9">
        <v>-4797087.84</v>
      </c>
      <c r="Q445" s="9">
        <v>9113398.9</v>
      </c>
      <c r="R445" s="9">
        <v>341408620.1</v>
      </c>
      <c r="S445" s="9">
        <v>0</v>
      </c>
      <c r="T445" s="9">
        <v>1526145816</v>
      </c>
      <c r="U445" s="8">
        <v>0</v>
      </c>
      <c r="V445" s="9">
        <v>11198012.5</v>
      </c>
      <c r="W445" s="8">
        <v>0</v>
      </c>
      <c r="X445" s="11">
        <f t="shared" si="84"/>
        <v>3414628628.69</v>
      </c>
      <c r="Y445" s="11">
        <f t="shared" si="85"/>
        <v>3775266232.53</v>
      </c>
      <c r="Z445" s="11">
        <f t="shared" si="86"/>
        <v>7189894861.22</v>
      </c>
      <c r="AA445" s="13">
        <f t="shared" si="87"/>
        <v>2270930930.56</v>
      </c>
      <c r="AB445" s="13">
        <f t="shared" si="88"/>
        <v>1143697698.13</v>
      </c>
      <c r="AC445" s="16">
        <f t="shared" si="89"/>
        <v>2270930930.56</v>
      </c>
      <c r="AD445" s="16">
        <f t="shared" si="90"/>
        <v>4918963930.66</v>
      </c>
      <c r="AE445" s="17">
        <f t="shared" si="91"/>
        <v>0.474920523123004</v>
      </c>
      <c r="AF445" s="17">
        <f t="shared" si="92"/>
        <v>0.525079476876996</v>
      </c>
      <c r="AG445" s="21">
        <f t="shared" si="93"/>
        <v>1.90447359692609</v>
      </c>
      <c r="AH445" s="22">
        <f t="shared" si="94"/>
        <v>0.66505941860835</v>
      </c>
      <c r="AI445" s="22">
        <f t="shared" si="95"/>
        <v>0.33494058139165</v>
      </c>
      <c r="AJ445" s="23">
        <f t="shared" si="96"/>
        <v>0.315850366993359</v>
      </c>
      <c r="AK445" s="23">
        <f t="shared" si="97"/>
        <v>0.684149633006641</v>
      </c>
    </row>
    <row r="446" spans="1:37">
      <c r="A446" s="8" t="s">
        <v>925</v>
      </c>
      <c r="B446" s="8" t="s">
        <v>926</v>
      </c>
      <c r="C446" s="9">
        <v>596634493.71</v>
      </c>
      <c r="D446" s="9">
        <v>0</v>
      </c>
      <c r="E446" s="9">
        <v>0</v>
      </c>
      <c r="F446" s="9">
        <v>191853127.12</v>
      </c>
      <c r="G446" s="9">
        <v>0</v>
      </c>
      <c r="H446" s="9">
        <v>210372536.94</v>
      </c>
      <c r="I446" s="9">
        <v>0</v>
      </c>
      <c r="J446" s="9">
        <v>0</v>
      </c>
      <c r="K446" s="9">
        <v>607808495</v>
      </c>
      <c r="L446" s="9">
        <v>0</v>
      </c>
      <c r="M446" s="9">
        <v>0</v>
      </c>
      <c r="N446" s="9">
        <v>513709033.72</v>
      </c>
      <c r="O446" s="9">
        <v>90358766.5</v>
      </c>
      <c r="P446" s="9">
        <v>-52270754.98</v>
      </c>
      <c r="Q446" s="9">
        <v>0</v>
      </c>
      <c r="R446" s="9">
        <v>90397914.17</v>
      </c>
      <c r="S446" s="9">
        <v>0</v>
      </c>
      <c r="T446" s="9">
        <v>801257861.61</v>
      </c>
      <c r="U446" s="8">
        <v>0</v>
      </c>
      <c r="V446" s="9">
        <v>275464863.06</v>
      </c>
      <c r="W446" s="8">
        <v>0</v>
      </c>
      <c r="X446" s="11">
        <f t="shared" si="84"/>
        <v>998860157.77</v>
      </c>
      <c r="Y446" s="11">
        <f t="shared" si="85"/>
        <v>2146008646.08</v>
      </c>
      <c r="Z446" s="11">
        <f t="shared" si="86"/>
        <v>3144868803.85</v>
      </c>
      <c r="AA446" s="13">
        <f t="shared" si="87"/>
        <v>788487620.83</v>
      </c>
      <c r="AB446" s="13">
        <f t="shared" si="88"/>
        <v>210372536.94</v>
      </c>
      <c r="AC446" s="16">
        <f t="shared" si="89"/>
        <v>788487620.83</v>
      </c>
      <c r="AD446" s="16">
        <f t="shared" si="90"/>
        <v>2356381183.02</v>
      </c>
      <c r="AE446" s="17">
        <f t="shared" si="91"/>
        <v>0.317615843480395</v>
      </c>
      <c r="AF446" s="17">
        <f t="shared" si="92"/>
        <v>0.682384156519605</v>
      </c>
      <c r="AG446" s="21">
        <f t="shared" si="93"/>
        <v>1.46545020198058</v>
      </c>
      <c r="AH446" s="22">
        <f t="shared" si="94"/>
        <v>0.789387397921981</v>
      </c>
      <c r="AI446" s="22">
        <f t="shared" si="95"/>
        <v>0.210612602078019</v>
      </c>
      <c r="AJ446" s="23">
        <f t="shared" si="96"/>
        <v>0.250721944223785</v>
      </c>
      <c r="AK446" s="23">
        <f t="shared" si="97"/>
        <v>0.749278055776215</v>
      </c>
    </row>
    <row r="447" spans="1:37">
      <c r="A447" s="8" t="s">
        <v>927</v>
      </c>
      <c r="B447" s="8" t="s">
        <v>928</v>
      </c>
      <c r="C447" s="9">
        <v>3757400701.98</v>
      </c>
      <c r="D447" s="9">
        <v>0</v>
      </c>
      <c r="E447" s="9">
        <v>0</v>
      </c>
      <c r="F447" s="9">
        <v>317887447.5</v>
      </c>
      <c r="G447" s="9">
        <v>0</v>
      </c>
      <c r="H447" s="9">
        <v>1172133277.9</v>
      </c>
      <c r="I447" s="9">
        <v>0</v>
      </c>
      <c r="J447" s="9">
        <v>0</v>
      </c>
      <c r="K447" s="9">
        <v>2186879678</v>
      </c>
      <c r="L447" s="9">
        <v>0</v>
      </c>
      <c r="M447" s="9">
        <v>0</v>
      </c>
      <c r="N447" s="9">
        <v>0</v>
      </c>
      <c r="O447" s="9">
        <v>771812840.6</v>
      </c>
      <c r="P447" s="9">
        <v>-121067057.42</v>
      </c>
      <c r="Q447" s="9">
        <v>16120589.86</v>
      </c>
      <c r="R447" s="9">
        <v>47015012.6</v>
      </c>
      <c r="S447" s="9">
        <v>0</v>
      </c>
      <c r="T447" s="9">
        <v>3761165346.88</v>
      </c>
      <c r="U447" s="8">
        <v>0</v>
      </c>
      <c r="V447" s="9">
        <v>2167835172.58</v>
      </c>
      <c r="W447" s="8">
        <v>0</v>
      </c>
      <c r="X447" s="11">
        <f t="shared" si="84"/>
        <v>5247421427.38</v>
      </c>
      <c r="Y447" s="11">
        <f t="shared" si="85"/>
        <v>7286135901.9</v>
      </c>
      <c r="Z447" s="11">
        <f t="shared" si="86"/>
        <v>12533557329.28</v>
      </c>
      <c r="AA447" s="13">
        <f t="shared" si="87"/>
        <v>4075288149.48</v>
      </c>
      <c r="AB447" s="13">
        <f t="shared" si="88"/>
        <v>1172133277.9</v>
      </c>
      <c r="AC447" s="16">
        <f t="shared" si="89"/>
        <v>4075288149.48</v>
      </c>
      <c r="AD447" s="16">
        <f t="shared" si="90"/>
        <v>8458269179.8</v>
      </c>
      <c r="AE447" s="17">
        <f t="shared" si="91"/>
        <v>0.418669759073216</v>
      </c>
      <c r="AF447" s="17">
        <f t="shared" si="92"/>
        <v>0.581330240926784</v>
      </c>
      <c r="AG447" s="21">
        <f t="shared" si="93"/>
        <v>1.72019263681475</v>
      </c>
      <c r="AH447" s="22">
        <f t="shared" si="94"/>
        <v>0.776626807257362</v>
      </c>
      <c r="AI447" s="22">
        <f t="shared" si="95"/>
        <v>0.223373192742638</v>
      </c>
      <c r="AJ447" s="23">
        <f t="shared" si="96"/>
        <v>0.325150158284241</v>
      </c>
      <c r="AK447" s="23">
        <f t="shared" si="97"/>
        <v>0.674849841715759</v>
      </c>
    </row>
    <row r="448" spans="1:37">
      <c r="A448" s="8" t="s">
        <v>929</v>
      </c>
      <c r="B448" s="8" t="s">
        <v>930</v>
      </c>
      <c r="C448" s="9">
        <v>2657800000</v>
      </c>
      <c r="D448" s="9">
        <v>0</v>
      </c>
      <c r="E448" s="9">
        <v>0</v>
      </c>
      <c r="F448" s="9">
        <v>14736623.39</v>
      </c>
      <c r="G448" s="9">
        <v>0</v>
      </c>
      <c r="H448" s="9">
        <v>751461298.79</v>
      </c>
      <c r="I448" s="9">
        <v>1593187.09</v>
      </c>
      <c r="J448" s="9">
        <v>0</v>
      </c>
      <c r="K448" s="9">
        <v>816794335</v>
      </c>
      <c r="L448" s="9">
        <v>0</v>
      </c>
      <c r="M448" s="9">
        <v>0</v>
      </c>
      <c r="N448" s="9">
        <v>1346318529.39</v>
      </c>
      <c r="O448" s="9">
        <v>0</v>
      </c>
      <c r="P448" s="9">
        <v>3074505.62</v>
      </c>
      <c r="Q448" s="9">
        <v>0</v>
      </c>
      <c r="R448" s="9">
        <v>188559705.43</v>
      </c>
      <c r="S448" s="9">
        <v>0</v>
      </c>
      <c r="T448" s="9">
        <v>2029314872.95</v>
      </c>
      <c r="U448" s="8">
        <v>0</v>
      </c>
      <c r="V448" s="9">
        <v>81127961.21</v>
      </c>
      <c r="W448" s="8">
        <v>0</v>
      </c>
      <c r="X448" s="11">
        <f t="shared" si="84"/>
        <v>3425591109.27</v>
      </c>
      <c r="Y448" s="11">
        <f t="shared" si="85"/>
        <v>4465189909.6</v>
      </c>
      <c r="Z448" s="11">
        <f t="shared" si="86"/>
        <v>7890781018.87</v>
      </c>
      <c r="AA448" s="13">
        <f t="shared" si="87"/>
        <v>2672536623.39</v>
      </c>
      <c r="AB448" s="13">
        <f t="shared" si="88"/>
        <v>753054485.88</v>
      </c>
      <c r="AC448" s="16">
        <f t="shared" si="89"/>
        <v>2672536623.39</v>
      </c>
      <c r="AD448" s="16">
        <f t="shared" si="90"/>
        <v>5218244395.48</v>
      </c>
      <c r="AE448" s="17">
        <f t="shared" si="91"/>
        <v>0.434125734965658</v>
      </c>
      <c r="AF448" s="17">
        <f t="shared" si="92"/>
        <v>0.565874265034342</v>
      </c>
      <c r="AG448" s="21">
        <f t="shared" si="93"/>
        <v>1.7671770246334</v>
      </c>
      <c r="AH448" s="22">
        <f t="shared" si="94"/>
        <v>0.780168017180405</v>
      </c>
      <c r="AI448" s="22">
        <f t="shared" si="95"/>
        <v>0.219831982819595</v>
      </c>
      <c r="AJ448" s="23">
        <f t="shared" si="96"/>
        <v>0.338691013855143</v>
      </c>
      <c r="AK448" s="23">
        <f t="shared" si="97"/>
        <v>0.661308986144857</v>
      </c>
    </row>
    <row r="449" spans="1:37">
      <c r="A449" s="8" t="s">
        <v>931</v>
      </c>
      <c r="B449" s="8" t="s">
        <v>932</v>
      </c>
      <c r="C449" s="9">
        <v>203626508.6</v>
      </c>
      <c r="D449" s="9">
        <v>0</v>
      </c>
      <c r="E449" s="9">
        <v>0</v>
      </c>
      <c r="F449" s="9">
        <v>259888.8</v>
      </c>
      <c r="G449" s="9">
        <v>0</v>
      </c>
      <c r="H449" s="9">
        <v>0</v>
      </c>
      <c r="I449" s="9">
        <v>0</v>
      </c>
      <c r="J449" s="9">
        <v>0</v>
      </c>
      <c r="K449" s="9">
        <v>404264936</v>
      </c>
      <c r="L449" s="9">
        <v>0</v>
      </c>
      <c r="M449" s="9">
        <v>0</v>
      </c>
      <c r="N449" s="9">
        <v>78306365.78</v>
      </c>
      <c r="O449" s="9">
        <v>192000331.21</v>
      </c>
      <c r="P449" s="9">
        <v>0</v>
      </c>
      <c r="Q449" s="9">
        <v>0</v>
      </c>
      <c r="R449" s="9">
        <v>92963779.23</v>
      </c>
      <c r="S449" s="9">
        <v>0</v>
      </c>
      <c r="T449" s="9">
        <v>767922732.89</v>
      </c>
      <c r="U449" s="8">
        <v>0</v>
      </c>
      <c r="V449" s="9">
        <v>59753294.68</v>
      </c>
      <c r="W449" s="8">
        <v>0</v>
      </c>
      <c r="X449" s="11">
        <f t="shared" si="84"/>
        <v>203886397.4</v>
      </c>
      <c r="Y449" s="11">
        <f t="shared" si="85"/>
        <v>1211210777.37</v>
      </c>
      <c r="Z449" s="11">
        <f t="shared" si="86"/>
        <v>1415097174.77</v>
      </c>
      <c r="AA449" s="13">
        <f t="shared" si="87"/>
        <v>203886397.4</v>
      </c>
      <c r="AB449" s="13">
        <f t="shared" si="88"/>
        <v>0</v>
      </c>
      <c r="AC449" s="16">
        <f t="shared" si="89"/>
        <v>203886397.4</v>
      </c>
      <c r="AD449" s="16">
        <f t="shared" si="90"/>
        <v>1211210777.37</v>
      </c>
      <c r="AE449" s="17">
        <f t="shared" si="91"/>
        <v>0.144079432165595</v>
      </c>
      <c r="AF449" s="17">
        <f t="shared" si="92"/>
        <v>0.855920567834405</v>
      </c>
      <c r="AG449" s="21">
        <f t="shared" si="93"/>
        <v>1.1683327140159</v>
      </c>
      <c r="AH449" s="22">
        <f t="shared" si="94"/>
        <v>1</v>
      </c>
      <c r="AI449" s="22">
        <f t="shared" si="95"/>
        <v>0</v>
      </c>
      <c r="AJ449" s="23">
        <f t="shared" si="96"/>
        <v>0.144079432165595</v>
      </c>
      <c r="AK449" s="23">
        <f t="shared" si="97"/>
        <v>0.855920567834405</v>
      </c>
    </row>
    <row r="450" spans="1:37">
      <c r="A450" s="8" t="s">
        <v>933</v>
      </c>
      <c r="B450" s="8" t="s">
        <v>934</v>
      </c>
      <c r="C450" s="9">
        <v>570826035.5</v>
      </c>
      <c r="D450" s="9">
        <v>0</v>
      </c>
      <c r="E450" s="9">
        <v>0</v>
      </c>
      <c r="F450" s="9">
        <v>1502500000</v>
      </c>
      <c r="G450" s="9">
        <v>0</v>
      </c>
      <c r="H450" s="9">
        <v>454454926.81</v>
      </c>
      <c r="I450" s="9">
        <v>4307765536.57</v>
      </c>
      <c r="J450" s="9">
        <v>0</v>
      </c>
      <c r="K450" s="9">
        <v>1563536598</v>
      </c>
      <c r="L450" s="9">
        <v>236980807.63</v>
      </c>
      <c r="M450" s="9">
        <v>0</v>
      </c>
      <c r="N450" s="9">
        <v>3416072727.14</v>
      </c>
      <c r="O450" s="9">
        <v>0</v>
      </c>
      <c r="P450" s="9">
        <v>-62170466.8</v>
      </c>
      <c r="Q450" s="9">
        <v>8531452.29</v>
      </c>
      <c r="R450" s="9">
        <v>429836542.04</v>
      </c>
      <c r="S450" s="9">
        <v>6225861.2</v>
      </c>
      <c r="T450" s="9">
        <v>4210308765.15</v>
      </c>
      <c r="U450" s="8">
        <v>0</v>
      </c>
      <c r="V450" s="9">
        <v>2812103024.03</v>
      </c>
      <c r="W450" s="8">
        <v>0</v>
      </c>
      <c r="X450" s="11">
        <f t="shared" si="84"/>
        <v>6835546498.88</v>
      </c>
      <c r="Y450" s="11">
        <f t="shared" si="85"/>
        <v>12621425310.68</v>
      </c>
      <c r="Z450" s="11">
        <f t="shared" si="86"/>
        <v>19456971809.56</v>
      </c>
      <c r="AA450" s="13">
        <f t="shared" si="87"/>
        <v>2073326035.5</v>
      </c>
      <c r="AB450" s="13">
        <f t="shared" si="88"/>
        <v>4762220463.38</v>
      </c>
      <c r="AC450" s="16">
        <f t="shared" si="89"/>
        <v>2073326035.5</v>
      </c>
      <c r="AD450" s="16">
        <f t="shared" si="90"/>
        <v>17383645774.06</v>
      </c>
      <c r="AE450" s="17">
        <f t="shared" si="91"/>
        <v>0.351316050914018</v>
      </c>
      <c r="AF450" s="17">
        <f t="shared" si="92"/>
        <v>0.648683949085982</v>
      </c>
      <c r="AG450" s="21">
        <f t="shared" si="93"/>
        <v>1.54158277140823</v>
      </c>
      <c r="AH450" s="22">
        <f t="shared" si="94"/>
        <v>0.30331532904351</v>
      </c>
      <c r="AI450" s="22">
        <f t="shared" si="95"/>
        <v>0.69668467095649</v>
      </c>
      <c r="AJ450" s="23">
        <f t="shared" si="96"/>
        <v>0.106559543581252</v>
      </c>
      <c r="AK450" s="23">
        <f t="shared" si="97"/>
        <v>0.893440456418748</v>
      </c>
    </row>
    <row r="451" spans="1:37">
      <c r="A451" s="8" t="s">
        <v>935</v>
      </c>
      <c r="B451" s="8" t="s">
        <v>936</v>
      </c>
      <c r="C451" s="9">
        <v>8927073578.17</v>
      </c>
      <c r="D451" s="9">
        <v>0</v>
      </c>
      <c r="E451" s="9">
        <v>0</v>
      </c>
      <c r="F451" s="9">
        <v>2130887925.8</v>
      </c>
      <c r="G451" s="9">
        <v>0</v>
      </c>
      <c r="H451" s="9">
        <v>4867308033.09</v>
      </c>
      <c r="I451" s="9">
        <v>2607867497.6</v>
      </c>
      <c r="J451" s="9">
        <v>0</v>
      </c>
      <c r="K451" s="9">
        <v>2575739517</v>
      </c>
      <c r="L451" s="9">
        <v>0</v>
      </c>
      <c r="M451" s="9">
        <v>0</v>
      </c>
      <c r="N451" s="9">
        <v>12658489322.93</v>
      </c>
      <c r="O451" s="9">
        <v>0</v>
      </c>
      <c r="P451" s="9">
        <v>-20511188.7</v>
      </c>
      <c r="Q451" s="9">
        <v>26148735.24</v>
      </c>
      <c r="R451" s="9">
        <v>809044608.41</v>
      </c>
      <c r="S451" s="9">
        <v>0</v>
      </c>
      <c r="T451" s="9">
        <v>8993187284.62</v>
      </c>
      <c r="U451" s="8">
        <v>0</v>
      </c>
      <c r="V451" s="9">
        <v>5999376244.6</v>
      </c>
      <c r="W451" s="8">
        <v>0</v>
      </c>
      <c r="X451" s="11">
        <f t="shared" ref="X451:X514" si="98">C451+D451+E451+F451+G451+H451+I451+J451</f>
        <v>18533137034.66</v>
      </c>
      <c r="Y451" s="11">
        <f t="shared" ref="Y451:Y514" si="99">(K451+L451+M451+N451-O451+P451+Q451+R451+S451+T451+U451+V451+W451)</f>
        <v>31041474524.1</v>
      </c>
      <c r="Z451" s="11">
        <f t="shared" ref="Z451:Z514" si="100">X451+Y451</f>
        <v>49574611558.76</v>
      </c>
      <c r="AA451" s="13">
        <f t="shared" ref="AA451:AA514" si="101">C451+D451+E451+F451+G451</f>
        <v>11057961503.97</v>
      </c>
      <c r="AB451" s="13">
        <f t="shared" ref="AB451:AB514" si="102">H451+I451+J451</f>
        <v>7475175530.69</v>
      </c>
      <c r="AC451" s="16">
        <f t="shared" ref="AC451:AC514" si="103">AA451</f>
        <v>11057961503.97</v>
      </c>
      <c r="AD451" s="16">
        <f t="shared" ref="AD451:AD514" si="104">AB451+Y451</f>
        <v>38516650054.79</v>
      </c>
      <c r="AE451" s="17">
        <f t="shared" ref="AE451:AE514" si="105">X451/Z451</f>
        <v>0.373843313178419</v>
      </c>
      <c r="AF451" s="17">
        <f t="shared" ref="AF451:AF514" si="106">Y451/Z451</f>
        <v>0.626156686821581</v>
      </c>
      <c r="AG451" s="21">
        <f t="shared" ref="AG451:AG514" si="107">Z451/Y451</f>
        <v>1.59704435175176</v>
      </c>
      <c r="AH451" s="22">
        <f t="shared" ref="AH451:AH514" si="108">AA451/(AA451+AB451)</f>
        <v>0.596658918740513</v>
      </c>
      <c r="AI451" s="22">
        <f t="shared" ref="AI451:AI514" si="109">(AB451)/(AA451+AB451)</f>
        <v>0.403341081259487</v>
      </c>
      <c r="AJ451" s="23">
        <f t="shared" ref="AJ451:AJ514" si="110">AC451/Z451</f>
        <v>0.223056947019407</v>
      </c>
      <c r="AK451" s="23">
        <f t="shared" ref="AK451:AK514" si="111">AD451/Z451</f>
        <v>0.776943052980593</v>
      </c>
    </row>
    <row r="452" spans="1:37">
      <c r="A452" s="8" t="s">
        <v>937</v>
      </c>
      <c r="B452" s="8" t="s">
        <v>938</v>
      </c>
      <c r="C452" s="9">
        <v>877090785.58</v>
      </c>
      <c r="D452" s="9">
        <v>0</v>
      </c>
      <c r="E452" s="9">
        <v>0</v>
      </c>
      <c r="F452" s="9">
        <v>138000000</v>
      </c>
      <c r="G452" s="9">
        <v>0</v>
      </c>
      <c r="H452" s="9">
        <v>0</v>
      </c>
      <c r="I452" s="9">
        <v>0</v>
      </c>
      <c r="J452" s="9">
        <v>0</v>
      </c>
      <c r="K452" s="9">
        <v>690897549</v>
      </c>
      <c r="L452" s="9">
        <v>0</v>
      </c>
      <c r="M452" s="9">
        <v>0</v>
      </c>
      <c r="N452" s="9">
        <v>1118156910.74</v>
      </c>
      <c r="O452" s="9">
        <v>0</v>
      </c>
      <c r="P452" s="9">
        <v>1279884.11</v>
      </c>
      <c r="Q452" s="9">
        <v>0</v>
      </c>
      <c r="R452" s="9">
        <v>150127987.05</v>
      </c>
      <c r="S452" s="9">
        <v>0</v>
      </c>
      <c r="T452" s="9">
        <v>533074162.75</v>
      </c>
      <c r="U452" s="8">
        <v>0</v>
      </c>
      <c r="V452" s="9">
        <v>279358583.33</v>
      </c>
      <c r="W452" s="8">
        <v>0</v>
      </c>
      <c r="X452" s="11">
        <f t="shared" si="98"/>
        <v>1015090785.58</v>
      </c>
      <c r="Y452" s="11">
        <f t="shared" si="99"/>
        <v>2772895076.98</v>
      </c>
      <c r="Z452" s="11">
        <f t="shared" si="100"/>
        <v>3787985862.56</v>
      </c>
      <c r="AA452" s="13">
        <f t="shared" si="101"/>
        <v>1015090785.58</v>
      </c>
      <c r="AB452" s="13">
        <f t="shared" si="102"/>
        <v>0</v>
      </c>
      <c r="AC452" s="16">
        <f t="shared" si="103"/>
        <v>1015090785.58</v>
      </c>
      <c r="AD452" s="16">
        <f t="shared" si="104"/>
        <v>2772895076.98</v>
      </c>
      <c r="AE452" s="17">
        <f t="shared" si="105"/>
        <v>0.26797639231261</v>
      </c>
      <c r="AF452" s="17">
        <f t="shared" si="106"/>
        <v>0.73202360768739</v>
      </c>
      <c r="AG452" s="21">
        <f t="shared" si="107"/>
        <v>1.36607616134021</v>
      </c>
      <c r="AH452" s="22">
        <f t="shared" si="108"/>
        <v>1</v>
      </c>
      <c r="AI452" s="22">
        <f t="shared" si="109"/>
        <v>0</v>
      </c>
      <c r="AJ452" s="23">
        <f t="shared" si="110"/>
        <v>0.26797639231261</v>
      </c>
      <c r="AK452" s="23">
        <f t="shared" si="111"/>
        <v>0.73202360768739</v>
      </c>
    </row>
    <row r="453" spans="1:37">
      <c r="A453" s="8" t="s">
        <v>939</v>
      </c>
      <c r="B453" s="8" t="s">
        <v>940</v>
      </c>
      <c r="C453" s="9">
        <v>13629068.79</v>
      </c>
      <c r="D453" s="9">
        <v>0</v>
      </c>
      <c r="E453" s="9">
        <v>0</v>
      </c>
      <c r="F453" s="9">
        <v>0</v>
      </c>
      <c r="G453" s="9">
        <v>0</v>
      </c>
      <c r="H453" s="9">
        <v>0</v>
      </c>
      <c r="I453" s="9">
        <v>0</v>
      </c>
      <c r="J453" s="9">
        <v>0</v>
      </c>
      <c r="K453" s="9">
        <v>252720000</v>
      </c>
      <c r="L453" s="9">
        <v>0</v>
      </c>
      <c r="M453" s="9">
        <v>0</v>
      </c>
      <c r="N453" s="9">
        <v>340454130.15</v>
      </c>
      <c r="O453" s="9">
        <v>0</v>
      </c>
      <c r="P453" s="9">
        <v>-2070364.26</v>
      </c>
      <c r="Q453" s="9">
        <v>0</v>
      </c>
      <c r="R453" s="9">
        <v>54223196.44</v>
      </c>
      <c r="S453" s="9">
        <v>0</v>
      </c>
      <c r="T453" s="9">
        <v>269691278.36</v>
      </c>
      <c r="U453" s="8">
        <v>0</v>
      </c>
      <c r="V453" s="9">
        <v>261137431.33</v>
      </c>
      <c r="W453" s="8">
        <v>0</v>
      </c>
      <c r="X453" s="11">
        <f t="shared" si="98"/>
        <v>13629068.79</v>
      </c>
      <c r="Y453" s="11">
        <f t="shared" si="99"/>
        <v>1176155672.02</v>
      </c>
      <c r="Z453" s="11">
        <f t="shared" si="100"/>
        <v>1189784740.81</v>
      </c>
      <c r="AA453" s="13">
        <f t="shared" si="101"/>
        <v>13629068.79</v>
      </c>
      <c r="AB453" s="13">
        <f t="shared" si="102"/>
        <v>0</v>
      </c>
      <c r="AC453" s="16">
        <f t="shared" si="103"/>
        <v>13629068.79</v>
      </c>
      <c r="AD453" s="16">
        <f t="shared" si="104"/>
        <v>1176155672.02</v>
      </c>
      <c r="AE453" s="17">
        <f t="shared" si="105"/>
        <v>0.0114550710918694</v>
      </c>
      <c r="AF453" s="17">
        <f t="shared" si="106"/>
        <v>0.988544928908131</v>
      </c>
      <c r="AG453" s="21">
        <f t="shared" si="107"/>
        <v>1.01158781028245</v>
      </c>
      <c r="AH453" s="22">
        <f t="shared" si="108"/>
        <v>1</v>
      </c>
      <c r="AI453" s="22">
        <f t="shared" si="109"/>
        <v>0</v>
      </c>
      <c r="AJ453" s="23">
        <f t="shared" si="110"/>
        <v>0.0114550710918694</v>
      </c>
      <c r="AK453" s="23">
        <f t="shared" si="111"/>
        <v>0.988544928908131</v>
      </c>
    </row>
    <row r="454" spans="1:37">
      <c r="A454" s="8" t="s">
        <v>941</v>
      </c>
      <c r="B454" s="8" t="s">
        <v>942</v>
      </c>
      <c r="C454" s="9">
        <v>630000000</v>
      </c>
      <c r="D454" s="9">
        <v>0</v>
      </c>
      <c r="E454" s="9">
        <v>0</v>
      </c>
      <c r="F454" s="9">
        <v>80733310.21</v>
      </c>
      <c r="G454" s="9">
        <v>0</v>
      </c>
      <c r="H454" s="9">
        <v>145285000</v>
      </c>
      <c r="I454" s="9">
        <v>0</v>
      </c>
      <c r="J454" s="9">
        <v>0</v>
      </c>
      <c r="K454" s="9">
        <v>371287000</v>
      </c>
      <c r="L454" s="9">
        <v>0</v>
      </c>
      <c r="M454" s="9">
        <v>0</v>
      </c>
      <c r="N454" s="9">
        <v>555223556.89</v>
      </c>
      <c r="O454" s="9">
        <v>0</v>
      </c>
      <c r="P454" s="9">
        <v>34842520.41</v>
      </c>
      <c r="Q454" s="9">
        <v>11089979.53</v>
      </c>
      <c r="R454" s="9">
        <v>98678203.98</v>
      </c>
      <c r="S454" s="9">
        <v>0</v>
      </c>
      <c r="T454" s="9">
        <v>1007330542.16</v>
      </c>
      <c r="U454" s="8">
        <v>0</v>
      </c>
      <c r="V454" s="9">
        <v>45445470.35</v>
      </c>
      <c r="W454" s="8">
        <v>0</v>
      </c>
      <c r="X454" s="11">
        <f t="shared" si="98"/>
        <v>856018310.21</v>
      </c>
      <c r="Y454" s="11">
        <f t="shared" si="99"/>
        <v>2123897273.32</v>
      </c>
      <c r="Z454" s="11">
        <f t="shared" si="100"/>
        <v>2979915583.53</v>
      </c>
      <c r="AA454" s="13">
        <f t="shared" si="101"/>
        <v>710733310.21</v>
      </c>
      <c r="AB454" s="13">
        <f t="shared" si="102"/>
        <v>145285000</v>
      </c>
      <c r="AC454" s="16">
        <f t="shared" si="103"/>
        <v>710733310.21</v>
      </c>
      <c r="AD454" s="16">
        <f t="shared" si="104"/>
        <v>2269182273.32</v>
      </c>
      <c r="AE454" s="17">
        <f t="shared" si="105"/>
        <v>0.287262603994964</v>
      </c>
      <c r="AF454" s="17">
        <f t="shared" si="106"/>
        <v>0.712737396005036</v>
      </c>
      <c r="AG454" s="21">
        <f t="shared" si="107"/>
        <v>1.40304129628261</v>
      </c>
      <c r="AH454" s="22">
        <f t="shared" si="108"/>
        <v>0.830278163133732</v>
      </c>
      <c r="AI454" s="22">
        <f t="shared" si="109"/>
        <v>0.169721836866268</v>
      </c>
      <c r="AJ454" s="23">
        <f t="shared" si="110"/>
        <v>0.238507867181951</v>
      </c>
      <c r="AK454" s="23">
        <f t="shared" si="111"/>
        <v>0.761492132818049</v>
      </c>
    </row>
    <row r="455" spans="1:37">
      <c r="A455" s="8" t="s">
        <v>943</v>
      </c>
      <c r="B455" s="8" t="s">
        <v>944</v>
      </c>
      <c r="C455" s="9">
        <v>1056600835.92</v>
      </c>
      <c r="D455" s="9">
        <v>0</v>
      </c>
      <c r="E455" s="9">
        <v>0</v>
      </c>
      <c r="F455" s="9">
        <v>1635689386.61</v>
      </c>
      <c r="G455" s="9">
        <v>0</v>
      </c>
      <c r="H455" s="9">
        <v>3838555035.98</v>
      </c>
      <c r="I455" s="9">
        <v>0</v>
      </c>
      <c r="J455" s="9">
        <v>0</v>
      </c>
      <c r="K455" s="9">
        <v>1087212465</v>
      </c>
      <c r="L455" s="9">
        <v>0</v>
      </c>
      <c r="M455" s="9">
        <v>0</v>
      </c>
      <c r="N455" s="9">
        <v>2364741050.45</v>
      </c>
      <c r="O455" s="9">
        <v>99902431.37</v>
      </c>
      <c r="P455" s="9">
        <v>-79019895.94</v>
      </c>
      <c r="Q455" s="9">
        <v>57975408.31</v>
      </c>
      <c r="R455" s="9">
        <v>219380786.24</v>
      </c>
      <c r="S455" s="9">
        <v>0</v>
      </c>
      <c r="T455" s="9">
        <v>2170857177.47</v>
      </c>
      <c r="U455" s="8">
        <v>0</v>
      </c>
      <c r="V455" s="9">
        <v>209752901.1</v>
      </c>
      <c r="W455" s="8">
        <v>0</v>
      </c>
      <c r="X455" s="11">
        <f t="shared" si="98"/>
        <v>6530845258.51</v>
      </c>
      <c r="Y455" s="11">
        <f t="shared" si="99"/>
        <v>5930997461.26</v>
      </c>
      <c r="Z455" s="11">
        <f t="shared" si="100"/>
        <v>12461842719.77</v>
      </c>
      <c r="AA455" s="13">
        <f t="shared" si="101"/>
        <v>2692290222.53</v>
      </c>
      <c r="AB455" s="13">
        <f t="shared" si="102"/>
        <v>3838555035.98</v>
      </c>
      <c r="AC455" s="16">
        <f t="shared" si="103"/>
        <v>2692290222.53</v>
      </c>
      <c r="AD455" s="16">
        <f t="shared" si="104"/>
        <v>9769552497.24</v>
      </c>
      <c r="AE455" s="17">
        <f t="shared" si="105"/>
        <v>0.52406737954967</v>
      </c>
      <c r="AF455" s="17">
        <f t="shared" si="106"/>
        <v>0.47593262045033</v>
      </c>
      <c r="AG455" s="21">
        <f t="shared" si="107"/>
        <v>2.10113775990768</v>
      </c>
      <c r="AH455" s="22">
        <f t="shared" si="108"/>
        <v>0.412242231435788</v>
      </c>
      <c r="AI455" s="22">
        <f t="shared" si="109"/>
        <v>0.587757768564212</v>
      </c>
      <c r="AJ455" s="23">
        <f t="shared" si="110"/>
        <v>0.216042705968262</v>
      </c>
      <c r="AK455" s="23">
        <f t="shared" si="111"/>
        <v>0.783957294031738</v>
      </c>
    </row>
    <row r="456" spans="1:37">
      <c r="A456" s="8" t="s">
        <v>945</v>
      </c>
      <c r="B456" s="8" t="s">
        <v>946</v>
      </c>
      <c r="C456" s="9">
        <v>404532868.05</v>
      </c>
      <c r="D456" s="9">
        <v>0</v>
      </c>
      <c r="E456" s="9">
        <v>0</v>
      </c>
      <c r="F456" s="9">
        <v>0</v>
      </c>
      <c r="G456" s="9">
        <v>0</v>
      </c>
      <c r="H456" s="9">
        <v>0</v>
      </c>
      <c r="I456" s="9">
        <v>0</v>
      </c>
      <c r="J456" s="9">
        <v>0</v>
      </c>
      <c r="K456" s="9">
        <v>358000000</v>
      </c>
      <c r="L456" s="9">
        <v>0</v>
      </c>
      <c r="M456" s="9">
        <v>0</v>
      </c>
      <c r="N456" s="9">
        <v>313001594.2</v>
      </c>
      <c r="O456" s="9">
        <v>0</v>
      </c>
      <c r="P456" s="9">
        <v>175105.45</v>
      </c>
      <c r="Q456" s="9">
        <v>0</v>
      </c>
      <c r="R456" s="9">
        <v>68781955.19</v>
      </c>
      <c r="S456" s="9">
        <v>0</v>
      </c>
      <c r="T456" s="9">
        <v>199977441.88</v>
      </c>
      <c r="U456" s="8">
        <v>0</v>
      </c>
      <c r="V456" s="9">
        <v>95378216.76</v>
      </c>
      <c r="W456" s="8">
        <v>0</v>
      </c>
      <c r="X456" s="11">
        <f t="shared" si="98"/>
        <v>404532868.05</v>
      </c>
      <c r="Y456" s="11">
        <f t="shared" si="99"/>
        <v>1035314313.48</v>
      </c>
      <c r="Z456" s="11">
        <f t="shared" si="100"/>
        <v>1439847181.53</v>
      </c>
      <c r="AA456" s="13">
        <f t="shared" si="101"/>
        <v>404532868.05</v>
      </c>
      <c r="AB456" s="13">
        <f t="shared" si="102"/>
        <v>0</v>
      </c>
      <c r="AC456" s="16">
        <f t="shared" si="103"/>
        <v>404532868.05</v>
      </c>
      <c r="AD456" s="16">
        <f t="shared" si="104"/>
        <v>1035314313.48</v>
      </c>
      <c r="AE456" s="17">
        <f t="shared" si="105"/>
        <v>0.280955418907816</v>
      </c>
      <c r="AF456" s="17">
        <f t="shared" si="106"/>
        <v>0.719044581092183</v>
      </c>
      <c r="AG456" s="21">
        <f t="shared" si="107"/>
        <v>1.39073435263369</v>
      </c>
      <c r="AH456" s="22">
        <f t="shared" si="108"/>
        <v>1</v>
      </c>
      <c r="AI456" s="22">
        <f t="shared" si="109"/>
        <v>0</v>
      </c>
      <c r="AJ456" s="23">
        <f t="shared" si="110"/>
        <v>0.280955418907816</v>
      </c>
      <c r="AK456" s="23">
        <f t="shared" si="111"/>
        <v>0.719044581092183</v>
      </c>
    </row>
    <row r="457" spans="1:37">
      <c r="A457" s="8" t="s">
        <v>947</v>
      </c>
      <c r="B457" s="8" t="s">
        <v>948</v>
      </c>
      <c r="C457" s="9">
        <v>660427638.91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  <c r="J457" s="9">
        <v>0</v>
      </c>
      <c r="K457" s="9">
        <v>1618715253</v>
      </c>
      <c r="L457" s="9">
        <v>0</v>
      </c>
      <c r="M457" s="9">
        <v>0</v>
      </c>
      <c r="N457" s="9">
        <v>2812360880.94</v>
      </c>
      <c r="O457" s="9">
        <v>0</v>
      </c>
      <c r="P457" s="9">
        <v>-1800000</v>
      </c>
      <c r="Q457" s="9">
        <v>0</v>
      </c>
      <c r="R457" s="9">
        <v>228503678.45</v>
      </c>
      <c r="S457" s="9">
        <v>0</v>
      </c>
      <c r="T457" s="9">
        <v>1407183609.82</v>
      </c>
      <c r="U457" s="8">
        <v>0</v>
      </c>
      <c r="V457" s="9">
        <v>-1181164.94</v>
      </c>
      <c r="W457" s="8">
        <v>0</v>
      </c>
      <c r="X457" s="11">
        <f t="shared" si="98"/>
        <v>660427638.91</v>
      </c>
      <c r="Y457" s="11">
        <f t="shared" si="99"/>
        <v>6063782257.27</v>
      </c>
      <c r="Z457" s="11">
        <f t="shared" si="100"/>
        <v>6724209896.18</v>
      </c>
      <c r="AA457" s="13">
        <f t="shared" si="101"/>
        <v>660427638.91</v>
      </c>
      <c r="AB457" s="13">
        <f t="shared" si="102"/>
        <v>0</v>
      </c>
      <c r="AC457" s="16">
        <f t="shared" si="103"/>
        <v>660427638.91</v>
      </c>
      <c r="AD457" s="16">
        <f t="shared" si="104"/>
        <v>6063782257.27</v>
      </c>
      <c r="AE457" s="17">
        <f t="shared" si="105"/>
        <v>0.0982163925735255</v>
      </c>
      <c r="AF457" s="17">
        <f t="shared" si="106"/>
        <v>0.901783607426475</v>
      </c>
      <c r="AG457" s="21">
        <f t="shared" si="107"/>
        <v>1.10891348186492</v>
      </c>
      <c r="AH457" s="22">
        <f t="shared" si="108"/>
        <v>1</v>
      </c>
      <c r="AI457" s="22">
        <f t="shared" si="109"/>
        <v>0</v>
      </c>
      <c r="AJ457" s="23">
        <f t="shared" si="110"/>
        <v>0.0982163925735255</v>
      </c>
      <c r="AK457" s="23">
        <f t="shared" si="111"/>
        <v>0.901783607426475</v>
      </c>
    </row>
    <row r="458" spans="1:37">
      <c r="A458" s="8" t="s">
        <v>949</v>
      </c>
      <c r="B458" s="8" t="s">
        <v>950</v>
      </c>
      <c r="C458" s="9">
        <v>2655000000</v>
      </c>
      <c r="D458" s="9">
        <v>0</v>
      </c>
      <c r="E458" s="9">
        <v>0</v>
      </c>
      <c r="F458" s="9">
        <v>758000000</v>
      </c>
      <c r="G458" s="9">
        <v>0</v>
      </c>
      <c r="H458" s="9">
        <v>2003000000</v>
      </c>
      <c r="I458" s="9">
        <v>95197384.44</v>
      </c>
      <c r="J458" s="9">
        <v>0</v>
      </c>
      <c r="K458" s="9">
        <v>1076334342</v>
      </c>
      <c r="L458" s="9">
        <v>3798657.47</v>
      </c>
      <c r="M458" s="9">
        <v>0</v>
      </c>
      <c r="N458" s="9">
        <v>1525070729.79</v>
      </c>
      <c r="O458" s="9">
        <v>0</v>
      </c>
      <c r="P458" s="9">
        <v>34532749.98</v>
      </c>
      <c r="Q458" s="9">
        <v>0</v>
      </c>
      <c r="R458" s="9">
        <v>227265662.44</v>
      </c>
      <c r="S458" s="9">
        <v>2557934.35</v>
      </c>
      <c r="T458" s="9">
        <v>2763854099.62</v>
      </c>
      <c r="U458" s="8">
        <v>0</v>
      </c>
      <c r="V458" s="9">
        <v>754251868.66</v>
      </c>
      <c r="W458" s="8">
        <v>0</v>
      </c>
      <c r="X458" s="11">
        <f t="shared" si="98"/>
        <v>5511197384.44</v>
      </c>
      <c r="Y458" s="11">
        <f t="shared" si="99"/>
        <v>6387666044.31</v>
      </c>
      <c r="Z458" s="11">
        <f t="shared" si="100"/>
        <v>11898863428.75</v>
      </c>
      <c r="AA458" s="13">
        <f t="shared" si="101"/>
        <v>3413000000</v>
      </c>
      <c r="AB458" s="13">
        <f t="shared" si="102"/>
        <v>2098197384.44</v>
      </c>
      <c r="AC458" s="16">
        <f t="shared" si="103"/>
        <v>3413000000</v>
      </c>
      <c r="AD458" s="16">
        <f t="shared" si="104"/>
        <v>8485863428.75</v>
      </c>
      <c r="AE458" s="17">
        <f t="shared" si="105"/>
        <v>0.463170068085987</v>
      </c>
      <c r="AF458" s="17">
        <f t="shared" si="106"/>
        <v>0.536829931914013</v>
      </c>
      <c r="AG458" s="21">
        <f t="shared" si="107"/>
        <v>1.86278733831886</v>
      </c>
      <c r="AH458" s="22">
        <f t="shared" si="108"/>
        <v>0.619284660287448</v>
      </c>
      <c r="AI458" s="22">
        <f t="shared" si="109"/>
        <v>0.380715339712552</v>
      </c>
      <c r="AJ458" s="23">
        <f t="shared" si="110"/>
        <v>0.286834118269945</v>
      </c>
      <c r="AK458" s="23">
        <f t="shared" si="111"/>
        <v>0.713165881730055</v>
      </c>
    </row>
    <row r="459" spans="1:37">
      <c r="A459" s="8" t="s">
        <v>951</v>
      </c>
      <c r="B459" s="8" t="s">
        <v>952</v>
      </c>
      <c r="C459" s="9">
        <v>318700000</v>
      </c>
      <c r="D459" s="9">
        <v>0</v>
      </c>
      <c r="E459" s="9">
        <v>0</v>
      </c>
      <c r="F459" s="9">
        <v>13858000</v>
      </c>
      <c r="G459" s="9">
        <v>0</v>
      </c>
      <c r="H459" s="9">
        <v>297010000</v>
      </c>
      <c r="I459" s="9">
        <v>0</v>
      </c>
      <c r="J459" s="9">
        <v>0</v>
      </c>
      <c r="K459" s="9">
        <v>528878866</v>
      </c>
      <c r="L459" s="9">
        <v>0</v>
      </c>
      <c r="M459" s="9">
        <v>0</v>
      </c>
      <c r="N459" s="9">
        <v>2775230531.36</v>
      </c>
      <c r="O459" s="9">
        <v>0</v>
      </c>
      <c r="P459" s="9">
        <v>0</v>
      </c>
      <c r="Q459" s="9">
        <v>0</v>
      </c>
      <c r="R459" s="9">
        <v>148665222.09</v>
      </c>
      <c r="S459" s="9">
        <v>0</v>
      </c>
      <c r="T459" s="9">
        <v>1213232388.33</v>
      </c>
      <c r="U459" s="8">
        <v>0</v>
      </c>
      <c r="V459" s="9">
        <v>299915735.18</v>
      </c>
      <c r="W459" s="8">
        <v>0</v>
      </c>
      <c r="X459" s="11">
        <f t="shared" si="98"/>
        <v>629568000</v>
      </c>
      <c r="Y459" s="11">
        <f t="shared" si="99"/>
        <v>4965922742.96</v>
      </c>
      <c r="Z459" s="11">
        <f t="shared" si="100"/>
        <v>5595490742.96</v>
      </c>
      <c r="AA459" s="13">
        <f t="shared" si="101"/>
        <v>332558000</v>
      </c>
      <c r="AB459" s="13">
        <f t="shared" si="102"/>
        <v>297010000</v>
      </c>
      <c r="AC459" s="16">
        <f t="shared" si="103"/>
        <v>332558000</v>
      </c>
      <c r="AD459" s="16">
        <f t="shared" si="104"/>
        <v>5262932742.96</v>
      </c>
      <c r="AE459" s="17">
        <f t="shared" si="105"/>
        <v>0.112513455730777</v>
      </c>
      <c r="AF459" s="17">
        <f t="shared" si="106"/>
        <v>0.887486544269223</v>
      </c>
      <c r="AG459" s="21">
        <f t="shared" si="107"/>
        <v>1.12677764689201</v>
      </c>
      <c r="AH459" s="22">
        <f t="shared" si="108"/>
        <v>0.528232057537867</v>
      </c>
      <c r="AI459" s="22">
        <f t="shared" si="109"/>
        <v>0.471767942462133</v>
      </c>
      <c r="AJ459" s="23">
        <f t="shared" si="110"/>
        <v>0.0594332142213638</v>
      </c>
      <c r="AK459" s="23">
        <f t="shared" si="111"/>
        <v>0.940566785778636</v>
      </c>
    </row>
    <row r="460" spans="1:37">
      <c r="A460" s="8" t="s">
        <v>953</v>
      </c>
      <c r="B460" s="8" t="s">
        <v>954</v>
      </c>
      <c r="C460" s="9">
        <v>417102739.35</v>
      </c>
      <c r="D460" s="9">
        <v>0</v>
      </c>
      <c r="E460" s="9">
        <v>0</v>
      </c>
      <c r="F460" s="9">
        <v>6613798.31</v>
      </c>
      <c r="G460" s="9">
        <v>0</v>
      </c>
      <c r="H460" s="9">
        <v>100000000</v>
      </c>
      <c r="I460" s="9">
        <v>0</v>
      </c>
      <c r="J460" s="9">
        <v>0</v>
      </c>
      <c r="K460" s="9">
        <v>534272953</v>
      </c>
      <c r="L460" s="9">
        <v>0</v>
      </c>
      <c r="M460" s="9">
        <v>0</v>
      </c>
      <c r="N460" s="9">
        <v>676093046.09</v>
      </c>
      <c r="O460" s="9">
        <v>0</v>
      </c>
      <c r="P460" s="9">
        <v>-1939509.8</v>
      </c>
      <c r="Q460" s="9">
        <v>0</v>
      </c>
      <c r="R460" s="9">
        <v>62250337.19</v>
      </c>
      <c r="S460" s="9">
        <v>0</v>
      </c>
      <c r="T460" s="9">
        <v>-459861493.59</v>
      </c>
      <c r="U460" s="8">
        <v>0</v>
      </c>
      <c r="V460" s="9">
        <v>76649.82</v>
      </c>
      <c r="W460" s="8">
        <v>0</v>
      </c>
      <c r="X460" s="11">
        <f t="shared" si="98"/>
        <v>523716537.66</v>
      </c>
      <c r="Y460" s="11">
        <f t="shared" si="99"/>
        <v>810891982.71</v>
      </c>
      <c r="Z460" s="11">
        <f t="shared" si="100"/>
        <v>1334608520.37</v>
      </c>
      <c r="AA460" s="13">
        <f t="shared" si="101"/>
        <v>423716537.66</v>
      </c>
      <c r="AB460" s="13">
        <f t="shared" si="102"/>
        <v>100000000</v>
      </c>
      <c r="AC460" s="16">
        <f t="shared" si="103"/>
        <v>423716537.66</v>
      </c>
      <c r="AD460" s="16">
        <f t="shared" si="104"/>
        <v>910891982.71</v>
      </c>
      <c r="AE460" s="17">
        <f t="shared" si="105"/>
        <v>0.392412104123843</v>
      </c>
      <c r="AF460" s="17">
        <f t="shared" si="106"/>
        <v>0.607587895876157</v>
      </c>
      <c r="AG460" s="21">
        <f t="shared" si="107"/>
        <v>1.64585240553216</v>
      </c>
      <c r="AH460" s="22">
        <f t="shared" si="108"/>
        <v>0.809057013080384</v>
      </c>
      <c r="AI460" s="22">
        <f t="shared" si="109"/>
        <v>0.190942986919616</v>
      </c>
      <c r="AJ460" s="23">
        <f t="shared" si="110"/>
        <v>0.317483764859025</v>
      </c>
      <c r="AK460" s="23">
        <f t="shared" si="111"/>
        <v>0.682516235140975</v>
      </c>
    </row>
    <row r="461" spans="1:37">
      <c r="A461" s="8" t="s">
        <v>955</v>
      </c>
      <c r="B461" s="8" t="s">
        <v>956</v>
      </c>
      <c r="C461" s="9">
        <v>461699061.6</v>
      </c>
      <c r="D461" s="9">
        <v>0</v>
      </c>
      <c r="E461" s="9">
        <v>0</v>
      </c>
      <c r="F461" s="9">
        <v>20199866.91</v>
      </c>
      <c r="G461" s="9">
        <v>0</v>
      </c>
      <c r="H461" s="9">
        <v>85826149.4</v>
      </c>
      <c r="I461" s="9">
        <v>0</v>
      </c>
      <c r="J461" s="9">
        <v>0</v>
      </c>
      <c r="K461" s="9">
        <v>368500000</v>
      </c>
      <c r="L461" s="9">
        <v>0</v>
      </c>
      <c r="M461" s="9">
        <v>0</v>
      </c>
      <c r="N461" s="9">
        <v>52351678.64</v>
      </c>
      <c r="O461" s="9">
        <v>19888961.87</v>
      </c>
      <c r="P461" s="9">
        <v>-4624429.66</v>
      </c>
      <c r="Q461" s="9">
        <v>0</v>
      </c>
      <c r="R461" s="9">
        <v>87052210.27</v>
      </c>
      <c r="S461" s="9">
        <v>0</v>
      </c>
      <c r="T461" s="9">
        <v>301849633.21</v>
      </c>
      <c r="U461" s="8">
        <v>0</v>
      </c>
      <c r="V461" s="9">
        <v>85425195.18</v>
      </c>
      <c r="W461" s="8">
        <v>0</v>
      </c>
      <c r="X461" s="11">
        <f t="shared" si="98"/>
        <v>567725077.91</v>
      </c>
      <c r="Y461" s="11">
        <f t="shared" si="99"/>
        <v>870665325.77</v>
      </c>
      <c r="Z461" s="11">
        <f t="shared" si="100"/>
        <v>1438390403.68</v>
      </c>
      <c r="AA461" s="13">
        <f t="shared" si="101"/>
        <v>481898928.51</v>
      </c>
      <c r="AB461" s="13">
        <f t="shared" si="102"/>
        <v>85826149.4</v>
      </c>
      <c r="AC461" s="16">
        <f t="shared" si="103"/>
        <v>481898928.51</v>
      </c>
      <c r="AD461" s="16">
        <f t="shared" si="104"/>
        <v>956491475.17</v>
      </c>
      <c r="AE461" s="17">
        <f t="shared" si="105"/>
        <v>0.394694706289422</v>
      </c>
      <c r="AF461" s="17">
        <f t="shared" si="106"/>
        <v>0.605305293710579</v>
      </c>
      <c r="AG461" s="21">
        <f t="shared" si="107"/>
        <v>1.65205890381349</v>
      </c>
      <c r="AH461" s="22">
        <f t="shared" si="108"/>
        <v>0.84882445264536</v>
      </c>
      <c r="AI461" s="22">
        <f t="shared" si="109"/>
        <v>0.15117554735464</v>
      </c>
      <c r="AJ461" s="23">
        <f t="shared" si="110"/>
        <v>0.335026518028139</v>
      </c>
      <c r="AK461" s="23">
        <f t="shared" si="111"/>
        <v>0.664973481971861</v>
      </c>
    </row>
    <row r="462" spans="1:37">
      <c r="A462" s="8" t="s">
        <v>957</v>
      </c>
      <c r="B462" s="8" t="s">
        <v>958</v>
      </c>
      <c r="C462" s="9">
        <v>783041728.68</v>
      </c>
      <c r="D462" s="9">
        <v>0</v>
      </c>
      <c r="E462" s="9">
        <v>0</v>
      </c>
      <c r="F462" s="9">
        <v>0</v>
      </c>
      <c r="G462" s="9">
        <v>0</v>
      </c>
      <c r="H462" s="9">
        <v>80076208.34</v>
      </c>
      <c r="I462" s="9">
        <v>0</v>
      </c>
      <c r="J462" s="9">
        <v>0</v>
      </c>
      <c r="K462" s="9">
        <v>1417924199</v>
      </c>
      <c r="L462" s="9">
        <v>0</v>
      </c>
      <c r="M462" s="9">
        <v>0</v>
      </c>
      <c r="N462" s="9">
        <v>183906350.15</v>
      </c>
      <c r="O462" s="9">
        <v>0</v>
      </c>
      <c r="P462" s="9">
        <v>-2234139.05</v>
      </c>
      <c r="Q462" s="9">
        <v>0</v>
      </c>
      <c r="R462" s="9">
        <v>295181402.72</v>
      </c>
      <c r="S462" s="9">
        <v>0</v>
      </c>
      <c r="T462" s="9">
        <v>1794529342.21</v>
      </c>
      <c r="U462" s="8">
        <v>0</v>
      </c>
      <c r="V462" s="9">
        <v>94118932.9</v>
      </c>
      <c r="W462" s="8">
        <v>0</v>
      </c>
      <c r="X462" s="11">
        <f t="shared" si="98"/>
        <v>863117937.02</v>
      </c>
      <c r="Y462" s="11">
        <f t="shared" si="99"/>
        <v>3783426087.93</v>
      </c>
      <c r="Z462" s="11">
        <f t="shared" si="100"/>
        <v>4646544024.95</v>
      </c>
      <c r="AA462" s="13">
        <f t="shared" si="101"/>
        <v>783041728.68</v>
      </c>
      <c r="AB462" s="13">
        <f t="shared" si="102"/>
        <v>80076208.34</v>
      </c>
      <c r="AC462" s="16">
        <f t="shared" si="103"/>
        <v>783041728.68</v>
      </c>
      <c r="AD462" s="16">
        <f t="shared" si="104"/>
        <v>3863502296.27</v>
      </c>
      <c r="AE462" s="17">
        <f t="shared" si="105"/>
        <v>0.185754817426762</v>
      </c>
      <c r="AF462" s="17">
        <f t="shared" si="106"/>
        <v>0.814245182573238</v>
      </c>
      <c r="AG462" s="21">
        <f t="shared" si="107"/>
        <v>1.22813130664123</v>
      </c>
      <c r="AH462" s="22">
        <f t="shared" si="108"/>
        <v>0.907224488212502</v>
      </c>
      <c r="AI462" s="22">
        <f t="shared" si="109"/>
        <v>0.092775511787498</v>
      </c>
      <c r="AJ462" s="23">
        <f t="shared" si="110"/>
        <v>0.168521319173001</v>
      </c>
      <c r="AK462" s="23">
        <f t="shared" si="111"/>
        <v>0.831478680826999</v>
      </c>
    </row>
    <row r="463" spans="1:37">
      <c r="A463" s="8" t="s">
        <v>959</v>
      </c>
      <c r="B463" s="8" t="s">
        <v>960</v>
      </c>
      <c r="C463" s="9">
        <v>7404318100</v>
      </c>
      <c r="D463" s="9">
        <v>0</v>
      </c>
      <c r="E463" s="9">
        <v>0</v>
      </c>
      <c r="F463" s="9">
        <v>100061472.01</v>
      </c>
      <c r="G463" s="9">
        <v>0</v>
      </c>
      <c r="H463" s="9">
        <v>2071050300</v>
      </c>
      <c r="I463" s="9">
        <v>0</v>
      </c>
      <c r="J463" s="9">
        <v>0</v>
      </c>
      <c r="K463" s="9">
        <v>2451576238</v>
      </c>
      <c r="L463" s="9">
        <v>0</v>
      </c>
      <c r="M463" s="9">
        <v>0</v>
      </c>
      <c r="N463" s="9">
        <v>3989025245.42</v>
      </c>
      <c r="O463" s="9">
        <v>151507443.95</v>
      </c>
      <c r="P463" s="9">
        <v>-217875958.97</v>
      </c>
      <c r="Q463" s="9">
        <v>52066509.09</v>
      </c>
      <c r="R463" s="9">
        <v>1374881652.15</v>
      </c>
      <c r="S463" s="9">
        <v>0</v>
      </c>
      <c r="T463" s="9">
        <v>15105849292.55</v>
      </c>
      <c r="U463" s="8">
        <v>0</v>
      </c>
      <c r="V463" s="9">
        <v>118188605.48</v>
      </c>
      <c r="W463" s="8">
        <v>0</v>
      </c>
      <c r="X463" s="11">
        <f t="shared" si="98"/>
        <v>9575429872.01</v>
      </c>
      <c r="Y463" s="11">
        <f t="shared" si="99"/>
        <v>22722204139.77</v>
      </c>
      <c r="Z463" s="11">
        <f t="shared" si="100"/>
        <v>32297634011.78</v>
      </c>
      <c r="AA463" s="13">
        <f t="shared" si="101"/>
        <v>7504379572.01</v>
      </c>
      <c r="AB463" s="13">
        <f t="shared" si="102"/>
        <v>2071050300</v>
      </c>
      <c r="AC463" s="16">
        <f t="shared" si="103"/>
        <v>7504379572.01</v>
      </c>
      <c r="AD463" s="16">
        <f t="shared" si="104"/>
        <v>24793254439.77</v>
      </c>
      <c r="AE463" s="17">
        <f t="shared" si="105"/>
        <v>0.296474654103689</v>
      </c>
      <c r="AF463" s="17">
        <f t="shared" si="106"/>
        <v>0.703525345896312</v>
      </c>
      <c r="AG463" s="21">
        <f t="shared" si="107"/>
        <v>1.42141289696673</v>
      </c>
      <c r="AH463" s="22">
        <f t="shared" si="108"/>
        <v>0.783712028840199</v>
      </c>
      <c r="AI463" s="22">
        <f t="shared" si="109"/>
        <v>0.216287971159801</v>
      </c>
      <c r="AJ463" s="23">
        <f t="shared" si="110"/>
        <v>0.232350752667298</v>
      </c>
      <c r="AK463" s="23">
        <f t="shared" si="111"/>
        <v>0.767649247332702</v>
      </c>
    </row>
    <row r="464" spans="1:37">
      <c r="A464" s="8" t="s">
        <v>961</v>
      </c>
      <c r="B464" s="8" t="s">
        <v>962</v>
      </c>
      <c r="C464" s="9">
        <v>717939832.8</v>
      </c>
      <c r="D464" s="9">
        <v>0</v>
      </c>
      <c r="E464" s="9">
        <v>0</v>
      </c>
      <c r="F464" s="9">
        <v>20032083.34</v>
      </c>
      <c r="G464" s="9">
        <v>0</v>
      </c>
      <c r="H464" s="9">
        <v>0</v>
      </c>
      <c r="I464" s="9">
        <v>0</v>
      </c>
      <c r="J464" s="9">
        <v>0</v>
      </c>
      <c r="K464" s="9">
        <v>534558505</v>
      </c>
      <c r="L464" s="9">
        <v>0</v>
      </c>
      <c r="M464" s="9">
        <v>0</v>
      </c>
      <c r="N464" s="9">
        <v>1208521875.27</v>
      </c>
      <c r="O464" s="9">
        <v>55026906.8</v>
      </c>
      <c r="P464" s="9">
        <v>36105570.04</v>
      </c>
      <c r="Q464" s="9">
        <v>2039493.34</v>
      </c>
      <c r="R464" s="9">
        <v>183189553.93</v>
      </c>
      <c r="S464" s="9">
        <v>0</v>
      </c>
      <c r="T464" s="9">
        <v>1490982435.8</v>
      </c>
      <c r="U464" s="8">
        <v>0</v>
      </c>
      <c r="V464" s="9">
        <v>47857060.3</v>
      </c>
      <c r="W464" s="8">
        <v>0</v>
      </c>
      <c r="X464" s="11">
        <f t="shared" si="98"/>
        <v>737971916.14</v>
      </c>
      <c r="Y464" s="11">
        <f t="shared" si="99"/>
        <v>3448227586.88</v>
      </c>
      <c r="Z464" s="11">
        <f t="shared" si="100"/>
        <v>4186199503.02</v>
      </c>
      <c r="AA464" s="13">
        <f t="shared" si="101"/>
        <v>737971916.14</v>
      </c>
      <c r="AB464" s="13">
        <f t="shared" si="102"/>
        <v>0</v>
      </c>
      <c r="AC464" s="16">
        <f t="shared" si="103"/>
        <v>737971916.14</v>
      </c>
      <c r="AD464" s="16">
        <f t="shared" si="104"/>
        <v>3448227586.88</v>
      </c>
      <c r="AE464" s="17">
        <f t="shared" si="105"/>
        <v>0.176286848156093</v>
      </c>
      <c r="AF464" s="17">
        <f t="shared" si="106"/>
        <v>0.823713151843907</v>
      </c>
      <c r="AG464" s="21">
        <f t="shared" si="107"/>
        <v>1.21401485184675</v>
      </c>
      <c r="AH464" s="22">
        <f t="shared" si="108"/>
        <v>1</v>
      </c>
      <c r="AI464" s="22">
        <f t="shared" si="109"/>
        <v>0</v>
      </c>
      <c r="AJ464" s="23">
        <f t="shared" si="110"/>
        <v>0.176286848156093</v>
      </c>
      <c r="AK464" s="23">
        <f t="shared" si="111"/>
        <v>0.823713151843907</v>
      </c>
    </row>
    <row r="465" spans="1:37">
      <c r="A465" s="8" t="s">
        <v>963</v>
      </c>
      <c r="B465" s="8" t="s">
        <v>964</v>
      </c>
      <c r="C465" s="9">
        <v>539378354.18</v>
      </c>
      <c r="D465" s="9">
        <v>0</v>
      </c>
      <c r="E465" s="9">
        <v>0</v>
      </c>
      <c r="F465" s="9">
        <v>0</v>
      </c>
      <c r="G465" s="9">
        <v>0</v>
      </c>
      <c r="H465" s="9">
        <v>0</v>
      </c>
      <c r="I465" s="9">
        <v>0</v>
      </c>
      <c r="J465" s="9">
        <v>0</v>
      </c>
      <c r="K465" s="9">
        <v>201600000</v>
      </c>
      <c r="L465" s="9">
        <v>0</v>
      </c>
      <c r="M465" s="9">
        <v>0</v>
      </c>
      <c r="N465" s="9">
        <v>84250128.63</v>
      </c>
      <c r="O465" s="9">
        <v>0</v>
      </c>
      <c r="P465" s="9">
        <v>-28838859.21</v>
      </c>
      <c r="Q465" s="9">
        <v>0</v>
      </c>
      <c r="R465" s="9">
        <v>40313121.04</v>
      </c>
      <c r="S465" s="9">
        <v>0</v>
      </c>
      <c r="T465" s="9">
        <v>113946834.06</v>
      </c>
      <c r="U465" s="8">
        <v>0</v>
      </c>
      <c r="V465" s="9">
        <v>0</v>
      </c>
      <c r="W465" s="8">
        <v>0</v>
      </c>
      <c r="X465" s="11">
        <f t="shared" si="98"/>
        <v>539378354.18</v>
      </c>
      <c r="Y465" s="11">
        <f t="shared" si="99"/>
        <v>411271224.52</v>
      </c>
      <c r="Z465" s="11">
        <f t="shared" si="100"/>
        <v>950649578.7</v>
      </c>
      <c r="AA465" s="13">
        <f t="shared" si="101"/>
        <v>539378354.18</v>
      </c>
      <c r="AB465" s="13">
        <f t="shared" si="102"/>
        <v>0</v>
      </c>
      <c r="AC465" s="16">
        <f t="shared" si="103"/>
        <v>539378354.18</v>
      </c>
      <c r="AD465" s="16">
        <f t="shared" si="104"/>
        <v>411271224.52</v>
      </c>
      <c r="AE465" s="17">
        <f t="shared" si="105"/>
        <v>0.567378733726041</v>
      </c>
      <c r="AF465" s="17">
        <f t="shared" si="106"/>
        <v>0.432621266273959</v>
      </c>
      <c r="AG465" s="21">
        <f t="shared" si="107"/>
        <v>2.31149062230044</v>
      </c>
      <c r="AH465" s="22">
        <f t="shared" si="108"/>
        <v>1</v>
      </c>
      <c r="AI465" s="22">
        <f t="shared" si="109"/>
        <v>0</v>
      </c>
      <c r="AJ465" s="23">
        <f t="shared" si="110"/>
        <v>0.567378733726041</v>
      </c>
      <c r="AK465" s="23">
        <f t="shared" si="111"/>
        <v>0.432621266273959</v>
      </c>
    </row>
    <row r="466" spans="1:37">
      <c r="A466" s="8" t="s">
        <v>965</v>
      </c>
      <c r="B466" s="8" t="s">
        <v>966</v>
      </c>
      <c r="C466" s="9">
        <v>547000000</v>
      </c>
      <c r="D466" s="9">
        <v>0</v>
      </c>
      <c r="E466" s="9">
        <v>0</v>
      </c>
      <c r="F466" s="9">
        <v>0</v>
      </c>
      <c r="G466" s="9">
        <v>0</v>
      </c>
      <c r="H466" s="9">
        <v>0</v>
      </c>
      <c r="I466" s="9">
        <v>0</v>
      </c>
      <c r="J466" s="9">
        <v>0</v>
      </c>
      <c r="K466" s="9">
        <v>323395267</v>
      </c>
      <c r="L466" s="9">
        <v>0</v>
      </c>
      <c r="M466" s="9">
        <v>0</v>
      </c>
      <c r="N466" s="9">
        <v>1495443568.73</v>
      </c>
      <c r="O466" s="9">
        <v>0</v>
      </c>
      <c r="P466" s="9">
        <v>0</v>
      </c>
      <c r="Q466" s="9">
        <v>12969316.61</v>
      </c>
      <c r="R466" s="9">
        <v>34308111.32</v>
      </c>
      <c r="S466" s="9">
        <v>0</v>
      </c>
      <c r="T466" s="9">
        <v>-365094363.87</v>
      </c>
      <c r="U466" s="8">
        <v>0</v>
      </c>
      <c r="V466" s="9">
        <v>44203398.61</v>
      </c>
      <c r="W466" s="8">
        <v>0</v>
      </c>
      <c r="X466" s="11">
        <f t="shared" si="98"/>
        <v>547000000</v>
      </c>
      <c r="Y466" s="11">
        <f t="shared" si="99"/>
        <v>1545225298.4</v>
      </c>
      <c r="Z466" s="11">
        <f t="shared" si="100"/>
        <v>2092225298.4</v>
      </c>
      <c r="AA466" s="13">
        <f t="shared" si="101"/>
        <v>547000000</v>
      </c>
      <c r="AB466" s="13">
        <f t="shared" si="102"/>
        <v>0</v>
      </c>
      <c r="AC466" s="16">
        <f t="shared" si="103"/>
        <v>547000000</v>
      </c>
      <c r="AD466" s="16">
        <f t="shared" si="104"/>
        <v>1545225298.4</v>
      </c>
      <c r="AE466" s="17">
        <f t="shared" si="105"/>
        <v>0.261444119052719</v>
      </c>
      <c r="AF466" s="17">
        <f t="shared" si="106"/>
        <v>0.738555880947281</v>
      </c>
      <c r="AG466" s="21">
        <f t="shared" si="107"/>
        <v>1.35399368659469</v>
      </c>
      <c r="AH466" s="22">
        <f t="shared" si="108"/>
        <v>1</v>
      </c>
      <c r="AI466" s="22">
        <f t="shared" si="109"/>
        <v>0</v>
      </c>
      <c r="AJ466" s="23">
        <f t="shared" si="110"/>
        <v>0.261444119052719</v>
      </c>
      <c r="AK466" s="23">
        <f t="shared" si="111"/>
        <v>0.738555880947281</v>
      </c>
    </row>
    <row r="467" spans="1:37">
      <c r="A467" s="8" t="s">
        <v>967</v>
      </c>
      <c r="B467" s="8" t="s">
        <v>968</v>
      </c>
      <c r="C467" s="9">
        <v>195634410.11</v>
      </c>
      <c r="D467" s="9">
        <v>0</v>
      </c>
      <c r="E467" s="9">
        <v>0</v>
      </c>
      <c r="F467" s="9">
        <v>343739715.62</v>
      </c>
      <c r="G467" s="9">
        <v>0</v>
      </c>
      <c r="H467" s="9">
        <v>6005207.33</v>
      </c>
      <c r="I467" s="9">
        <v>0</v>
      </c>
      <c r="J467" s="9">
        <v>0</v>
      </c>
      <c r="K467" s="9">
        <v>716962919</v>
      </c>
      <c r="L467" s="9">
        <v>0</v>
      </c>
      <c r="M467" s="9">
        <v>0</v>
      </c>
      <c r="N467" s="9">
        <v>1226267552.5</v>
      </c>
      <c r="O467" s="9">
        <v>0</v>
      </c>
      <c r="P467" s="9">
        <v>7524228.06</v>
      </c>
      <c r="Q467" s="9">
        <v>0</v>
      </c>
      <c r="R467" s="9">
        <v>73710096.69</v>
      </c>
      <c r="S467" s="9">
        <v>0</v>
      </c>
      <c r="T467" s="9">
        <v>535831313.87</v>
      </c>
      <c r="U467" s="8">
        <v>0</v>
      </c>
      <c r="V467" s="9">
        <v>55554992.83</v>
      </c>
      <c r="W467" s="8">
        <v>0</v>
      </c>
      <c r="X467" s="11">
        <f t="shared" si="98"/>
        <v>545379333.06</v>
      </c>
      <c r="Y467" s="11">
        <f t="shared" si="99"/>
        <v>2615851102.95</v>
      </c>
      <c r="Z467" s="11">
        <f t="shared" si="100"/>
        <v>3161230436.01</v>
      </c>
      <c r="AA467" s="13">
        <f t="shared" si="101"/>
        <v>539374125.73</v>
      </c>
      <c r="AB467" s="13">
        <f t="shared" si="102"/>
        <v>6005207.33</v>
      </c>
      <c r="AC467" s="16">
        <f t="shared" si="103"/>
        <v>539374125.73</v>
      </c>
      <c r="AD467" s="16">
        <f t="shared" si="104"/>
        <v>2621856310.28</v>
      </c>
      <c r="AE467" s="17">
        <f t="shared" si="105"/>
        <v>0.172521220486653</v>
      </c>
      <c r="AF467" s="17">
        <f t="shared" si="106"/>
        <v>0.827478779513347</v>
      </c>
      <c r="AG467" s="21">
        <f t="shared" si="107"/>
        <v>1.20849020513628</v>
      </c>
      <c r="AH467" s="22">
        <f t="shared" si="108"/>
        <v>0.988988934919286</v>
      </c>
      <c r="AI467" s="22">
        <f t="shared" si="109"/>
        <v>0.0110110650807139</v>
      </c>
      <c r="AJ467" s="23">
        <f t="shared" si="110"/>
        <v>0.17062157810007</v>
      </c>
      <c r="AK467" s="23">
        <f t="shared" si="111"/>
        <v>0.829378421899929</v>
      </c>
    </row>
    <row r="468" spans="1:37">
      <c r="A468" s="8" t="s">
        <v>969</v>
      </c>
      <c r="B468" s="8" t="s">
        <v>970</v>
      </c>
      <c r="C468" s="9">
        <v>2568643.05</v>
      </c>
      <c r="D468" s="9">
        <v>0</v>
      </c>
      <c r="E468" s="9">
        <v>0</v>
      </c>
      <c r="F468" s="9">
        <v>16782647.52</v>
      </c>
      <c r="G468" s="9">
        <v>0</v>
      </c>
      <c r="H468" s="9">
        <v>0</v>
      </c>
      <c r="I468" s="9">
        <v>0</v>
      </c>
      <c r="J468" s="9">
        <v>0</v>
      </c>
      <c r="K468" s="9">
        <v>417628938</v>
      </c>
      <c r="L468" s="9">
        <v>0</v>
      </c>
      <c r="M468" s="9">
        <v>0</v>
      </c>
      <c r="N468" s="9">
        <v>96312038.21</v>
      </c>
      <c r="O468" s="9">
        <v>0</v>
      </c>
      <c r="P468" s="9">
        <v>43797007.36</v>
      </c>
      <c r="Q468" s="9">
        <v>0</v>
      </c>
      <c r="R468" s="9">
        <v>153737495.32</v>
      </c>
      <c r="S468" s="9">
        <v>0</v>
      </c>
      <c r="T468" s="9">
        <v>771467964.12</v>
      </c>
      <c r="U468" s="8">
        <v>0</v>
      </c>
      <c r="V468" s="9">
        <v>0</v>
      </c>
      <c r="W468" s="8">
        <v>0</v>
      </c>
      <c r="X468" s="11">
        <f t="shared" si="98"/>
        <v>19351290.57</v>
      </c>
      <c r="Y468" s="11">
        <f t="shared" si="99"/>
        <v>1482943443.01</v>
      </c>
      <c r="Z468" s="11">
        <f t="shared" si="100"/>
        <v>1502294733.58</v>
      </c>
      <c r="AA468" s="13">
        <f t="shared" si="101"/>
        <v>19351290.57</v>
      </c>
      <c r="AB468" s="13">
        <f t="shared" si="102"/>
        <v>0</v>
      </c>
      <c r="AC468" s="16">
        <f t="shared" si="103"/>
        <v>19351290.57</v>
      </c>
      <c r="AD468" s="16">
        <f t="shared" si="104"/>
        <v>1482943443.01</v>
      </c>
      <c r="AE468" s="17">
        <f t="shared" si="105"/>
        <v>0.0128811545014775</v>
      </c>
      <c r="AF468" s="17">
        <f t="shared" si="106"/>
        <v>0.987118845498522</v>
      </c>
      <c r="AG468" s="21">
        <f t="shared" si="107"/>
        <v>1.01304924382735</v>
      </c>
      <c r="AH468" s="22">
        <f t="shared" si="108"/>
        <v>1</v>
      </c>
      <c r="AI468" s="22">
        <f t="shared" si="109"/>
        <v>0</v>
      </c>
      <c r="AJ468" s="23">
        <f t="shared" si="110"/>
        <v>0.0128811545014775</v>
      </c>
      <c r="AK468" s="23">
        <f t="shared" si="111"/>
        <v>0.987118845498522</v>
      </c>
    </row>
    <row r="469" spans="1:37">
      <c r="A469" s="8" t="s">
        <v>971</v>
      </c>
      <c r="B469" s="8" t="s">
        <v>972</v>
      </c>
      <c r="C469" s="9">
        <v>3922305618.32</v>
      </c>
      <c r="D469" s="9">
        <v>0</v>
      </c>
      <c r="E469" s="9">
        <v>0</v>
      </c>
      <c r="F469" s="9">
        <v>676503500</v>
      </c>
      <c r="G469" s="9">
        <v>0</v>
      </c>
      <c r="H469" s="9">
        <v>1339976654.92</v>
      </c>
      <c r="I469" s="9">
        <v>0</v>
      </c>
      <c r="J469" s="9">
        <v>0</v>
      </c>
      <c r="K469" s="9">
        <v>1280759826</v>
      </c>
      <c r="L469" s="9">
        <v>0</v>
      </c>
      <c r="M469" s="9">
        <v>0</v>
      </c>
      <c r="N469" s="9">
        <v>1533957243.14</v>
      </c>
      <c r="O469" s="9">
        <v>0</v>
      </c>
      <c r="P469" s="9">
        <v>8554582.48</v>
      </c>
      <c r="Q469" s="9">
        <v>0</v>
      </c>
      <c r="R469" s="9">
        <v>93148278.45</v>
      </c>
      <c r="S469" s="9">
        <v>0</v>
      </c>
      <c r="T469" s="9">
        <v>481739576.19</v>
      </c>
      <c r="U469" s="8">
        <v>0</v>
      </c>
      <c r="V469" s="9">
        <v>2784373.47</v>
      </c>
      <c r="W469" s="8">
        <v>0</v>
      </c>
      <c r="X469" s="11">
        <f t="shared" si="98"/>
        <v>5938785773.24</v>
      </c>
      <c r="Y469" s="11">
        <f t="shared" si="99"/>
        <v>3400943879.73</v>
      </c>
      <c r="Z469" s="11">
        <f t="shared" si="100"/>
        <v>9339729652.97</v>
      </c>
      <c r="AA469" s="13">
        <f t="shared" si="101"/>
        <v>4598809118.32</v>
      </c>
      <c r="AB469" s="13">
        <f t="shared" si="102"/>
        <v>1339976654.92</v>
      </c>
      <c r="AC469" s="16">
        <f t="shared" si="103"/>
        <v>4598809118.32</v>
      </c>
      <c r="AD469" s="16">
        <f t="shared" si="104"/>
        <v>4740920534.65</v>
      </c>
      <c r="AE469" s="17">
        <f t="shared" si="105"/>
        <v>0.635862706299158</v>
      </c>
      <c r="AF469" s="17">
        <f t="shared" si="106"/>
        <v>0.364137293700842</v>
      </c>
      <c r="AG469" s="21">
        <f t="shared" si="107"/>
        <v>2.74621692778755</v>
      </c>
      <c r="AH469" s="22">
        <f t="shared" si="108"/>
        <v>0.774368582049567</v>
      </c>
      <c r="AI469" s="22">
        <f t="shared" si="109"/>
        <v>0.225631417950433</v>
      </c>
      <c r="AJ469" s="23">
        <f t="shared" si="110"/>
        <v>0.492392102255079</v>
      </c>
      <c r="AK469" s="23">
        <f t="shared" si="111"/>
        <v>0.507607897744921</v>
      </c>
    </row>
    <row r="470" spans="1:37">
      <c r="A470" s="8" t="s">
        <v>973</v>
      </c>
      <c r="B470" s="8" t="s">
        <v>974</v>
      </c>
      <c r="C470" s="9">
        <v>451499763.87</v>
      </c>
      <c r="D470" s="9">
        <v>0</v>
      </c>
      <c r="E470" s="9">
        <v>6350820</v>
      </c>
      <c r="F470" s="9">
        <v>25028819.45</v>
      </c>
      <c r="G470" s="9">
        <v>0</v>
      </c>
      <c r="H470" s="9">
        <v>127134305.56</v>
      </c>
      <c r="I470" s="9">
        <v>0</v>
      </c>
      <c r="J470" s="9">
        <v>0</v>
      </c>
      <c r="K470" s="9">
        <v>375284000</v>
      </c>
      <c r="L470" s="9">
        <v>0</v>
      </c>
      <c r="M470" s="9">
        <v>0</v>
      </c>
      <c r="N470" s="9">
        <v>112157508.69</v>
      </c>
      <c r="O470" s="9">
        <v>0</v>
      </c>
      <c r="P470" s="9">
        <v>0</v>
      </c>
      <c r="Q470" s="9">
        <v>0</v>
      </c>
      <c r="R470" s="9">
        <v>63468471.51</v>
      </c>
      <c r="S470" s="9">
        <v>0</v>
      </c>
      <c r="T470" s="9">
        <v>534910717.68</v>
      </c>
      <c r="U470" s="8">
        <v>0</v>
      </c>
      <c r="V470" s="9">
        <v>0</v>
      </c>
      <c r="W470" s="8">
        <v>0</v>
      </c>
      <c r="X470" s="11">
        <f t="shared" si="98"/>
        <v>610013708.88</v>
      </c>
      <c r="Y470" s="11">
        <f t="shared" si="99"/>
        <v>1085820697.88</v>
      </c>
      <c r="Z470" s="11">
        <f t="shared" si="100"/>
        <v>1695834406.76</v>
      </c>
      <c r="AA470" s="13">
        <f t="shared" si="101"/>
        <v>482879403.32</v>
      </c>
      <c r="AB470" s="13">
        <f t="shared" si="102"/>
        <v>127134305.56</v>
      </c>
      <c r="AC470" s="16">
        <f t="shared" si="103"/>
        <v>482879403.32</v>
      </c>
      <c r="AD470" s="16">
        <f t="shared" si="104"/>
        <v>1212955003.44</v>
      </c>
      <c r="AE470" s="17">
        <f t="shared" si="105"/>
        <v>0.359713015874864</v>
      </c>
      <c r="AF470" s="17">
        <f t="shared" si="106"/>
        <v>0.640286984125136</v>
      </c>
      <c r="AG470" s="21">
        <f t="shared" si="107"/>
        <v>1.56179966920046</v>
      </c>
      <c r="AH470" s="22">
        <f t="shared" si="108"/>
        <v>0.791587789406534</v>
      </c>
      <c r="AI470" s="22">
        <f t="shared" si="109"/>
        <v>0.208412210593466</v>
      </c>
      <c r="AJ470" s="23">
        <f t="shared" si="110"/>
        <v>0.284744431057141</v>
      </c>
      <c r="AK470" s="23">
        <f t="shared" si="111"/>
        <v>0.715255568942859</v>
      </c>
    </row>
    <row r="471" spans="1:37">
      <c r="A471" s="8" t="s">
        <v>975</v>
      </c>
      <c r="B471" s="8" t="s">
        <v>976</v>
      </c>
      <c r="C471" s="9">
        <v>2085102241.49</v>
      </c>
      <c r="D471" s="9">
        <v>0</v>
      </c>
      <c r="E471" s="9">
        <v>0</v>
      </c>
      <c r="F471" s="9">
        <v>450725469.79</v>
      </c>
      <c r="G471" s="9">
        <v>0</v>
      </c>
      <c r="H471" s="9">
        <v>104857583.22</v>
      </c>
      <c r="I471" s="9">
        <v>6785406942.73</v>
      </c>
      <c r="J471" s="9">
        <v>0</v>
      </c>
      <c r="K471" s="9">
        <v>2902766028</v>
      </c>
      <c r="L471" s="9">
        <v>0</v>
      </c>
      <c r="M471" s="9">
        <v>0</v>
      </c>
      <c r="N471" s="9">
        <v>2863447283.13</v>
      </c>
      <c r="O471" s="9">
        <v>78775257.66</v>
      </c>
      <c r="P471" s="9">
        <v>44666454.2</v>
      </c>
      <c r="Q471" s="9">
        <v>318978.82</v>
      </c>
      <c r="R471" s="9">
        <v>462590657.36</v>
      </c>
      <c r="S471" s="9">
        <v>0</v>
      </c>
      <c r="T471" s="9">
        <v>8898748692.53</v>
      </c>
      <c r="U471" s="8">
        <v>0</v>
      </c>
      <c r="V471" s="9">
        <v>84147808.92</v>
      </c>
      <c r="W471" s="8">
        <v>0</v>
      </c>
      <c r="X471" s="11">
        <f t="shared" si="98"/>
        <v>9426092237.23</v>
      </c>
      <c r="Y471" s="11">
        <f t="shared" si="99"/>
        <v>15177910645.3</v>
      </c>
      <c r="Z471" s="11">
        <f t="shared" si="100"/>
        <v>24604002882.53</v>
      </c>
      <c r="AA471" s="13">
        <f t="shared" si="101"/>
        <v>2535827711.28</v>
      </c>
      <c r="AB471" s="13">
        <f t="shared" si="102"/>
        <v>6890264525.95</v>
      </c>
      <c r="AC471" s="16">
        <f t="shared" si="103"/>
        <v>2535827711.28</v>
      </c>
      <c r="AD471" s="16">
        <f t="shared" si="104"/>
        <v>22068175171.25</v>
      </c>
      <c r="AE471" s="17">
        <f t="shared" si="105"/>
        <v>0.38311214163948</v>
      </c>
      <c r="AF471" s="17">
        <f t="shared" si="106"/>
        <v>0.61688785836052</v>
      </c>
      <c r="AG471" s="21">
        <f t="shared" si="107"/>
        <v>1.62104017196523</v>
      </c>
      <c r="AH471" s="22">
        <f t="shared" si="108"/>
        <v>0.26902216183121</v>
      </c>
      <c r="AI471" s="22">
        <f t="shared" si="109"/>
        <v>0.73097783816879</v>
      </c>
      <c r="AJ471" s="23">
        <f t="shared" si="110"/>
        <v>0.103065656567638</v>
      </c>
      <c r="AK471" s="23">
        <f t="shared" si="111"/>
        <v>0.896934343432363</v>
      </c>
    </row>
    <row r="472" spans="1:37">
      <c r="A472" s="8" t="s">
        <v>977</v>
      </c>
      <c r="B472" s="8" t="s">
        <v>978</v>
      </c>
      <c r="C472" s="9">
        <v>3026907620.03</v>
      </c>
      <c r="D472" s="9">
        <v>0</v>
      </c>
      <c r="E472" s="9">
        <v>0</v>
      </c>
      <c r="F472" s="9">
        <v>650210882.64</v>
      </c>
      <c r="G472" s="9">
        <v>0</v>
      </c>
      <c r="H472" s="9">
        <v>191500000</v>
      </c>
      <c r="I472" s="9">
        <v>497730721.51</v>
      </c>
      <c r="J472" s="9">
        <v>0</v>
      </c>
      <c r="K472" s="9">
        <v>1408349147</v>
      </c>
      <c r="L472" s="9">
        <v>0</v>
      </c>
      <c r="M472" s="9">
        <v>0</v>
      </c>
      <c r="N472" s="9">
        <v>1931667614.81</v>
      </c>
      <c r="O472" s="9">
        <v>0</v>
      </c>
      <c r="P472" s="9">
        <v>877701.19</v>
      </c>
      <c r="Q472" s="9">
        <v>1646113.64</v>
      </c>
      <c r="R472" s="9">
        <v>134505883.55</v>
      </c>
      <c r="S472" s="9">
        <v>0</v>
      </c>
      <c r="T472" s="9">
        <v>-2272188102.21</v>
      </c>
      <c r="U472" s="8">
        <v>0</v>
      </c>
      <c r="V472" s="9">
        <v>202081237.23</v>
      </c>
      <c r="W472" s="8">
        <v>0</v>
      </c>
      <c r="X472" s="11">
        <f t="shared" si="98"/>
        <v>4366349224.18</v>
      </c>
      <c r="Y472" s="11">
        <f t="shared" si="99"/>
        <v>1406939595.21</v>
      </c>
      <c r="Z472" s="11">
        <f t="shared" si="100"/>
        <v>5773288819.39</v>
      </c>
      <c r="AA472" s="13">
        <f t="shared" si="101"/>
        <v>3677118502.67</v>
      </c>
      <c r="AB472" s="13">
        <f t="shared" si="102"/>
        <v>689230721.51</v>
      </c>
      <c r="AC472" s="16">
        <f t="shared" si="103"/>
        <v>3677118502.67</v>
      </c>
      <c r="AD472" s="16">
        <f t="shared" si="104"/>
        <v>2096170316.72</v>
      </c>
      <c r="AE472" s="17">
        <f t="shared" si="105"/>
        <v>0.756301886286254</v>
      </c>
      <c r="AF472" s="17">
        <f t="shared" si="106"/>
        <v>0.243698113713746</v>
      </c>
      <c r="AG472" s="21">
        <f t="shared" si="107"/>
        <v>4.10343758825572</v>
      </c>
      <c r="AH472" s="22">
        <f t="shared" si="108"/>
        <v>0.842149428247019</v>
      </c>
      <c r="AI472" s="22">
        <f t="shared" si="109"/>
        <v>0.157850571752981</v>
      </c>
      <c r="AJ472" s="23">
        <f t="shared" si="110"/>
        <v>0.636919201118111</v>
      </c>
      <c r="AK472" s="23">
        <f t="shared" si="111"/>
        <v>0.363080798881889</v>
      </c>
    </row>
    <row r="473" spans="1:37">
      <c r="A473" s="8" t="s">
        <v>979</v>
      </c>
      <c r="B473" s="8" t="s">
        <v>980</v>
      </c>
      <c r="C473" s="9">
        <v>769900000</v>
      </c>
      <c r="D473" s="9">
        <v>0</v>
      </c>
      <c r="E473" s="9">
        <v>0</v>
      </c>
      <c r="F473" s="9">
        <v>0</v>
      </c>
      <c r="G473" s="9">
        <v>0</v>
      </c>
      <c r="H473" s="9">
        <v>180050299.86</v>
      </c>
      <c r="I473" s="9">
        <v>0</v>
      </c>
      <c r="J473" s="9">
        <v>0</v>
      </c>
      <c r="K473" s="9">
        <v>802196280</v>
      </c>
      <c r="L473" s="9">
        <v>0</v>
      </c>
      <c r="M473" s="9">
        <v>0</v>
      </c>
      <c r="N473" s="9">
        <v>2456089576.25</v>
      </c>
      <c r="O473" s="9">
        <v>295967541.4</v>
      </c>
      <c r="P473" s="9">
        <v>668257.87</v>
      </c>
      <c r="Q473" s="9">
        <v>0</v>
      </c>
      <c r="R473" s="9">
        <v>144016876.56</v>
      </c>
      <c r="S473" s="9">
        <v>0</v>
      </c>
      <c r="T473" s="9">
        <v>1213111984</v>
      </c>
      <c r="U473" s="8">
        <v>0</v>
      </c>
      <c r="V473" s="9">
        <v>3966903.57</v>
      </c>
      <c r="W473" s="8">
        <v>0</v>
      </c>
      <c r="X473" s="11">
        <f t="shared" si="98"/>
        <v>949950299.86</v>
      </c>
      <c r="Y473" s="11">
        <f t="shared" si="99"/>
        <v>4324082336.85</v>
      </c>
      <c r="Z473" s="11">
        <f t="shared" si="100"/>
        <v>5274032636.71</v>
      </c>
      <c r="AA473" s="13">
        <f t="shared" si="101"/>
        <v>769900000</v>
      </c>
      <c r="AB473" s="13">
        <f t="shared" si="102"/>
        <v>180050299.86</v>
      </c>
      <c r="AC473" s="16">
        <f t="shared" si="103"/>
        <v>769900000</v>
      </c>
      <c r="AD473" s="16">
        <f t="shared" si="104"/>
        <v>4504132636.71</v>
      </c>
      <c r="AE473" s="17">
        <f t="shared" si="105"/>
        <v>0.180118396167641</v>
      </c>
      <c r="AF473" s="17">
        <f t="shared" si="106"/>
        <v>0.819881603832359</v>
      </c>
      <c r="AG473" s="21">
        <f t="shared" si="107"/>
        <v>1.2196883005128</v>
      </c>
      <c r="AH473" s="22">
        <f t="shared" si="108"/>
        <v>0.810463452786388</v>
      </c>
      <c r="AI473" s="22">
        <f t="shared" si="109"/>
        <v>0.189536547213612</v>
      </c>
      <c r="AJ473" s="23">
        <f t="shared" si="110"/>
        <v>0.145979377268373</v>
      </c>
      <c r="AK473" s="23">
        <f t="shared" si="111"/>
        <v>0.854020622731627</v>
      </c>
    </row>
    <row r="474" spans="1:37">
      <c r="A474" s="8" t="s">
        <v>981</v>
      </c>
      <c r="B474" s="8" t="s">
        <v>982</v>
      </c>
      <c r="C474" s="9">
        <v>2751765284.89</v>
      </c>
      <c r="D474" s="9">
        <v>0</v>
      </c>
      <c r="E474" s="9">
        <v>0</v>
      </c>
      <c r="F474" s="9">
        <v>851364089.42</v>
      </c>
      <c r="G474" s="9">
        <v>0</v>
      </c>
      <c r="H474" s="9">
        <v>1506111389.58</v>
      </c>
      <c r="I474" s="9">
        <v>0</v>
      </c>
      <c r="J474" s="9">
        <v>0</v>
      </c>
      <c r="K474" s="9">
        <v>1839192626</v>
      </c>
      <c r="L474" s="9">
        <v>0</v>
      </c>
      <c r="M474" s="9">
        <v>0</v>
      </c>
      <c r="N474" s="9">
        <v>3363995381.39</v>
      </c>
      <c r="O474" s="9">
        <v>0</v>
      </c>
      <c r="P474" s="9">
        <v>-15982322.68</v>
      </c>
      <c r="Q474" s="9">
        <v>0</v>
      </c>
      <c r="R474" s="9">
        <v>257569626.77</v>
      </c>
      <c r="S474" s="9">
        <v>0</v>
      </c>
      <c r="T474" s="9">
        <v>-292288634.31</v>
      </c>
      <c r="U474" s="8">
        <v>0</v>
      </c>
      <c r="V474" s="9">
        <v>61143027.63</v>
      </c>
      <c r="W474" s="8">
        <v>0</v>
      </c>
      <c r="X474" s="11">
        <f t="shared" si="98"/>
        <v>5109240763.89</v>
      </c>
      <c r="Y474" s="11">
        <f t="shared" si="99"/>
        <v>5213629704.8</v>
      </c>
      <c r="Z474" s="11">
        <f t="shared" si="100"/>
        <v>10322870468.69</v>
      </c>
      <c r="AA474" s="13">
        <f t="shared" si="101"/>
        <v>3603129374.31</v>
      </c>
      <c r="AB474" s="13">
        <f t="shared" si="102"/>
        <v>1506111389.58</v>
      </c>
      <c r="AC474" s="16">
        <f t="shared" si="103"/>
        <v>3603129374.31</v>
      </c>
      <c r="AD474" s="16">
        <f t="shared" si="104"/>
        <v>6719741094.38</v>
      </c>
      <c r="AE474" s="17">
        <f t="shared" si="105"/>
        <v>0.494943802635778</v>
      </c>
      <c r="AF474" s="17">
        <f t="shared" si="106"/>
        <v>0.505056197364222</v>
      </c>
      <c r="AG474" s="21">
        <f t="shared" si="107"/>
        <v>1.97997768410482</v>
      </c>
      <c r="AH474" s="22">
        <f t="shared" si="108"/>
        <v>0.70521816074424</v>
      </c>
      <c r="AI474" s="22">
        <f t="shared" si="109"/>
        <v>0.29478183925576</v>
      </c>
      <c r="AJ474" s="23">
        <f t="shared" si="110"/>
        <v>0.349043358166563</v>
      </c>
      <c r="AK474" s="23">
        <f t="shared" si="111"/>
        <v>0.650956641833437</v>
      </c>
    </row>
    <row r="475" spans="1:37">
      <c r="A475" s="8" t="s">
        <v>983</v>
      </c>
      <c r="B475" s="8" t="s">
        <v>984</v>
      </c>
      <c r="C475" s="9">
        <v>841262606.08</v>
      </c>
      <c r="D475" s="9">
        <v>0</v>
      </c>
      <c r="E475" s="9">
        <v>0</v>
      </c>
      <c r="F475" s="9">
        <v>225044507.67</v>
      </c>
      <c r="G475" s="9">
        <v>0</v>
      </c>
      <c r="H475" s="9">
        <v>418906563.12</v>
      </c>
      <c r="I475" s="9">
        <v>0</v>
      </c>
      <c r="J475" s="9">
        <v>0</v>
      </c>
      <c r="K475" s="9">
        <v>629481713</v>
      </c>
      <c r="L475" s="9">
        <v>0</v>
      </c>
      <c r="M475" s="9">
        <v>0</v>
      </c>
      <c r="N475" s="9">
        <v>931618028.65</v>
      </c>
      <c r="O475" s="9">
        <v>0</v>
      </c>
      <c r="P475" s="9">
        <v>0</v>
      </c>
      <c r="Q475" s="9">
        <v>0</v>
      </c>
      <c r="R475" s="9">
        <v>24992502.68</v>
      </c>
      <c r="S475" s="9">
        <v>0</v>
      </c>
      <c r="T475" s="9">
        <v>276505096.64</v>
      </c>
      <c r="U475" s="8">
        <v>0</v>
      </c>
      <c r="V475" s="9">
        <v>47531397.33</v>
      </c>
      <c r="W475" s="8">
        <v>0</v>
      </c>
      <c r="X475" s="11">
        <f t="shared" si="98"/>
        <v>1485213676.87</v>
      </c>
      <c r="Y475" s="11">
        <f t="shared" si="99"/>
        <v>1910128738.3</v>
      </c>
      <c r="Z475" s="11">
        <f t="shared" si="100"/>
        <v>3395342415.17</v>
      </c>
      <c r="AA475" s="13">
        <f t="shared" si="101"/>
        <v>1066307113.75</v>
      </c>
      <c r="AB475" s="13">
        <f t="shared" si="102"/>
        <v>418906563.12</v>
      </c>
      <c r="AC475" s="16">
        <f t="shared" si="103"/>
        <v>1066307113.75</v>
      </c>
      <c r="AD475" s="16">
        <f t="shared" si="104"/>
        <v>2329035301.42</v>
      </c>
      <c r="AE475" s="17">
        <f t="shared" si="105"/>
        <v>0.437426773286322</v>
      </c>
      <c r="AF475" s="17">
        <f t="shared" si="106"/>
        <v>0.562573226713678</v>
      </c>
      <c r="AG475" s="21">
        <f t="shared" si="107"/>
        <v>1.77754637532538</v>
      </c>
      <c r="AH475" s="22">
        <f t="shared" si="108"/>
        <v>0.717948622717493</v>
      </c>
      <c r="AI475" s="22">
        <f t="shared" si="109"/>
        <v>0.282051377282507</v>
      </c>
      <c r="AJ475" s="23">
        <f t="shared" si="110"/>
        <v>0.314049949420672</v>
      </c>
      <c r="AK475" s="23">
        <f t="shared" si="111"/>
        <v>0.685950050579328</v>
      </c>
    </row>
    <row r="476" spans="1:37">
      <c r="A476" s="8" t="s">
        <v>985</v>
      </c>
      <c r="B476" s="8" t="s">
        <v>986</v>
      </c>
      <c r="C476" s="9">
        <v>1535072881.79</v>
      </c>
      <c r="D476" s="9">
        <v>0</v>
      </c>
      <c r="E476" s="9">
        <v>0</v>
      </c>
      <c r="F476" s="9">
        <v>8129550.7</v>
      </c>
      <c r="G476" s="9">
        <v>0</v>
      </c>
      <c r="H476" s="9">
        <v>231523465.28</v>
      </c>
      <c r="I476" s="9">
        <v>574791564.36</v>
      </c>
      <c r="J476" s="9">
        <v>0</v>
      </c>
      <c r="K476" s="9">
        <v>792095104</v>
      </c>
      <c r="L476" s="9">
        <v>122678221.55</v>
      </c>
      <c r="M476" s="9">
        <v>0</v>
      </c>
      <c r="N476" s="9">
        <v>999008092.08</v>
      </c>
      <c r="O476" s="9">
        <v>0</v>
      </c>
      <c r="P476" s="9">
        <v>-21568234.7</v>
      </c>
      <c r="Q476" s="9">
        <v>0</v>
      </c>
      <c r="R476" s="9">
        <v>254721745.49</v>
      </c>
      <c r="S476" s="9">
        <v>0</v>
      </c>
      <c r="T476" s="9">
        <v>2196441427.2</v>
      </c>
      <c r="U476" s="8">
        <v>0</v>
      </c>
      <c r="V476" s="9">
        <v>464908172.44</v>
      </c>
      <c r="W476" s="8">
        <v>0</v>
      </c>
      <c r="X476" s="11">
        <f t="shared" si="98"/>
        <v>2349517462.13</v>
      </c>
      <c r="Y476" s="11">
        <f t="shared" si="99"/>
        <v>4808284528.06</v>
      </c>
      <c r="Z476" s="11">
        <f t="shared" si="100"/>
        <v>7157801990.19</v>
      </c>
      <c r="AA476" s="13">
        <f t="shared" si="101"/>
        <v>1543202432.49</v>
      </c>
      <c r="AB476" s="13">
        <f t="shared" si="102"/>
        <v>806315029.64</v>
      </c>
      <c r="AC476" s="16">
        <f t="shared" si="103"/>
        <v>1543202432.49</v>
      </c>
      <c r="AD476" s="16">
        <f t="shared" si="104"/>
        <v>5614599557.7</v>
      </c>
      <c r="AE476" s="17">
        <f t="shared" si="105"/>
        <v>0.328245663312577</v>
      </c>
      <c r="AF476" s="17">
        <f t="shared" si="106"/>
        <v>0.671754336687423</v>
      </c>
      <c r="AG476" s="21">
        <f t="shared" si="107"/>
        <v>1.48863944061937</v>
      </c>
      <c r="AH476" s="22">
        <f t="shared" si="108"/>
        <v>0.656816753807388</v>
      </c>
      <c r="AI476" s="22">
        <f t="shared" si="109"/>
        <v>0.343183246192612</v>
      </c>
      <c r="AJ476" s="23">
        <f t="shared" si="110"/>
        <v>0.21559725102832</v>
      </c>
      <c r="AK476" s="23">
        <f t="shared" si="111"/>
        <v>0.78440274897168</v>
      </c>
    </row>
    <row r="477" spans="1:37">
      <c r="A477" s="8" t="s">
        <v>987</v>
      </c>
      <c r="B477" s="8" t="s">
        <v>988</v>
      </c>
      <c r="C477" s="9">
        <v>3016087929.16</v>
      </c>
      <c r="D477" s="9">
        <v>0</v>
      </c>
      <c r="E477" s="9">
        <v>0</v>
      </c>
      <c r="F477" s="9">
        <v>1769385283.78</v>
      </c>
      <c r="G477" s="9">
        <v>0</v>
      </c>
      <c r="H477" s="9">
        <v>4307065131.8</v>
      </c>
      <c r="I477" s="9">
        <v>0</v>
      </c>
      <c r="J477" s="9">
        <v>0</v>
      </c>
      <c r="K477" s="9">
        <v>1921573493</v>
      </c>
      <c r="L477" s="9">
        <v>0</v>
      </c>
      <c r="M477" s="9">
        <v>0</v>
      </c>
      <c r="N477" s="9">
        <v>2712971735.53</v>
      </c>
      <c r="O477" s="9">
        <v>0</v>
      </c>
      <c r="P477" s="9">
        <v>-8200994.24</v>
      </c>
      <c r="Q477" s="9">
        <v>191868982.46</v>
      </c>
      <c r="R477" s="9">
        <v>1078061162.39</v>
      </c>
      <c r="S477" s="9">
        <v>0</v>
      </c>
      <c r="T477" s="9">
        <v>13980843683.58</v>
      </c>
      <c r="U477" s="8">
        <v>0</v>
      </c>
      <c r="V477" s="9">
        <v>3648823536.14</v>
      </c>
      <c r="W477" s="8">
        <v>0</v>
      </c>
      <c r="X477" s="11">
        <f t="shared" si="98"/>
        <v>9092538344.74</v>
      </c>
      <c r="Y477" s="11">
        <f t="shared" si="99"/>
        <v>23525941598.86</v>
      </c>
      <c r="Z477" s="11">
        <f t="shared" si="100"/>
        <v>32618479943.6</v>
      </c>
      <c r="AA477" s="13">
        <f t="shared" si="101"/>
        <v>4785473212.94</v>
      </c>
      <c r="AB477" s="13">
        <f t="shared" si="102"/>
        <v>4307065131.8</v>
      </c>
      <c r="AC477" s="16">
        <f t="shared" si="103"/>
        <v>4785473212.94</v>
      </c>
      <c r="AD477" s="16">
        <f t="shared" si="104"/>
        <v>27833006730.66</v>
      </c>
      <c r="AE477" s="17">
        <f t="shared" si="105"/>
        <v>0.278754201926691</v>
      </c>
      <c r="AF477" s="17">
        <f t="shared" si="106"/>
        <v>0.721245798073309</v>
      </c>
      <c r="AG477" s="21">
        <f t="shared" si="107"/>
        <v>1.38648987997065</v>
      </c>
      <c r="AH477" s="22">
        <f t="shared" si="108"/>
        <v>0.526307729646076</v>
      </c>
      <c r="AI477" s="22">
        <f t="shared" si="109"/>
        <v>0.473692270353924</v>
      </c>
      <c r="AJ477" s="23">
        <f t="shared" si="110"/>
        <v>0.146710491145341</v>
      </c>
      <c r="AK477" s="23">
        <f t="shared" si="111"/>
        <v>0.853289508854659</v>
      </c>
    </row>
    <row r="478" spans="1:37">
      <c r="A478" s="8" t="s">
        <v>989</v>
      </c>
      <c r="B478" s="8" t="s">
        <v>990</v>
      </c>
      <c r="C478" s="9">
        <v>1090675257.72</v>
      </c>
      <c r="D478" s="9">
        <v>0</v>
      </c>
      <c r="E478" s="9">
        <v>0</v>
      </c>
      <c r="F478" s="9">
        <v>5327186874.64</v>
      </c>
      <c r="G478" s="9">
        <v>0</v>
      </c>
      <c r="H478" s="9">
        <v>15297453188.51</v>
      </c>
      <c r="I478" s="9">
        <v>799438015.14</v>
      </c>
      <c r="J478" s="9">
        <v>0</v>
      </c>
      <c r="K478" s="9">
        <v>3032926542</v>
      </c>
      <c r="L478" s="9">
        <v>0</v>
      </c>
      <c r="M478" s="9">
        <v>0</v>
      </c>
      <c r="N478" s="9">
        <v>12418376872.04</v>
      </c>
      <c r="O478" s="9">
        <v>329929799.76</v>
      </c>
      <c r="P478" s="9">
        <v>-428982.71</v>
      </c>
      <c r="Q478" s="9">
        <v>21025449.39</v>
      </c>
      <c r="R478" s="9">
        <v>133610213.98</v>
      </c>
      <c r="S478" s="9">
        <v>0</v>
      </c>
      <c r="T478" s="9">
        <v>6212822055.66</v>
      </c>
      <c r="U478" s="8">
        <v>0</v>
      </c>
      <c r="V478" s="9">
        <v>9550100110.67</v>
      </c>
      <c r="W478" s="8">
        <v>0</v>
      </c>
      <c r="X478" s="11">
        <f t="shared" si="98"/>
        <v>22514753336.01</v>
      </c>
      <c r="Y478" s="11">
        <f t="shared" si="99"/>
        <v>31038502461.27</v>
      </c>
      <c r="Z478" s="11">
        <f t="shared" si="100"/>
        <v>53553255797.28</v>
      </c>
      <c r="AA478" s="13">
        <f t="shared" si="101"/>
        <v>6417862132.36</v>
      </c>
      <c r="AB478" s="13">
        <f t="shared" si="102"/>
        <v>16096891203.65</v>
      </c>
      <c r="AC478" s="16">
        <f t="shared" si="103"/>
        <v>6417862132.36</v>
      </c>
      <c r="AD478" s="16">
        <f t="shared" si="104"/>
        <v>47135393664.92</v>
      </c>
      <c r="AE478" s="17">
        <f t="shared" si="105"/>
        <v>0.420418011954999</v>
      </c>
      <c r="AF478" s="17">
        <f t="shared" si="106"/>
        <v>0.579581988045001</v>
      </c>
      <c r="AG478" s="21">
        <f t="shared" si="107"/>
        <v>1.72538143114682</v>
      </c>
      <c r="AH478" s="22">
        <f t="shared" si="108"/>
        <v>0.285051407696095</v>
      </c>
      <c r="AI478" s="22">
        <f t="shared" si="109"/>
        <v>0.714948592303905</v>
      </c>
      <c r="AJ478" s="23">
        <f t="shared" si="110"/>
        <v>0.119840746128566</v>
      </c>
      <c r="AK478" s="23">
        <f t="shared" si="111"/>
        <v>0.880159253871434</v>
      </c>
    </row>
    <row r="479" spans="1:37">
      <c r="A479" s="8" t="s">
        <v>991</v>
      </c>
      <c r="B479" s="8" t="s">
        <v>992</v>
      </c>
      <c r="C479" s="9">
        <v>887785136.66</v>
      </c>
      <c r="D479" s="9">
        <v>0</v>
      </c>
      <c r="E479" s="9">
        <v>0</v>
      </c>
      <c r="F479" s="9">
        <v>412088356.6</v>
      </c>
      <c r="G479" s="9">
        <v>0</v>
      </c>
      <c r="H479" s="9">
        <v>492317669.5</v>
      </c>
      <c r="I479" s="9">
        <v>298276712.35</v>
      </c>
      <c r="J479" s="9">
        <v>0</v>
      </c>
      <c r="K479" s="9">
        <v>1259898562</v>
      </c>
      <c r="L479" s="9">
        <v>0</v>
      </c>
      <c r="M479" s="9">
        <v>0</v>
      </c>
      <c r="N479" s="9">
        <v>247811369.15</v>
      </c>
      <c r="O479" s="9">
        <v>0</v>
      </c>
      <c r="P479" s="9">
        <v>-95713265.04</v>
      </c>
      <c r="Q479" s="9">
        <v>0</v>
      </c>
      <c r="R479" s="9">
        <v>138684722.27</v>
      </c>
      <c r="S479" s="9">
        <v>0</v>
      </c>
      <c r="T479" s="9">
        <v>2144154355.72</v>
      </c>
      <c r="U479" s="8">
        <v>0</v>
      </c>
      <c r="V479" s="9">
        <v>350854025.27</v>
      </c>
      <c r="W479" s="8">
        <v>0</v>
      </c>
      <c r="X479" s="11">
        <f t="shared" si="98"/>
        <v>2090467875.11</v>
      </c>
      <c r="Y479" s="11">
        <f t="shared" si="99"/>
        <v>4045689769.37</v>
      </c>
      <c r="Z479" s="11">
        <f t="shared" si="100"/>
        <v>6136157644.48</v>
      </c>
      <c r="AA479" s="13">
        <f t="shared" si="101"/>
        <v>1299873493.26</v>
      </c>
      <c r="AB479" s="13">
        <f t="shared" si="102"/>
        <v>790594381.85</v>
      </c>
      <c r="AC479" s="16">
        <f t="shared" si="103"/>
        <v>1299873493.26</v>
      </c>
      <c r="AD479" s="16">
        <f t="shared" si="104"/>
        <v>4836284151.22</v>
      </c>
      <c r="AE479" s="17">
        <f t="shared" si="105"/>
        <v>0.340680275219225</v>
      </c>
      <c r="AF479" s="17">
        <f t="shared" si="106"/>
        <v>0.659319724780775</v>
      </c>
      <c r="AG479" s="21">
        <f t="shared" si="107"/>
        <v>1.51671482349857</v>
      </c>
      <c r="AH479" s="22">
        <f t="shared" si="108"/>
        <v>0.621809839192865</v>
      </c>
      <c r="AI479" s="22">
        <f t="shared" si="109"/>
        <v>0.378190160807135</v>
      </c>
      <c r="AJ479" s="23">
        <f t="shared" si="110"/>
        <v>0.211838347150248</v>
      </c>
      <c r="AK479" s="23">
        <f t="shared" si="111"/>
        <v>0.788161652849752</v>
      </c>
    </row>
    <row r="480" spans="1:37">
      <c r="A480" s="8" t="s">
        <v>993</v>
      </c>
      <c r="B480" s="8" t="s">
        <v>994</v>
      </c>
      <c r="C480" s="9">
        <v>1502889296.7</v>
      </c>
      <c r="D480" s="9">
        <v>0</v>
      </c>
      <c r="E480" s="9">
        <v>0</v>
      </c>
      <c r="F480" s="9">
        <v>117126750</v>
      </c>
      <c r="G480" s="9">
        <v>0</v>
      </c>
      <c r="H480" s="9">
        <v>0</v>
      </c>
      <c r="I480" s="9">
        <v>0</v>
      </c>
      <c r="J480" s="9">
        <v>0</v>
      </c>
      <c r="K480" s="9">
        <v>6754804205</v>
      </c>
      <c r="L480" s="9">
        <v>0</v>
      </c>
      <c r="M480" s="9">
        <v>0</v>
      </c>
      <c r="N480" s="9">
        <v>1316079252.6</v>
      </c>
      <c r="O480" s="9">
        <v>0</v>
      </c>
      <c r="P480" s="9">
        <v>-8052391.83</v>
      </c>
      <c r="Q480" s="9">
        <v>8037310.71</v>
      </c>
      <c r="R480" s="9">
        <v>153309468.34</v>
      </c>
      <c r="S480" s="9">
        <v>0</v>
      </c>
      <c r="T480" s="9">
        <v>4526520658.57</v>
      </c>
      <c r="U480" s="8">
        <v>0</v>
      </c>
      <c r="V480" s="9">
        <v>69457160.62</v>
      </c>
      <c r="W480" s="8">
        <v>0</v>
      </c>
      <c r="X480" s="11">
        <f t="shared" si="98"/>
        <v>1620016046.7</v>
      </c>
      <c r="Y480" s="11">
        <f t="shared" si="99"/>
        <v>12820155664.01</v>
      </c>
      <c r="Z480" s="11">
        <f t="shared" si="100"/>
        <v>14440171710.71</v>
      </c>
      <c r="AA480" s="13">
        <f t="shared" si="101"/>
        <v>1620016046.7</v>
      </c>
      <c r="AB480" s="13">
        <f t="shared" si="102"/>
        <v>0</v>
      </c>
      <c r="AC480" s="16">
        <f t="shared" si="103"/>
        <v>1620016046.7</v>
      </c>
      <c r="AD480" s="16">
        <f t="shared" si="104"/>
        <v>12820155664.01</v>
      </c>
      <c r="AE480" s="17">
        <f t="shared" si="105"/>
        <v>0.112188142852793</v>
      </c>
      <c r="AF480" s="17">
        <f t="shared" si="106"/>
        <v>0.887811857147207</v>
      </c>
      <c r="AG480" s="21">
        <f t="shared" si="107"/>
        <v>1.1263647719386</v>
      </c>
      <c r="AH480" s="22">
        <f t="shared" si="108"/>
        <v>1</v>
      </c>
      <c r="AI480" s="22">
        <f t="shared" si="109"/>
        <v>0</v>
      </c>
      <c r="AJ480" s="23">
        <f t="shared" si="110"/>
        <v>0.112188142852793</v>
      </c>
      <c r="AK480" s="23">
        <f t="shared" si="111"/>
        <v>0.887811857147207</v>
      </c>
    </row>
    <row r="481" spans="1:37">
      <c r="A481" s="8" t="s">
        <v>995</v>
      </c>
      <c r="B481" s="8" t="s">
        <v>996</v>
      </c>
      <c r="C481" s="9">
        <v>1324031637.02</v>
      </c>
      <c r="D481" s="9">
        <v>0</v>
      </c>
      <c r="E481" s="9">
        <v>0</v>
      </c>
      <c r="F481" s="9">
        <v>72378119.62</v>
      </c>
      <c r="G481" s="9">
        <v>0</v>
      </c>
      <c r="H481" s="9">
        <v>720000000</v>
      </c>
      <c r="I481" s="9">
        <v>0</v>
      </c>
      <c r="J481" s="9">
        <v>0</v>
      </c>
      <c r="K481" s="9">
        <v>1256498403</v>
      </c>
      <c r="L481" s="9">
        <v>0</v>
      </c>
      <c r="M481" s="9">
        <v>0</v>
      </c>
      <c r="N481" s="9">
        <v>1205276064.19</v>
      </c>
      <c r="O481" s="9">
        <v>117944701.42</v>
      </c>
      <c r="P481" s="9">
        <v>0</v>
      </c>
      <c r="Q481" s="9">
        <v>0</v>
      </c>
      <c r="R481" s="9">
        <v>121327109.12</v>
      </c>
      <c r="S481" s="9">
        <v>0</v>
      </c>
      <c r="T481" s="9">
        <v>371050723.97</v>
      </c>
      <c r="U481" s="8">
        <v>0</v>
      </c>
      <c r="V481" s="9">
        <v>95507995.68</v>
      </c>
      <c r="W481" s="8">
        <v>0</v>
      </c>
      <c r="X481" s="11">
        <f t="shared" si="98"/>
        <v>2116409756.64</v>
      </c>
      <c r="Y481" s="11">
        <f t="shared" si="99"/>
        <v>2931715594.54</v>
      </c>
      <c r="Z481" s="11">
        <f t="shared" si="100"/>
        <v>5048125351.18</v>
      </c>
      <c r="AA481" s="13">
        <f t="shared" si="101"/>
        <v>1396409756.64</v>
      </c>
      <c r="AB481" s="13">
        <f t="shared" si="102"/>
        <v>720000000</v>
      </c>
      <c r="AC481" s="16">
        <f t="shared" si="103"/>
        <v>1396409756.64</v>
      </c>
      <c r="AD481" s="16">
        <f t="shared" si="104"/>
        <v>3651715594.54</v>
      </c>
      <c r="AE481" s="17">
        <f t="shared" si="105"/>
        <v>0.419246672657463</v>
      </c>
      <c r="AF481" s="17">
        <f t="shared" si="106"/>
        <v>0.580753327342537</v>
      </c>
      <c r="AG481" s="21">
        <f t="shared" si="107"/>
        <v>1.72190145612405</v>
      </c>
      <c r="AH481" s="22">
        <f t="shared" si="108"/>
        <v>0.659801228121785</v>
      </c>
      <c r="AI481" s="22">
        <f t="shared" si="109"/>
        <v>0.340198771878215</v>
      </c>
      <c r="AJ481" s="23">
        <f t="shared" si="110"/>
        <v>0.276619469505366</v>
      </c>
      <c r="AK481" s="23">
        <f t="shared" si="111"/>
        <v>0.723380530494634</v>
      </c>
    </row>
    <row r="482" spans="1:37">
      <c r="A482" s="8" t="s">
        <v>997</v>
      </c>
      <c r="B482" s="8" t="s">
        <v>998</v>
      </c>
      <c r="C482" s="9">
        <v>37445620</v>
      </c>
      <c r="D482" s="9">
        <v>0</v>
      </c>
      <c r="E482" s="9">
        <v>0</v>
      </c>
      <c r="F482" s="9">
        <v>28000000</v>
      </c>
      <c r="G482" s="9">
        <v>0</v>
      </c>
      <c r="H482" s="9">
        <v>2918118255.24</v>
      </c>
      <c r="I482" s="9">
        <v>0</v>
      </c>
      <c r="J482" s="9">
        <v>0</v>
      </c>
      <c r="K482" s="9">
        <v>774144175</v>
      </c>
      <c r="L482" s="9">
        <v>0</v>
      </c>
      <c r="M482" s="9">
        <v>0</v>
      </c>
      <c r="N482" s="9">
        <v>847433884.56</v>
      </c>
      <c r="O482" s="9">
        <v>0</v>
      </c>
      <c r="P482" s="9">
        <v>0</v>
      </c>
      <c r="Q482" s="9">
        <v>0</v>
      </c>
      <c r="R482" s="9">
        <v>241658206.9</v>
      </c>
      <c r="S482" s="9">
        <v>0</v>
      </c>
      <c r="T482" s="9">
        <v>1896770560.21</v>
      </c>
      <c r="U482" s="8">
        <v>0</v>
      </c>
      <c r="V482" s="9">
        <v>807804941.97</v>
      </c>
      <c r="W482" s="8">
        <v>0</v>
      </c>
      <c r="X482" s="11">
        <f t="shared" si="98"/>
        <v>2983563875.24</v>
      </c>
      <c r="Y482" s="11">
        <f t="shared" si="99"/>
        <v>4567811768.64</v>
      </c>
      <c r="Z482" s="11">
        <f t="shared" si="100"/>
        <v>7551375643.88</v>
      </c>
      <c r="AA482" s="13">
        <f t="shared" si="101"/>
        <v>65445620</v>
      </c>
      <c r="AB482" s="13">
        <f t="shared" si="102"/>
        <v>2918118255.24</v>
      </c>
      <c r="AC482" s="16">
        <f t="shared" si="103"/>
        <v>65445620</v>
      </c>
      <c r="AD482" s="16">
        <f t="shared" si="104"/>
        <v>7485930023.88</v>
      </c>
      <c r="AE482" s="17">
        <f t="shared" si="105"/>
        <v>0.395102033847041</v>
      </c>
      <c r="AF482" s="17">
        <f t="shared" si="106"/>
        <v>0.604897966152959</v>
      </c>
      <c r="AG482" s="21">
        <f t="shared" si="107"/>
        <v>1.65317137096661</v>
      </c>
      <c r="AH482" s="22">
        <f t="shared" si="108"/>
        <v>0.0219353842373278</v>
      </c>
      <c r="AI482" s="22">
        <f t="shared" si="109"/>
        <v>0.978064615762672</v>
      </c>
      <c r="AJ482" s="23">
        <f t="shared" si="110"/>
        <v>0.00866671492538453</v>
      </c>
      <c r="AK482" s="23">
        <f t="shared" si="111"/>
        <v>0.991333285074615</v>
      </c>
    </row>
    <row r="483" spans="1:37">
      <c r="A483" s="8" t="s">
        <v>999</v>
      </c>
      <c r="B483" s="8" t="s">
        <v>1000</v>
      </c>
      <c r="C483" s="9">
        <v>2719957113.87</v>
      </c>
      <c r="D483" s="9">
        <v>0</v>
      </c>
      <c r="E483" s="9">
        <v>0</v>
      </c>
      <c r="F483" s="9">
        <v>5000000</v>
      </c>
      <c r="G483" s="9">
        <v>0</v>
      </c>
      <c r="H483" s="9">
        <v>439899803.21</v>
      </c>
      <c r="I483" s="9">
        <v>0</v>
      </c>
      <c r="J483" s="9">
        <v>0</v>
      </c>
      <c r="K483" s="9">
        <v>1034402200</v>
      </c>
      <c r="L483" s="9">
        <v>0</v>
      </c>
      <c r="M483" s="9">
        <v>0</v>
      </c>
      <c r="N483" s="9">
        <v>2083841220.64</v>
      </c>
      <c r="O483" s="9">
        <v>130010755.22</v>
      </c>
      <c r="P483" s="9">
        <v>0</v>
      </c>
      <c r="Q483" s="9">
        <v>0</v>
      </c>
      <c r="R483" s="9">
        <v>136404096.03</v>
      </c>
      <c r="S483" s="9">
        <v>0</v>
      </c>
      <c r="T483" s="9">
        <v>1744693024.4</v>
      </c>
      <c r="U483" s="8">
        <v>0</v>
      </c>
      <c r="V483" s="9">
        <v>477735792.76</v>
      </c>
      <c r="W483" s="8">
        <v>0</v>
      </c>
      <c r="X483" s="11">
        <f t="shared" si="98"/>
        <v>3164856917.08</v>
      </c>
      <c r="Y483" s="11">
        <f t="shared" si="99"/>
        <v>5347065578.61</v>
      </c>
      <c r="Z483" s="11">
        <f t="shared" si="100"/>
        <v>8511922495.69</v>
      </c>
      <c r="AA483" s="13">
        <f t="shared" si="101"/>
        <v>2724957113.87</v>
      </c>
      <c r="AB483" s="13">
        <f t="shared" si="102"/>
        <v>439899803.21</v>
      </c>
      <c r="AC483" s="16">
        <f t="shared" si="103"/>
        <v>2724957113.87</v>
      </c>
      <c r="AD483" s="16">
        <f t="shared" si="104"/>
        <v>5786965381.82</v>
      </c>
      <c r="AE483" s="17">
        <f t="shared" si="105"/>
        <v>0.371814583448395</v>
      </c>
      <c r="AF483" s="17">
        <f t="shared" si="106"/>
        <v>0.628185416551605</v>
      </c>
      <c r="AG483" s="21">
        <f t="shared" si="107"/>
        <v>1.59188668449111</v>
      </c>
      <c r="AH483" s="22">
        <f t="shared" si="108"/>
        <v>0.861004836952987</v>
      </c>
      <c r="AI483" s="22">
        <f t="shared" si="109"/>
        <v>0.138995163047013</v>
      </c>
      <c r="AJ483" s="23">
        <f t="shared" si="110"/>
        <v>0.320134154798728</v>
      </c>
      <c r="AK483" s="23">
        <f t="shared" si="111"/>
        <v>0.679865845201272</v>
      </c>
    </row>
    <row r="484" spans="1:37">
      <c r="A484" s="8" t="s">
        <v>1001</v>
      </c>
      <c r="B484" s="8" t="s">
        <v>1002</v>
      </c>
      <c r="C484" s="9">
        <v>17518923.61</v>
      </c>
      <c r="D484" s="9">
        <v>0</v>
      </c>
      <c r="E484" s="9">
        <v>0</v>
      </c>
      <c r="F484" s="9">
        <v>0</v>
      </c>
      <c r="G484" s="9">
        <v>0</v>
      </c>
      <c r="H484" s="9">
        <v>0</v>
      </c>
      <c r="I484" s="9">
        <v>0</v>
      </c>
      <c r="J484" s="9">
        <v>0</v>
      </c>
      <c r="K484" s="9">
        <v>215020000</v>
      </c>
      <c r="L484" s="9">
        <v>0</v>
      </c>
      <c r="M484" s="9">
        <v>0</v>
      </c>
      <c r="N484" s="9">
        <v>350260215.01</v>
      </c>
      <c r="O484" s="9">
        <v>0</v>
      </c>
      <c r="P484" s="9">
        <v>0</v>
      </c>
      <c r="Q484" s="9">
        <v>1092437.13</v>
      </c>
      <c r="R484" s="9">
        <v>34618135.52</v>
      </c>
      <c r="S484" s="9">
        <v>0</v>
      </c>
      <c r="T484" s="9">
        <v>265151973.64</v>
      </c>
      <c r="U484" s="8">
        <v>0</v>
      </c>
      <c r="V484" s="9">
        <v>53563217.6</v>
      </c>
      <c r="W484" s="8">
        <v>0</v>
      </c>
      <c r="X484" s="11">
        <f t="shared" si="98"/>
        <v>17518923.61</v>
      </c>
      <c r="Y484" s="11">
        <f t="shared" si="99"/>
        <v>919705978.9</v>
      </c>
      <c r="Z484" s="11">
        <f t="shared" si="100"/>
        <v>937224902.51</v>
      </c>
      <c r="AA484" s="13">
        <f t="shared" si="101"/>
        <v>17518923.61</v>
      </c>
      <c r="AB484" s="13">
        <f t="shared" si="102"/>
        <v>0</v>
      </c>
      <c r="AC484" s="16">
        <f t="shared" si="103"/>
        <v>17518923.61</v>
      </c>
      <c r="AD484" s="16">
        <f t="shared" si="104"/>
        <v>919705978.9</v>
      </c>
      <c r="AE484" s="17">
        <f t="shared" si="105"/>
        <v>0.0186923368799551</v>
      </c>
      <c r="AF484" s="17">
        <f t="shared" si="106"/>
        <v>0.981307663120045</v>
      </c>
      <c r="AG484" s="21">
        <f t="shared" si="107"/>
        <v>1.01904839591339</v>
      </c>
      <c r="AH484" s="22">
        <f t="shared" si="108"/>
        <v>1</v>
      </c>
      <c r="AI484" s="22">
        <f t="shared" si="109"/>
        <v>0</v>
      </c>
      <c r="AJ484" s="23">
        <f t="shared" si="110"/>
        <v>0.0186923368799551</v>
      </c>
      <c r="AK484" s="23">
        <f t="shared" si="111"/>
        <v>0.981307663120045</v>
      </c>
    </row>
    <row r="485" spans="1:37">
      <c r="A485" s="8" t="s">
        <v>1003</v>
      </c>
      <c r="B485" s="8" t="s">
        <v>1004</v>
      </c>
      <c r="C485" s="9">
        <v>500285227.38</v>
      </c>
      <c r="D485" s="9">
        <v>0</v>
      </c>
      <c r="E485" s="9">
        <v>0</v>
      </c>
      <c r="F485" s="9">
        <v>58101968.61</v>
      </c>
      <c r="G485" s="9">
        <v>0</v>
      </c>
      <c r="H485" s="9">
        <v>1074376692.3</v>
      </c>
      <c r="I485" s="9">
        <v>0</v>
      </c>
      <c r="J485" s="9">
        <v>0</v>
      </c>
      <c r="K485" s="9">
        <v>806318354</v>
      </c>
      <c r="L485" s="9">
        <v>0</v>
      </c>
      <c r="M485" s="9">
        <v>0</v>
      </c>
      <c r="N485" s="9">
        <v>2097108774.22</v>
      </c>
      <c r="O485" s="9">
        <v>4710862</v>
      </c>
      <c r="P485" s="9">
        <v>598032.95</v>
      </c>
      <c r="Q485" s="9">
        <v>0</v>
      </c>
      <c r="R485" s="9">
        <v>289968260.13</v>
      </c>
      <c r="S485" s="9">
        <v>0</v>
      </c>
      <c r="T485" s="9">
        <v>2354411684.12</v>
      </c>
      <c r="U485" s="8">
        <v>0</v>
      </c>
      <c r="V485" s="9">
        <v>302268831.11</v>
      </c>
      <c r="W485" s="8">
        <v>0</v>
      </c>
      <c r="X485" s="11">
        <f t="shared" si="98"/>
        <v>1632763888.29</v>
      </c>
      <c r="Y485" s="11">
        <f t="shared" si="99"/>
        <v>5845963074.53</v>
      </c>
      <c r="Z485" s="11">
        <f t="shared" si="100"/>
        <v>7478726962.82</v>
      </c>
      <c r="AA485" s="13">
        <f t="shared" si="101"/>
        <v>558387195.99</v>
      </c>
      <c r="AB485" s="13">
        <f t="shared" si="102"/>
        <v>1074376692.3</v>
      </c>
      <c r="AC485" s="16">
        <f t="shared" si="103"/>
        <v>558387195.99</v>
      </c>
      <c r="AD485" s="16">
        <f t="shared" si="104"/>
        <v>6920339766.83</v>
      </c>
      <c r="AE485" s="17">
        <f t="shared" si="105"/>
        <v>0.218321098818981</v>
      </c>
      <c r="AF485" s="17">
        <f t="shared" si="106"/>
        <v>0.781678901181019</v>
      </c>
      <c r="AG485" s="21">
        <f t="shared" si="107"/>
        <v>1.2792976738775</v>
      </c>
      <c r="AH485" s="22">
        <f t="shared" si="108"/>
        <v>0.341988942794908</v>
      </c>
      <c r="AI485" s="22">
        <f t="shared" si="109"/>
        <v>0.658011057205092</v>
      </c>
      <c r="AJ485" s="23">
        <f t="shared" si="110"/>
        <v>0.0746634017749258</v>
      </c>
      <c r="AK485" s="23">
        <f t="shared" si="111"/>
        <v>0.925336598225074</v>
      </c>
    </row>
    <row r="486" spans="1:37">
      <c r="A486" s="8" t="s">
        <v>1005</v>
      </c>
      <c r="B486" s="8" t="s">
        <v>1006</v>
      </c>
      <c r="C486" s="9">
        <v>51156301.91</v>
      </c>
      <c r="D486" s="9">
        <v>0</v>
      </c>
      <c r="E486" s="9">
        <v>0</v>
      </c>
      <c r="F486" s="9">
        <v>42153528.35</v>
      </c>
      <c r="G486" s="9">
        <v>0</v>
      </c>
      <c r="H486" s="9">
        <v>368564000</v>
      </c>
      <c r="I486" s="9">
        <v>0</v>
      </c>
      <c r="J486" s="9">
        <v>0</v>
      </c>
      <c r="K486" s="9">
        <v>1238272672</v>
      </c>
      <c r="L486" s="9">
        <v>0</v>
      </c>
      <c r="M486" s="9">
        <v>0</v>
      </c>
      <c r="N486" s="9">
        <v>1956404134.48</v>
      </c>
      <c r="O486" s="9">
        <v>80017965.68</v>
      </c>
      <c r="P486" s="9">
        <v>-33054053.58</v>
      </c>
      <c r="Q486" s="9">
        <v>0</v>
      </c>
      <c r="R486" s="9">
        <v>151359957.53</v>
      </c>
      <c r="S486" s="9">
        <v>0</v>
      </c>
      <c r="T486" s="9">
        <v>1833852667.04</v>
      </c>
      <c r="U486" s="8">
        <v>0</v>
      </c>
      <c r="V486" s="9">
        <v>99927612.68</v>
      </c>
      <c r="W486" s="8">
        <v>0</v>
      </c>
      <c r="X486" s="11">
        <f t="shared" si="98"/>
        <v>461873830.26</v>
      </c>
      <c r="Y486" s="11">
        <f t="shared" si="99"/>
        <v>5166745024.47</v>
      </c>
      <c r="Z486" s="11">
        <f t="shared" si="100"/>
        <v>5628618854.73</v>
      </c>
      <c r="AA486" s="13">
        <f t="shared" si="101"/>
        <v>93309830.26</v>
      </c>
      <c r="AB486" s="13">
        <f t="shared" si="102"/>
        <v>368564000</v>
      </c>
      <c r="AC486" s="16">
        <f t="shared" si="103"/>
        <v>93309830.26</v>
      </c>
      <c r="AD486" s="16">
        <f t="shared" si="104"/>
        <v>5535309024.47</v>
      </c>
      <c r="AE486" s="17">
        <f t="shared" si="105"/>
        <v>0.082058110911501</v>
      </c>
      <c r="AF486" s="17">
        <f t="shared" si="106"/>
        <v>0.917941889088499</v>
      </c>
      <c r="AG486" s="21">
        <f t="shared" si="107"/>
        <v>1.08939357914365</v>
      </c>
      <c r="AH486" s="22">
        <f t="shared" si="108"/>
        <v>0.202024501382712</v>
      </c>
      <c r="AI486" s="22">
        <f t="shared" si="109"/>
        <v>0.797975498617288</v>
      </c>
      <c r="AJ486" s="23">
        <f t="shared" si="110"/>
        <v>0.0165777489413033</v>
      </c>
      <c r="AK486" s="23">
        <f t="shared" si="111"/>
        <v>0.983422251058697</v>
      </c>
    </row>
    <row r="487" spans="1:37">
      <c r="A487" s="8" t="s">
        <v>1007</v>
      </c>
      <c r="B487" s="8" t="s">
        <v>1008</v>
      </c>
      <c r="C487" s="9">
        <v>10000000</v>
      </c>
      <c r="D487" s="9">
        <v>0</v>
      </c>
      <c r="E487" s="9">
        <v>0</v>
      </c>
      <c r="F487" s="9">
        <v>83000000</v>
      </c>
      <c r="G487" s="9">
        <v>0</v>
      </c>
      <c r="H487" s="9">
        <v>731070000</v>
      </c>
      <c r="I487" s="9">
        <v>0</v>
      </c>
      <c r="J487" s="9">
        <v>0</v>
      </c>
      <c r="K487" s="9">
        <v>545311440</v>
      </c>
      <c r="L487" s="9">
        <v>0</v>
      </c>
      <c r="M487" s="9">
        <v>0</v>
      </c>
      <c r="N487" s="9">
        <v>129559989.58</v>
      </c>
      <c r="O487" s="9">
        <v>38165300</v>
      </c>
      <c r="P487" s="9">
        <v>-38250000</v>
      </c>
      <c r="Q487" s="9">
        <v>-117498.01</v>
      </c>
      <c r="R487" s="9">
        <v>257519843.32</v>
      </c>
      <c r="S487" s="9">
        <v>0</v>
      </c>
      <c r="T487" s="9">
        <v>1655406200.37</v>
      </c>
      <c r="U487" s="8">
        <v>0</v>
      </c>
      <c r="V487" s="9">
        <v>140290987.04</v>
      </c>
      <c r="W487" s="8">
        <v>0</v>
      </c>
      <c r="X487" s="11">
        <f t="shared" si="98"/>
        <v>824070000</v>
      </c>
      <c r="Y487" s="11">
        <f t="shared" si="99"/>
        <v>2651555662.3</v>
      </c>
      <c r="Z487" s="11">
        <f t="shared" si="100"/>
        <v>3475625662.3</v>
      </c>
      <c r="AA487" s="13">
        <f t="shared" si="101"/>
        <v>93000000</v>
      </c>
      <c r="AB487" s="13">
        <f t="shared" si="102"/>
        <v>731070000</v>
      </c>
      <c r="AC487" s="16">
        <f t="shared" si="103"/>
        <v>93000000</v>
      </c>
      <c r="AD487" s="16">
        <f t="shared" si="104"/>
        <v>3382625662.3</v>
      </c>
      <c r="AE487" s="17">
        <f t="shared" si="105"/>
        <v>0.23709975701315</v>
      </c>
      <c r="AF487" s="17">
        <f t="shared" si="106"/>
        <v>0.76290024298685</v>
      </c>
      <c r="AG487" s="21">
        <f t="shared" si="107"/>
        <v>1.31078736596658</v>
      </c>
      <c r="AH487" s="22">
        <f t="shared" si="108"/>
        <v>0.112854490516582</v>
      </c>
      <c r="AI487" s="22">
        <f t="shared" si="109"/>
        <v>0.887145509483418</v>
      </c>
      <c r="AJ487" s="23">
        <f t="shared" si="110"/>
        <v>0.0267577722793246</v>
      </c>
      <c r="AK487" s="23">
        <f t="shared" si="111"/>
        <v>0.973242227720675</v>
      </c>
    </row>
    <row r="488" spans="1:37">
      <c r="A488" s="8" t="s">
        <v>1009</v>
      </c>
      <c r="B488" s="8" t="s">
        <v>1010</v>
      </c>
      <c r="C488" s="9">
        <v>28552946.88</v>
      </c>
      <c r="D488" s="9">
        <v>0</v>
      </c>
      <c r="E488" s="9">
        <v>0</v>
      </c>
      <c r="F488" s="9">
        <v>67437915.08</v>
      </c>
      <c r="G488" s="9">
        <v>0</v>
      </c>
      <c r="H488" s="9">
        <v>0</v>
      </c>
      <c r="I488" s="9">
        <v>0</v>
      </c>
      <c r="J488" s="9">
        <v>0</v>
      </c>
      <c r="K488" s="9">
        <v>1134656519</v>
      </c>
      <c r="L488" s="9">
        <v>0</v>
      </c>
      <c r="M488" s="9">
        <v>0</v>
      </c>
      <c r="N488" s="9">
        <v>87182267.68</v>
      </c>
      <c r="O488" s="9">
        <v>0</v>
      </c>
      <c r="P488" s="9">
        <v>-14290327.67</v>
      </c>
      <c r="Q488" s="9">
        <v>0</v>
      </c>
      <c r="R488" s="9">
        <v>19360849.92</v>
      </c>
      <c r="S488" s="9">
        <v>300406.22</v>
      </c>
      <c r="T488" s="9">
        <v>-429913290.96</v>
      </c>
      <c r="U488" s="8">
        <v>0</v>
      </c>
      <c r="V488" s="9">
        <v>57780851.8</v>
      </c>
      <c r="W488" s="8">
        <v>0</v>
      </c>
      <c r="X488" s="11">
        <f t="shared" si="98"/>
        <v>95990861.96</v>
      </c>
      <c r="Y488" s="11">
        <f t="shared" si="99"/>
        <v>855077275.99</v>
      </c>
      <c r="Z488" s="11">
        <f t="shared" si="100"/>
        <v>951068137.95</v>
      </c>
      <c r="AA488" s="13">
        <f t="shared" si="101"/>
        <v>95990861.96</v>
      </c>
      <c r="AB488" s="13">
        <f t="shared" si="102"/>
        <v>0</v>
      </c>
      <c r="AC488" s="16">
        <f t="shared" si="103"/>
        <v>95990861.96</v>
      </c>
      <c r="AD488" s="16">
        <f t="shared" si="104"/>
        <v>855077275.99</v>
      </c>
      <c r="AE488" s="17">
        <f t="shared" si="105"/>
        <v>0.100929531891275</v>
      </c>
      <c r="AF488" s="17">
        <f t="shared" si="106"/>
        <v>0.899070468108725</v>
      </c>
      <c r="AG488" s="21">
        <f t="shared" si="107"/>
        <v>1.11225986779834</v>
      </c>
      <c r="AH488" s="22">
        <f t="shared" si="108"/>
        <v>1</v>
      </c>
      <c r="AI488" s="22">
        <f t="shared" si="109"/>
        <v>0</v>
      </c>
      <c r="AJ488" s="23">
        <f t="shared" si="110"/>
        <v>0.100929531891275</v>
      </c>
      <c r="AK488" s="23">
        <f t="shared" si="111"/>
        <v>0.899070468108725</v>
      </c>
    </row>
    <row r="489" spans="1:37">
      <c r="A489" s="8" t="s">
        <v>1011</v>
      </c>
      <c r="B489" s="8" t="s">
        <v>1012</v>
      </c>
      <c r="C489" s="9">
        <v>864200000</v>
      </c>
      <c r="D489" s="9">
        <v>0</v>
      </c>
      <c r="E489" s="9">
        <v>0</v>
      </c>
      <c r="F489" s="9">
        <v>138431371.93</v>
      </c>
      <c r="G489" s="9">
        <v>0</v>
      </c>
      <c r="H489" s="9">
        <v>162735075.24</v>
      </c>
      <c r="I489" s="9">
        <v>0</v>
      </c>
      <c r="J489" s="9">
        <v>0</v>
      </c>
      <c r="K489" s="9">
        <v>2053673321</v>
      </c>
      <c r="L489" s="9">
        <v>0</v>
      </c>
      <c r="M489" s="9">
        <v>0</v>
      </c>
      <c r="N489" s="9">
        <v>2004314925.11</v>
      </c>
      <c r="O489" s="9">
        <v>0</v>
      </c>
      <c r="P489" s="9">
        <v>0</v>
      </c>
      <c r="Q489" s="9">
        <v>0</v>
      </c>
      <c r="R489" s="9">
        <v>201389147.36</v>
      </c>
      <c r="S489" s="9">
        <v>0</v>
      </c>
      <c r="T489" s="9">
        <v>2487032344.37</v>
      </c>
      <c r="U489" s="8">
        <v>0</v>
      </c>
      <c r="V489" s="9">
        <v>0</v>
      </c>
      <c r="W489" s="8">
        <v>0</v>
      </c>
      <c r="X489" s="11">
        <f t="shared" si="98"/>
        <v>1165366447.17</v>
      </c>
      <c r="Y489" s="11">
        <f t="shared" si="99"/>
        <v>6746409737.84</v>
      </c>
      <c r="Z489" s="11">
        <f t="shared" si="100"/>
        <v>7911776185.01</v>
      </c>
      <c r="AA489" s="13">
        <f t="shared" si="101"/>
        <v>1002631371.93</v>
      </c>
      <c r="AB489" s="13">
        <f t="shared" si="102"/>
        <v>162735075.24</v>
      </c>
      <c r="AC489" s="16">
        <f t="shared" si="103"/>
        <v>1002631371.93</v>
      </c>
      <c r="AD489" s="16">
        <f t="shared" si="104"/>
        <v>6909144813.08</v>
      </c>
      <c r="AE489" s="17">
        <f t="shared" si="105"/>
        <v>0.147295173665043</v>
      </c>
      <c r="AF489" s="17">
        <f t="shared" si="106"/>
        <v>0.852704826334957</v>
      </c>
      <c r="AG489" s="21">
        <f t="shared" si="107"/>
        <v>1.17273875920011</v>
      </c>
      <c r="AH489" s="22">
        <f t="shared" si="108"/>
        <v>0.860357164362172</v>
      </c>
      <c r="AI489" s="22">
        <f t="shared" si="109"/>
        <v>0.139642835637828</v>
      </c>
      <c r="AJ489" s="23">
        <f t="shared" si="110"/>
        <v>0.12672645793869</v>
      </c>
      <c r="AK489" s="23">
        <f t="shared" si="111"/>
        <v>0.87327354206131</v>
      </c>
    </row>
    <row r="490" spans="1:37">
      <c r="A490" s="8" t="s">
        <v>1013</v>
      </c>
      <c r="B490" s="8" t="s">
        <v>1014</v>
      </c>
      <c r="C490" s="9">
        <v>957500000</v>
      </c>
      <c r="D490" s="9">
        <v>0</v>
      </c>
      <c r="E490" s="9">
        <v>3696010000</v>
      </c>
      <c r="F490" s="9">
        <v>21659840643.02</v>
      </c>
      <c r="G490" s="9">
        <v>0</v>
      </c>
      <c r="H490" s="9">
        <v>29231266515.44</v>
      </c>
      <c r="I490" s="9">
        <v>6595039598.84</v>
      </c>
      <c r="J490" s="9">
        <v>0</v>
      </c>
      <c r="K490" s="9">
        <v>4348163851</v>
      </c>
      <c r="L490" s="9">
        <v>0</v>
      </c>
      <c r="M490" s="9">
        <v>0</v>
      </c>
      <c r="N490" s="9">
        <v>6542221408.13</v>
      </c>
      <c r="O490" s="9">
        <v>0</v>
      </c>
      <c r="P490" s="9">
        <v>293724023.71</v>
      </c>
      <c r="Q490" s="9">
        <v>2219320.25</v>
      </c>
      <c r="R490" s="9">
        <v>5808189467.21</v>
      </c>
      <c r="S490" s="9">
        <v>0</v>
      </c>
      <c r="T490" s="9">
        <v>33006155097.61</v>
      </c>
      <c r="U490" s="8">
        <v>0</v>
      </c>
      <c r="V490" s="9">
        <v>8695629575.91</v>
      </c>
      <c r="W490" s="8">
        <v>0</v>
      </c>
      <c r="X490" s="11">
        <f t="shared" si="98"/>
        <v>62139656757.3</v>
      </c>
      <c r="Y490" s="11">
        <f t="shared" si="99"/>
        <v>58696302743.82</v>
      </c>
      <c r="Z490" s="11">
        <f t="shared" si="100"/>
        <v>120835959501.12</v>
      </c>
      <c r="AA490" s="13">
        <f t="shared" si="101"/>
        <v>26313350643.02</v>
      </c>
      <c r="AB490" s="13">
        <f t="shared" si="102"/>
        <v>35826306114.28</v>
      </c>
      <c r="AC490" s="16">
        <f t="shared" si="103"/>
        <v>26313350643.02</v>
      </c>
      <c r="AD490" s="16">
        <f t="shared" si="104"/>
        <v>94522608858.1</v>
      </c>
      <c r="AE490" s="17">
        <f t="shared" si="105"/>
        <v>0.514248051770748</v>
      </c>
      <c r="AF490" s="17">
        <f t="shared" si="106"/>
        <v>0.485751948229252</v>
      </c>
      <c r="AG490" s="21">
        <f t="shared" si="107"/>
        <v>2.05866389964132</v>
      </c>
      <c r="AH490" s="22">
        <f t="shared" si="108"/>
        <v>0.423455036866273</v>
      </c>
      <c r="AI490" s="22">
        <f t="shared" si="109"/>
        <v>0.576544963133727</v>
      </c>
      <c r="AJ490" s="23">
        <f t="shared" si="110"/>
        <v>0.217760927720991</v>
      </c>
      <c r="AK490" s="23">
        <f t="shared" si="111"/>
        <v>0.782239072279009</v>
      </c>
    </row>
    <row r="491" spans="1:37">
      <c r="A491" s="8" t="s">
        <v>1015</v>
      </c>
      <c r="B491" s="8" t="s">
        <v>1016</v>
      </c>
      <c r="C491" s="9">
        <v>1091902138.91</v>
      </c>
      <c r="D491" s="9">
        <v>0</v>
      </c>
      <c r="E491" s="9">
        <v>0</v>
      </c>
      <c r="F491" s="9">
        <v>0</v>
      </c>
      <c r="G491" s="9">
        <v>0</v>
      </c>
      <c r="H491" s="9">
        <v>320310138.88</v>
      </c>
      <c r="I491" s="9">
        <v>0</v>
      </c>
      <c r="J491" s="9">
        <v>0</v>
      </c>
      <c r="K491" s="9">
        <v>488214274</v>
      </c>
      <c r="L491" s="9">
        <v>0</v>
      </c>
      <c r="M491" s="9">
        <v>0</v>
      </c>
      <c r="N491" s="9">
        <v>1918498042.59</v>
      </c>
      <c r="O491" s="9">
        <v>0</v>
      </c>
      <c r="P491" s="9">
        <v>-7869798.3</v>
      </c>
      <c r="Q491" s="9">
        <v>7724637.9</v>
      </c>
      <c r="R491" s="9">
        <v>50854191.19</v>
      </c>
      <c r="S491" s="9">
        <v>0</v>
      </c>
      <c r="T491" s="9">
        <v>135826190.41</v>
      </c>
      <c r="U491" s="8">
        <v>0</v>
      </c>
      <c r="V491" s="9">
        <v>374331101.16</v>
      </c>
      <c r="W491" s="8">
        <v>0</v>
      </c>
      <c r="X491" s="11">
        <f t="shared" si="98"/>
        <v>1412212277.79</v>
      </c>
      <c r="Y491" s="11">
        <f t="shared" si="99"/>
        <v>2967578638.95</v>
      </c>
      <c r="Z491" s="11">
        <f t="shared" si="100"/>
        <v>4379790916.74</v>
      </c>
      <c r="AA491" s="13">
        <f t="shared" si="101"/>
        <v>1091902138.91</v>
      </c>
      <c r="AB491" s="13">
        <f t="shared" si="102"/>
        <v>320310138.88</v>
      </c>
      <c r="AC491" s="16">
        <f t="shared" si="103"/>
        <v>1091902138.91</v>
      </c>
      <c r="AD491" s="16">
        <f t="shared" si="104"/>
        <v>3287888777.83</v>
      </c>
      <c r="AE491" s="17">
        <f t="shared" si="105"/>
        <v>0.322438286355721</v>
      </c>
      <c r="AF491" s="17">
        <f t="shared" si="106"/>
        <v>0.677561713644279</v>
      </c>
      <c r="AG491" s="21">
        <f t="shared" si="107"/>
        <v>1.47588032184033</v>
      </c>
      <c r="AH491" s="22">
        <f t="shared" si="108"/>
        <v>0.773185558631979</v>
      </c>
      <c r="AI491" s="22">
        <f t="shared" si="109"/>
        <v>0.226814441368021</v>
      </c>
      <c r="AJ491" s="23">
        <f t="shared" si="110"/>
        <v>0.249304626560286</v>
      </c>
      <c r="AK491" s="23">
        <f t="shared" si="111"/>
        <v>0.750695373439714</v>
      </c>
    </row>
    <row r="492" spans="1:37">
      <c r="A492" s="8" t="s">
        <v>1017</v>
      </c>
      <c r="B492" s="8" t="s">
        <v>1018</v>
      </c>
      <c r="C492" s="9">
        <v>18219769.45</v>
      </c>
      <c r="D492" s="9">
        <v>0</v>
      </c>
      <c r="E492" s="9">
        <v>0</v>
      </c>
      <c r="F492" s="9">
        <v>0</v>
      </c>
      <c r="G492" s="9">
        <v>0</v>
      </c>
      <c r="H492" s="9">
        <v>0</v>
      </c>
      <c r="I492" s="9">
        <v>0</v>
      </c>
      <c r="J492" s="9">
        <v>0</v>
      </c>
      <c r="K492" s="9">
        <v>356517053</v>
      </c>
      <c r="L492" s="9">
        <v>0</v>
      </c>
      <c r="M492" s="9">
        <v>0</v>
      </c>
      <c r="N492" s="9">
        <v>340645078.44</v>
      </c>
      <c r="O492" s="9">
        <v>0</v>
      </c>
      <c r="P492" s="9">
        <v>-1140265.17</v>
      </c>
      <c r="Q492" s="9">
        <v>0</v>
      </c>
      <c r="R492" s="9">
        <v>97447273.91</v>
      </c>
      <c r="S492" s="9">
        <v>0</v>
      </c>
      <c r="T492" s="9">
        <v>635035021.31</v>
      </c>
      <c r="U492" s="8">
        <v>0</v>
      </c>
      <c r="V492" s="9">
        <v>159413724.17</v>
      </c>
      <c r="W492" s="8">
        <v>0</v>
      </c>
      <c r="X492" s="11">
        <f t="shared" si="98"/>
        <v>18219769.45</v>
      </c>
      <c r="Y492" s="11">
        <f t="shared" si="99"/>
        <v>1587917885.66</v>
      </c>
      <c r="Z492" s="11">
        <f t="shared" si="100"/>
        <v>1606137655.11</v>
      </c>
      <c r="AA492" s="13">
        <f t="shared" si="101"/>
        <v>18219769.45</v>
      </c>
      <c r="AB492" s="13">
        <f t="shared" si="102"/>
        <v>0</v>
      </c>
      <c r="AC492" s="16">
        <f t="shared" si="103"/>
        <v>18219769.45</v>
      </c>
      <c r="AD492" s="16">
        <f t="shared" si="104"/>
        <v>1587917885.66</v>
      </c>
      <c r="AE492" s="17">
        <f t="shared" si="105"/>
        <v>0.0113438405432019</v>
      </c>
      <c r="AF492" s="17">
        <f t="shared" si="106"/>
        <v>0.988656159456798</v>
      </c>
      <c r="AG492" s="21">
        <f t="shared" si="107"/>
        <v>1.01147399976695</v>
      </c>
      <c r="AH492" s="22">
        <f t="shared" si="108"/>
        <v>1</v>
      </c>
      <c r="AI492" s="22">
        <f t="shared" si="109"/>
        <v>0</v>
      </c>
      <c r="AJ492" s="23">
        <f t="shared" si="110"/>
        <v>0.0113438405432019</v>
      </c>
      <c r="AK492" s="23">
        <f t="shared" si="111"/>
        <v>0.988656159456798</v>
      </c>
    </row>
    <row r="493" spans="1:37">
      <c r="A493" s="8" t="s">
        <v>1019</v>
      </c>
      <c r="B493" s="8" t="s">
        <v>1020</v>
      </c>
      <c r="C493" s="9">
        <v>112030428.34</v>
      </c>
      <c r="D493" s="9">
        <v>0</v>
      </c>
      <c r="E493" s="9">
        <v>0</v>
      </c>
      <c r="F493" s="9">
        <v>50830000</v>
      </c>
      <c r="G493" s="9">
        <v>0</v>
      </c>
      <c r="H493" s="9">
        <v>194500000</v>
      </c>
      <c r="I493" s="9">
        <v>0</v>
      </c>
      <c r="J493" s="9">
        <v>0</v>
      </c>
      <c r="K493" s="9">
        <v>512199997</v>
      </c>
      <c r="L493" s="9">
        <v>0</v>
      </c>
      <c r="M493" s="9">
        <v>0</v>
      </c>
      <c r="N493" s="9">
        <v>3951307481.93</v>
      </c>
      <c r="O493" s="9">
        <v>94942800</v>
      </c>
      <c r="P493" s="9">
        <v>-27065574.39</v>
      </c>
      <c r="Q493" s="9">
        <v>0</v>
      </c>
      <c r="R493" s="9">
        <v>39811677.52</v>
      </c>
      <c r="S493" s="9">
        <v>0</v>
      </c>
      <c r="T493" s="9">
        <v>-16292464.73</v>
      </c>
      <c r="U493" s="8">
        <v>0</v>
      </c>
      <c r="V493" s="9">
        <v>240871824.78</v>
      </c>
      <c r="W493" s="8">
        <v>0</v>
      </c>
      <c r="X493" s="11">
        <f t="shared" si="98"/>
        <v>357360428.34</v>
      </c>
      <c r="Y493" s="11">
        <f t="shared" si="99"/>
        <v>4605890142.11</v>
      </c>
      <c r="Z493" s="11">
        <f t="shared" si="100"/>
        <v>4963250570.45</v>
      </c>
      <c r="AA493" s="13">
        <f t="shared" si="101"/>
        <v>162860428.34</v>
      </c>
      <c r="AB493" s="13">
        <f t="shared" si="102"/>
        <v>194500000</v>
      </c>
      <c r="AC493" s="16">
        <f t="shared" si="103"/>
        <v>162860428.34</v>
      </c>
      <c r="AD493" s="16">
        <f t="shared" si="104"/>
        <v>4800390142.11</v>
      </c>
      <c r="AE493" s="17">
        <f t="shared" si="105"/>
        <v>0.0720012869121777</v>
      </c>
      <c r="AF493" s="17">
        <f t="shared" si="106"/>
        <v>0.927998713087822</v>
      </c>
      <c r="AG493" s="21">
        <f t="shared" si="107"/>
        <v>1.07758770125079</v>
      </c>
      <c r="AH493" s="22">
        <f t="shared" si="108"/>
        <v>0.455731567976103</v>
      </c>
      <c r="AI493" s="22">
        <f t="shared" si="109"/>
        <v>0.544268432023897</v>
      </c>
      <c r="AJ493" s="23">
        <f t="shared" si="110"/>
        <v>0.032813259380784</v>
      </c>
      <c r="AK493" s="23">
        <f t="shared" si="111"/>
        <v>0.967186740619216</v>
      </c>
    </row>
    <row r="494" spans="1:37">
      <c r="A494" s="8" t="s">
        <v>1021</v>
      </c>
      <c r="B494" s="8" t="s">
        <v>1022</v>
      </c>
      <c r="C494" s="9">
        <v>225266551.15</v>
      </c>
      <c r="D494" s="9">
        <v>0</v>
      </c>
      <c r="E494" s="9">
        <v>0</v>
      </c>
      <c r="F494" s="9">
        <v>12832808.34</v>
      </c>
      <c r="G494" s="9">
        <v>0</v>
      </c>
      <c r="H494" s="9">
        <v>0</v>
      </c>
      <c r="I494" s="9">
        <v>0</v>
      </c>
      <c r="J494" s="9">
        <v>0</v>
      </c>
      <c r="K494" s="9">
        <v>2483382898</v>
      </c>
      <c r="L494" s="9">
        <v>0</v>
      </c>
      <c r="M494" s="9">
        <v>0</v>
      </c>
      <c r="N494" s="9">
        <v>2734132795.55</v>
      </c>
      <c r="O494" s="9">
        <v>0</v>
      </c>
      <c r="P494" s="9">
        <v>-170318094.11</v>
      </c>
      <c r="Q494" s="9">
        <v>0</v>
      </c>
      <c r="R494" s="9">
        <v>710593128.76</v>
      </c>
      <c r="S494" s="9">
        <v>0</v>
      </c>
      <c r="T494" s="9">
        <v>4955239462.01</v>
      </c>
      <c r="U494" s="8">
        <v>0</v>
      </c>
      <c r="V494" s="9">
        <v>1021171529.26</v>
      </c>
      <c r="W494" s="8">
        <v>0</v>
      </c>
      <c r="X494" s="11">
        <f t="shared" si="98"/>
        <v>238099359.49</v>
      </c>
      <c r="Y494" s="11">
        <f t="shared" si="99"/>
        <v>11734201719.47</v>
      </c>
      <c r="Z494" s="11">
        <f t="shared" si="100"/>
        <v>11972301078.96</v>
      </c>
      <c r="AA494" s="13">
        <f t="shared" si="101"/>
        <v>238099359.49</v>
      </c>
      <c r="AB494" s="13">
        <f t="shared" si="102"/>
        <v>0</v>
      </c>
      <c r="AC494" s="16">
        <f t="shared" si="103"/>
        <v>238099359.49</v>
      </c>
      <c r="AD494" s="16">
        <f t="shared" si="104"/>
        <v>11734201719.47</v>
      </c>
      <c r="AE494" s="17">
        <f t="shared" si="105"/>
        <v>0.0198875185246079</v>
      </c>
      <c r="AF494" s="17">
        <f t="shared" si="106"/>
        <v>0.980112481475392</v>
      </c>
      <c r="AG494" s="21">
        <f t="shared" si="107"/>
        <v>1.0202910573026</v>
      </c>
      <c r="AH494" s="22">
        <f t="shared" si="108"/>
        <v>1</v>
      </c>
      <c r="AI494" s="22">
        <f t="shared" si="109"/>
        <v>0</v>
      </c>
      <c r="AJ494" s="23">
        <f t="shared" si="110"/>
        <v>0.0198875185246079</v>
      </c>
      <c r="AK494" s="23">
        <f t="shared" si="111"/>
        <v>0.980112481475392</v>
      </c>
    </row>
    <row r="495" spans="1:37">
      <c r="A495" s="8" t="s">
        <v>1023</v>
      </c>
      <c r="B495" s="8" t="s">
        <v>1024</v>
      </c>
      <c r="C495" s="9">
        <v>97967.57</v>
      </c>
      <c r="D495" s="9">
        <v>0</v>
      </c>
      <c r="E495" s="9">
        <v>11051721.39</v>
      </c>
      <c r="F495" s="9">
        <v>0</v>
      </c>
      <c r="G495" s="9">
        <v>0</v>
      </c>
      <c r="H495" s="9">
        <v>0</v>
      </c>
      <c r="I495" s="9">
        <v>0</v>
      </c>
      <c r="J495" s="9">
        <v>0</v>
      </c>
      <c r="K495" s="9">
        <v>1499557056</v>
      </c>
      <c r="L495" s="9">
        <v>0</v>
      </c>
      <c r="M495" s="9">
        <v>0</v>
      </c>
      <c r="N495" s="9">
        <v>3962036135.29</v>
      </c>
      <c r="O495" s="9">
        <v>0</v>
      </c>
      <c r="P495" s="9">
        <v>150727025.81</v>
      </c>
      <c r="Q495" s="9">
        <v>0</v>
      </c>
      <c r="R495" s="9">
        <v>94929746</v>
      </c>
      <c r="S495" s="9">
        <v>0</v>
      </c>
      <c r="T495" s="9">
        <v>2957120825.95</v>
      </c>
      <c r="U495" s="8">
        <v>0</v>
      </c>
      <c r="V495" s="9">
        <v>669645970.74</v>
      </c>
      <c r="W495" s="8">
        <v>0</v>
      </c>
      <c r="X495" s="11">
        <f t="shared" si="98"/>
        <v>11149688.96</v>
      </c>
      <c r="Y495" s="11">
        <f t="shared" si="99"/>
        <v>9334016759.79</v>
      </c>
      <c r="Z495" s="11">
        <f t="shared" si="100"/>
        <v>9345166448.75</v>
      </c>
      <c r="AA495" s="13">
        <f t="shared" si="101"/>
        <v>11149688.96</v>
      </c>
      <c r="AB495" s="13">
        <f t="shared" si="102"/>
        <v>0</v>
      </c>
      <c r="AC495" s="16">
        <f t="shared" si="103"/>
        <v>11149688.96</v>
      </c>
      <c r="AD495" s="16">
        <f t="shared" si="104"/>
        <v>9334016759.79</v>
      </c>
      <c r="AE495" s="17">
        <f t="shared" si="105"/>
        <v>0.00119309688288017</v>
      </c>
      <c r="AF495" s="17">
        <f t="shared" si="106"/>
        <v>0.99880690311712</v>
      </c>
      <c r="AG495" s="21">
        <f t="shared" si="107"/>
        <v>1.00119452206343</v>
      </c>
      <c r="AH495" s="22">
        <f t="shared" si="108"/>
        <v>1</v>
      </c>
      <c r="AI495" s="22">
        <f t="shared" si="109"/>
        <v>0</v>
      </c>
      <c r="AJ495" s="23">
        <f t="shared" si="110"/>
        <v>0.00119309688288017</v>
      </c>
      <c r="AK495" s="23">
        <f t="shared" si="111"/>
        <v>0.99880690311712</v>
      </c>
    </row>
    <row r="496" spans="1:37">
      <c r="A496" s="8" t="s">
        <v>1025</v>
      </c>
      <c r="B496" s="8" t="s">
        <v>1026</v>
      </c>
      <c r="C496" s="9">
        <v>222137777.78</v>
      </c>
      <c r="D496" s="9">
        <v>0</v>
      </c>
      <c r="E496" s="9">
        <v>0</v>
      </c>
      <c r="F496" s="9">
        <v>47514351.92</v>
      </c>
      <c r="G496" s="9">
        <v>0</v>
      </c>
      <c r="H496" s="9">
        <v>0</v>
      </c>
      <c r="I496" s="9">
        <v>0</v>
      </c>
      <c r="J496" s="9">
        <v>0</v>
      </c>
      <c r="K496" s="9">
        <v>1217611874</v>
      </c>
      <c r="L496" s="9">
        <v>0</v>
      </c>
      <c r="M496" s="9">
        <v>0</v>
      </c>
      <c r="N496" s="9">
        <v>286635898.92</v>
      </c>
      <c r="O496" s="9">
        <v>0</v>
      </c>
      <c r="P496" s="9">
        <v>161710.14</v>
      </c>
      <c r="Q496" s="9">
        <v>0</v>
      </c>
      <c r="R496" s="9">
        <v>219100210.95</v>
      </c>
      <c r="S496" s="9">
        <v>0</v>
      </c>
      <c r="T496" s="9">
        <v>1616745700.72</v>
      </c>
      <c r="U496" s="8">
        <v>0</v>
      </c>
      <c r="V496" s="9">
        <v>97388768.58</v>
      </c>
      <c r="W496" s="8">
        <v>0</v>
      </c>
      <c r="X496" s="11">
        <f t="shared" si="98"/>
        <v>269652129.7</v>
      </c>
      <c r="Y496" s="11">
        <f t="shared" si="99"/>
        <v>3437644163.31</v>
      </c>
      <c r="Z496" s="11">
        <f t="shared" si="100"/>
        <v>3707296293.01</v>
      </c>
      <c r="AA496" s="13">
        <f t="shared" si="101"/>
        <v>269652129.7</v>
      </c>
      <c r="AB496" s="13">
        <f t="shared" si="102"/>
        <v>0</v>
      </c>
      <c r="AC496" s="16">
        <f t="shared" si="103"/>
        <v>269652129.7</v>
      </c>
      <c r="AD496" s="16">
        <f t="shared" si="104"/>
        <v>3437644163.31</v>
      </c>
      <c r="AE496" s="17">
        <f t="shared" si="105"/>
        <v>0.0727355216275595</v>
      </c>
      <c r="AF496" s="17">
        <f t="shared" si="106"/>
        <v>0.927264478372441</v>
      </c>
      <c r="AG496" s="21">
        <f t="shared" si="107"/>
        <v>1.07844096622274</v>
      </c>
      <c r="AH496" s="22">
        <f t="shared" si="108"/>
        <v>1</v>
      </c>
      <c r="AI496" s="22">
        <f t="shared" si="109"/>
        <v>0</v>
      </c>
      <c r="AJ496" s="23">
        <f t="shared" si="110"/>
        <v>0.0727355216275595</v>
      </c>
      <c r="AK496" s="23">
        <f t="shared" si="111"/>
        <v>0.927264478372441</v>
      </c>
    </row>
    <row r="497" spans="1:37">
      <c r="A497" s="8" t="s">
        <v>1027</v>
      </c>
      <c r="B497" s="8" t="s">
        <v>1028</v>
      </c>
      <c r="C497" s="9">
        <v>67000000</v>
      </c>
      <c r="D497" s="9">
        <v>0</v>
      </c>
      <c r="E497" s="9">
        <v>500895550</v>
      </c>
      <c r="F497" s="9">
        <v>0</v>
      </c>
      <c r="G497" s="9">
        <v>0</v>
      </c>
      <c r="H497" s="9">
        <v>60000000</v>
      </c>
      <c r="I497" s="9">
        <v>0</v>
      </c>
      <c r="J497" s="9">
        <v>0</v>
      </c>
      <c r="K497" s="9">
        <v>1202039474</v>
      </c>
      <c r="L497" s="9">
        <v>0</v>
      </c>
      <c r="M497" s="9">
        <v>0</v>
      </c>
      <c r="N497" s="9">
        <v>1291072700.8</v>
      </c>
      <c r="O497" s="9">
        <v>0</v>
      </c>
      <c r="P497" s="9">
        <v>2323780.64</v>
      </c>
      <c r="Q497" s="9">
        <v>26530219.69</v>
      </c>
      <c r="R497" s="9">
        <v>273449377.57</v>
      </c>
      <c r="S497" s="9">
        <v>0</v>
      </c>
      <c r="T497" s="9">
        <v>2602447588.58</v>
      </c>
      <c r="U497" s="8">
        <v>0</v>
      </c>
      <c r="V497" s="9">
        <v>87554063.95</v>
      </c>
      <c r="W497" s="8">
        <v>0</v>
      </c>
      <c r="X497" s="11">
        <f t="shared" si="98"/>
        <v>627895550</v>
      </c>
      <c r="Y497" s="11">
        <f t="shared" si="99"/>
        <v>5485417205.23</v>
      </c>
      <c r="Z497" s="11">
        <f t="shared" si="100"/>
        <v>6113312755.23</v>
      </c>
      <c r="AA497" s="13">
        <f t="shared" si="101"/>
        <v>567895550</v>
      </c>
      <c r="AB497" s="13">
        <f t="shared" si="102"/>
        <v>60000000</v>
      </c>
      <c r="AC497" s="16">
        <f t="shared" si="103"/>
        <v>567895550</v>
      </c>
      <c r="AD497" s="16">
        <f t="shared" si="104"/>
        <v>5545417205.23</v>
      </c>
      <c r="AE497" s="17">
        <f t="shared" si="105"/>
        <v>0.10270954147779</v>
      </c>
      <c r="AF497" s="17">
        <f t="shared" si="106"/>
        <v>0.89729045852221</v>
      </c>
      <c r="AG497" s="21">
        <f t="shared" si="107"/>
        <v>1.11446632525988</v>
      </c>
      <c r="AH497" s="22">
        <f t="shared" si="108"/>
        <v>0.904442705478642</v>
      </c>
      <c r="AI497" s="22">
        <f t="shared" si="109"/>
        <v>0.0955572945213579</v>
      </c>
      <c r="AJ497" s="23">
        <f t="shared" si="110"/>
        <v>0.0928948955726434</v>
      </c>
      <c r="AK497" s="23">
        <f t="shared" si="111"/>
        <v>0.907105104427357</v>
      </c>
    </row>
    <row r="498" spans="1:37">
      <c r="A498" s="8" t="s">
        <v>1029</v>
      </c>
      <c r="B498" s="8" t="s">
        <v>1030</v>
      </c>
      <c r="C498" s="9">
        <v>3205653240.66</v>
      </c>
      <c r="D498" s="9">
        <v>0</v>
      </c>
      <c r="E498" s="9">
        <v>0</v>
      </c>
      <c r="F498" s="9">
        <v>1031327563.63</v>
      </c>
      <c r="G498" s="9">
        <v>0</v>
      </c>
      <c r="H498" s="9">
        <v>3794273260.22</v>
      </c>
      <c r="I498" s="9">
        <v>0</v>
      </c>
      <c r="J498" s="9">
        <v>0</v>
      </c>
      <c r="K498" s="9">
        <v>1329036928</v>
      </c>
      <c r="L498" s="9">
        <v>0</v>
      </c>
      <c r="M498" s="9">
        <v>0</v>
      </c>
      <c r="N498" s="9">
        <v>6832971393.92</v>
      </c>
      <c r="O498" s="9">
        <v>49999914.7</v>
      </c>
      <c r="P498" s="9">
        <v>-59058721.52</v>
      </c>
      <c r="Q498" s="9">
        <v>0</v>
      </c>
      <c r="R498" s="9">
        <v>175280072.95</v>
      </c>
      <c r="S498" s="9">
        <v>0</v>
      </c>
      <c r="T498" s="9">
        <v>1973701359.02</v>
      </c>
      <c r="U498" s="8">
        <v>0</v>
      </c>
      <c r="V498" s="9">
        <v>586617059.57</v>
      </c>
      <c r="W498" s="8">
        <v>0</v>
      </c>
      <c r="X498" s="11">
        <f t="shared" si="98"/>
        <v>8031254064.51</v>
      </c>
      <c r="Y498" s="11">
        <f t="shared" si="99"/>
        <v>10788548177.24</v>
      </c>
      <c r="Z498" s="11">
        <f t="shared" si="100"/>
        <v>18819802241.75</v>
      </c>
      <c r="AA498" s="13">
        <f t="shared" si="101"/>
        <v>4236980804.29</v>
      </c>
      <c r="AB498" s="13">
        <f t="shared" si="102"/>
        <v>3794273260.22</v>
      </c>
      <c r="AC498" s="16">
        <f t="shared" si="103"/>
        <v>4236980804.29</v>
      </c>
      <c r="AD498" s="16">
        <f t="shared" si="104"/>
        <v>14582821437.46</v>
      </c>
      <c r="AE498" s="17">
        <f t="shared" si="105"/>
        <v>0.426744870182185</v>
      </c>
      <c r="AF498" s="17">
        <f t="shared" si="106"/>
        <v>0.573255129817815</v>
      </c>
      <c r="AG498" s="21">
        <f t="shared" si="107"/>
        <v>1.74442398852638</v>
      </c>
      <c r="AH498" s="22">
        <f t="shared" si="108"/>
        <v>0.527561545215355</v>
      </c>
      <c r="AI498" s="22">
        <f t="shared" si="109"/>
        <v>0.472438454784644</v>
      </c>
      <c r="AJ498" s="23">
        <f t="shared" si="110"/>
        <v>0.22513418312604</v>
      </c>
      <c r="AK498" s="23">
        <f t="shared" si="111"/>
        <v>0.77486581687396</v>
      </c>
    </row>
    <row r="499" spans="1:37">
      <c r="A499" s="8" t="s">
        <v>1031</v>
      </c>
      <c r="B499" s="8" t="s">
        <v>1032</v>
      </c>
      <c r="C499" s="9">
        <v>13992510012.69</v>
      </c>
      <c r="D499" s="9">
        <v>0</v>
      </c>
      <c r="E499" s="9">
        <v>0</v>
      </c>
      <c r="F499" s="9">
        <v>1596923803.78</v>
      </c>
      <c r="G499" s="9">
        <v>0</v>
      </c>
      <c r="H499" s="9">
        <v>4903858980.41</v>
      </c>
      <c r="I499" s="9">
        <v>1824701474.76</v>
      </c>
      <c r="J499" s="9">
        <v>0</v>
      </c>
      <c r="K499" s="9">
        <v>3146289696</v>
      </c>
      <c r="L499" s="9">
        <v>288806111.98</v>
      </c>
      <c r="M499" s="9">
        <v>0</v>
      </c>
      <c r="N499" s="9">
        <v>11624611886.64</v>
      </c>
      <c r="O499" s="9">
        <v>1078321478.66</v>
      </c>
      <c r="P499" s="9">
        <v>-36436945.77</v>
      </c>
      <c r="Q499" s="9">
        <v>0</v>
      </c>
      <c r="R499" s="9">
        <v>620331902.51</v>
      </c>
      <c r="S499" s="9">
        <v>0</v>
      </c>
      <c r="T499" s="9">
        <v>-1294698802.62</v>
      </c>
      <c r="U499" s="8">
        <v>0</v>
      </c>
      <c r="V499" s="9">
        <v>1476572329.34</v>
      </c>
      <c r="W499" s="8">
        <v>0</v>
      </c>
      <c r="X499" s="11">
        <f t="shared" si="98"/>
        <v>22317994271.64</v>
      </c>
      <c r="Y499" s="11">
        <f t="shared" si="99"/>
        <v>14747154699.42</v>
      </c>
      <c r="Z499" s="11">
        <f t="shared" si="100"/>
        <v>37065148971.06</v>
      </c>
      <c r="AA499" s="13">
        <f t="shared" si="101"/>
        <v>15589433816.47</v>
      </c>
      <c r="AB499" s="13">
        <f t="shared" si="102"/>
        <v>6728560455.17</v>
      </c>
      <c r="AC499" s="16">
        <f t="shared" si="103"/>
        <v>15589433816.47</v>
      </c>
      <c r="AD499" s="16">
        <f t="shared" si="104"/>
        <v>21475715154.59</v>
      </c>
      <c r="AE499" s="17">
        <f t="shared" si="105"/>
        <v>0.602128816184325</v>
      </c>
      <c r="AF499" s="17">
        <f t="shared" si="106"/>
        <v>0.397871183815675</v>
      </c>
      <c r="AG499" s="21">
        <f t="shared" si="107"/>
        <v>2.51337629031028</v>
      </c>
      <c r="AH499" s="22">
        <f t="shared" si="108"/>
        <v>0.698514106004582</v>
      </c>
      <c r="AI499" s="22">
        <f t="shared" si="109"/>
        <v>0.301485893995418</v>
      </c>
      <c r="AJ499" s="23">
        <f t="shared" si="110"/>
        <v>0.420595471736591</v>
      </c>
      <c r="AK499" s="23">
        <f t="shared" si="111"/>
        <v>0.579404528263409</v>
      </c>
    </row>
    <row r="500" spans="1:37">
      <c r="A500" s="8" t="s">
        <v>1033</v>
      </c>
      <c r="B500" s="8" t="s">
        <v>1034</v>
      </c>
      <c r="C500" s="9">
        <v>703912151.53</v>
      </c>
      <c r="D500" s="9">
        <v>0</v>
      </c>
      <c r="E500" s="9">
        <v>188515.55</v>
      </c>
      <c r="F500" s="9">
        <v>29088681.53</v>
      </c>
      <c r="G500" s="9">
        <v>0</v>
      </c>
      <c r="H500" s="9">
        <v>201375142.38</v>
      </c>
      <c r="I500" s="9">
        <v>0</v>
      </c>
      <c r="J500" s="9">
        <v>0</v>
      </c>
      <c r="K500" s="9">
        <v>534881805</v>
      </c>
      <c r="L500" s="9">
        <v>0</v>
      </c>
      <c r="M500" s="9">
        <v>0</v>
      </c>
      <c r="N500" s="9">
        <v>443760098.24</v>
      </c>
      <c r="O500" s="9">
        <v>7671293.6</v>
      </c>
      <c r="P500" s="9">
        <v>26804981.05</v>
      </c>
      <c r="Q500" s="9">
        <v>0</v>
      </c>
      <c r="R500" s="9">
        <v>207770011.25</v>
      </c>
      <c r="S500" s="9">
        <v>0</v>
      </c>
      <c r="T500" s="9">
        <v>1287325117.45</v>
      </c>
      <c r="U500" s="8">
        <v>0</v>
      </c>
      <c r="V500" s="9">
        <v>16005606.24</v>
      </c>
      <c r="W500" s="8">
        <v>0</v>
      </c>
      <c r="X500" s="11">
        <f t="shared" si="98"/>
        <v>934564490.99</v>
      </c>
      <c r="Y500" s="11">
        <f t="shared" si="99"/>
        <v>2508876325.63</v>
      </c>
      <c r="Z500" s="11">
        <f t="shared" si="100"/>
        <v>3443440816.62</v>
      </c>
      <c r="AA500" s="13">
        <f t="shared" si="101"/>
        <v>733189348.61</v>
      </c>
      <c r="AB500" s="13">
        <f t="shared" si="102"/>
        <v>201375142.38</v>
      </c>
      <c r="AC500" s="16">
        <f t="shared" si="103"/>
        <v>733189348.61</v>
      </c>
      <c r="AD500" s="16">
        <f t="shared" si="104"/>
        <v>2710251468.01</v>
      </c>
      <c r="AE500" s="17">
        <f t="shared" si="105"/>
        <v>0.271404255441029</v>
      </c>
      <c r="AF500" s="17">
        <f t="shared" si="106"/>
        <v>0.728595744558971</v>
      </c>
      <c r="AG500" s="21">
        <f t="shared" si="107"/>
        <v>1.37250321247115</v>
      </c>
      <c r="AH500" s="22">
        <f t="shared" si="108"/>
        <v>0.784525151210614</v>
      </c>
      <c r="AI500" s="22">
        <f t="shared" si="109"/>
        <v>0.215474848789386</v>
      </c>
      <c r="AJ500" s="23">
        <f t="shared" si="110"/>
        <v>0.212923464539077</v>
      </c>
      <c r="AK500" s="23">
        <f t="shared" si="111"/>
        <v>0.787076535460923</v>
      </c>
    </row>
    <row r="501" spans="1:37">
      <c r="A501" s="8" t="s">
        <v>1035</v>
      </c>
      <c r="B501" s="8" t="s">
        <v>1036</v>
      </c>
      <c r="C501" s="9">
        <v>488000000</v>
      </c>
      <c r="D501" s="9">
        <v>0</v>
      </c>
      <c r="E501" s="9">
        <v>0</v>
      </c>
      <c r="F501" s="9">
        <v>85119638.47</v>
      </c>
      <c r="G501" s="9">
        <v>0</v>
      </c>
      <c r="H501" s="9">
        <v>162524475.56</v>
      </c>
      <c r="I501" s="9">
        <v>229731650.07</v>
      </c>
      <c r="J501" s="9">
        <v>0</v>
      </c>
      <c r="K501" s="9">
        <v>177301325</v>
      </c>
      <c r="L501" s="9">
        <v>0</v>
      </c>
      <c r="M501" s="9">
        <v>0</v>
      </c>
      <c r="N501" s="9">
        <v>770138647.54</v>
      </c>
      <c r="O501" s="9">
        <v>0</v>
      </c>
      <c r="P501" s="9">
        <v>57780706.75</v>
      </c>
      <c r="Q501" s="9">
        <v>0</v>
      </c>
      <c r="R501" s="9">
        <v>77927225.29</v>
      </c>
      <c r="S501" s="9">
        <v>0</v>
      </c>
      <c r="T501" s="9">
        <v>311868697.54</v>
      </c>
      <c r="U501" s="8">
        <v>0</v>
      </c>
      <c r="V501" s="9">
        <v>53080595.72</v>
      </c>
      <c r="W501" s="8">
        <v>0</v>
      </c>
      <c r="X501" s="11">
        <f t="shared" si="98"/>
        <v>965375764.1</v>
      </c>
      <c r="Y501" s="11">
        <f t="shared" si="99"/>
        <v>1448097197.84</v>
      </c>
      <c r="Z501" s="11">
        <f t="shared" si="100"/>
        <v>2413472961.94</v>
      </c>
      <c r="AA501" s="13">
        <f t="shared" si="101"/>
        <v>573119638.47</v>
      </c>
      <c r="AB501" s="13">
        <f t="shared" si="102"/>
        <v>392256125.63</v>
      </c>
      <c r="AC501" s="16">
        <f t="shared" si="103"/>
        <v>573119638.47</v>
      </c>
      <c r="AD501" s="16">
        <f t="shared" si="104"/>
        <v>1840353323.47</v>
      </c>
      <c r="AE501" s="17">
        <f t="shared" si="105"/>
        <v>0.399994439268137</v>
      </c>
      <c r="AF501" s="17">
        <f t="shared" si="106"/>
        <v>0.600005560731863</v>
      </c>
      <c r="AG501" s="21">
        <f t="shared" si="107"/>
        <v>1.66665122033242</v>
      </c>
      <c r="AH501" s="22">
        <f t="shared" si="108"/>
        <v>0.593675188235441</v>
      </c>
      <c r="AI501" s="22">
        <f t="shared" si="109"/>
        <v>0.406324811764559</v>
      </c>
      <c r="AJ501" s="23">
        <f t="shared" si="110"/>
        <v>0.237466774025641</v>
      </c>
      <c r="AK501" s="23">
        <f t="shared" si="111"/>
        <v>0.762533225974359</v>
      </c>
    </row>
    <row r="502" spans="1:37">
      <c r="A502" s="8" t="s">
        <v>1037</v>
      </c>
      <c r="B502" s="8" t="s">
        <v>1038</v>
      </c>
      <c r="C502" s="9">
        <v>1663888276.95</v>
      </c>
      <c r="D502" s="9">
        <v>0</v>
      </c>
      <c r="E502" s="9">
        <v>0</v>
      </c>
      <c r="F502" s="9">
        <v>213664777.99</v>
      </c>
      <c r="G502" s="9">
        <v>0</v>
      </c>
      <c r="H502" s="9">
        <v>241830000</v>
      </c>
      <c r="I502" s="9">
        <v>0</v>
      </c>
      <c r="J502" s="9">
        <v>0</v>
      </c>
      <c r="K502" s="9">
        <v>795581976</v>
      </c>
      <c r="L502" s="9">
        <v>0</v>
      </c>
      <c r="M502" s="9">
        <v>0</v>
      </c>
      <c r="N502" s="9">
        <v>2338768303.89</v>
      </c>
      <c r="O502" s="9">
        <v>0</v>
      </c>
      <c r="P502" s="9">
        <v>12553124.18</v>
      </c>
      <c r="Q502" s="9">
        <v>0</v>
      </c>
      <c r="R502" s="9">
        <v>54501181.59</v>
      </c>
      <c r="S502" s="9">
        <v>0</v>
      </c>
      <c r="T502" s="9">
        <v>-53695495.52</v>
      </c>
      <c r="U502" s="8">
        <v>0</v>
      </c>
      <c r="V502" s="9">
        <v>-1201674.14</v>
      </c>
      <c r="W502" s="8">
        <v>0</v>
      </c>
      <c r="X502" s="11">
        <f t="shared" si="98"/>
        <v>2119383054.94</v>
      </c>
      <c r="Y502" s="11">
        <f t="shared" si="99"/>
        <v>3146507416</v>
      </c>
      <c r="Z502" s="11">
        <f t="shared" si="100"/>
        <v>5265890470.94</v>
      </c>
      <c r="AA502" s="13">
        <f t="shared" si="101"/>
        <v>1877553054.94</v>
      </c>
      <c r="AB502" s="13">
        <f t="shared" si="102"/>
        <v>241830000</v>
      </c>
      <c r="AC502" s="16">
        <f t="shared" si="103"/>
        <v>1877553054.94</v>
      </c>
      <c r="AD502" s="16">
        <f t="shared" si="104"/>
        <v>3388337416</v>
      </c>
      <c r="AE502" s="17">
        <f t="shared" si="105"/>
        <v>0.402473820265706</v>
      </c>
      <c r="AF502" s="17">
        <f t="shared" si="106"/>
        <v>0.597526179734294</v>
      </c>
      <c r="AG502" s="21">
        <f t="shared" si="107"/>
        <v>1.67356683927167</v>
      </c>
      <c r="AH502" s="22">
        <f t="shared" si="108"/>
        <v>0.885896039681771</v>
      </c>
      <c r="AI502" s="22">
        <f t="shared" si="109"/>
        <v>0.114103960318229</v>
      </c>
      <c r="AJ502" s="23">
        <f t="shared" si="110"/>
        <v>0.356549963448982</v>
      </c>
      <c r="AK502" s="23">
        <f t="shared" si="111"/>
        <v>0.643450036551018</v>
      </c>
    </row>
    <row r="503" spans="1:37">
      <c r="A503" s="8" t="s">
        <v>1039</v>
      </c>
      <c r="B503" s="8" t="s">
        <v>1040</v>
      </c>
      <c r="C503" s="9">
        <v>307450417.31</v>
      </c>
      <c r="D503" s="9">
        <v>0</v>
      </c>
      <c r="E503" s="9">
        <v>0</v>
      </c>
      <c r="F503" s="9">
        <v>95163242.16</v>
      </c>
      <c r="G503" s="9">
        <v>0</v>
      </c>
      <c r="H503" s="9">
        <v>364028295.26</v>
      </c>
      <c r="I503" s="9">
        <v>0</v>
      </c>
      <c r="J503" s="9">
        <v>0</v>
      </c>
      <c r="K503" s="9">
        <v>739757400</v>
      </c>
      <c r="L503" s="9">
        <v>0</v>
      </c>
      <c r="M503" s="9">
        <v>0</v>
      </c>
      <c r="N503" s="9">
        <v>336243853.06</v>
      </c>
      <c r="O503" s="9">
        <v>79981175.22</v>
      </c>
      <c r="P503" s="9">
        <v>1848991.91</v>
      </c>
      <c r="Q503" s="9">
        <v>0</v>
      </c>
      <c r="R503" s="9">
        <v>145724697.13</v>
      </c>
      <c r="S503" s="9">
        <v>0</v>
      </c>
      <c r="T503" s="9">
        <v>254999030.47</v>
      </c>
      <c r="U503" s="8">
        <v>0</v>
      </c>
      <c r="V503" s="9">
        <v>-2229233.59</v>
      </c>
      <c r="W503" s="8">
        <v>0</v>
      </c>
      <c r="X503" s="11">
        <f t="shared" si="98"/>
        <v>766641954.73</v>
      </c>
      <c r="Y503" s="11">
        <f t="shared" si="99"/>
        <v>1396363563.76</v>
      </c>
      <c r="Z503" s="11">
        <f t="shared" si="100"/>
        <v>2163005518.49</v>
      </c>
      <c r="AA503" s="13">
        <f t="shared" si="101"/>
        <v>402613659.47</v>
      </c>
      <c r="AB503" s="13">
        <f t="shared" si="102"/>
        <v>364028295.26</v>
      </c>
      <c r="AC503" s="16">
        <f t="shared" si="103"/>
        <v>402613659.47</v>
      </c>
      <c r="AD503" s="16">
        <f t="shared" si="104"/>
        <v>1760391859.02</v>
      </c>
      <c r="AE503" s="17">
        <f t="shared" si="105"/>
        <v>0.354433656399173</v>
      </c>
      <c r="AF503" s="17">
        <f t="shared" si="106"/>
        <v>0.645566343600827</v>
      </c>
      <c r="AG503" s="21">
        <f t="shared" si="107"/>
        <v>1.54902747008498</v>
      </c>
      <c r="AH503" s="22">
        <f t="shared" si="108"/>
        <v>0.525165179111277</v>
      </c>
      <c r="AI503" s="22">
        <f t="shared" si="109"/>
        <v>0.474834820888723</v>
      </c>
      <c r="AJ503" s="23">
        <f t="shared" si="110"/>
        <v>0.186136214645937</v>
      </c>
      <c r="AK503" s="23">
        <f t="shared" si="111"/>
        <v>0.813863785354063</v>
      </c>
    </row>
    <row r="504" spans="1:37">
      <c r="A504" s="8" t="s">
        <v>1041</v>
      </c>
      <c r="B504" s="8" t="s">
        <v>1042</v>
      </c>
      <c r="C504" s="9">
        <v>422075902.53</v>
      </c>
      <c r="D504" s="9">
        <v>0</v>
      </c>
      <c r="E504" s="9">
        <v>0</v>
      </c>
      <c r="F504" s="9">
        <v>25756395.28</v>
      </c>
      <c r="G504" s="9">
        <v>0</v>
      </c>
      <c r="H504" s="9">
        <v>232500000</v>
      </c>
      <c r="I504" s="9">
        <v>0</v>
      </c>
      <c r="J504" s="9">
        <v>0</v>
      </c>
      <c r="K504" s="9">
        <v>926500000</v>
      </c>
      <c r="L504" s="9">
        <v>0</v>
      </c>
      <c r="M504" s="9">
        <v>0</v>
      </c>
      <c r="N504" s="9">
        <v>195436092.77</v>
      </c>
      <c r="O504" s="9">
        <v>0</v>
      </c>
      <c r="P504" s="9">
        <v>128939257.47</v>
      </c>
      <c r="Q504" s="9">
        <v>0</v>
      </c>
      <c r="R504" s="9">
        <v>72124024.4</v>
      </c>
      <c r="S504" s="9">
        <v>0</v>
      </c>
      <c r="T504" s="9">
        <v>-47215520.39</v>
      </c>
      <c r="U504" s="8">
        <v>0</v>
      </c>
      <c r="V504" s="9">
        <v>12053506.01</v>
      </c>
      <c r="W504" s="8">
        <v>0</v>
      </c>
      <c r="X504" s="11">
        <f t="shared" si="98"/>
        <v>680332297.81</v>
      </c>
      <c r="Y504" s="11">
        <f t="shared" si="99"/>
        <v>1287837360.26</v>
      </c>
      <c r="Z504" s="11">
        <f t="shared" si="100"/>
        <v>1968169658.07</v>
      </c>
      <c r="AA504" s="13">
        <f t="shared" si="101"/>
        <v>447832297.81</v>
      </c>
      <c r="AB504" s="13">
        <f t="shared" si="102"/>
        <v>232500000</v>
      </c>
      <c r="AC504" s="16">
        <f t="shared" si="103"/>
        <v>447832297.81</v>
      </c>
      <c r="AD504" s="16">
        <f t="shared" si="104"/>
        <v>1520337360.26</v>
      </c>
      <c r="AE504" s="17">
        <f t="shared" si="105"/>
        <v>0.345667506365858</v>
      </c>
      <c r="AF504" s="17">
        <f t="shared" si="106"/>
        <v>0.654332493634142</v>
      </c>
      <c r="AG504" s="21">
        <f t="shared" si="107"/>
        <v>1.52827501267136</v>
      </c>
      <c r="AH504" s="22">
        <f t="shared" si="108"/>
        <v>0.658255236818212</v>
      </c>
      <c r="AI504" s="22">
        <f t="shared" si="109"/>
        <v>0.341744763181788</v>
      </c>
      <c r="AJ504" s="23">
        <f t="shared" si="110"/>
        <v>0.227537446263219</v>
      </c>
      <c r="AK504" s="23">
        <f t="shared" si="111"/>
        <v>0.772462553736781</v>
      </c>
    </row>
    <row r="505" spans="1:37">
      <c r="A505" s="8" t="s">
        <v>1043</v>
      </c>
      <c r="B505" s="8" t="s">
        <v>1044</v>
      </c>
      <c r="C505" s="9">
        <v>821015419.9</v>
      </c>
      <c r="D505" s="9">
        <v>0</v>
      </c>
      <c r="E505" s="9">
        <v>0</v>
      </c>
      <c r="F505" s="9">
        <v>11506817.36</v>
      </c>
      <c r="G505" s="9">
        <v>0</v>
      </c>
      <c r="H505" s="9">
        <v>25651679.04</v>
      </c>
      <c r="I505" s="9">
        <v>0</v>
      </c>
      <c r="J505" s="9">
        <v>0</v>
      </c>
      <c r="K505" s="9">
        <v>803550000</v>
      </c>
      <c r="L505" s="9">
        <v>0</v>
      </c>
      <c r="M505" s="9">
        <v>0</v>
      </c>
      <c r="N505" s="9">
        <v>430095840.93</v>
      </c>
      <c r="O505" s="9">
        <v>0</v>
      </c>
      <c r="P505" s="9">
        <v>0</v>
      </c>
      <c r="Q505" s="9">
        <v>77062</v>
      </c>
      <c r="R505" s="9">
        <v>62690366.21</v>
      </c>
      <c r="S505" s="9">
        <v>0</v>
      </c>
      <c r="T505" s="9">
        <v>-415237361.32</v>
      </c>
      <c r="U505" s="8">
        <v>0</v>
      </c>
      <c r="V505" s="9">
        <v>165956346.59</v>
      </c>
      <c r="W505" s="8">
        <v>0</v>
      </c>
      <c r="X505" s="11">
        <f t="shared" si="98"/>
        <v>858173916.3</v>
      </c>
      <c r="Y505" s="11">
        <f t="shared" si="99"/>
        <v>1047132254.41</v>
      </c>
      <c r="Z505" s="11">
        <f t="shared" si="100"/>
        <v>1905306170.71</v>
      </c>
      <c r="AA505" s="13">
        <f t="shared" si="101"/>
        <v>832522237.26</v>
      </c>
      <c r="AB505" s="13">
        <f t="shared" si="102"/>
        <v>25651679.04</v>
      </c>
      <c r="AC505" s="16">
        <f t="shared" si="103"/>
        <v>832522237.26</v>
      </c>
      <c r="AD505" s="16">
        <f t="shared" si="104"/>
        <v>1072783933.45</v>
      </c>
      <c r="AE505" s="17">
        <f t="shared" si="105"/>
        <v>0.450412605329571</v>
      </c>
      <c r="AF505" s="17">
        <f t="shared" si="106"/>
        <v>0.549587394670429</v>
      </c>
      <c r="AG505" s="21">
        <f t="shared" si="107"/>
        <v>1.81954682676023</v>
      </c>
      <c r="AH505" s="22">
        <f t="shared" si="108"/>
        <v>0.970108997077659</v>
      </c>
      <c r="AI505" s="22">
        <f t="shared" si="109"/>
        <v>0.0298910029223409</v>
      </c>
      <c r="AJ505" s="23">
        <f t="shared" si="110"/>
        <v>0.436949320827406</v>
      </c>
      <c r="AK505" s="23">
        <f t="shared" si="111"/>
        <v>0.563050679172594</v>
      </c>
    </row>
    <row r="506" spans="1:37">
      <c r="A506" s="8" t="s">
        <v>1045</v>
      </c>
      <c r="B506" s="8" t="s">
        <v>1046</v>
      </c>
      <c r="C506" s="9">
        <v>292970034.1</v>
      </c>
      <c r="D506" s="9">
        <v>0</v>
      </c>
      <c r="E506" s="9">
        <v>0</v>
      </c>
      <c r="F506" s="9">
        <v>0</v>
      </c>
      <c r="G506" s="9">
        <v>0</v>
      </c>
      <c r="H506" s="9">
        <v>0</v>
      </c>
      <c r="I506" s="9">
        <v>0</v>
      </c>
      <c r="J506" s="9">
        <v>0</v>
      </c>
      <c r="K506" s="9">
        <v>532173689</v>
      </c>
      <c r="L506" s="9">
        <v>0</v>
      </c>
      <c r="M506" s="9">
        <v>0</v>
      </c>
      <c r="N506" s="9">
        <v>1081485615.61</v>
      </c>
      <c r="O506" s="9">
        <v>0</v>
      </c>
      <c r="P506" s="9">
        <v>0</v>
      </c>
      <c r="Q506" s="9">
        <v>0</v>
      </c>
      <c r="R506" s="9">
        <v>44506065.15</v>
      </c>
      <c r="S506" s="9">
        <v>0</v>
      </c>
      <c r="T506" s="9">
        <v>-1176844922.08</v>
      </c>
      <c r="U506" s="8">
        <v>0</v>
      </c>
      <c r="V506" s="9">
        <v>2636811.87</v>
      </c>
      <c r="W506" s="8">
        <v>0</v>
      </c>
      <c r="X506" s="11">
        <f t="shared" si="98"/>
        <v>292970034.1</v>
      </c>
      <c r="Y506" s="11">
        <f t="shared" si="99"/>
        <v>483957259.55</v>
      </c>
      <c r="Z506" s="11">
        <f t="shared" si="100"/>
        <v>776927293.65</v>
      </c>
      <c r="AA506" s="13">
        <f t="shared" si="101"/>
        <v>292970034.1</v>
      </c>
      <c r="AB506" s="13">
        <f t="shared" si="102"/>
        <v>0</v>
      </c>
      <c r="AC506" s="16">
        <f t="shared" si="103"/>
        <v>292970034.1</v>
      </c>
      <c r="AD506" s="16">
        <f t="shared" si="104"/>
        <v>483957259.55</v>
      </c>
      <c r="AE506" s="17">
        <f t="shared" si="105"/>
        <v>0.377088096266548</v>
      </c>
      <c r="AF506" s="17">
        <f t="shared" si="106"/>
        <v>0.622911903733452</v>
      </c>
      <c r="AG506" s="21">
        <f t="shared" si="107"/>
        <v>1.60536344546709</v>
      </c>
      <c r="AH506" s="22">
        <f t="shared" si="108"/>
        <v>1</v>
      </c>
      <c r="AI506" s="22">
        <f t="shared" si="109"/>
        <v>0</v>
      </c>
      <c r="AJ506" s="23">
        <f t="shared" si="110"/>
        <v>0.377088096266548</v>
      </c>
      <c r="AK506" s="23">
        <f t="shared" si="111"/>
        <v>0.622911903733452</v>
      </c>
    </row>
    <row r="507" spans="1:37">
      <c r="A507" s="8" t="s">
        <v>1047</v>
      </c>
      <c r="B507" s="8" t="s">
        <v>1048</v>
      </c>
      <c r="C507" s="9">
        <v>1145500478.24</v>
      </c>
      <c r="D507" s="9">
        <v>0</v>
      </c>
      <c r="E507" s="9">
        <v>0</v>
      </c>
      <c r="F507" s="9">
        <v>569802753.08</v>
      </c>
      <c r="G507" s="9">
        <v>0</v>
      </c>
      <c r="H507" s="9">
        <v>507709219.48</v>
      </c>
      <c r="I507" s="9">
        <v>0</v>
      </c>
      <c r="J507" s="9">
        <v>0</v>
      </c>
      <c r="K507" s="9">
        <v>735269837</v>
      </c>
      <c r="L507" s="9">
        <v>0</v>
      </c>
      <c r="M507" s="9">
        <v>0</v>
      </c>
      <c r="N507" s="9">
        <v>664191200.08</v>
      </c>
      <c r="O507" s="9">
        <v>0</v>
      </c>
      <c r="P507" s="9">
        <v>-1743580.75</v>
      </c>
      <c r="Q507" s="9">
        <v>0</v>
      </c>
      <c r="R507" s="9">
        <v>97439527.69</v>
      </c>
      <c r="S507" s="9">
        <v>0</v>
      </c>
      <c r="T507" s="9">
        <v>707331733.28</v>
      </c>
      <c r="U507" s="8">
        <v>0</v>
      </c>
      <c r="V507" s="9">
        <v>6376826.1</v>
      </c>
      <c r="W507" s="8">
        <v>0</v>
      </c>
      <c r="X507" s="11">
        <f t="shared" si="98"/>
        <v>2223012450.8</v>
      </c>
      <c r="Y507" s="11">
        <f t="shared" si="99"/>
        <v>2208865543.4</v>
      </c>
      <c r="Z507" s="11">
        <f t="shared" si="100"/>
        <v>4431877994.2</v>
      </c>
      <c r="AA507" s="13">
        <f t="shared" si="101"/>
        <v>1715303231.32</v>
      </c>
      <c r="AB507" s="13">
        <f t="shared" si="102"/>
        <v>507709219.48</v>
      </c>
      <c r="AC507" s="16">
        <f t="shared" si="103"/>
        <v>1715303231.32</v>
      </c>
      <c r="AD507" s="16">
        <f t="shared" si="104"/>
        <v>2716574762.88</v>
      </c>
      <c r="AE507" s="17">
        <f t="shared" si="105"/>
        <v>0.501596039807336</v>
      </c>
      <c r="AF507" s="17">
        <f t="shared" si="106"/>
        <v>0.498403960192664</v>
      </c>
      <c r="AG507" s="21">
        <f t="shared" si="107"/>
        <v>2.00640460323276</v>
      </c>
      <c r="AH507" s="22">
        <f t="shared" si="108"/>
        <v>0.771612066636294</v>
      </c>
      <c r="AI507" s="22">
        <f t="shared" si="109"/>
        <v>0.228387933363706</v>
      </c>
      <c r="AJ507" s="23">
        <f t="shared" si="110"/>
        <v>0.387037556892319</v>
      </c>
      <c r="AK507" s="23">
        <f t="shared" si="111"/>
        <v>0.612962443107681</v>
      </c>
    </row>
    <row r="508" spans="1:37">
      <c r="A508" s="8" t="s">
        <v>1049</v>
      </c>
      <c r="B508" s="8" t="s">
        <v>1050</v>
      </c>
      <c r="C508" s="9">
        <v>524333195.77</v>
      </c>
      <c r="D508" s="9">
        <v>0</v>
      </c>
      <c r="E508" s="9">
        <v>0</v>
      </c>
      <c r="F508" s="9">
        <v>0</v>
      </c>
      <c r="G508" s="9">
        <v>0</v>
      </c>
      <c r="H508" s="9">
        <v>0</v>
      </c>
      <c r="I508" s="9">
        <v>0</v>
      </c>
      <c r="J508" s="9">
        <v>0</v>
      </c>
      <c r="K508" s="9">
        <v>565214740</v>
      </c>
      <c r="L508" s="9">
        <v>0</v>
      </c>
      <c r="M508" s="9">
        <v>0</v>
      </c>
      <c r="N508" s="9">
        <v>604101899.63</v>
      </c>
      <c r="O508" s="9">
        <v>0</v>
      </c>
      <c r="P508" s="9">
        <v>-20323156.17</v>
      </c>
      <c r="Q508" s="9">
        <v>0</v>
      </c>
      <c r="R508" s="9">
        <v>64982494.78</v>
      </c>
      <c r="S508" s="9">
        <v>0</v>
      </c>
      <c r="T508" s="9">
        <v>632391865.11</v>
      </c>
      <c r="U508" s="8">
        <v>0</v>
      </c>
      <c r="V508" s="9">
        <v>26846157.96</v>
      </c>
      <c r="W508" s="8">
        <v>0</v>
      </c>
      <c r="X508" s="11">
        <f t="shared" si="98"/>
        <v>524333195.77</v>
      </c>
      <c r="Y508" s="11">
        <f t="shared" si="99"/>
        <v>1873214001.31</v>
      </c>
      <c r="Z508" s="11">
        <f t="shared" si="100"/>
        <v>2397547197.08</v>
      </c>
      <c r="AA508" s="13">
        <f t="shared" si="101"/>
        <v>524333195.77</v>
      </c>
      <c r="AB508" s="13">
        <f t="shared" si="102"/>
        <v>0</v>
      </c>
      <c r="AC508" s="16">
        <f t="shared" si="103"/>
        <v>524333195.77</v>
      </c>
      <c r="AD508" s="16">
        <f t="shared" si="104"/>
        <v>1873214001.31</v>
      </c>
      <c r="AE508" s="17">
        <f t="shared" si="105"/>
        <v>0.218695672147181</v>
      </c>
      <c r="AF508" s="17">
        <f t="shared" si="106"/>
        <v>0.781304327852819</v>
      </c>
      <c r="AG508" s="21">
        <f t="shared" si="107"/>
        <v>1.27991099543529</v>
      </c>
      <c r="AH508" s="22">
        <f t="shared" si="108"/>
        <v>1</v>
      </c>
      <c r="AI508" s="22">
        <f t="shared" si="109"/>
        <v>0</v>
      </c>
      <c r="AJ508" s="23">
        <f t="shared" si="110"/>
        <v>0.218695672147181</v>
      </c>
      <c r="AK508" s="23">
        <f t="shared" si="111"/>
        <v>0.781304327852819</v>
      </c>
    </row>
    <row r="509" spans="1:37">
      <c r="A509" s="8" t="s">
        <v>1051</v>
      </c>
      <c r="B509" s="8" t="s">
        <v>1052</v>
      </c>
      <c r="C509" s="9">
        <v>249800000</v>
      </c>
      <c r="D509" s="9">
        <v>0</v>
      </c>
      <c r="E509" s="9">
        <v>0</v>
      </c>
      <c r="F509" s="9">
        <v>0</v>
      </c>
      <c r="G509" s="9">
        <v>0</v>
      </c>
      <c r="H509" s="9">
        <v>0</v>
      </c>
      <c r="I509" s="9">
        <v>0</v>
      </c>
      <c r="J509" s="9">
        <v>0</v>
      </c>
      <c r="K509" s="9">
        <v>771399000</v>
      </c>
      <c r="L509" s="9">
        <v>0</v>
      </c>
      <c r="M509" s="9">
        <v>0</v>
      </c>
      <c r="N509" s="9">
        <v>1063541869.77</v>
      </c>
      <c r="O509" s="9">
        <v>191777290</v>
      </c>
      <c r="P509" s="9">
        <v>-77376003.37</v>
      </c>
      <c r="Q509" s="9">
        <v>0</v>
      </c>
      <c r="R509" s="9">
        <v>37994765.31</v>
      </c>
      <c r="S509" s="9">
        <v>0</v>
      </c>
      <c r="T509" s="9">
        <v>-374726079.43</v>
      </c>
      <c r="U509" s="8">
        <v>0</v>
      </c>
      <c r="V509" s="9">
        <v>-48884090.3</v>
      </c>
      <c r="W509" s="8">
        <v>0</v>
      </c>
      <c r="X509" s="11">
        <f t="shared" si="98"/>
        <v>249800000</v>
      </c>
      <c r="Y509" s="11">
        <f t="shared" si="99"/>
        <v>1180172171.98</v>
      </c>
      <c r="Z509" s="11">
        <f t="shared" si="100"/>
        <v>1429972171.98</v>
      </c>
      <c r="AA509" s="13">
        <f t="shared" si="101"/>
        <v>249800000</v>
      </c>
      <c r="AB509" s="13">
        <f t="shared" si="102"/>
        <v>0</v>
      </c>
      <c r="AC509" s="16">
        <f t="shared" si="103"/>
        <v>249800000</v>
      </c>
      <c r="AD509" s="16">
        <f t="shared" si="104"/>
        <v>1180172171.98</v>
      </c>
      <c r="AE509" s="17">
        <f t="shared" si="105"/>
        <v>0.174688714154567</v>
      </c>
      <c r="AF509" s="17">
        <f t="shared" si="106"/>
        <v>0.825311285845433</v>
      </c>
      <c r="AG509" s="21">
        <f t="shared" si="107"/>
        <v>1.21166403168184</v>
      </c>
      <c r="AH509" s="22">
        <f t="shared" si="108"/>
        <v>1</v>
      </c>
      <c r="AI509" s="22">
        <f t="shared" si="109"/>
        <v>0</v>
      </c>
      <c r="AJ509" s="23">
        <f t="shared" si="110"/>
        <v>0.174688714154567</v>
      </c>
      <c r="AK509" s="23">
        <f t="shared" si="111"/>
        <v>0.825311285845433</v>
      </c>
    </row>
    <row r="510" spans="1:37">
      <c r="A510" s="8" t="s">
        <v>1053</v>
      </c>
      <c r="B510" s="8" t="s">
        <v>1054</v>
      </c>
      <c r="C510" s="9">
        <v>908261376.01</v>
      </c>
      <c r="D510" s="9">
        <v>0</v>
      </c>
      <c r="E510" s="9">
        <v>657750</v>
      </c>
      <c r="F510" s="9">
        <v>33280102.71</v>
      </c>
      <c r="G510" s="9">
        <v>0</v>
      </c>
      <c r="H510" s="9">
        <v>40696000</v>
      </c>
      <c r="I510" s="9">
        <v>305586058.22</v>
      </c>
      <c r="J510" s="9">
        <v>0</v>
      </c>
      <c r="K510" s="9">
        <v>787791994</v>
      </c>
      <c r="L510" s="9">
        <v>0</v>
      </c>
      <c r="M510" s="9">
        <v>0</v>
      </c>
      <c r="N510" s="9">
        <v>1560712931.82</v>
      </c>
      <c r="O510" s="9">
        <v>96430175.01</v>
      </c>
      <c r="P510" s="9">
        <v>-657750</v>
      </c>
      <c r="Q510" s="9">
        <v>0</v>
      </c>
      <c r="R510" s="9">
        <v>67323743.65</v>
      </c>
      <c r="S510" s="9">
        <v>0</v>
      </c>
      <c r="T510" s="9">
        <v>1268308036.33</v>
      </c>
      <c r="U510" s="8">
        <v>0</v>
      </c>
      <c r="V510" s="9">
        <v>213512250.19</v>
      </c>
      <c r="W510" s="8">
        <v>0</v>
      </c>
      <c r="X510" s="11">
        <f t="shared" si="98"/>
        <v>1288481286.94</v>
      </c>
      <c r="Y510" s="11">
        <f t="shared" si="99"/>
        <v>3800561030.98</v>
      </c>
      <c r="Z510" s="11">
        <f t="shared" si="100"/>
        <v>5089042317.92</v>
      </c>
      <c r="AA510" s="13">
        <f t="shared" si="101"/>
        <v>942199228.72</v>
      </c>
      <c r="AB510" s="13">
        <f t="shared" si="102"/>
        <v>346282058.22</v>
      </c>
      <c r="AC510" s="16">
        <f t="shared" si="103"/>
        <v>942199228.72</v>
      </c>
      <c r="AD510" s="16">
        <f t="shared" si="104"/>
        <v>4146843089.2</v>
      </c>
      <c r="AE510" s="17">
        <f t="shared" si="105"/>
        <v>0.25318737916619</v>
      </c>
      <c r="AF510" s="17">
        <f t="shared" si="106"/>
        <v>0.746812620833809</v>
      </c>
      <c r="AG510" s="21">
        <f t="shared" si="107"/>
        <v>1.3390239694711</v>
      </c>
      <c r="AH510" s="22">
        <f t="shared" si="108"/>
        <v>0.731247894921019</v>
      </c>
      <c r="AI510" s="22">
        <f t="shared" si="109"/>
        <v>0.268752105078981</v>
      </c>
      <c r="AJ510" s="23">
        <f t="shared" si="110"/>
        <v>0.185142738035847</v>
      </c>
      <c r="AK510" s="23">
        <f t="shared" si="111"/>
        <v>0.814857261964153</v>
      </c>
    </row>
    <row r="511" spans="1:37">
      <c r="A511" s="8" t="s">
        <v>1055</v>
      </c>
      <c r="B511" s="8" t="s">
        <v>1056</v>
      </c>
      <c r="C511" s="9">
        <v>199000000</v>
      </c>
      <c r="D511" s="9">
        <v>0</v>
      </c>
      <c r="E511" s="9">
        <v>0</v>
      </c>
      <c r="F511" s="9">
        <v>200000000</v>
      </c>
      <c r="G511" s="9">
        <v>0</v>
      </c>
      <c r="H511" s="9">
        <v>50000000</v>
      </c>
      <c r="I511" s="9">
        <v>0</v>
      </c>
      <c r="J511" s="9">
        <v>0</v>
      </c>
      <c r="K511" s="9">
        <v>886862627</v>
      </c>
      <c r="L511" s="9">
        <v>0</v>
      </c>
      <c r="M511" s="9">
        <v>0</v>
      </c>
      <c r="N511" s="9">
        <v>493077879.26</v>
      </c>
      <c r="O511" s="9">
        <v>0</v>
      </c>
      <c r="P511" s="9">
        <v>-2429167.65</v>
      </c>
      <c r="Q511" s="9">
        <v>5009525.47</v>
      </c>
      <c r="R511" s="9">
        <v>110635017.51</v>
      </c>
      <c r="S511" s="9">
        <v>0</v>
      </c>
      <c r="T511" s="9">
        <v>548720743.48</v>
      </c>
      <c r="U511" s="8">
        <v>0</v>
      </c>
      <c r="V511" s="9">
        <v>7970116.28</v>
      </c>
      <c r="W511" s="8">
        <v>0</v>
      </c>
      <c r="X511" s="11">
        <f t="shared" si="98"/>
        <v>449000000</v>
      </c>
      <c r="Y511" s="11">
        <f t="shared" si="99"/>
        <v>2049846741.35</v>
      </c>
      <c r="Z511" s="11">
        <f t="shared" si="100"/>
        <v>2498846741.35</v>
      </c>
      <c r="AA511" s="13">
        <f t="shared" si="101"/>
        <v>399000000</v>
      </c>
      <c r="AB511" s="13">
        <f t="shared" si="102"/>
        <v>50000000</v>
      </c>
      <c r="AC511" s="16">
        <f t="shared" si="103"/>
        <v>399000000</v>
      </c>
      <c r="AD511" s="16">
        <f t="shared" si="104"/>
        <v>2099846741.35</v>
      </c>
      <c r="AE511" s="17">
        <f t="shared" si="105"/>
        <v>0.179682888338093</v>
      </c>
      <c r="AF511" s="17">
        <f t="shared" si="106"/>
        <v>0.820317111661907</v>
      </c>
      <c r="AG511" s="21">
        <f t="shared" si="107"/>
        <v>1.21904076580101</v>
      </c>
      <c r="AH511" s="22">
        <f t="shared" si="108"/>
        <v>0.888641425389755</v>
      </c>
      <c r="AI511" s="22">
        <f t="shared" si="109"/>
        <v>0.111358574610245</v>
      </c>
      <c r="AJ511" s="23">
        <f t="shared" si="110"/>
        <v>0.159673658010911</v>
      </c>
      <c r="AK511" s="23">
        <f t="shared" si="111"/>
        <v>0.840326341989089</v>
      </c>
    </row>
    <row r="512" spans="1:37">
      <c r="A512" s="8" t="s">
        <v>1057</v>
      </c>
      <c r="B512" s="8" t="s">
        <v>1058</v>
      </c>
      <c r="C512" s="9">
        <v>3083584502.43</v>
      </c>
      <c r="D512" s="9">
        <v>0</v>
      </c>
      <c r="E512" s="9">
        <v>0</v>
      </c>
      <c r="F512" s="9">
        <v>7171649.03</v>
      </c>
      <c r="G512" s="9">
        <v>0</v>
      </c>
      <c r="H512" s="9">
        <v>26035000</v>
      </c>
      <c r="I512" s="9">
        <v>1697329779.67</v>
      </c>
      <c r="J512" s="9">
        <v>0</v>
      </c>
      <c r="K512" s="9">
        <v>1334526917</v>
      </c>
      <c r="L512" s="9">
        <v>198305528.04</v>
      </c>
      <c r="M512" s="9">
        <v>0</v>
      </c>
      <c r="N512" s="9">
        <v>2945713126.05</v>
      </c>
      <c r="O512" s="9">
        <v>378285037.1</v>
      </c>
      <c r="P512" s="9">
        <v>0</v>
      </c>
      <c r="Q512" s="9">
        <v>0</v>
      </c>
      <c r="R512" s="9">
        <v>122979088.26</v>
      </c>
      <c r="S512" s="9">
        <v>0</v>
      </c>
      <c r="T512" s="9">
        <v>1834991336.85</v>
      </c>
      <c r="U512" s="8">
        <v>0</v>
      </c>
      <c r="V512" s="9">
        <v>344827450.36</v>
      </c>
      <c r="W512" s="8">
        <v>0</v>
      </c>
      <c r="X512" s="11">
        <f t="shared" si="98"/>
        <v>4814120931.13</v>
      </c>
      <c r="Y512" s="11">
        <f t="shared" si="99"/>
        <v>6403058409.46</v>
      </c>
      <c r="Z512" s="11">
        <f t="shared" si="100"/>
        <v>11217179340.59</v>
      </c>
      <c r="AA512" s="13">
        <f t="shared" si="101"/>
        <v>3090756151.46</v>
      </c>
      <c r="AB512" s="13">
        <f t="shared" si="102"/>
        <v>1723364779.67</v>
      </c>
      <c r="AC512" s="16">
        <f t="shared" si="103"/>
        <v>3090756151.46</v>
      </c>
      <c r="AD512" s="16">
        <f t="shared" si="104"/>
        <v>8126423189.13</v>
      </c>
      <c r="AE512" s="17">
        <f t="shared" si="105"/>
        <v>0.429173929109775</v>
      </c>
      <c r="AF512" s="17">
        <f t="shared" si="106"/>
        <v>0.570826070890226</v>
      </c>
      <c r="AG512" s="21">
        <f t="shared" si="107"/>
        <v>1.75184710544223</v>
      </c>
      <c r="AH512" s="22">
        <f t="shared" si="108"/>
        <v>0.642018801703537</v>
      </c>
      <c r="AI512" s="22">
        <f t="shared" si="109"/>
        <v>0.357981198296463</v>
      </c>
      <c r="AJ512" s="23">
        <f t="shared" si="110"/>
        <v>0.275537731689456</v>
      </c>
      <c r="AK512" s="23">
        <f t="shared" si="111"/>
        <v>0.724462268310544</v>
      </c>
    </row>
    <row r="513" spans="1:37">
      <c r="A513" s="8" t="s">
        <v>1059</v>
      </c>
      <c r="B513" s="8" t="s">
        <v>1060</v>
      </c>
      <c r="C513" s="9">
        <v>1812346862.6</v>
      </c>
      <c r="D513" s="9">
        <v>0</v>
      </c>
      <c r="E513" s="9">
        <v>0</v>
      </c>
      <c r="F513" s="9">
        <v>328378895.62</v>
      </c>
      <c r="G513" s="9">
        <v>0</v>
      </c>
      <c r="H513" s="9">
        <v>373516666.74</v>
      </c>
      <c r="I513" s="9">
        <v>0</v>
      </c>
      <c r="J513" s="9">
        <v>0</v>
      </c>
      <c r="K513" s="9">
        <v>776481362</v>
      </c>
      <c r="L513" s="9">
        <v>0</v>
      </c>
      <c r="M513" s="9">
        <v>0</v>
      </c>
      <c r="N513" s="9">
        <v>1151303231.24</v>
      </c>
      <c r="O513" s="9">
        <v>44177973.48</v>
      </c>
      <c r="P513" s="9">
        <v>0</v>
      </c>
      <c r="Q513" s="9">
        <v>0</v>
      </c>
      <c r="R513" s="9">
        <v>37123014.97</v>
      </c>
      <c r="S513" s="9">
        <v>0</v>
      </c>
      <c r="T513" s="9">
        <v>-1879457676.99</v>
      </c>
      <c r="U513" s="8">
        <v>0</v>
      </c>
      <c r="V513" s="9">
        <v>-8258516.09</v>
      </c>
      <c r="W513" s="8">
        <v>0</v>
      </c>
      <c r="X513" s="11">
        <f t="shared" si="98"/>
        <v>2514242424.96</v>
      </c>
      <c r="Y513" s="11">
        <f t="shared" si="99"/>
        <v>33013441.65</v>
      </c>
      <c r="Z513" s="11">
        <f t="shared" si="100"/>
        <v>2547255866.61</v>
      </c>
      <c r="AA513" s="13">
        <f t="shared" si="101"/>
        <v>2140725758.22</v>
      </c>
      <c r="AB513" s="13">
        <f t="shared" si="102"/>
        <v>373516666.74</v>
      </c>
      <c r="AC513" s="16">
        <f t="shared" si="103"/>
        <v>2140725758.22</v>
      </c>
      <c r="AD513" s="16">
        <f t="shared" si="104"/>
        <v>406530108.39</v>
      </c>
      <c r="AE513" s="17">
        <f t="shared" si="105"/>
        <v>0.987039605214872</v>
      </c>
      <c r="AF513" s="17">
        <f t="shared" si="106"/>
        <v>0.0129603947851284</v>
      </c>
      <c r="AG513" s="21">
        <f t="shared" si="107"/>
        <v>77.1581434500332</v>
      </c>
      <c r="AH513" s="22">
        <f t="shared" si="108"/>
        <v>0.851439677004916</v>
      </c>
      <c r="AI513" s="22">
        <f t="shared" si="109"/>
        <v>0.148560322995084</v>
      </c>
      <c r="AJ513" s="23">
        <f t="shared" si="110"/>
        <v>0.84040468265521</v>
      </c>
      <c r="AK513" s="23">
        <f t="shared" si="111"/>
        <v>0.15959531734479</v>
      </c>
    </row>
    <row r="514" spans="1:37">
      <c r="A514" s="8" t="s">
        <v>1061</v>
      </c>
      <c r="B514" s="8" t="s">
        <v>1062</v>
      </c>
      <c r="C514" s="9">
        <v>3000000</v>
      </c>
      <c r="D514" s="9">
        <v>0</v>
      </c>
      <c r="E514" s="9">
        <v>0</v>
      </c>
      <c r="F514" s="9">
        <v>39580528.17</v>
      </c>
      <c r="G514" s="9">
        <v>0</v>
      </c>
      <c r="H514" s="9">
        <v>0</v>
      </c>
      <c r="I514" s="9">
        <v>0</v>
      </c>
      <c r="J514" s="9">
        <v>0</v>
      </c>
      <c r="K514" s="9">
        <v>453609630</v>
      </c>
      <c r="L514" s="9">
        <v>0</v>
      </c>
      <c r="M514" s="9">
        <v>0</v>
      </c>
      <c r="N514" s="9">
        <v>2743676920.01</v>
      </c>
      <c r="O514" s="9">
        <v>48396390.66</v>
      </c>
      <c r="P514" s="9">
        <v>0</v>
      </c>
      <c r="Q514" s="9">
        <v>0</v>
      </c>
      <c r="R514" s="9">
        <v>25102306.36</v>
      </c>
      <c r="S514" s="9">
        <v>0</v>
      </c>
      <c r="T514" s="9">
        <v>-1114968315.04</v>
      </c>
      <c r="U514" s="8">
        <v>0</v>
      </c>
      <c r="V514" s="9">
        <v>1122319.18</v>
      </c>
      <c r="W514" s="8">
        <v>0</v>
      </c>
      <c r="X514" s="11">
        <f t="shared" si="98"/>
        <v>42580528.17</v>
      </c>
      <c r="Y514" s="11">
        <f t="shared" si="99"/>
        <v>2060146469.85</v>
      </c>
      <c r="Z514" s="11">
        <f t="shared" si="100"/>
        <v>2102726998.02</v>
      </c>
      <c r="AA514" s="13">
        <f t="shared" si="101"/>
        <v>42580528.17</v>
      </c>
      <c r="AB514" s="13">
        <f t="shared" si="102"/>
        <v>0</v>
      </c>
      <c r="AC514" s="16">
        <f t="shared" si="103"/>
        <v>42580528.17</v>
      </c>
      <c r="AD514" s="16">
        <f t="shared" si="104"/>
        <v>2060146469.85</v>
      </c>
      <c r="AE514" s="17">
        <f t="shared" si="105"/>
        <v>0.0202501457441196</v>
      </c>
      <c r="AF514" s="17">
        <f t="shared" si="106"/>
        <v>0.97974985425588</v>
      </c>
      <c r="AG514" s="21">
        <f t="shared" si="107"/>
        <v>1.02066868972336</v>
      </c>
      <c r="AH514" s="22">
        <f t="shared" si="108"/>
        <v>1</v>
      </c>
      <c r="AI514" s="22">
        <f t="shared" si="109"/>
        <v>0</v>
      </c>
      <c r="AJ514" s="23">
        <f t="shared" si="110"/>
        <v>0.0202501457441196</v>
      </c>
      <c r="AK514" s="23">
        <f t="shared" si="111"/>
        <v>0.97974985425588</v>
      </c>
    </row>
    <row r="515" spans="1:37">
      <c r="A515" s="8" t="s">
        <v>1063</v>
      </c>
      <c r="B515" s="8" t="s">
        <v>1064</v>
      </c>
      <c r="C515" s="9">
        <v>281160000</v>
      </c>
      <c r="D515" s="9">
        <v>0</v>
      </c>
      <c r="E515" s="9">
        <v>0</v>
      </c>
      <c r="F515" s="9">
        <v>36843138.7</v>
      </c>
      <c r="G515" s="9">
        <v>0</v>
      </c>
      <c r="H515" s="9">
        <v>0</v>
      </c>
      <c r="I515" s="9">
        <v>590784160.46</v>
      </c>
      <c r="J515" s="9">
        <v>0</v>
      </c>
      <c r="K515" s="9">
        <v>915858662</v>
      </c>
      <c r="L515" s="9">
        <v>118355333.22</v>
      </c>
      <c r="M515" s="9">
        <v>0</v>
      </c>
      <c r="N515" s="9">
        <v>1215305128.92</v>
      </c>
      <c r="O515" s="9">
        <v>348967786.11</v>
      </c>
      <c r="P515" s="9">
        <v>-94523055.59</v>
      </c>
      <c r="Q515" s="9">
        <v>0</v>
      </c>
      <c r="R515" s="9">
        <v>70824673.48</v>
      </c>
      <c r="S515" s="9">
        <v>0</v>
      </c>
      <c r="T515" s="9">
        <v>3478099441.65</v>
      </c>
      <c r="U515" s="8">
        <v>0</v>
      </c>
      <c r="V515" s="9">
        <v>-2921510.49</v>
      </c>
      <c r="W515" s="8">
        <v>0</v>
      </c>
      <c r="X515" s="11">
        <f t="shared" ref="X515:X578" si="112">C515+D515+E515+F515+G515+H515+I515+J515</f>
        <v>908787299.16</v>
      </c>
      <c r="Y515" s="11">
        <f t="shared" ref="Y515:Y578" si="113">(K515+L515+M515+N515-O515+P515+Q515+R515+S515+T515+U515+V515+W515)</f>
        <v>5352030887.08</v>
      </c>
      <c r="Z515" s="11">
        <f t="shared" ref="Z515:Z578" si="114">X515+Y515</f>
        <v>6260818186.24</v>
      </c>
      <c r="AA515" s="13">
        <f t="shared" ref="AA515:AA578" si="115">C515+D515+E515+F515+G515</f>
        <v>318003138.7</v>
      </c>
      <c r="AB515" s="13">
        <f t="shared" ref="AB515:AB578" si="116">H515+I515+J515</f>
        <v>590784160.46</v>
      </c>
      <c r="AC515" s="16">
        <f t="shared" ref="AC515:AC578" si="117">AA515</f>
        <v>318003138.7</v>
      </c>
      <c r="AD515" s="16">
        <f t="shared" ref="AD515:AD578" si="118">AB515+Y515</f>
        <v>5942815047.54</v>
      </c>
      <c r="AE515" s="17">
        <f t="shared" ref="AE515:AE578" si="119">X515/Z515</f>
        <v>0.145154718141685</v>
      </c>
      <c r="AF515" s="17">
        <f t="shared" ref="AF515:AF578" si="120">Y515/Z515</f>
        <v>0.854845281858315</v>
      </c>
      <c r="AG515" s="21">
        <f t="shared" ref="AG515:AG578" si="121">Z515/Y515</f>
        <v>1.16980232706688</v>
      </c>
      <c r="AH515" s="22">
        <f t="shared" ref="AH515:AH578" si="122">AA515/(AA515+AB515)</f>
        <v>0.349920315781188</v>
      </c>
      <c r="AI515" s="22">
        <f t="shared" ref="AI515:AI578" si="123">(AB515)/(AA515+AB515)</f>
        <v>0.650079684218812</v>
      </c>
      <c r="AJ515" s="23">
        <f t="shared" ref="AJ515:AJ578" si="124">AC515/Z515</f>
        <v>0.0507925848092676</v>
      </c>
      <c r="AK515" s="23">
        <f t="shared" ref="AK515:AK578" si="125">AD515/Z515</f>
        <v>0.949207415190732</v>
      </c>
    </row>
    <row r="516" spans="1:37">
      <c r="A516" s="8" t="s">
        <v>1065</v>
      </c>
      <c r="B516" s="8" t="s">
        <v>1066</v>
      </c>
      <c r="C516" s="9">
        <v>1540550000</v>
      </c>
      <c r="D516" s="9">
        <v>0</v>
      </c>
      <c r="E516" s="9">
        <v>0</v>
      </c>
      <c r="F516" s="9">
        <v>0</v>
      </c>
      <c r="G516" s="9">
        <v>0</v>
      </c>
      <c r="H516" s="9">
        <v>0</v>
      </c>
      <c r="I516" s="9">
        <v>0</v>
      </c>
      <c r="J516" s="9">
        <v>0</v>
      </c>
      <c r="K516" s="9">
        <v>1706325581</v>
      </c>
      <c r="L516" s="9">
        <v>0</v>
      </c>
      <c r="M516" s="9">
        <v>0</v>
      </c>
      <c r="N516" s="9">
        <v>3794638615.3</v>
      </c>
      <c r="O516" s="9">
        <v>0</v>
      </c>
      <c r="P516" s="9">
        <v>-1660602.3</v>
      </c>
      <c r="Q516" s="9">
        <v>1817458.24</v>
      </c>
      <c r="R516" s="9">
        <v>53707906.39</v>
      </c>
      <c r="S516" s="9">
        <v>0</v>
      </c>
      <c r="T516" s="9">
        <v>-3737668740.03</v>
      </c>
      <c r="U516" s="8">
        <v>0</v>
      </c>
      <c r="V516" s="9">
        <v>35162265.89</v>
      </c>
      <c r="W516" s="8">
        <v>0</v>
      </c>
      <c r="X516" s="11">
        <f t="shared" si="112"/>
        <v>1540550000</v>
      </c>
      <c r="Y516" s="11">
        <f t="shared" si="113"/>
        <v>1852322484.49</v>
      </c>
      <c r="Z516" s="11">
        <f t="shared" si="114"/>
        <v>3392872484.49</v>
      </c>
      <c r="AA516" s="13">
        <f t="shared" si="115"/>
        <v>1540550000</v>
      </c>
      <c r="AB516" s="13">
        <f t="shared" si="116"/>
        <v>0</v>
      </c>
      <c r="AC516" s="16">
        <f t="shared" si="117"/>
        <v>1540550000</v>
      </c>
      <c r="AD516" s="16">
        <f t="shared" si="118"/>
        <v>1852322484.49</v>
      </c>
      <c r="AE516" s="17">
        <f t="shared" si="119"/>
        <v>0.454054788985554</v>
      </c>
      <c r="AF516" s="17">
        <f t="shared" si="120"/>
        <v>0.545945211014446</v>
      </c>
      <c r="AG516" s="21">
        <f t="shared" si="121"/>
        <v>1.8316856340618</v>
      </c>
      <c r="AH516" s="22">
        <f t="shared" si="122"/>
        <v>1</v>
      </c>
      <c r="AI516" s="22">
        <f t="shared" si="123"/>
        <v>0</v>
      </c>
      <c r="AJ516" s="23">
        <f t="shared" si="124"/>
        <v>0.454054788985554</v>
      </c>
      <c r="AK516" s="23">
        <f t="shared" si="125"/>
        <v>0.545945211014446</v>
      </c>
    </row>
    <row r="517" spans="1:37">
      <c r="A517" s="8" t="s">
        <v>1067</v>
      </c>
      <c r="B517" s="8" t="s">
        <v>1068</v>
      </c>
      <c r="C517" s="9">
        <v>117493353.33</v>
      </c>
      <c r="D517" s="9">
        <v>0</v>
      </c>
      <c r="E517" s="9">
        <v>0</v>
      </c>
      <c r="F517" s="9">
        <v>8395079.48</v>
      </c>
      <c r="G517" s="9">
        <v>0</v>
      </c>
      <c r="H517" s="9">
        <v>101000000</v>
      </c>
      <c r="I517" s="9">
        <v>0</v>
      </c>
      <c r="J517" s="9">
        <v>0</v>
      </c>
      <c r="K517" s="9">
        <v>761191294</v>
      </c>
      <c r="L517" s="9">
        <v>0</v>
      </c>
      <c r="M517" s="9">
        <v>0</v>
      </c>
      <c r="N517" s="9">
        <v>29679547.28</v>
      </c>
      <c r="O517" s="9">
        <v>0</v>
      </c>
      <c r="P517" s="9">
        <v>-4948.73</v>
      </c>
      <c r="Q517" s="9">
        <v>0</v>
      </c>
      <c r="R517" s="9">
        <v>85902615.19</v>
      </c>
      <c r="S517" s="9">
        <v>0</v>
      </c>
      <c r="T517" s="9">
        <v>747440288.74</v>
      </c>
      <c r="U517" s="8">
        <v>0</v>
      </c>
      <c r="V517" s="9">
        <v>0</v>
      </c>
      <c r="W517" s="8">
        <v>0</v>
      </c>
      <c r="X517" s="11">
        <f t="shared" si="112"/>
        <v>226888432.81</v>
      </c>
      <c r="Y517" s="11">
        <f t="shared" si="113"/>
        <v>1624208796.48</v>
      </c>
      <c r="Z517" s="11">
        <f t="shared" si="114"/>
        <v>1851097229.29</v>
      </c>
      <c r="AA517" s="13">
        <f t="shared" si="115"/>
        <v>125888432.81</v>
      </c>
      <c r="AB517" s="13">
        <f t="shared" si="116"/>
        <v>101000000</v>
      </c>
      <c r="AC517" s="16">
        <f t="shared" si="117"/>
        <v>125888432.81</v>
      </c>
      <c r="AD517" s="16">
        <f t="shared" si="118"/>
        <v>1725208796.48</v>
      </c>
      <c r="AE517" s="17">
        <f t="shared" si="119"/>
        <v>0.122569700402515</v>
      </c>
      <c r="AF517" s="17">
        <f t="shared" si="120"/>
        <v>0.877430299597486</v>
      </c>
      <c r="AG517" s="21">
        <f t="shared" si="121"/>
        <v>1.13969166606025</v>
      </c>
      <c r="AH517" s="22">
        <f t="shared" si="122"/>
        <v>0.55484729323077</v>
      </c>
      <c r="AI517" s="22">
        <f t="shared" si="123"/>
        <v>0.44515270676923</v>
      </c>
      <c r="AJ517" s="23">
        <f t="shared" si="124"/>
        <v>0.0680074665004416</v>
      </c>
      <c r="AK517" s="23">
        <f t="shared" si="125"/>
        <v>0.931992533499558</v>
      </c>
    </row>
    <row r="518" spans="1:37">
      <c r="A518" s="8" t="s">
        <v>1069</v>
      </c>
      <c r="B518" s="8" t="s">
        <v>1070</v>
      </c>
      <c r="C518" s="9">
        <v>141087519.23</v>
      </c>
      <c r="D518" s="9">
        <v>0</v>
      </c>
      <c r="E518" s="9">
        <v>0</v>
      </c>
      <c r="F518" s="9">
        <v>11484082.01</v>
      </c>
      <c r="G518" s="9">
        <v>0</v>
      </c>
      <c r="H518" s="9">
        <v>40725684.03</v>
      </c>
      <c r="I518" s="9">
        <v>0</v>
      </c>
      <c r="J518" s="9">
        <v>0</v>
      </c>
      <c r="K518" s="9">
        <v>712153001</v>
      </c>
      <c r="L518" s="9">
        <v>0</v>
      </c>
      <c r="M518" s="9">
        <v>0</v>
      </c>
      <c r="N518" s="9">
        <v>233273313.6</v>
      </c>
      <c r="O518" s="9">
        <v>0</v>
      </c>
      <c r="P518" s="9">
        <v>0</v>
      </c>
      <c r="Q518" s="9">
        <v>0</v>
      </c>
      <c r="R518" s="9">
        <v>29604517.13</v>
      </c>
      <c r="S518" s="9">
        <v>0</v>
      </c>
      <c r="T518" s="9">
        <v>-406715778.73</v>
      </c>
      <c r="U518" s="8">
        <v>0</v>
      </c>
      <c r="V518" s="9">
        <v>163580972.37</v>
      </c>
      <c r="W518" s="8">
        <v>0</v>
      </c>
      <c r="X518" s="11">
        <f t="shared" si="112"/>
        <v>193297285.27</v>
      </c>
      <c r="Y518" s="11">
        <f t="shared" si="113"/>
        <v>731896025.37</v>
      </c>
      <c r="Z518" s="11">
        <f t="shared" si="114"/>
        <v>925193310.64</v>
      </c>
      <c r="AA518" s="13">
        <f t="shared" si="115"/>
        <v>152571601.24</v>
      </c>
      <c r="AB518" s="13">
        <f t="shared" si="116"/>
        <v>40725684.03</v>
      </c>
      <c r="AC518" s="16">
        <f t="shared" si="117"/>
        <v>152571601.24</v>
      </c>
      <c r="AD518" s="16">
        <f t="shared" si="118"/>
        <v>772621709.4</v>
      </c>
      <c r="AE518" s="17">
        <f t="shared" si="119"/>
        <v>0.208926375760637</v>
      </c>
      <c r="AF518" s="17">
        <f t="shared" si="120"/>
        <v>0.791073624239363</v>
      </c>
      <c r="AG518" s="21">
        <f t="shared" si="121"/>
        <v>1.26410484354288</v>
      </c>
      <c r="AH518" s="22">
        <f t="shared" si="122"/>
        <v>0.789310625997081</v>
      </c>
      <c r="AI518" s="22">
        <f t="shared" si="123"/>
        <v>0.210689374002919</v>
      </c>
      <c r="AJ518" s="23">
        <f t="shared" si="124"/>
        <v>0.164907808438929</v>
      </c>
      <c r="AK518" s="23">
        <f t="shared" si="125"/>
        <v>0.835092191561071</v>
      </c>
    </row>
    <row r="519" spans="1:37">
      <c r="A519" s="8" t="s">
        <v>1071</v>
      </c>
      <c r="B519" s="8" t="s">
        <v>1072</v>
      </c>
      <c r="C519" s="9">
        <v>388410911.8</v>
      </c>
      <c r="D519" s="9">
        <v>0</v>
      </c>
      <c r="E519" s="9">
        <v>9052594.65</v>
      </c>
      <c r="F519" s="9">
        <v>51254021.3</v>
      </c>
      <c r="G519" s="9">
        <v>0</v>
      </c>
      <c r="H519" s="9">
        <v>660074700.1</v>
      </c>
      <c r="I519" s="9">
        <v>0</v>
      </c>
      <c r="J519" s="9">
        <v>0</v>
      </c>
      <c r="K519" s="9">
        <v>1099945053</v>
      </c>
      <c r="L519" s="9">
        <v>0</v>
      </c>
      <c r="M519" s="9">
        <v>0</v>
      </c>
      <c r="N519" s="9">
        <v>3102243692.35</v>
      </c>
      <c r="O519" s="9">
        <v>692808736.94</v>
      </c>
      <c r="P519" s="9">
        <v>67940.02</v>
      </c>
      <c r="Q519" s="9">
        <v>39683035.9</v>
      </c>
      <c r="R519" s="9">
        <v>1571229225.1</v>
      </c>
      <c r="S519" s="9">
        <v>0</v>
      </c>
      <c r="T519" s="9">
        <v>5996996805.48</v>
      </c>
      <c r="U519" s="8">
        <v>0</v>
      </c>
      <c r="V519" s="9">
        <v>937236299.55</v>
      </c>
      <c r="W519" s="8">
        <v>0</v>
      </c>
      <c r="X519" s="11">
        <f t="shared" si="112"/>
        <v>1108792227.85</v>
      </c>
      <c r="Y519" s="11">
        <f t="shared" si="113"/>
        <v>12054593314.46</v>
      </c>
      <c r="Z519" s="11">
        <f t="shared" si="114"/>
        <v>13163385542.31</v>
      </c>
      <c r="AA519" s="13">
        <f t="shared" si="115"/>
        <v>448717527.75</v>
      </c>
      <c r="AB519" s="13">
        <f t="shared" si="116"/>
        <v>660074700.1</v>
      </c>
      <c r="AC519" s="16">
        <f t="shared" si="117"/>
        <v>448717527.75</v>
      </c>
      <c r="AD519" s="16">
        <f t="shared" si="118"/>
        <v>12714668014.56</v>
      </c>
      <c r="AE519" s="17">
        <f t="shared" si="119"/>
        <v>0.0842330587587896</v>
      </c>
      <c r="AF519" s="17">
        <f t="shared" si="120"/>
        <v>0.91576694124121</v>
      </c>
      <c r="AG519" s="21">
        <f t="shared" si="121"/>
        <v>1.09198089051415</v>
      </c>
      <c r="AH519" s="22">
        <f t="shared" si="122"/>
        <v>0.404690361710132</v>
      </c>
      <c r="AI519" s="22">
        <f t="shared" si="123"/>
        <v>0.595309638289868</v>
      </c>
      <c r="AJ519" s="23">
        <f t="shared" si="124"/>
        <v>0.0340883070170454</v>
      </c>
      <c r="AK519" s="23">
        <f t="shared" si="125"/>
        <v>0.965911692982955</v>
      </c>
    </row>
    <row r="520" spans="1:37">
      <c r="A520" s="8" t="s">
        <v>1073</v>
      </c>
      <c r="B520" s="8" t="s">
        <v>1074</v>
      </c>
      <c r="C520" s="9">
        <v>1452956963.31</v>
      </c>
      <c r="D520" s="9">
        <v>0</v>
      </c>
      <c r="E520" s="9">
        <v>43875488.54</v>
      </c>
      <c r="F520" s="9">
        <v>3094543246.74</v>
      </c>
      <c r="G520" s="9">
        <v>0</v>
      </c>
      <c r="H520" s="9">
        <v>7443301949.99</v>
      </c>
      <c r="I520" s="9">
        <v>0</v>
      </c>
      <c r="J520" s="9">
        <v>0</v>
      </c>
      <c r="K520" s="9">
        <v>1083465878</v>
      </c>
      <c r="L520" s="9">
        <v>0</v>
      </c>
      <c r="M520" s="9">
        <v>0</v>
      </c>
      <c r="N520" s="9">
        <v>4496353060.86</v>
      </c>
      <c r="O520" s="9">
        <v>0</v>
      </c>
      <c r="P520" s="9">
        <v>-236120218.01</v>
      </c>
      <c r="Q520" s="9">
        <v>0</v>
      </c>
      <c r="R520" s="9">
        <v>239049070.87</v>
      </c>
      <c r="S520" s="9">
        <v>0</v>
      </c>
      <c r="T520" s="9">
        <v>3731943692.04</v>
      </c>
      <c r="U520" s="8">
        <v>0</v>
      </c>
      <c r="V520" s="9">
        <v>4262213867.83</v>
      </c>
      <c r="W520" s="8">
        <v>0</v>
      </c>
      <c r="X520" s="11">
        <f t="shared" si="112"/>
        <v>12034677648.58</v>
      </c>
      <c r="Y520" s="11">
        <f t="shared" si="113"/>
        <v>13576905351.59</v>
      </c>
      <c r="Z520" s="11">
        <f t="shared" si="114"/>
        <v>25611583000.17</v>
      </c>
      <c r="AA520" s="13">
        <f t="shared" si="115"/>
        <v>4591375698.59</v>
      </c>
      <c r="AB520" s="13">
        <f t="shared" si="116"/>
        <v>7443301949.99</v>
      </c>
      <c r="AC520" s="16">
        <f t="shared" si="117"/>
        <v>4591375698.59</v>
      </c>
      <c r="AD520" s="16">
        <f t="shared" si="118"/>
        <v>21020207301.58</v>
      </c>
      <c r="AE520" s="17">
        <f t="shared" si="119"/>
        <v>0.469891987875178</v>
      </c>
      <c r="AF520" s="17">
        <f t="shared" si="120"/>
        <v>0.530108012124822</v>
      </c>
      <c r="AG520" s="21">
        <f t="shared" si="121"/>
        <v>1.88640800955209</v>
      </c>
      <c r="AH520" s="22">
        <f t="shared" si="122"/>
        <v>0.381512146204576</v>
      </c>
      <c r="AI520" s="22">
        <f t="shared" si="123"/>
        <v>0.618487853795424</v>
      </c>
      <c r="AJ520" s="23">
        <f t="shared" si="124"/>
        <v>0.179269500778594</v>
      </c>
      <c r="AK520" s="23">
        <f t="shared" si="125"/>
        <v>0.820730499221406</v>
      </c>
    </row>
    <row r="521" spans="1:37">
      <c r="A521" s="8" t="s">
        <v>1075</v>
      </c>
      <c r="B521" s="8" t="s">
        <v>1076</v>
      </c>
      <c r="C521" s="9">
        <v>1881249204.74</v>
      </c>
      <c r="D521" s="9">
        <v>0</v>
      </c>
      <c r="E521" s="9">
        <v>0</v>
      </c>
      <c r="F521" s="9">
        <v>0</v>
      </c>
      <c r="G521" s="9">
        <v>0</v>
      </c>
      <c r="H521" s="9">
        <v>0</v>
      </c>
      <c r="I521" s="9">
        <v>0</v>
      </c>
      <c r="J521" s="9">
        <v>0</v>
      </c>
      <c r="K521" s="9">
        <v>646422538</v>
      </c>
      <c r="L521" s="9">
        <v>0</v>
      </c>
      <c r="M521" s="9">
        <v>0</v>
      </c>
      <c r="N521" s="9">
        <v>466095659.95</v>
      </c>
      <c r="O521" s="9">
        <v>0</v>
      </c>
      <c r="P521" s="9">
        <v>-1325250</v>
      </c>
      <c r="Q521" s="9">
        <v>2337222.09</v>
      </c>
      <c r="R521" s="9">
        <v>126353573.78</v>
      </c>
      <c r="S521" s="9">
        <v>0</v>
      </c>
      <c r="T521" s="9">
        <v>1777858813.81</v>
      </c>
      <c r="U521" s="8">
        <v>0</v>
      </c>
      <c r="V521" s="9">
        <v>633315497.16</v>
      </c>
      <c r="W521" s="8">
        <v>0</v>
      </c>
      <c r="X521" s="11">
        <f t="shared" si="112"/>
        <v>1881249204.74</v>
      </c>
      <c r="Y521" s="11">
        <f t="shared" si="113"/>
        <v>3651058054.79</v>
      </c>
      <c r="Z521" s="11">
        <f t="shared" si="114"/>
        <v>5532307259.53</v>
      </c>
      <c r="AA521" s="13">
        <f t="shared" si="115"/>
        <v>1881249204.74</v>
      </c>
      <c r="AB521" s="13">
        <f t="shared" si="116"/>
        <v>0</v>
      </c>
      <c r="AC521" s="16">
        <f t="shared" si="117"/>
        <v>1881249204.74</v>
      </c>
      <c r="AD521" s="16">
        <f t="shared" si="118"/>
        <v>3651058054.79</v>
      </c>
      <c r="AE521" s="17">
        <f t="shared" si="119"/>
        <v>0.340047852819336</v>
      </c>
      <c r="AF521" s="17">
        <f t="shared" si="120"/>
        <v>0.659952147180664</v>
      </c>
      <c r="AG521" s="21">
        <f t="shared" si="121"/>
        <v>1.5152613780742</v>
      </c>
      <c r="AH521" s="22">
        <f t="shared" si="122"/>
        <v>1</v>
      </c>
      <c r="AI521" s="22">
        <f t="shared" si="123"/>
        <v>0</v>
      </c>
      <c r="AJ521" s="23">
        <f t="shared" si="124"/>
        <v>0.340047852819336</v>
      </c>
      <c r="AK521" s="23">
        <f t="shared" si="125"/>
        <v>0.659952147180664</v>
      </c>
    </row>
    <row r="522" spans="1:37">
      <c r="A522" s="8" t="s">
        <v>1077</v>
      </c>
      <c r="B522" s="8" t="s">
        <v>1078</v>
      </c>
      <c r="C522" s="9">
        <v>15845229176</v>
      </c>
      <c r="D522" s="9">
        <v>0</v>
      </c>
      <c r="E522" s="9">
        <v>0</v>
      </c>
      <c r="F522" s="9">
        <v>2639457042</v>
      </c>
      <c r="G522" s="9">
        <v>0</v>
      </c>
      <c r="H522" s="9">
        <v>737531687</v>
      </c>
      <c r="I522" s="9">
        <v>2317324667</v>
      </c>
      <c r="J522" s="9">
        <v>0</v>
      </c>
      <c r="K522" s="9">
        <v>2597009091</v>
      </c>
      <c r="L522" s="9">
        <v>0</v>
      </c>
      <c r="M522" s="9">
        <v>0</v>
      </c>
      <c r="N522" s="9">
        <v>3020477278</v>
      </c>
      <c r="O522" s="9">
        <v>0</v>
      </c>
      <c r="P522" s="9">
        <v>479721772</v>
      </c>
      <c r="Q522" s="9">
        <v>0</v>
      </c>
      <c r="R522" s="9">
        <v>255248397</v>
      </c>
      <c r="S522" s="9">
        <v>0</v>
      </c>
      <c r="T522" s="9">
        <v>2154338620</v>
      </c>
      <c r="U522" s="8">
        <v>0</v>
      </c>
      <c r="V522" s="9">
        <v>1853349696</v>
      </c>
      <c r="W522" s="8">
        <v>0</v>
      </c>
      <c r="X522" s="11">
        <f t="shared" si="112"/>
        <v>21539542572</v>
      </c>
      <c r="Y522" s="11">
        <f t="shared" si="113"/>
        <v>10360144854</v>
      </c>
      <c r="Z522" s="11">
        <f t="shared" si="114"/>
        <v>31899687426</v>
      </c>
      <c r="AA522" s="13">
        <f t="shared" si="115"/>
        <v>18484686218</v>
      </c>
      <c r="AB522" s="13">
        <f t="shared" si="116"/>
        <v>3054856354</v>
      </c>
      <c r="AC522" s="16">
        <f t="shared" si="117"/>
        <v>18484686218</v>
      </c>
      <c r="AD522" s="16">
        <f t="shared" si="118"/>
        <v>13415001208</v>
      </c>
      <c r="AE522" s="17">
        <f t="shared" si="119"/>
        <v>0.675227386536838</v>
      </c>
      <c r="AF522" s="17">
        <f t="shared" si="120"/>
        <v>0.324772613463162</v>
      </c>
      <c r="AG522" s="21">
        <f t="shared" si="121"/>
        <v>3.0790773561128</v>
      </c>
      <c r="AH522" s="22">
        <f t="shared" si="122"/>
        <v>0.858174501905574</v>
      </c>
      <c r="AI522" s="22">
        <f t="shared" si="123"/>
        <v>0.141825498094426</v>
      </c>
      <c r="AJ522" s="23">
        <f t="shared" si="124"/>
        <v>0.579462926114253</v>
      </c>
      <c r="AK522" s="23">
        <f t="shared" si="125"/>
        <v>0.420537073885747</v>
      </c>
    </row>
    <row r="523" spans="1:37">
      <c r="A523" s="8" t="s">
        <v>1079</v>
      </c>
      <c r="B523" s="8" t="s">
        <v>1080</v>
      </c>
      <c r="C523" s="9">
        <v>218727900.92</v>
      </c>
      <c r="D523" s="9">
        <v>0</v>
      </c>
      <c r="E523" s="9">
        <v>0</v>
      </c>
      <c r="F523" s="9">
        <v>0</v>
      </c>
      <c r="G523" s="9">
        <v>0</v>
      </c>
      <c r="H523" s="9">
        <v>0</v>
      </c>
      <c r="I523" s="9">
        <v>0</v>
      </c>
      <c r="J523" s="9">
        <v>0</v>
      </c>
      <c r="K523" s="9">
        <v>351908370</v>
      </c>
      <c r="L523" s="9">
        <v>0</v>
      </c>
      <c r="M523" s="9">
        <v>0</v>
      </c>
      <c r="N523" s="9">
        <v>419536205.77</v>
      </c>
      <c r="O523" s="9">
        <v>0</v>
      </c>
      <c r="P523" s="9">
        <v>11226514.64</v>
      </c>
      <c r="Q523" s="9">
        <v>0</v>
      </c>
      <c r="R523" s="9">
        <v>71344078.75</v>
      </c>
      <c r="S523" s="9">
        <v>0</v>
      </c>
      <c r="T523" s="9">
        <v>268178012.72</v>
      </c>
      <c r="U523" s="8">
        <v>0</v>
      </c>
      <c r="V523" s="9">
        <v>227759828.61</v>
      </c>
      <c r="W523" s="8">
        <v>0</v>
      </c>
      <c r="X523" s="11">
        <f t="shared" si="112"/>
        <v>218727900.92</v>
      </c>
      <c r="Y523" s="11">
        <f t="shared" si="113"/>
        <v>1349953010.49</v>
      </c>
      <c r="Z523" s="11">
        <f t="shared" si="114"/>
        <v>1568680911.41</v>
      </c>
      <c r="AA523" s="13">
        <f t="shared" si="115"/>
        <v>218727900.92</v>
      </c>
      <c r="AB523" s="13">
        <f t="shared" si="116"/>
        <v>0</v>
      </c>
      <c r="AC523" s="16">
        <f t="shared" si="117"/>
        <v>218727900.92</v>
      </c>
      <c r="AD523" s="16">
        <f t="shared" si="118"/>
        <v>1349953010.49</v>
      </c>
      <c r="AE523" s="17">
        <f t="shared" si="119"/>
        <v>0.139434284773312</v>
      </c>
      <c r="AF523" s="17">
        <f t="shared" si="120"/>
        <v>0.860565715226688</v>
      </c>
      <c r="AG523" s="21">
        <f t="shared" si="121"/>
        <v>1.16202630700502</v>
      </c>
      <c r="AH523" s="22">
        <f t="shared" si="122"/>
        <v>1</v>
      </c>
      <c r="AI523" s="22">
        <f t="shared" si="123"/>
        <v>0</v>
      </c>
      <c r="AJ523" s="23">
        <f t="shared" si="124"/>
        <v>0.139434284773312</v>
      </c>
      <c r="AK523" s="23">
        <f t="shared" si="125"/>
        <v>0.860565715226688</v>
      </c>
    </row>
    <row r="524" spans="1:37">
      <c r="A524" s="8" t="s">
        <v>1081</v>
      </c>
      <c r="B524" s="8" t="s">
        <v>1082</v>
      </c>
      <c r="C524" s="9">
        <v>2382849977.2</v>
      </c>
      <c r="D524" s="9">
        <v>0</v>
      </c>
      <c r="E524" s="9">
        <v>0</v>
      </c>
      <c r="F524" s="9">
        <v>797368478.13</v>
      </c>
      <c r="G524" s="9">
        <v>0</v>
      </c>
      <c r="H524" s="9">
        <v>3407846134.93</v>
      </c>
      <c r="I524" s="9">
        <v>0</v>
      </c>
      <c r="J524" s="9">
        <v>0</v>
      </c>
      <c r="K524" s="9">
        <v>2740003774</v>
      </c>
      <c r="L524" s="9">
        <v>0</v>
      </c>
      <c r="M524" s="9">
        <v>0</v>
      </c>
      <c r="N524" s="9">
        <v>2525784109.4</v>
      </c>
      <c r="O524" s="9">
        <v>0</v>
      </c>
      <c r="P524" s="9">
        <v>-120543200.14</v>
      </c>
      <c r="Q524" s="9">
        <v>8661368.94</v>
      </c>
      <c r="R524" s="9">
        <v>304058141.72</v>
      </c>
      <c r="S524" s="9">
        <v>0</v>
      </c>
      <c r="T524" s="9">
        <v>4145549115.2</v>
      </c>
      <c r="U524" s="8">
        <v>0</v>
      </c>
      <c r="V524" s="9">
        <v>2936878275.39</v>
      </c>
      <c r="W524" s="8">
        <v>0</v>
      </c>
      <c r="X524" s="11">
        <f t="shared" si="112"/>
        <v>6588064590.26</v>
      </c>
      <c r="Y524" s="11">
        <f t="shared" si="113"/>
        <v>12540391584.51</v>
      </c>
      <c r="Z524" s="11">
        <f t="shared" si="114"/>
        <v>19128456174.77</v>
      </c>
      <c r="AA524" s="13">
        <f t="shared" si="115"/>
        <v>3180218455.33</v>
      </c>
      <c r="AB524" s="13">
        <f t="shared" si="116"/>
        <v>3407846134.93</v>
      </c>
      <c r="AC524" s="16">
        <f t="shared" si="117"/>
        <v>3180218455.33</v>
      </c>
      <c r="AD524" s="16">
        <f t="shared" si="118"/>
        <v>15948237719.44</v>
      </c>
      <c r="AE524" s="17">
        <f t="shared" si="119"/>
        <v>0.34441172513177</v>
      </c>
      <c r="AF524" s="17">
        <f t="shared" si="120"/>
        <v>0.65558827486823</v>
      </c>
      <c r="AG524" s="21">
        <f t="shared" si="121"/>
        <v>1.52534759747037</v>
      </c>
      <c r="AH524" s="22">
        <f t="shared" si="122"/>
        <v>0.482724237408318</v>
      </c>
      <c r="AI524" s="22">
        <f t="shared" si="123"/>
        <v>0.517275762591682</v>
      </c>
      <c r="AJ524" s="23">
        <f t="shared" si="124"/>
        <v>0.166255887368717</v>
      </c>
      <c r="AK524" s="23">
        <f t="shared" si="125"/>
        <v>0.833744112631283</v>
      </c>
    </row>
    <row r="525" spans="1:37">
      <c r="A525" s="8" t="s">
        <v>1083</v>
      </c>
      <c r="B525" s="8" t="s">
        <v>1084</v>
      </c>
      <c r="C525" s="9">
        <v>43141836.68</v>
      </c>
      <c r="D525" s="9">
        <v>0</v>
      </c>
      <c r="E525" s="9">
        <v>0</v>
      </c>
      <c r="F525" s="9">
        <v>259484784.52</v>
      </c>
      <c r="G525" s="9">
        <v>0</v>
      </c>
      <c r="H525" s="9">
        <v>0</v>
      </c>
      <c r="I525" s="9">
        <v>0</v>
      </c>
      <c r="J525" s="9">
        <v>0</v>
      </c>
      <c r="K525" s="9">
        <v>617619179</v>
      </c>
      <c r="L525" s="9">
        <v>0</v>
      </c>
      <c r="M525" s="9">
        <v>0</v>
      </c>
      <c r="N525" s="9">
        <v>1134584485.94</v>
      </c>
      <c r="O525" s="9">
        <v>0</v>
      </c>
      <c r="P525" s="9">
        <v>43926577.64</v>
      </c>
      <c r="Q525" s="9">
        <v>0</v>
      </c>
      <c r="R525" s="9">
        <v>391714019.25</v>
      </c>
      <c r="S525" s="9">
        <v>0</v>
      </c>
      <c r="T525" s="9">
        <v>1414970754.67</v>
      </c>
      <c r="U525" s="8">
        <v>0</v>
      </c>
      <c r="V525" s="9">
        <v>19330433.79</v>
      </c>
      <c r="W525" s="8">
        <v>0</v>
      </c>
      <c r="X525" s="11">
        <f t="shared" si="112"/>
        <v>302626621.2</v>
      </c>
      <c r="Y525" s="11">
        <f t="shared" si="113"/>
        <v>3622145450.29</v>
      </c>
      <c r="Z525" s="11">
        <f t="shared" si="114"/>
        <v>3924772071.49</v>
      </c>
      <c r="AA525" s="13">
        <f t="shared" si="115"/>
        <v>302626621.2</v>
      </c>
      <c r="AB525" s="13">
        <f t="shared" si="116"/>
        <v>0</v>
      </c>
      <c r="AC525" s="16">
        <f t="shared" si="117"/>
        <v>302626621.2</v>
      </c>
      <c r="AD525" s="16">
        <f t="shared" si="118"/>
        <v>3622145450.29</v>
      </c>
      <c r="AE525" s="17">
        <f t="shared" si="119"/>
        <v>0.0771068015384422</v>
      </c>
      <c r="AF525" s="17">
        <f t="shared" si="120"/>
        <v>0.922893198461558</v>
      </c>
      <c r="AG525" s="21">
        <f t="shared" si="121"/>
        <v>1.08354899750803</v>
      </c>
      <c r="AH525" s="22">
        <f t="shared" si="122"/>
        <v>1</v>
      </c>
      <c r="AI525" s="22">
        <f t="shared" si="123"/>
        <v>0</v>
      </c>
      <c r="AJ525" s="23">
        <f t="shared" si="124"/>
        <v>0.0771068015384422</v>
      </c>
      <c r="AK525" s="23">
        <f t="shared" si="125"/>
        <v>0.922893198461558</v>
      </c>
    </row>
    <row r="526" spans="1:37">
      <c r="A526" s="8" t="s">
        <v>1085</v>
      </c>
      <c r="B526" s="8" t="s">
        <v>1086</v>
      </c>
      <c r="C526" s="9">
        <v>445000000</v>
      </c>
      <c r="D526" s="9">
        <v>0</v>
      </c>
      <c r="E526" s="9">
        <v>0</v>
      </c>
      <c r="F526" s="9">
        <v>202435045.01</v>
      </c>
      <c r="G526" s="9">
        <v>0</v>
      </c>
      <c r="H526" s="9">
        <v>0</v>
      </c>
      <c r="I526" s="9">
        <v>0</v>
      </c>
      <c r="J526" s="9">
        <v>0</v>
      </c>
      <c r="K526" s="9">
        <v>262406166</v>
      </c>
      <c r="L526" s="9">
        <v>0</v>
      </c>
      <c r="M526" s="9">
        <v>0</v>
      </c>
      <c r="N526" s="9">
        <v>664334217.51</v>
      </c>
      <c r="O526" s="9">
        <v>7266235.67</v>
      </c>
      <c r="P526" s="9">
        <v>3107016.64</v>
      </c>
      <c r="Q526" s="9">
        <v>12908550.79</v>
      </c>
      <c r="R526" s="9">
        <v>33645545.81</v>
      </c>
      <c r="S526" s="9">
        <v>0</v>
      </c>
      <c r="T526" s="9">
        <v>578050408.32</v>
      </c>
      <c r="U526" s="8">
        <v>0</v>
      </c>
      <c r="V526" s="9">
        <v>90095013.57</v>
      </c>
      <c r="W526" s="8">
        <v>0</v>
      </c>
      <c r="X526" s="11">
        <f t="shared" si="112"/>
        <v>647435045.01</v>
      </c>
      <c r="Y526" s="11">
        <f t="shared" si="113"/>
        <v>1637280682.97</v>
      </c>
      <c r="Z526" s="11">
        <f t="shared" si="114"/>
        <v>2284715727.98</v>
      </c>
      <c r="AA526" s="13">
        <f t="shared" si="115"/>
        <v>647435045.01</v>
      </c>
      <c r="AB526" s="13">
        <f t="shared" si="116"/>
        <v>0</v>
      </c>
      <c r="AC526" s="16">
        <f t="shared" si="117"/>
        <v>647435045.01</v>
      </c>
      <c r="AD526" s="16">
        <f t="shared" si="118"/>
        <v>1637280682.97</v>
      </c>
      <c r="AE526" s="17">
        <f t="shared" si="119"/>
        <v>0.283376630659614</v>
      </c>
      <c r="AF526" s="17">
        <f t="shared" si="120"/>
        <v>0.716623369340386</v>
      </c>
      <c r="AG526" s="21">
        <f t="shared" si="121"/>
        <v>1.39543314212659</v>
      </c>
      <c r="AH526" s="22">
        <f t="shared" si="122"/>
        <v>1</v>
      </c>
      <c r="AI526" s="22">
        <f t="shared" si="123"/>
        <v>0</v>
      </c>
      <c r="AJ526" s="23">
        <f t="shared" si="124"/>
        <v>0.283376630659614</v>
      </c>
      <c r="AK526" s="23">
        <f t="shared" si="125"/>
        <v>0.716623369340386</v>
      </c>
    </row>
    <row r="527" spans="1:37">
      <c r="A527" s="8" t="s">
        <v>1087</v>
      </c>
      <c r="B527" s="8" t="s">
        <v>1088</v>
      </c>
      <c r="C527" s="9">
        <v>20019722.22</v>
      </c>
      <c r="D527" s="9">
        <v>0</v>
      </c>
      <c r="E527" s="9">
        <v>0</v>
      </c>
      <c r="F527" s="9">
        <v>2571340.99</v>
      </c>
      <c r="G527" s="9">
        <v>0</v>
      </c>
      <c r="H527" s="9">
        <v>164126752</v>
      </c>
      <c r="I527" s="9">
        <v>0</v>
      </c>
      <c r="J527" s="9">
        <v>0</v>
      </c>
      <c r="K527" s="9">
        <v>358729343</v>
      </c>
      <c r="L527" s="9">
        <v>0</v>
      </c>
      <c r="M527" s="9">
        <v>0</v>
      </c>
      <c r="N527" s="9">
        <v>1296054904.33</v>
      </c>
      <c r="O527" s="9">
        <v>0</v>
      </c>
      <c r="P527" s="9">
        <v>2122303.31</v>
      </c>
      <c r="Q527" s="9">
        <v>14890511.22</v>
      </c>
      <c r="R527" s="9">
        <v>136540452.74</v>
      </c>
      <c r="S527" s="9">
        <v>0</v>
      </c>
      <c r="T527" s="9">
        <v>745245468.35</v>
      </c>
      <c r="U527" s="8">
        <v>0</v>
      </c>
      <c r="V527" s="9">
        <v>178294668.83</v>
      </c>
      <c r="W527" s="8">
        <v>0</v>
      </c>
      <c r="X527" s="11">
        <f t="shared" si="112"/>
        <v>186717815.21</v>
      </c>
      <c r="Y527" s="11">
        <f t="shared" si="113"/>
        <v>2731877651.78</v>
      </c>
      <c r="Z527" s="11">
        <f t="shared" si="114"/>
        <v>2918595466.99</v>
      </c>
      <c r="AA527" s="13">
        <f t="shared" si="115"/>
        <v>22591063.21</v>
      </c>
      <c r="AB527" s="13">
        <f t="shared" si="116"/>
        <v>164126752</v>
      </c>
      <c r="AC527" s="16">
        <f t="shared" si="117"/>
        <v>22591063.21</v>
      </c>
      <c r="AD527" s="16">
        <f t="shared" si="118"/>
        <v>2896004403.78</v>
      </c>
      <c r="AE527" s="17">
        <f t="shared" si="119"/>
        <v>0.063975229634193</v>
      </c>
      <c r="AF527" s="17">
        <f t="shared" si="120"/>
        <v>0.936024770365807</v>
      </c>
      <c r="AG527" s="21">
        <f t="shared" si="121"/>
        <v>1.06834779554946</v>
      </c>
      <c r="AH527" s="22">
        <f t="shared" si="122"/>
        <v>0.12099040032464</v>
      </c>
      <c r="AI527" s="22">
        <f t="shared" si="123"/>
        <v>0.87900959967536</v>
      </c>
      <c r="AJ527" s="23">
        <f t="shared" si="124"/>
        <v>0.00774038864430176</v>
      </c>
      <c r="AK527" s="23">
        <f t="shared" si="125"/>
        <v>0.992259611355698</v>
      </c>
    </row>
    <row r="528" spans="1:37">
      <c r="A528" s="8" t="s">
        <v>1089</v>
      </c>
      <c r="B528" s="8" t="s">
        <v>1090</v>
      </c>
      <c r="C528" s="9">
        <v>50000000</v>
      </c>
      <c r="D528" s="9">
        <v>0</v>
      </c>
      <c r="E528" s="9">
        <v>0</v>
      </c>
      <c r="F528" s="9">
        <v>0</v>
      </c>
      <c r="G528" s="9">
        <v>0</v>
      </c>
      <c r="H528" s="9">
        <v>60000000</v>
      </c>
      <c r="I528" s="9">
        <v>0</v>
      </c>
      <c r="J528" s="9">
        <v>0</v>
      </c>
      <c r="K528" s="9">
        <v>1464870450</v>
      </c>
      <c r="L528" s="9">
        <v>0</v>
      </c>
      <c r="M528" s="9">
        <v>0</v>
      </c>
      <c r="N528" s="9">
        <v>1436721527.9</v>
      </c>
      <c r="O528" s="9">
        <v>200133184.56</v>
      </c>
      <c r="P528" s="9">
        <v>-19688183.6</v>
      </c>
      <c r="Q528" s="9">
        <v>0</v>
      </c>
      <c r="R528" s="9">
        <v>619349844.97</v>
      </c>
      <c r="S528" s="9">
        <v>0</v>
      </c>
      <c r="T528" s="9">
        <v>4328328440.99</v>
      </c>
      <c r="U528" s="8">
        <v>0</v>
      </c>
      <c r="V528" s="9">
        <v>244749403.34</v>
      </c>
      <c r="W528" s="8">
        <v>0</v>
      </c>
      <c r="X528" s="11">
        <f t="shared" si="112"/>
        <v>110000000</v>
      </c>
      <c r="Y528" s="11">
        <f t="shared" si="113"/>
        <v>7874198299.04</v>
      </c>
      <c r="Z528" s="11">
        <f t="shared" si="114"/>
        <v>7984198299.04</v>
      </c>
      <c r="AA528" s="13">
        <f t="shared" si="115"/>
        <v>50000000</v>
      </c>
      <c r="AB528" s="13">
        <f t="shared" si="116"/>
        <v>60000000</v>
      </c>
      <c r="AC528" s="16">
        <f t="shared" si="117"/>
        <v>50000000</v>
      </c>
      <c r="AD528" s="16">
        <f t="shared" si="118"/>
        <v>7934198299.04</v>
      </c>
      <c r="AE528" s="17">
        <f t="shared" si="119"/>
        <v>0.0137772129248376</v>
      </c>
      <c r="AF528" s="17">
        <f t="shared" si="120"/>
        <v>0.986222787075162</v>
      </c>
      <c r="AG528" s="21">
        <f t="shared" si="121"/>
        <v>1.01396967612733</v>
      </c>
      <c r="AH528" s="22">
        <f t="shared" si="122"/>
        <v>0.454545454545455</v>
      </c>
      <c r="AI528" s="22">
        <f t="shared" si="123"/>
        <v>0.545454545454545</v>
      </c>
      <c r="AJ528" s="23">
        <f t="shared" si="124"/>
        <v>0.0062623695112898</v>
      </c>
      <c r="AK528" s="23">
        <f t="shared" si="125"/>
        <v>0.99373763048871</v>
      </c>
    </row>
    <row r="529" spans="1:37">
      <c r="A529" s="8" t="s">
        <v>1091</v>
      </c>
      <c r="B529" s="8" t="s">
        <v>1092</v>
      </c>
      <c r="C529" s="9">
        <v>120000000</v>
      </c>
      <c r="D529" s="9">
        <v>0</v>
      </c>
      <c r="E529" s="9">
        <v>0</v>
      </c>
      <c r="F529" s="9">
        <v>21084311.1</v>
      </c>
      <c r="G529" s="9">
        <v>0</v>
      </c>
      <c r="H529" s="9">
        <v>25000000</v>
      </c>
      <c r="I529" s="9">
        <v>0</v>
      </c>
      <c r="J529" s="9">
        <v>0</v>
      </c>
      <c r="K529" s="9">
        <v>259655203</v>
      </c>
      <c r="L529" s="9">
        <v>0</v>
      </c>
      <c r="M529" s="9">
        <v>0</v>
      </c>
      <c r="N529" s="9">
        <v>621284115.75</v>
      </c>
      <c r="O529" s="9">
        <v>0</v>
      </c>
      <c r="P529" s="9">
        <v>0</v>
      </c>
      <c r="Q529" s="9">
        <v>791644.69</v>
      </c>
      <c r="R529" s="9">
        <v>14035469.06</v>
      </c>
      <c r="S529" s="9">
        <v>0</v>
      </c>
      <c r="T529" s="9">
        <v>-301463775.53</v>
      </c>
      <c r="U529" s="8">
        <v>0</v>
      </c>
      <c r="V529" s="9">
        <v>69459594.73</v>
      </c>
      <c r="W529" s="8">
        <v>0</v>
      </c>
      <c r="X529" s="11">
        <f t="shared" si="112"/>
        <v>166084311.1</v>
      </c>
      <c r="Y529" s="11">
        <f t="shared" si="113"/>
        <v>663762251.7</v>
      </c>
      <c r="Z529" s="11">
        <f t="shared" si="114"/>
        <v>829846562.8</v>
      </c>
      <c r="AA529" s="13">
        <f t="shared" si="115"/>
        <v>141084311.1</v>
      </c>
      <c r="AB529" s="13">
        <f t="shared" si="116"/>
        <v>25000000</v>
      </c>
      <c r="AC529" s="16">
        <f t="shared" si="117"/>
        <v>141084311.1</v>
      </c>
      <c r="AD529" s="16">
        <f t="shared" si="118"/>
        <v>688762251.7</v>
      </c>
      <c r="AE529" s="17">
        <f t="shared" si="119"/>
        <v>0.200138578075942</v>
      </c>
      <c r="AF529" s="17">
        <f t="shared" si="120"/>
        <v>0.799861421924058</v>
      </c>
      <c r="AG529" s="21">
        <f t="shared" si="121"/>
        <v>1.25021656575774</v>
      </c>
      <c r="AH529" s="22">
        <f t="shared" si="122"/>
        <v>0.849474042223366</v>
      </c>
      <c r="AI529" s="22">
        <f t="shared" si="123"/>
        <v>0.150525957776634</v>
      </c>
      <c r="AJ529" s="23">
        <f t="shared" si="124"/>
        <v>0.170012526923007</v>
      </c>
      <c r="AK529" s="23">
        <f t="shared" si="125"/>
        <v>0.829987473076993</v>
      </c>
    </row>
    <row r="530" spans="1:37">
      <c r="A530" s="8" t="s">
        <v>1093</v>
      </c>
      <c r="B530" s="8" t="s">
        <v>1094</v>
      </c>
      <c r="C530" s="9">
        <v>1046261254.16</v>
      </c>
      <c r="D530" s="9">
        <v>0</v>
      </c>
      <c r="E530" s="9">
        <v>0</v>
      </c>
      <c r="F530" s="9">
        <v>270011.95</v>
      </c>
      <c r="G530" s="9">
        <v>0</v>
      </c>
      <c r="H530" s="9">
        <v>271399944.74</v>
      </c>
      <c r="I530" s="9">
        <v>0</v>
      </c>
      <c r="J530" s="9">
        <v>0</v>
      </c>
      <c r="K530" s="9">
        <v>261715550</v>
      </c>
      <c r="L530" s="9">
        <v>0</v>
      </c>
      <c r="M530" s="9">
        <v>0</v>
      </c>
      <c r="N530" s="9">
        <v>1595657328.3</v>
      </c>
      <c r="O530" s="9">
        <v>0</v>
      </c>
      <c r="P530" s="9">
        <v>12549892</v>
      </c>
      <c r="Q530" s="9">
        <v>0</v>
      </c>
      <c r="R530" s="9">
        <v>88283589.63</v>
      </c>
      <c r="S530" s="9">
        <v>0</v>
      </c>
      <c r="T530" s="9">
        <v>655616346.53</v>
      </c>
      <c r="U530" s="8">
        <v>0</v>
      </c>
      <c r="V530" s="9">
        <v>113806022.32</v>
      </c>
      <c r="W530" s="8">
        <v>0</v>
      </c>
      <c r="X530" s="11">
        <f t="shared" si="112"/>
        <v>1317931210.85</v>
      </c>
      <c r="Y530" s="11">
        <f t="shared" si="113"/>
        <v>2727628728.78</v>
      </c>
      <c r="Z530" s="11">
        <f t="shared" si="114"/>
        <v>4045559939.63</v>
      </c>
      <c r="AA530" s="13">
        <f t="shared" si="115"/>
        <v>1046531266.11</v>
      </c>
      <c r="AB530" s="13">
        <f t="shared" si="116"/>
        <v>271399944.74</v>
      </c>
      <c r="AC530" s="16">
        <f t="shared" si="117"/>
        <v>1046531266.11</v>
      </c>
      <c r="AD530" s="16">
        <f t="shared" si="118"/>
        <v>2999028673.52</v>
      </c>
      <c r="AE530" s="17">
        <f t="shared" si="119"/>
        <v>0.325772261569936</v>
      </c>
      <c r="AF530" s="17">
        <f t="shared" si="120"/>
        <v>0.674227738430064</v>
      </c>
      <c r="AG530" s="21">
        <f t="shared" si="121"/>
        <v>1.4831783728277</v>
      </c>
      <c r="AH530" s="22">
        <f t="shared" si="122"/>
        <v>0.794071236415321</v>
      </c>
      <c r="AI530" s="22">
        <f t="shared" si="123"/>
        <v>0.205928763584679</v>
      </c>
      <c r="AJ530" s="23">
        <f t="shared" si="124"/>
        <v>0.258686382534655</v>
      </c>
      <c r="AK530" s="23">
        <f t="shared" si="125"/>
        <v>0.741313617465346</v>
      </c>
    </row>
    <row r="531" spans="1:37">
      <c r="A531" s="8" t="s">
        <v>1095</v>
      </c>
      <c r="B531" s="8" t="s">
        <v>1096</v>
      </c>
      <c r="C531" s="9">
        <v>291914336.84</v>
      </c>
      <c r="D531" s="9">
        <v>0</v>
      </c>
      <c r="E531" s="9">
        <v>16814.5</v>
      </c>
      <c r="F531" s="9">
        <v>6021991.66</v>
      </c>
      <c r="G531" s="9">
        <v>0</v>
      </c>
      <c r="H531" s="9">
        <v>12000000</v>
      </c>
      <c r="I531" s="9">
        <v>0</v>
      </c>
      <c r="J531" s="9">
        <v>0</v>
      </c>
      <c r="K531" s="9">
        <v>5724847663</v>
      </c>
      <c r="L531" s="9">
        <v>0</v>
      </c>
      <c r="M531" s="9">
        <v>0</v>
      </c>
      <c r="N531" s="9">
        <v>391804042.92</v>
      </c>
      <c r="O531" s="9">
        <v>250090716.6</v>
      </c>
      <c r="P531" s="9">
        <v>-30097976.21</v>
      </c>
      <c r="Q531" s="9">
        <v>0</v>
      </c>
      <c r="R531" s="9">
        <v>295841144.56</v>
      </c>
      <c r="S531" s="9">
        <v>0</v>
      </c>
      <c r="T531" s="9">
        <v>3073366322.44</v>
      </c>
      <c r="U531" s="8">
        <v>0</v>
      </c>
      <c r="V531" s="9">
        <v>10179618.96</v>
      </c>
      <c r="W531" s="8">
        <v>0</v>
      </c>
      <c r="X531" s="11">
        <f t="shared" si="112"/>
        <v>309953143</v>
      </c>
      <c r="Y531" s="11">
        <f t="shared" si="113"/>
        <v>9215850099.07</v>
      </c>
      <c r="Z531" s="11">
        <f t="shared" si="114"/>
        <v>9525803242.07</v>
      </c>
      <c r="AA531" s="13">
        <f t="shared" si="115"/>
        <v>297953143</v>
      </c>
      <c r="AB531" s="13">
        <f t="shared" si="116"/>
        <v>12000000</v>
      </c>
      <c r="AC531" s="16">
        <f t="shared" si="117"/>
        <v>297953143</v>
      </c>
      <c r="AD531" s="16">
        <f t="shared" si="118"/>
        <v>9227850099.07</v>
      </c>
      <c r="AE531" s="17">
        <f t="shared" si="119"/>
        <v>0.0325382684403049</v>
      </c>
      <c r="AF531" s="17">
        <f t="shared" si="120"/>
        <v>0.967461731559695</v>
      </c>
      <c r="AG531" s="21">
        <f t="shared" si="121"/>
        <v>1.03363261551219</v>
      </c>
      <c r="AH531" s="22">
        <f t="shared" si="122"/>
        <v>0.961284470665942</v>
      </c>
      <c r="AI531" s="22">
        <f t="shared" si="123"/>
        <v>0.0387155293340581</v>
      </c>
      <c r="AJ531" s="23">
        <f t="shared" si="124"/>
        <v>0.0312785321540248</v>
      </c>
      <c r="AK531" s="23">
        <f t="shared" si="125"/>
        <v>0.968721467845975</v>
      </c>
    </row>
    <row r="532" spans="1:37">
      <c r="A532" s="8" t="s">
        <v>1097</v>
      </c>
      <c r="B532" s="8" t="s">
        <v>1098</v>
      </c>
      <c r="C532" s="9">
        <v>114995338.11</v>
      </c>
      <c r="D532" s="9">
        <v>0</v>
      </c>
      <c r="E532" s="9">
        <v>0</v>
      </c>
      <c r="F532" s="9">
        <v>2125912.24</v>
      </c>
      <c r="G532" s="9">
        <v>0</v>
      </c>
      <c r="H532" s="9">
        <v>0</v>
      </c>
      <c r="I532" s="9">
        <v>0</v>
      </c>
      <c r="J532" s="9">
        <v>0</v>
      </c>
      <c r="K532" s="9">
        <v>499444930</v>
      </c>
      <c r="L532" s="9">
        <v>0</v>
      </c>
      <c r="M532" s="9">
        <v>0</v>
      </c>
      <c r="N532" s="9">
        <v>1826918694.3</v>
      </c>
      <c r="O532" s="9">
        <v>107625000</v>
      </c>
      <c r="P532" s="9">
        <v>-6882589.96</v>
      </c>
      <c r="Q532" s="9">
        <v>0</v>
      </c>
      <c r="R532" s="9">
        <v>38369508.69</v>
      </c>
      <c r="S532" s="9">
        <v>0</v>
      </c>
      <c r="T532" s="9">
        <v>-791642707.98</v>
      </c>
      <c r="U532" s="8">
        <v>0</v>
      </c>
      <c r="V532" s="9">
        <v>92764585.16</v>
      </c>
      <c r="W532" s="8">
        <v>0</v>
      </c>
      <c r="X532" s="11">
        <f t="shared" si="112"/>
        <v>117121250.35</v>
      </c>
      <c r="Y532" s="11">
        <f t="shared" si="113"/>
        <v>1551347420.21</v>
      </c>
      <c r="Z532" s="11">
        <f t="shared" si="114"/>
        <v>1668468670.56</v>
      </c>
      <c r="AA532" s="13">
        <f t="shared" si="115"/>
        <v>117121250.35</v>
      </c>
      <c r="AB532" s="13">
        <f t="shared" si="116"/>
        <v>0</v>
      </c>
      <c r="AC532" s="16">
        <f t="shared" si="117"/>
        <v>117121250.35</v>
      </c>
      <c r="AD532" s="16">
        <f t="shared" si="118"/>
        <v>1551347420.21</v>
      </c>
      <c r="AE532" s="17">
        <f t="shared" si="119"/>
        <v>0.0701968532083313</v>
      </c>
      <c r="AF532" s="17">
        <f t="shared" si="120"/>
        <v>0.929803146791669</v>
      </c>
      <c r="AG532" s="21">
        <f t="shared" si="121"/>
        <v>1.07549646766689</v>
      </c>
      <c r="AH532" s="22">
        <f t="shared" si="122"/>
        <v>1</v>
      </c>
      <c r="AI532" s="22">
        <f t="shared" si="123"/>
        <v>0</v>
      </c>
      <c r="AJ532" s="23">
        <f t="shared" si="124"/>
        <v>0.0701968532083313</v>
      </c>
      <c r="AK532" s="23">
        <f t="shared" si="125"/>
        <v>0.929803146791669</v>
      </c>
    </row>
    <row r="533" spans="1:37">
      <c r="A533" s="8" t="s">
        <v>1099</v>
      </c>
      <c r="B533" s="8" t="s">
        <v>1100</v>
      </c>
      <c r="C533" s="9">
        <v>1095815893.49</v>
      </c>
      <c r="D533" s="9">
        <v>0</v>
      </c>
      <c r="E533" s="9">
        <v>0</v>
      </c>
      <c r="F533" s="9">
        <v>219258256.96</v>
      </c>
      <c r="G533" s="9">
        <v>0</v>
      </c>
      <c r="H533" s="9">
        <v>2046453076.46</v>
      </c>
      <c r="I533" s="9">
        <v>0</v>
      </c>
      <c r="J533" s="9">
        <v>0</v>
      </c>
      <c r="K533" s="9">
        <v>515156948</v>
      </c>
      <c r="L533" s="9">
        <v>0</v>
      </c>
      <c r="M533" s="9">
        <v>0</v>
      </c>
      <c r="N533" s="9">
        <v>1717831441.45</v>
      </c>
      <c r="O533" s="9">
        <v>0</v>
      </c>
      <c r="P533" s="9">
        <v>2815465.85</v>
      </c>
      <c r="Q533" s="9">
        <v>0</v>
      </c>
      <c r="R533" s="9">
        <v>36442010.41</v>
      </c>
      <c r="S533" s="9">
        <v>0</v>
      </c>
      <c r="T533" s="9">
        <v>198606066.01</v>
      </c>
      <c r="U533" s="8">
        <v>0</v>
      </c>
      <c r="V533" s="9">
        <v>-6371030.41</v>
      </c>
      <c r="W533" s="8">
        <v>0</v>
      </c>
      <c r="X533" s="11">
        <f t="shared" si="112"/>
        <v>3361527226.91</v>
      </c>
      <c r="Y533" s="11">
        <f t="shared" si="113"/>
        <v>2464480901.31</v>
      </c>
      <c r="Z533" s="11">
        <f t="shared" si="114"/>
        <v>5826008128.22</v>
      </c>
      <c r="AA533" s="13">
        <f t="shared" si="115"/>
        <v>1315074150.45</v>
      </c>
      <c r="AB533" s="13">
        <f t="shared" si="116"/>
        <v>2046453076.46</v>
      </c>
      <c r="AC533" s="16">
        <f t="shared" si="117"/>
        <v>1315074150.45</v>
      </c>
      <c r="AD533" s="16">
        <f t="shared" si="118"/>
        <v>4510933977.77</v>
      </c>
      <c r="AE533" s="17">
        <f t="shared" si="119"/>
        <v>0.576986360631295</v>
      </c>
      <c r="AF533" s="17">
        <f t="shared" si="120"/>
        <v>0.423013639368705</v>
      </c>
      <c r="AG533" s="21">
        <f t="shared" si="121"/>
        <v>2.36398996848512</v>
      </c>
      <c r="AH533" s="22">
        <f t="shared" si="122"/>
        <v>0.391213297313926</v>
      </c>
      <c r="AI533" s="22">
        <f t="shared" si="123"/>
        <v>0.608786702686074</v>
      </c>
      <c r="AJ533" s="23">
        <f t="shared" si="124"/>
        <v>0.225724736647731</v>
      </c>
      <c r="AK533" s="23">
        <f t="shared" si="125"/>
        <v>0.774275263352269</v>
      </c>
    </row>
    <row r="534" spans="1:37">
      <c r="A534" s="8" t="s">
        <v>1101</v>
      </c>
      <c r="B534" s="8" t="s">
        <v>1102</v>
      </c>
      <c r="C534" s="9">
        <v>31105448.4</v>
      </c>
      <c r="D534" s="9">
        <v>0</v>
      </c>
      <c r="E534" s="9">
        <v>0</v>
      </c>
      <c r="F534" s="9">
        <v>0</v>
      </c>
      <c r="G534" s="9">
        <v>0</v>
      </c>
      <c r="H534" s="9">
        <v>0</v>
      </c>
      <c r="I534" s="9">
        <v>0</v>
      </c>
      <c r="J534" s="9">
        <v>0</v>
      </c>
      <c r="K534" s="9">
        <v>507509848</v>
      </c>
      <c r="L534" s="9">
        <v>0</v>
      </c>
      <c r="M534" s="9">
        <v>0</v>
      </c>
      <c r="N534" s="9">
        <v>123406532.58</v>
      </c>
      <c r="O534" s="9">
        <v>0</v>
      </c>
      <c r="P534" s="9">
        <v>0</v>
      </c>
      <c r="Q534" s="9">
        <v>0</v>
      </c>
      <c r="R534" s="9">
        <v>27223004.6</v>
      </c>
      <c r="S534" s="9">
        <v>0</v>
      </c>
      <c r="T534" s="9">
        <v>29361220.45</v>
      </c>
      <c r="U534" s="8">
        <v>0</v>
      </c>
      <c r="V534" s="9">
        <v>0</v>
      </c>
      <c r="W534" s="8">
        <v>0</v>
      </c>
      <c r="X534" s="11">
        <f t="shared" si="112"/>
        <v>31105448.4</v>
      </c>
      <c r="Y534" s="11">
        <f t="shared" si="113"/>
        <v>687500605.63</v>
      </c>
      <c r="Z534" s="11">
        <f t="shared" si="114"/>
        <v>718606054.03</v>
      </c>
      <c r="AA534" s="13">
        <f t="shared" si="115"/>
        <v>31105448.4</v>
      </c>
      <c r="AB534" s="13">
        <f t="shared" si="116"/>
        <v>0</v>
      </c>
      <c r="AC534" s="16">
        <f t="shared" si="117"/>
        <v>31105448.4</v>
      </c>
      <c r="AD534" s="16">
        <f t="shared" si="118"/>
        <v>687500605.63</v>
      </c>
      <c r="AE534" s="17">
        <f t="shared" si="119"/>
        <v>0.0432858145649597</v>
      </c>
      <c r="AF534" s="17">
        <f t="shared" si="120"/>
        <v>0.95671418543504</v>
      </c>
      <c r="AG534" s="21">
        <f t="shared" si="121"/>
        <v>1.04524424872542</v>
      </c>
      <c r="AH534" s="22">
        <f t="shared" si="122"/>
        <v>1</v>
      </c>
      <c r="AI534" s="22">
        <f t="shared" si="123"/>
        <v>0</v>
      </c>
      <c r="AJ534" s="23">
        <f t="shared" si="124"/>
        <v>0.0432858145649597</v>
      </c>
      <c r="AK534" s="23">
        <f t="shared" si="125"/>
        <v>0.95671418543504</v>
      </c>
    </row>
    <row r="535" spans="1:37">
      <c r="A535" s="8" t="s">
        <v>1103</v>
      </c>
      <c r="B535" s="8" t="s">
        <v>1104</v>
      </c>
      <c r="C535" s="9">
        <v>10000000</v>
      </c>
      <c r="D535" s="9">
        <v>0</v>
      </c>
      <c r="E535" s="9">
        <v>0</v>
      </c>
      <c r="F535" s="9">
        <v>0</v>
      </c>
      <c r="G535" s="9">
        <v>0</v>
      </c>
      <c r="H535" s="9">
        <v>50000000</v>
      </c>
      <c r="I535" s="9">
        <v>0</v>
      </c>
      <c r="J535" s="9">
        <v>0</v>
      </c>
      <c r="K535" s="9">
        <v>243442363</v>
      </c>
      <c r="L535" s="9">
        <v>0</v>
      </c>
      <c r="M535" s="9">
        <v>0</v>
      </c>
      <c r="N535" s="9">
        <v>515558111.33</v>
      </c>
      <c r="O535" s="9">
        <v>0</v>
      </c>
      <c r="P535" s="9">
        <v>0</v>
      </c>
      <c r="Q535" s="9">
        <v>0</v>
      </c>
      <c r="R535" s="9">
        <v>18824374.62</v>
      </c>
      <c r="S535" s="9">
        <v>0</v>
      </c>
      <c r="T535" s="9">
        <v>-341275905.23</v>
      </c>
      <c r="U535" s="8">
        <v>0</v>
      </c>
      <c r="V535" s="9">
        <v>945158.03</v>
      </c>
      <c r="W535" s="8">
        <v>0</v>
      </c>
      <c r="X535" s="11">
        <f t="shared" si="112"/>
        <v>60000000</v>
      </c>
      <c r="Y535" s="11">
        <f t="shared" si="113"/>
        <v>437494101.75</v>
      </c>
      <c r="Z535" s="11">
        <f t="shared" si="114"/>
        <v>497494101.75</v>
      </c>
      <c r="AA535" s="13">
        <f t="shared" si="115"/>
        <v>10000000</v>
      </c>
      <c r="AB535" s="13">
        <f t="shared" si="116"/>
        <v>50000000</v>
      </c>
      <c r="AC535" s="16">
        <f t="shared" si="117"/>
        <v>10000000</v>
      </c>
      <c r="AD535" s="16">
        <f t="shared" si="118"/>
        <v>487494101.75</v>
      </c>
      <c r="AE535" s="17">
        <f t="shared" si="119"/>
        <v>0.12060444493501</v>
      </c>
      <c r="AF535" s="17">
        <f t="shared" si="120"/>
        <v>0.87939555506499</v>
      </c>
      <c r="AG535" s="21">
        <f t="shared" si="121"/>
        <v>1.1371447060886</v>
      </c>
      <c r="AH535" s="22">
        <f t="shared" si="122"/>
        <v>0.166666666666667</v>
      </c>
      <c r="AI535" s="22">
        <f t="shared" si="123"/>
        <v>0.833333333333333</v>
      </c>
      <c r="AJ535" s="23">
        <f t="shared" si="124"/>
        <v>0.0201007408225016</v>
      </c>
      <c r="AK535" s="23">
        <f t="shared" si="125"/>
        <v>0.979899259177498</v>
      </c>
    </row>
    <row r="536" spans="1:37">
      <c r="A536" s="8" t="s">
        <v>1105</v>
      </c>
      <c r="B536" s="8" t="s">
        <v>1106</v>
      </c>
      <c r="C536" s="9">
        <v>406728100</v>
      </c>
      <c r="D536" s="9">
        <v>0</v>
      </c>
      <c r="E536" s="9">
        <v>0</v>
      </c>
      <c r="F536" s="9">
        <v>145422108.13</v>
      </c>
      <c r="G536" s="9">
        <v>0</v>
      </c>
      <c r="H536" s="9">
        <v>85136000</v>
      </c>
      <c r="I536" s="9">
        <v>0</v>
      </c>
      <c r="J536" s="9">
        <v>0</v>
      </c>
      <c r="K536" s="9">
        <v>465454458</v>
      </c>
      <c r="L536" s="9">
        <v>0</v>
      </c>
      <c r="M536" s="9">
        <v>0</v>
      </c>
      <c r="N536" s="9">
        <v>235929003.83</v>
      </c>
      <c r="O536" s="9">
        <v>0</v>
      </c>
      <c r="P536" s="9">
        <v>1280741.58</v>
      </c>
      <c r="Q536" s="9">
        <v>0</v>
      </c>
      <c r="R536" s="9">
        <v>47634017.49</v>
      </c>
      <c r="S536" s="9">
        <v>0</v>
      </c>
      <c r="T536" s="9">
        <v>255076986.77</v>
      </c>
      <c r="U536" s="8">
        <v>0</v>
      </c>
      <c r="V536" s="9">
        <v>0</v>
      </c>
      <c r="W536" s="8">
        <v>0</v>
      </c>
      <c r="X536" s="11">
        <f t="shared" si="112"/>
        <v>637286208.13</v>
      </c>
      <c r="Y536" s="11">
        <f t="shared" si="113"/>
        <v>1005375207.67</v>
      </c>
      <c r="Z536" s="11">
        <f t="shared" si="114"/>
        <v>1642661415.8</v>
      </c>
      <c r="AA536" s="13">
        <f t="shared" si="115"/>
        <v>552150208.13</v>
      </c>
      <c r="AB536" s="13">
        <f t="shared" si="116"/>
        <v>85136000</v>
      </c>
      <c r="AC536" s="16">
        <f t="shared" si="117"/>
        <v>552150208.13</v>
      </c>
      <c r="AD536" s="16">
        <f t="shared" si="118"/>
        <v>1090511207.67</v>
      </c>
      <c r="AE536" s="17">
        <f t="shared" si="119"/>
        <v>0.387959564886737</v>
      </c>
      <c r="AF536" s="17">
        <f t="shared" si="120"/>
        <v>0.612040435113263</v>
      </c>
      <c r="AG536" s="21">
        <f t="shared" si="121"/>
        <v>1.63387897699103</v>
      </c>
      <c r="AH536" s="22">
        <f t="shared" si="122"/>
        <v>0.866408532125909</v>
      </c>
      <c r="AI536" s="22">
        <f t="shared" si="123"/>
        <v>0.133591467874091</v>
      </c>
      <c r="AJ536" s="23">
        <f t="shared" si="124"/>
        <v>0.336131477137725</v>
      </c>
      <c r="AK536" s="23">
        <f t="shared" si="125"/>
        <v>0.663868522862275</v>
      </c>
    </row>
    <row r="537" spans="1:37">
      <c r="A537" s="8" t="s">
        <v>1107</v>
      </c>
      <c r="B537" s="8" t="s">
        <v>1108</v>
      </c>
      <c r="C537" s="9">
        <v>1421541596.91</v>
      </c>
      <c r="D537" s="9">
        <v>0</v>
      </c>
      <c r="E537" s="9">
        <v>0</v>
      </c>
      <c r="F537" s="9">
        <v>4186819675.46</v>
      </c>
      <c r="G537" s="9">
        <v>0</v>
      </c>
      <c r="H537" s="9">
        <v>24553162987.93</v>
      </c>
      <c r="I537" s="9">
        <v>0</v>
      </c>
      <c r="J537" s="9">
        <v>0</v>
      </c>
      <c r="K537" s="9">
        <v>4225067647</v>
      </c>
      <c r="L537" s="9">
        <v>1495571320.75</v>
      </c>
      <c r="M537" s="9">
        <v>0</v>
      </c>
      <c r="N537" s="9">
        <v>12083349971.16</v>
      </c>
      <c r="O537" s="9">
        <v>0</v>
      </c>
      <c r="P537" s="9">
        <v>-151956667.91</v>
      </c>
      <c r="Q537" s="9">
        <v>0</v>
      </c>
      <c r="R537" s="9">
        <v>1533690646.72</v>
      </c>
      <c r="S537" s="9">
        <v>0</v>
      </c>
      <c r="T537" s="9">
        <v>15235049772.12</v>
      </c>
      <c r="U537" s="8">
        <v>0</v>
      </c>
      <c r="V537" s="9">
        <v>829985496.6</v>
      </c>
      <c r="W537" s="8">
        <v>0</v>
      </c>
      <c r="X537" s="11">
        <f t="shared" si="112"/>
        <v>30161524260.3</v>
      </c>
      <c r="Y537" s="11">
        <f t="shared" si="113"/>
        <v>35250758186.44</v>
      </c>
      <c r="Z537" s="11">
        <f t="shared" si="114"/>
        <v>65412282446.74</v>
      </c>
      <c r="AA537" s="13">
        <f t="shared" si="115"/>
        <v>5608361272.37</v>
      </c>
      <c r="AB537" s="13">
        <f t="shared" si="116"/>
        <v>24553162987.93</v>
      </c>
      <c r="AC537" s="16">
        <f t="shared" si="117"/>
        <v>5608361272.37</v>
      </c>
      <c r="AD537" s="16">
        <f t="shared" si="118"/>
        <v>59803921174.37</v>
      </c>
      <c r="AE537" s="17">
        <f t="shared" si="119"/>
        <v>0.461098789586774</v>
      </c>
      <c r="AF537" s="17">
        <f t="shared" si="120"/>
        <v>0.538901210413226</v>
      </c>
      <c r="AG537" s="21">
        <f t="shared" si="121"/>
        <v>1.85562767475175</v>
      </c>
      <c r="AH537" s="22">
        <f t="shared" si="122"/>
        <v>0.185944225628941</v>
      </c>
      <c r="AI537" s="22">
        <f t="shared" si="123"/>
        <v>0.814055774371059</v>
      </c>
      <c r="AJ537" s="23">
        <f t="shared" si="124"/>
        <v>0.0857386573681547</v>
      </c>
      <c r="AK537" s="23">
        <f t="shared" si="125"/>
        <v>0.914261342631845</v>
      </c>
    </row>
    <row r="538" spans="1:37">
      <c r="A538" s="8" t="s">
        <v>1109</v>
      </c>
      <c r="B538" s="8" t="s">
        <v>1110</v>
      </c>
      <c r="C538" s="9">
        <v>5990646399.54</v>
      </c>
      <c r="D538" s="9">
        <v>0</v>
      </c>
      <c r="E538" s="9">
        <v>19842970.5</v>
      </c>
      <c r="F538" s="9">
        <v>1505287809.72</v>
      </c>
      <c r="G538" s="9">
        <v>0</v>
      </c>
      <c r="H538" s="9">
        <v>1109880238.11</v>
      </c>
      <c r="I538" s="9">
        <v>2568098675.74</v>
      </c>
      <c r="J538" s="9">
        <v>0</v>
      </c>
      <c r="K538" s="9">
        <v>1966849140</v>
      </c>
      <c r="L538" s="9">
        <v>643437233.51</v>
      </c>
      <c r="M538" s="9">
        <v>0</v>
      </c>
      <c r="N538" s="9">
        <v>2474138642.33</v>
      </c>
      <c r="O538" s="9">
        <v>294918632.4</v>
      </c>
      <c r="P538" s="9">
        <v>-275420130.5</v>
      </c>
      <c r="Q538" s="9">
        <v>0</v>
      </c>
      <c r="R538" s="9">
        <v>310513221.9</v>
      </c>
      <c r="S538" s="9">
        <v>0</v>
      </c>
      <c r="T538" s="9">
        <v>5806604909.56</v>
      </c>
      <c r="U538" s="8">
        <v>0</v>
      </c>
      <c r="V538" s="9">
        <v>380693331.52</v>
      </c>
      <c r="W538" s="8">
        <v>0</v>
      </c>
      <c r="X538" s="11">
        <f t="shared" si="112"/>
        <v>11193756093.61</v>
      </c>
      <c r="Y538" s="11">
        <f t="shared" si="113"/>
        <v>11011897715.92</v>
      </c>
      <c r="Z538" s="11">
        <f t="shared" si="114"/>
        <v>22205653809.53</v>
      </c>
      <c r="AA538" s="13">
        <f t="shared" si="115"/>
        <v>7515777179.76</v>
      </c>
      <c r="AB538" s="13">
        <f t="shared" si="116"/>
        <v>3677978913.85</v>
      </c>
      <c r="AC538" s="16">
        <f t="shared" si="117"/>
        <v>7515777179.76</v>
      </c>
      <c r="AD538" s="16">
        <f t="shared" si="118"/>
        <v>14689876629.77</v>
      </c>
      <c r="AE538" s="17">
        <f t="shared" si="119"/>
        <v>0.504094866542771</v>
      </c>
      <c r="AF538" s="17">
        <f t="shared" si="120"/>
        <v>0.495905133457229</v>
      </c>
      <c r="AG538" s="21">
        <f t="shared" si="121"/>
        <v>2.01651471729774</v>
      </c>
      <c r="AH538" s="22">
        <f t="shared" si="122"/>
        <v>0.671425848205716</v>
      </c>
      <c r="AI538" s="22">
        <f t="shared" si="123"/>
        <v>0.328574151794284</v>
      </c>
      <c r="AJ538" s="23">
        <f t="shared" si="124"/>
        <v>0.338462323344627</v>
      </c>
      <c r="AK538" s="23">
        <f t="shared" si="125"/>
        <v>0.661537676655373</v>
      </c>
    </row>
    <row r="539" spans="1:37">
      <c r="A539" s="8" t="s">
        <v>1111</v>
      </c>
      <c r="B539" s="8" t="s">
        <v>1112</v>
      </c>
      <c r="C539" s="9">
        <v>324365304.34</v>
      </c>
      <c r="D539" s="9">
        <v>0</v>
      </c>
      <c r="E539" s="9">
        <v>0</v>
      </c>
      <c r="F539" s="9">
        <v>173045833.32</v>
      </c>
      <c r="G539" s="9">
        <v>0</v>
      </c>
      <c r="H539" s="9">
        <v>1022592700</v>
      </c>
      <c r="I539" s="9">
        <v>0</v>
      </c>
      <c r="J539" s="9">
        <v>0</v>
      </c>
      <c r="K539" s="9">
        <v>185843228</v>
      </c>
      <c r="L539" s="9">
        <v>0</v>
      </c>
      <c r="M539" s="9">
        <v>0</v>
      </c>
      <c r="N539" s="9">
        <v>452518175.35</v>
      </c>
      <c r="O539" s="9">
        <v>0</v>
      </c>
      <c r="P539" s="9">
        <v>0</v>
      </c>
      <c r="Q539" s="9">
        <v>0</v>
      </c>
      <c r="R539" s="9">
        <v>31401599.46</v>
      </c>
      <c r="S539" s="9">
        <v>0</v>
      </c>
      <c r="T539" s="9">
        <v>167258037.1</v>
      </c>
      <c r="U539" s="8">
        <v>0</v>
      </c>
      <c r="V539" s="9">
        <v>179171311.18</v>
      </c>
      <c r="W539" s="8">
        <v>0</v>
      </c>
      <c r="X539" s="11">
        <f t="shared" si="112"/>
        <v>1520003837.66</v>
      </c>
      <c r="Y539" s="11">
        <f t="shared" si="113"/>
        <v>1016192351.09</v>
      </c>
      <c r="Z539" s="11">
        <f t="shared" si="114"/>
        <v>2536196188.75</v>
      </c>
      <c r="AA539" s="13">
        <f t="shared" si="115"/>
        <v>497411137.66</v>
      </c>
      <c r="AB539" s="13">
        <f t="shared" si="116"/>
        <v>1022592700</v>
      </c>
      <c r="AC539" s="16">
        <f t="shared" si="117"/>
        <v>497411137.66</v>
      </c>
      <c r="AD539" s="16">
        <f t="shared" si="118"/>
        <v>2038785051.09</v>
      </c>
      <c r="AE539" s="17">
        <f t="shared" si="119"/>
        <v>0.599324233827966</v>
      </c>
      <c r="AF539" s="17">
        <f t="shared" si="120"/>
        <v>0.400675766172035</v>
      </c>
      <c r="AG539" s="21">
        <f t="shared" si="121"/>
        <v>2.49578358470185</v>
      </c>
      <c r="AH539" s="22">
        <f t="shared" si="122"/>
        <v>0.327243343296915</v>
      </c>
      <c r="AI539" s="22">
        <f t="shared" si="123"/>
        <v>0.672756656703085</v>
      </c>
      <c r="AJ539" s="23">
        <f t="shared" si="124"/>
        <v>0.196124865996726</v>
      </c>
      <c r="AK539" s="23">
        <f t="shared" si="125"/>
        <v>0.803875134003274</v>
      </c>
    </row>
    <row r="540" spans="1:37">
      <c r="A540" s="8" t="s">
        <v>1113</v>
      </c>
      <c r="B540" s="8" t="s">
        <v>1114</v>
      </c>
      <c r="C540" s="9">
        <v>1732792801.47</v>
      </c>
      <c r="D540" s="9">
        <v>0</v>
      </c>
      <c r="E540" s="9">
        <v>0</v>
      </c>
      <c r="F540" s="9">
        <v>138663818.57</v>
      </c>
      <c r="G540" s="9">
        <v>0</v>
      </c>
      <c r="H540" s="9">
        <v>517334063.63</v>
      </c>
      <c r="I540" s="9">
        <v>0</v>
      </c>
      <c r="J540" s="9">
        <v>0</v>
      </c>
      <c r="K540" s="9">
        <v>1223028645</v>
      </c>
      <c r="L540" s="9">
        <v>0</v>
      </c>
      <c r="M540" s="9">
        <v>0</v>
      </c>
      <c r="N540" s="9">
        <v>869571900.41</v>
      </c>
      <c r="O540" s="9">
        <v>223868111.74</v>
      </c>
      <c r="P540" s="9">
        <v>-26885386.69</v>
      </c>
      <c r="Q540" s="9">
        <v>0</v>
      </c>
      <c r="R540" s="9">
        <v>300964354.46</v>
      </c>
      <c r="S540" s="9">
        <v>0</v>
      </c>
      <c r="T540" s="9">
        <v>1002641164.45</v>
      </c>
      <c r="U540" s="8">
        <v>0</v>
      </c>
      <c r="V540" s="9">
        <v>3106485.03</v>
      </c>
      <c r="W540" s="8">
        <v>0</v>
      </c>
      <c r="X540" s="11">
        <f t="shared" si="112"/>
        <v>2388790683.67</v>
      </c>
      <c r="Y540" s="11">
        <f t="shared" si="113"/>
        <v>3148559050.92</v>
      </c>
      <c r="Z540" s="11">
        <f t="shared" si="114"/>
        <v>5537349734.59</v>
      </c>
      <c r="AA540" s="13">
        <f t="shared" si="115"/>
        <v>1871456620.04</v>
      </c>
      <c r="AB540" s="13">
        <f t="shared" si="116"/>
        <v>517334063.63</v>
      </c>
      <c r="AC540" s="16">
        <f t="shared" si="117"/>
        <v>1871456620.04</v>
      </c>
      <c r="AD540" s="16">
        <f t="shared" si="118"/>
        <v>3665893114.55</v>
      </c>
      <c r="AE540" s="17">
        <f t="shared" si="119"/>
        <v>0.431396028455276</v>
      </c>
      <c r="AF540" s="17">
        <f t="shared" si="120"/>
        <v>0.568603971544725</v>
      </c>
      <c r="AG540" s="21">
        <f t="shared" si="121"/>
        <v>1.7586933086016</v>
      </c>
      <c r="AH540" s="22">
        <f t="shared" si="122"/>
        <v>0.783432651857467</v>
      </c>
      <c r="AI540" s="22">
        <f t="shared" si="123"/>
        <v>0.216567348142533</v>
      </c>
      <c r="AJ540" s="23">
        <f t="shared" si="124"/>
        <v>0.337969734573496</v>
      </c>
      <c r="AK540" s="23">
        <f t="shared" si="125"/>
        <v>0.662030265426504</v>
      </c>
    </row>
    <row r="541" spans="1:37">
      <c r="A541" s="8" t="s">
        <v>1115</v>
      </c>
      <c r="B541" s="8" t="s">
        <v>1116</v>
      </c>
      <c r="C541" s="9">
        <v>27584652.52</v>
      </c>
      <c r="D541" s="9">
        <v>0</v>
      </c>
      <c r="E541" s="9">
        <v>0</v>
      </c>
      <c r="F541" s="9">
        <v>0</v>
      </c>
      <c r="G541" s="9">
        <v>0</v>
      </c>
      <c r="H541" s="9">
        <v>0</v>
      </c>
      <c r="I541" s="9">
        <v>0</v>
      </c>
      <c r="J541" s="9">
        <v>0</v>
      </c>
      <c r="K541" s="9">
        <v>262055378</v>
      </c>
      <c r="L541" s="9">
        <v>0</v>
      </c>
      <c r="M541" s="9">
        <v>0</v>
      </c>
      <c r="N541" s="9">
        <v>296381692.98</v>
      </c>
      <c r="O541" s="9">
        <v>0</v>
      </c>
      <c r="P541" s="9">
        <v>25542681.51</v>
      </c>
      <c r="Q541" s="9">
        <v>0</v>
      </c>
      <c r="R541" s="9">
        <v>22677057.39</v>
      </c>
      <c r="S541" s="9">
        <v>0</v>
      </c>
      <c r="T541" s="9">
        <v>-481093907.54</v>
      </c>
      <c r="U541" s="8">
        <v>0</v>
      </c>
      <c r="V541" s="9">
        <v>0</v>
      </c>
      <c r="W541" s="8">
        <v>0</v>
      </c>
      <c r="X541" s="11">
        <f t="shared" si="112"/>
        <v>27584652.52</v>
      </c>
      <c r="Y541" s="11">
        <f t="shared" si="113"/>
        <v>125562902.34</v>
      </c>
      <c r="Z541" s="11">
        <f t="shared" si="114"/>
        <v>153147554.86</v>
      </c>
      <c r="AA541" s="13">
        <f t="shared" si="115"/>
        <v>27584652.52</v>
      </c>
      <c r="AB541" s="13">
        <f t="shared" si="116"/>
        <v>0</v>
      </c>
      <c r="AC541" s="16">
        <f t="shared" si="117"/>
        <v>27584652.52</v>
      </c>
      <c r="AD541" s="16">
        <f t="shared" si="118"/>
        <v>125562902.34</v>
      </c>
      <c r="AE541" s="17">
        <f t="shared" si="119"/>
        <v>0.180118138648812</v>
      </c>
      <c r="AF541" s="17">
        <f t="shared" si="120"/>
        <v>0.819881861351188</v>
      </c>
      <c r="AG541" s="21">
        <f t="shared" si="121"/>
        <v>1.21968791741773</v>
      </c>
      <c r="AH541" s="22">
        <f t="shared" si="122"/>
        <v>1</v>
      </c>
      <c r="AI541" s="22">
        <f t="shared" si="123"/>
        <v>0</v>
      </c>
      <c r="AJ541" s="23">
        <f t="shared" si="124"/>
        <v>0.180118138648812</v>
      </c>
      <c r="AK541" s="23">
        <f t="shared" si="125"/>
        <v>0.819881861351188</v>
      </c>
    </row>
    <row r="542" spans="1:37">
      <c r="A542" s="8" t="s">
        <v>1117</v>
      </c>
      <c r="B542" s="8" t="s">
        <v>1118</v>
      </c>
      <c r="C542" s="9">
        <v>212488162.5</v>
      </c>
      <c r="D542" s="9">
        <v>0</v>
      </c>
      <c r="E542" s="9">
        <v>0</v>
      </c>
      <c r="F542" s="9">
        <v>56822774.37</v>
      </c>
      <c r="G542" s="9">
        <v>0</v>
      </c>
      <c r="H542" s="9">
        <v>9950000</v>
      </c>
      <c r="I542" s="9">
        <v>0</v>
      </c>
      <c r="J542" s="9">
        <v>0</v>
      </c>
      <c r="K542" s="9">
        <v>195244050</v>
      </c>
      <c r="L542" s="9">
        <v>0</v>
      </c>
      <c r="M542" s="9">
        <v>0</v>
      </c>
      <c r="N542" s="9">
        <v>223237092.36</v>
      </c>
      <c r="O542" s="9">
        <v>0</v>
      </c>
      <c r="P542" s="9">
        <v>-668838.04</v>
      </c>
      <c r="Q542" s="9">
        <v>0</v>
      </c>
      <c r="R542" s="9">
        <v>33740065.41</v>
      </c>
      <c r="S542" s="9">
        <v>0</v>
      </c>
      <c r="T542" s="9">
        <v>160484372.06</v>
      </c>
      <c r="U542" s="8">
        <v>0</v>
      </c>
      <c r="V542" s="9">
        <v>7000465.6</v>
      </c>
      <c r="W542" s="8">
        <v>0</v>
      </c>
      <c r="X542" s="11">
        <f t="shared" si="112"/>
        <v>279260936.87</v>
      </c>
      <c r="Y542" s="11">
        <f t="shared" si="113"/>
        <v>619037207.39</v>
      </c>
      <c r="Z542" s="11">
        <f t="shared" si="114"/>
        <v>898298144.26</v>
      </c>
      <c r="AA542" s="13">
        <f t="shared" si="115"/>
        <v>269310936.87</v>
      </c>
      <c r="AB542" s="13">
        <f t="shared" si="116"/>
        <v>9950000</v>
      </c>
      <c r="AC542" s="16">
        <f t="shared" si="117"/>
        <v>269310936.87</v>
      </c>
      <c r="AD542" s="16">
        <f t="shared" si="118"/>
        <v>628987207.39</v>
      </c>
      <c r="AE542" s="17">
        <f t="shared" si="119"/>
        <v>0.310877784457686</v>
      </c>
      <c r="AF542" s="17">
        <f t="shared" si="120"/>
        <v>0.689122215542314</v>
      </c>
      <c r="AG542" s="21">
        <f t="shared" si="121"/>
        <v>1.45112140843266</v>
      </c>
      <c r="AH542" s="22">
        <f t="shared" si="122"/>
        <v>0.96437024056597</v>
      </c>
      <c r="AI542" s="22">
        <f t="shared" si="123"/>
        <v>0.0356297594340302</v>
      </c>
      <c r="AJ542" s="23">
        <f t="shared" si="124"/>
        <v>0.299801283784075</v>
      </c>
      <c r="AK542" s="23">
        <f t="shared" si="125"/>
        <v>0.700198716215925</v>
      </c>
    </row>
    <row r="543" spans="1:37">
      <c r="A543" s="8" t="s">
        <v>1119</v>
      </c>
      <c r="B543" s="8" t="s">
        <v>1120</v>
      </c>
      <c r="C543" s="9">
        <v>19589000</v>
      </c>
      <c r="D543" s="9">
        <v>0</v>
      </c>
      <c r="E543" s="9">
        <v>0</v>
      </c>
      <c r="F543" s="9">
        <v>0</v>
      </c>
      <c r="G543" s="9">
        <v>0</v>
      </c>
      <c r="H543" s="9">
        <v>0</v>
      </c>
      <c r="I543" s="9">
        <v>0</v>
      </c>
      <c r="J543" s="9">
        <v>0</v>
      </c>
      <c r="K543" s="9">
        <v>432475779</v>
      </c>
      <c r="L543" s="9">
        <v>0</v>
      </c>
      <c r="M543" s="9">
        <v>0</v>
      </c>
      <c r="N543" s="9">
        <v>1027351290.22</v>
      </c>
      <c r="O543" s="9">
        <v>0</v>
      </c>
      <c r="P543" s="9">
        <v>0</v>
      </c>
      <c r="Q543" s="9">
        <v>0</v>
      </c>
      <c r="R543" s="9">
        <v>28894524.03</v>
      </c>
      <c r="S543" s="9">
        <v>0</v>
      </c>
      <c r="T543" s="9">
        <v>-934129715.66</v>
      </c>
      <c r="U543" s="8">
        <v>0</v>
      </c>
      <c r="V543" s="9">
        <v>0</v>
      </c>
      <c r="W543" s="8">
        <v>0</v>
      </c>
      <c r="X543" s="11">
        <f t="shared" si="112"/>
        <v>19589000</v>
      </c>
      <c r="Y543" s="11">
        <f t="shared" si="113"/>
        <v>554591877.59</v>
      </c>
      <c r="Z543" s="11">
        <f t="shared" si="114"/>
        <v>574180877.59</v>
      </c>
      <c r="AA543" s="13">
        <f t="shared" si="115"/>
        <v>19589000</v>
      </c>
      <c r="AB543" s="13">
        <f t="shared" si="116"/>
        <v>0</v>
      </c>
      <c r="AC543" s="16">
        <f t="shared" si="117"/>
        <v>19589000</v>
      </c>
      <c r="AD543" s="16">
        <f t="shared" si="118"/>
        <v>554591877.59</v>
      </c>
      <c r="AE543" s="17">
        <f t="shared" si="119"/>
        <v>0.0341164270085423</v>
      </c>
      <c r="AF543" s="17">
        <f t="shared" si="120"/>
        <v>0.965883572991458</v>
      </c>
      <c r="AG543" s="21">
        <f t="shared" si="121"/>
        <v>1.03532146933908</v>
      </c>
      <c r="AH543" s="22">
        <f t="shared" si="122"/>
        <v>1</v>
      </c>
      <c r="AI543" s="22">
        <f t="shared" si="123"/>
        <v>0</v>
      </c>
      <c r="AJ543" s="23">
        <f t="shared" si="124"/>
        <v>0.0341164270085423</v>
      </c>
      <c r="AK543" s="23">
        <f t="shared" si="125"/>
        <v>0.965883572991458</v>
      </c>
    </row>
    <row r="544" spans="1:37">
      <c r="A544" s="8" t="s">
        <v>1121</v>
      </c>
      <c r="B544" s="8" t="s">
        <v>1122</v>
      </c>
      <c r="C544" s="9">
        <v>27800000</v>
      </c>
      <c r="D544" s="9">
        <v>0</v>
      </c>
      <c r="E544" s="9">
        <v>0</v>
      </c>
      <c r="F544" s="9">
        <v>2800000</v>
      </c>
      <c r="G544" s="9">
        <v>0</v>
      </c>
      <c r="H544" s="9">
        <v>15497000</v>
      </c>
      <c r="I544" s="9">
        <v>0</v>
      </c>
      <c r="J544" s="9">
        <v>0</v>
      </c>
      <c r="K544" s="9">
        <v>206000000</v>
      </c>
      <c r="L544" s="9">
        <v>0</v>
      </c>
      <c r="M544" s="9">
        <v>0</v>
      </c>
      <c r="N544" s="9">
        <v>775208.6</v>
      </c>
      <c r="O544" s="9">
        <v>0</v>
      </c>
      <c r="P544" s="9">
        <v>55537.98</v>
      </c>
      <c r="Q544" s="9">
        <v>0</v>
      </c>
      <c r="R544" s="9">
        <v>25851240.29</v>
      </c>
      <c r="S544" s="9">
        <v>0</v>
      </c>
      <c r="T544" s="9">
        <v>150244932.33</v>
      </c>
      <c r="U544" s="8">
        <v>0</v>
      </c>
      <c r="V544" s="9">
        <v>46298347.99</v>
      </c>
      <c r="W544" s="8">
        <v>0</v>
      </c>
      <c r="X544" s="11">
        <f t="shared" si="112"/>
        <v>46097000</v>
      </c>
      <c r="Y544" s="11">
        <f t="shared" si="113"/>
        <v>429225267.19</v>
      </c>
      <c r="Z544" s="11">
        <f t="shared" si="114"/>
        <v>475322267.19</v>
      </c>
      <c r="AA544" s="13">
        <f t="shared" si="115"/>
        <v>30600000</v>
      </c>
      <c r="AB544" s="13">
        <f t="shared" si="116"/>
        <v>15497000</v>
      </c>
      <c r="AC544" s="16">
        <f t="shared" si="117"/>
        <v>30600000</v>
      </c>
      <c r="AD544" s="16">
        <f t="shared" si="118"/>
        <v>444722267.19</v>
      </c>
      <c r="AE544" s="17">
        <f t="shared" si="119"/>
        <v>0.0969805186542496</v>
      </c>
      <c r="AF544" s="17">
        <f t="shared" si="120"/>
        <v>0.90301948134575</v>
      </c>
      <c r="AG544" s="21">
        <f t="shared" si="121"/>
        <v>1.1073958210843</v>
      </c>
      <c r="AH544" s="22">
        <f t="shared" si="122"/>
        <v>0.663817602013146</v>
      </c>
      <c r="AI544" s="22">
        <f t="shared" si="123"/>
        <v>0.336182397986854</v>
      </c>
      <c r="AJ544" s="23">
        <f t="shared" si="124"/>
        <v>0.0643773753350552</v>
      </c>
      <c r="AK544" s="23">
        <f t="shared" si="125"/>
        <v>0.935622624664945</v>
      </c>
    </row>
    <row r="545" spans="1:37">
      <c r="A545" s="8" t="s">
        <v>1123</v>
      </c>
      <c r="B545" s="8" t="s">
        <v>1124</v>
      </c>
      <c r="C545" s="9">
        <v>65227103.67</v>
      </c>
      <c r="D545" s="9">
        <v>0</v>
      </c>
      <c r="E545" s="9">
        <v>0</v>
      </c>
      <c r="F545" s="9">
        <v>0</v>
      </c>
      <c r="G545" s="9">
        <v>0</v>
      </c>
      <c r="H545" s="9">
        <v>0</v>
      </c>
      <c r="I545" s="9">
        <v>0</v>
      </c>
      <c r="J545" s="9">
        <v>0</v>
      </c>
      <c r="K545" s="9">
        <v>599237935</v>
      </c>
      <c r="L545" s="9">
        <v>0</v>
      </c>
      <c r="M545" s="9">
        <v>0</v>
      </c>
      <c r="N545" s="9">
        <v>1017101407.55</v>
      </c>
      <c r="O545" s="9">
        <v>70104403.76</v>
      </c>
      <c r="P545" s="9">
        <v>0</v>
      </c>
      <c r="Q545" s="9">
        <v>0</v>
      </c>
      <c r="R545" s="9">
        <v>103434437.9</v>
      </c>
      <c r="S545" s="9">
        <v>0</v>
      </c>
      <c r="T545" s="9">
        <v>954551955.45</v>
      </c>
      <c r="U545" s="8">
        <v>0</v>
      </c>
      <c r="V545" s="9">
        <v>9667231.03</v>
      </c>
      <c r="W545" s="8">
        <v>0</v>
      </c>
      <c r="X545" s="11">
        <f t="shared" si="112"/>
        <v>65227103.67</v>
      </c>
      <c r="Y545" s="11">
        <f t="shared" si="113"/>
        <v>2613888563.17</v>
      </c>
      <c r="Z545" s="11">
        <f t="shared" si="114"/>
        <v>2679115666.84</v>
      </c>
      <c r="AA545" s="13">
        <f t="shared" si="115"/>
        <v>65227103.67</v>
      </c>
      <c r="AB545" s="13">
        <f t="shared" si="116"/>
        <v>0</v>
      </c>
      <c r="AC545" s="16">
        <f t="shared" si="117"/>
        <v>65227103.67</v>
      </c>
      <c r="AD545" s="16">
        <f t="shared" si="118"/>
        <v>2613888563.17</v>
      </c>
      <c r="AE545" s="17">
        <f t="shared" si="119"/>
        <v>0.0243465052581828</v>
      </c>
      <c r="AF545" s="17">
        <f t="shared" si="120"/>
        <v>0.975653494741817</v>
      </c>
      <c r="AG545" s="21">
        <f t="shared" si="121"/>
        <v>1.02495404914695</v>
      </c>
      <c r="AH545" s="22">
        <f t="shared" si="122"/>
        <v>1</v>
      </c>
      <c r="AI545" s="22">
        <f t="shared" si="123"/>
        <v>0</v>
      </c>
      <c r="AJ545" s="23">
        <f t="shared" si="124"/>
        <v>0.0243465052581828</v>
      </c>
      <c r="AK545" s="23">
        <f t="shared" si="125"/>
        <v>0.975653494741817</v>
      </c>
    </row>
    <row r="546" spans="1:37">
      <c r="A546" s="8" t="s">
        <v>1125</v>
      </c>
      <c r="B546" s="8" t="s">
        <v>1126</v>
      </c>
      <c r="C546" s="9">
        <v>1917606735</v>
      </c>
      <c r="D546" s="9">
        <v>0</v>
      </c>
      <c r="E546" s="9">
        <v>0</v>
      </c>
      <c r="F546" s="9">
        <v>0</v>
      </c>
      <c r="G546" s="9">
        <v>0</v>
      </c>
      <c r="H546" s="9">
        <v>616562.4</v>
      </c>
      <c r="I546" s="9">
        <v>0</v>
      </c>
      <c r="J546" s="9">
        <v>0</v>
      </c>
      <c r="K546" s="9">
        <v>910702016</v>
      </c>
      <c r="L546" s="9">
        <v>0</v>
      </c>
      <c r="M546" s="9">
        <v>0</v>
      </c>
      <c r="N546" s="9">
        <v>361774920.87</v>
      </c>
      <c r="O546" s="9">
        <v>33716063.07</v>
      </c>
      <c r="P546" s="9">
        <v>-32210362.58</v>
      </c>
      <c r="Q546" s="9">
        <v>19549212.99</v>
      </c>
      <c r="R546" s="9">
        <v>176193160.3</v>
      </c>
      <c r="S546" s="9">
        <v>0</v>
      </c>
      <c r="T546" s="9">
        <v>1240997972.39</v>
      </c>
      <c r="U546" s="8">
        <v>0</v>
      </c>
      <c r="V546" s="9">
        <v>684152725.22</v>
      </c>
      <c r="W546" s="8">
        <v>0</v>
      </c>
      <c r="X546" s="11">
        <f t="shared" si="112"/>
        <v>1918223297.4</v>
      </c>
      <c r="Y546" s="11">
        <f t="shared" si="113"/>
        <v>3327443582.12</v>
      </c>
      <c r="Z546" s="11">
        <f t="shared" si="114"/>
        <v>5245666879.52</v>
      </c>
      <c r="AA546" s="13">
        <f t="shared" si="115"/>
        <v>1917606735</v>
      </c>
      <c r="AB546" s="13">
        <f t="shared" si="116"/>
        <v>616562.4</v>
      </c>
      <c r="AC546" s="16">
        <f t="shared" si="117"/>
        <v>1917606735</v>
      </c>
      <c r="AD546" s="16">
        <f t="shared" si="118"/>
        <v>3328060144.52</v>
      </c>
      <c r="AE546" s="17">
        <f t="shared" si="119"/>
        <v>0.365677680542216</v>
      </c>
      <c r="AF546" s="17">
        <f t="shared" si="120"/>
        <v>0.634322319457784</v>
      </c>
      <c r="AG546" s="21">
        <f t="shared" si="121"/>
        <v>1.57648559624198</v>
      </c>
      <c r="AH546" s="22">
        <f t="shared" si="122"/>
        <v>0.999678576315471</v>
      </c>
      <c r="AI546" s="22">
        <f t="shared" si="123"/>
        <v>0.000321423684529169</v>
      </c>
      <c r="AJ546" s="23">
        <f t="shared" si="124"/>
        <v>0.365560143074786</v>
      </c>
      <c r="AK546" s="23">
        <f t="shared" si="125"/>
        <v>0.634439856925213</v>
      </c>
    </row>
    <row r="547" spans="1:37">
      <c r="A547" s="8" t="s">
        <v>1127</v>
      </c>
      <c r="B547" s="8" t="s">
        <v>1128</v>
      </c>
      <c r="C547" s="9">
        <v>6188158847.15</v>
      </c>
      <c r="D547" s="9">
        <v>0</v>
      </c>
      <c r="E547" s="9">
        <v>0</v>
      </c>
      <c r="F547" s="9">
        <v>1137601042.75</v>
      </c>
      <c r="G547" s="9">
        <v>0</v>
      </c>
      <c r="H547" s="9">
        <v>1421286427.23</v>
      </c>
      <c r="I547" s="9">
        <v>996658805.02</v>
      </c>
      <c r="J547" s="9">
        <v>0</v>
      </c>
      <c r="K547" s="9">
        <v>3116416220</v>
      </c>
      <c r="L547" s="9">
        <v>0</v>
      </c>
      <c r="M547" s="9">
        <v>0</v>
      </c>
      <c r="N547" s="9">
        <v>4454810262.14</v>
      </c>
      <c r="O547" s="9">
        <v>0</v>
      </c>
      <c r="P547" s="9">
        <v>13488766.08</v>
      </c>
      <c r="Q547" s="9">
        <v>1466884.91</v>
      </c>
      <c r="R547" s="9">
        <v>351606346.26</v>
      </c>
      <c r="S547" s="9">
        <v>0</v>
      </c>
      <c r="T547" s="9">
        <v>998139913.76</v>
      </c>
      <c r="U547" s="8">
        <v>0</v>
      </c>
      <c r="V547" s="9">
        <v>1509092442.19</v>
      </c>
      <c r="W547" s="8">
        <v>0</v>
      </c>
      <c r="X547" s="11">
        <f t="shared" si="112"/>
        <v>9743705122.15</v>
      </c>
      <c r="Y547" s="11">
        <f t="shared" si="113"/>
        <v>10445020835.34</v>
      </c>
      <c r="Z547" s="11">
        <f t="shared" si="114"/>
        <v>20188725957.49</v>
      </c>
      <c r="AA547" s="13">
        <f t="shared" si="115"/>
        <v>7325759889.9</v>
      </c>
      <c r="AB547" s="13">
        <f t="shared" si="116"/>
        <v>2417945232.25</v>
      </c>
      <c r="AC547" s="16">
        <f t="shared" si="117"/>
        <v>7325759889.9</v>
      </c>
      <c r="AD547" s="16">
        <f t="shared" si="118"/>
        <v>12862966067.59</v>
      </c>
      <c r="AE547" s="17">
        <f t="shared" si="119"/>
        <v>0.482631006169812</v>
      </c>
      <c r="AF547" s="17">
        <f t="shared" si="120"/>
        <v>0.517368993830188</v>
      </c>
      <c r="AG547" s="21">
        <f t="shared" si="121"/>
        <v>1.93285645627272</v>
      </c>
      <c r="AH547" s="22">
        <f t="shared" si="122"/>
        <v>0.751845401524583</v>
      </c>
      <c r="AI547" s="22">
        <f t="shared" si="123"/>
        <v>0.248154598475417</v>
      </c>
      <c r="AJ547" s="23">
        <f t="shared" si="124"/>
        <v>0.362863902621956</v>
      </c>
      <c r="AK547" s="23">
        <f t="shared" si="125"/>
        <v>0.637136097378044</v>
      </c>
    </row>
    <row r="548" spans="1:37">
      <c r="A548" s="8" t="s">
        <v>1129</v>
      </c>
      <c r="B548" s="8" t="s">
        <v>1130</v>
      </c>
      <c r="C548" s="9">
        <v>1040270180.64</v>
      </c>
      <c r="D548" s="9">
        <v>0</v>
      </c>
      <c r="E548" s="9">
        <v>0</v>
      </c>
      <c r="F548" s="9">
        <v>208381548.46</v>
      </c>
      <c r="G548" s="9">
        <v>0</v>
      </c>
      <c r="H548" s="9">
        <v>143002595.89</v>
      </c>
      <c r="I548" s="9">
        <v>0</v>
      </c>
      <c r="J548" s="9">
        <v>0</v>
      </c>
      <c r="K548" s="9">
        <v>1413020549</v>
      </c>
      <c r="L548" s="9">
        <v>0</v>
      </c>
      <c r="M548" s="9">
        <v>0</v>
      </c>
      <c r="N548" s="9">
        <v>2121974672.44</v>
      </c>
      <c r="O548" s="9">
        <v>0</v>
      </c>
      <c r="P548" s="9">
        <v>-16560788.64</v>
      </c>
      <c r="Q548" s="9">
        <v>0</v>
      </c>
      <c r="R548" s="9">
        <v>44681982.05</v>
      </c>
      <c r="S548" s="9">
        <v>0</v>
      </c>
      <c r="T548" s="9">
        <v>687859063.27</v>
      </c>
      <c r="U548" s="8">
        <v>0</v>
      </c>
      <c r="V548" s="9">
        <v>0</v>
      </c>
      <c r="W548" s="8">
        <v>0</v>
      </c>
      <c r="X548" s="11">
        <f t="shared" si="112"/>
        <v>1391654324.99</v>
      </c>
      <c r="Y548" s="11">
        <f t="shared" si="113"/>
        <v>4250975478.12</v>
      </c>
      <c r="Z548" s="11">
        <f t="shared" si="114"/>
        <v>5642629803.11</v>
      </c>
      <c r="AA548" s="13">
        <f t="shared" si="115"/>
        <v>1248651729.1</v>
      </c>
      <c r="AB548" s="13">
        <f t="shared" si="116"/>
        <v>143002595.89</v>
      </c>
      <c r="AC548" s="16">
        <f t="shared" si="117"/>
        <v>1248651729.1</v>
      </c>
      <c r="AD548" s="16">
        <f t="shared" si="118"/>
        <v>4393978074.01</v>
      </c>
      <c r="AE548" s="17">
        <f t="shared" si="119"/>
        <v>0.24663222177414</v>
      </c>
      <c r="AF548" s="17">
        <f t="shared" si="120"/>
        <v>0.75336777822586</v>
      </c>
      <c r="AG548" s="21">
        <f t="shared" si="121"/>
        <v>1.3273729364361</v>
      </c>
      <c r="AH548" s="22">
        <f t="shared" si="122"/>
        <v>0.897242732392595</v>
      </c>
      <c r="AI548" s="22">
        <f t="shared" si="123"/>
        <v>0.102757267607405</v>
      </c>
      <c r="AJ548" s="23">
        <f t="shared" si="124"/>
        <v>0.221288968560686</v>
      </c>
      <c r="AK548" s="23">
        <f t="shared" si="125"/>
        <v>0.778711031439314</v>
      </c>
    </row>
    <row r="549" spans="1:37">
      <c r="A549" s="8" t="s">
        <v>1131</v>
      </c>
      <c r="B549" s="8" t="s">
        <v>1132</v>
      </c>
      <c r="C549" s="9">
        <v>10820737505.92</v>
      </c>
      <c r="D549" s="9">
        <v>0</v>
      </c>
      <c r="E549" s="9">
        <v>0</v>
      </c>
      <c r="F549" s="9">
        <v>479295621.82</v>
      </c>
      <c r="G549" s="9">
        <v>0</v>
      </c>
      <c r="H549" s="9">
        <v>4793443448.76</v>
      </c>
      <c r="I549" s="9">
        <v>0</v>
      </c>
      <c r="J549" s="9">
        <v>0</v>
      </c>
      <c r="K549" s="9">
        <v>1649022824</v>
      </c>
      <c r="L549" s="9">
        <v>0</v>
      </c>
      <c r="M549" s="9">
        <v>0</v>
      </c>
      <c r="N549" s="9">
        <v>3988774422.55</v>
      </c>
      <c r="O549" s="9">
        <v>600112873.71</v>
      </c>
      <c r="P549" s="9">
        <v>153646361.44</v>
      </c>
      <c r="Q549" s="9">
        <v>118081431.23</v>
      </c>
      <c r="R549" s="9">
        <v>117027893.27</v>
      </c>
      <c r="S549" s="9">
        <v>0</v>
      </c>
      <c r="T549" s="9">
        <v>5491929523.93</v>
      </c>
      <c r="U549" s="8">
        <v>0</v>
      </c>
      <c r="V549" s="9">
        <v>19084922.96</v>
      </c>
      <c r="W549" s="8">
        <v>0</v>
      </c>
      <c r="X549" s="11">
        <f t="shared" si="112"/>
        <v>16093476576.5</v>
      </c>
      <c r="Y549" s="11">
        <f t="shared" si="113"/>
        <v>10937454505.67</v>
      </c>
      <c r="Z549" s="11">
        <f t="shared" si="114"/>
        <v>27030931082.17</v>
      </c>
      <c r="AA549" s="13">
        <f t="shared" si="115"/>
        <v>11300033127.74</v>
      </c>
      <c r="AB549" s="13">
        <f t="shared" si="116"/>
        <v>4793443448.76</v>
      </c>
      <c r="AC549" s="16">
        <f t="shared" si="117"/>
        <v>11300033127.74</v>
      </c>
      <c r="AD549" s="16">
        <f t="shared" si="118"/>
        <v>15730897954.43</v>
      </c>
      <c r="AE549" s="17">
        <f t="shared" si="119"/>
        <v>0.595372631729859</v>
      </c>
      <c r="AF549" s="17">
        <f t="shared" si="120"/>
        <v>0.404627368270141</v>
      </c>
      <c r="AG549" s="21">
        <f t="shared" si="121"/>
        <v>2.47140969301012</v>
      </c>
      <c r="AH549" s="22">
        <f t="shared" si="122"/>
        <v>0.702149909873453</v>
      </c>
      <c r="AI549" s="22">
        <f t="shared" si="123"/>
        <v>0.297850090126547</v>
      </c>
      <c r="AJ549" s="23">
        <f t="shared" si="124"/>
        <v>0.418040839710241</v>
      </c>
      <c r="AK549" s="23">
        <f t="shared" si="125"/>
        <v>0.581959160289759</v>
      </c>
    </row>
    <row r="550" spans="1:37">
      <c r="A550" s="8" t="s">
        <v>1133</v>
      </c>
      <c r="B550" s="8" t="s">
        <v>1134</v>
      </c>
      <c r="C550" s="9">
        <v>27030208.33</v>
      </c>
      <c r="D550" s="9">
        <v>0</v>
      </c>
      <c r="E550" s="9">
        <v>0</v>
      </c>
      <c r="F550" s="9">
        <v>0</v>
      </c>
      <c r="G550" s="9">
        <v>0</v>
      </c>
      <c r="H550" s="9">
        <v>1468478571.96</v>
      </c>
      <c r="I550" s="9">
        <v>0</v>
      </c>
      <c r="J550" s="9">
        <v>0</v>
      </c>
      <c r="K550" s="9">
        <v>1002476929</v>
      </c>
      <c r="L550" s="9">
        <v>0</v>
      </c>
      <c r="M550" s="9">
        <v>0</v>
      </c>
      <c r="N550" s="9">
        <v>1790715327.42</v>
      </c>
      <c r="O550" s="9">
        <v>349979732.53</v>
      </c>
      <c r="P550" s="9">
        <v>-1599100.69</v>
      </c>
      <c r="Q550" s="9">
        <v>3260394.28</v>
      </c>
      <c r="R550" s="9">
        <v>505340480.93</v>
      </c>
      <c r="S550" s="9">
        <v>0</v>
      </c>
      <c r="T550" s="9">
        <v>5190810008.91</v>
      </c>
      <c r="U550" s="8">
        <v>0</v>
      </c>
      <c r="V550" s="9">
        <v>152929889.39</v>
      </c>
      <c r="W550" s="8">
        <v>0</v>
      </c>
      <c r="X550" s="11">
        <f t="shared" si="112"/>
        <v>1495508780.29</v>
      </c>
      <c r="Y550" s="11">
        <f t="shared" si="113"/>
        <v>8293954196.71</v>
      </c>
      <c r="Z550" s="11">
        <f t="shared" si="114"/>
        <v>9789462977</v>
      </c>
      <c r="AA550" s="13">
        <f t="shared" si="115"/>
        <v>27030208.33</v>
      </c>
      <c r="AB550" s="13">
        <f t="shared" si="116"/>
        <v>1468478571.96</v>
      </c>
      <c r="AC550" s="16">
        <f t="shared" si="117"/>
        <v>27030208.33</v>
      </c>
      <c r="AD550" s="16">
        <f t="shared" si="118"/>
        <v>9762432768.67</v>
      </c>
      <c r="AE550" s="17">
        <f t="shared" si="119"/>
        <v>0.152767193032309</v>
      </c>
      <c r="AF550" s="17">
        <f t="shared" si="120"/>
        <v>0.847232806967691</v>
      </c>
      <c r="AG550" s="21">
        <f t="shared" si="121"/>
        <v>1.1803131226458</v>
      </c>
      <c r="AH550" s="22">
        <f t="shared" si="122"/>
        <v>0.0180742558560963</v>
      </c>
      <c r="AI550" s="22">
        <f t="shared" si="123"/>
        <v>0.981925744143904</v>
      </c>
      <c r="AJ550" s="23">
        <f t="shared" si="124"/>
        <v>0.00276115333328361</v>
      </c>
      <c r="AK550" s="23">
        <f t="shared" si="125"/>
        <v>0.997238846666716</v>
      </c>
    </row>
    <row r="551" spans="1:37">
      <c r="A551" s="8" t="s">
        <v>1135</v>
      </c>
      <c r="B551" s="8" t="s">
        <v>1136</v>
      </c>
      <c r="C551" s="9">
        <v>413877087.85</v>
      </c>
      <c r="D551" s="9">
        <v>0</v>
      </c>
      <c r="E551" s="9">
        <v>0</v>
      </c>
      <c r="F551" s="9">
        <v>6914441.89</v>
      </c>
      <c r="G551" s="9">
        <v>0</v>
      </c>
      <c r="H551" s="9">
        <v>240878343.94</v>
      </c>
      <c r="I551" s="9">
        <v>585040354.2</v>
      </c>
      <c r="J551" s="9">
        <v>0</v>
      </c>
      <c r="K551" s="9">
        <v>1010320936</v>
      </c>
      <c r="L551" s="9">
        <v>40487301.87</v>
      </c>
      <c r="M551" s="9">
        <v>0</v>
      </c>
      <c r="N551" s="9">
        <v>825081390.56</v>
      </c>
      <c r="O551" s="9">
        <v>0</v>
      </c>
      <c r="P551" s="9">
        <v>-13417416.56</v>
      </c>
      <c r="Q551" s="9">
        <v>753839.07</v>
      </c>
      <c r="R551" s="9">
        <v>154167088.66</v>
      </c>
      <c r="S551" s="9">
        <v>0</v>
      </c>
      <c r="T551" s="9">
        <v>1080328353.41</v>
      </c>
      <c r="U551" s="8">
        <v>0</v>
      </c>
      <c r="V551" s="9">
        <v>206714100.37</v>
      </c>
      <c r="W551" s="8">
        <v>0</v>
      </c>
      <c r="X551" s="11">
        <f t="shared" si="112"/>
        <v>1246710227.88</v>
      </c>
      <c r="Y551" s="11">
        <f t="shared" si="113"/>
        <v>3304435593.38</v>
      </c>
      <c r="Z551" s="11">
        <f t="shared" si="114"/>
        <v>4551145821.26</v>
      </c>
      <c r="AA551" s="13">
        <f t="shared" si="115"/>
        <v>420791529.74</v>
      </c>
      <c r="AB551" s="13">
        <f t="shared" si="116"/>
        <v>825918698.14</v>
      </c>
      <c r="AC551" s="16">
        <f t="shared" si="117"/>
        <v>420791529.74</v>
      </c>
      <c r="AD551" s="16">
        <f t="shared" si="118"/>
        <v>4130354291.52</v>
      </c>
      <c r="AE551" s="17">
        <f t="shared" si="119"/>
        <v>0.27393326358742</v>
      </c>
      <c r="AF551" s="17">
        <f t="shared" si="120"/>
        <v>0.72606673641258</v>
      </c>
      <c r="AG551" s="21">
        <f t="shared" si="121"/>
        <v>1.37728386365817</v>
      </c>
      <c r="AH551" s="22">
        <f t="shared" si="122"/>
        <v>0.337521518898217</v>
      </c>
      <c r="AI551" s="22">
        <f t="shared" si="123"/>
        <v>0.662478481101783</v>
      </c>
      <c r="AJ551" s="23">
        <f t="shared" si="124"/>
        <v>0.0924583712027716</v>
      </c>
      <c r="AK551" s="23">
        <f t="shared" si="125"/>
        <v>0.907541628797228</v>
      </c>
    </row>
    <row r="552" spans="1:37">
      <c r="A552" s="8" t="s">
        <v>1137</v>
      </c>
      <c r="B552" s="8" t="s">
        <v>1138</v>
      </c>
      <c r="C552" s="9">
        <v>791217178.01</v>
      </c>
      <c r="D552" s="9">
        <v>0</v>
      </c>
      <c r="E552" s="9">
        <v>0</v>
      </c>
      <c r="F552" s="9">
        <v>425377984.74</v>
      </c>
      <c r="G552" s="9">
        <v>0</v>
      </c>
      <c r="H552" s="9">
        <v>2544427570.81</v>
      </c>
      <c r="I552" s="9">
        <v>0</v>
      </c>
      <c r="J552" s="9">
        <v>0</v>
      </c>
      <c r="K552" s="9">
        <v>1748574366</v>
      </c>
      <c r="L552" s="9">
        <v>0</v>
      </c>
      <c r="M552" s="9">
        <v>0</v>
      </c>
      <c r="N552" s="9">
        <v>2769212742.1</v>
      </c>
      <c r="O552" s="9">
        <v>0</v>
      </c>
      <c r="P552" s="9">
        <v>-16575000</v>
      </c>
      <c r="Q552" s="9">
        <v>109651639.02</v>
      </c>
      <c r="R552" s="9">
        <v>112356976.73</v>
      </c>
      <c r="S552" s="9">
        <v>0</v>
      </c>
      <c r="T552" s="9">
        <v>2093892997.73</v>
      </c>
      <c r="U552" s="8">
        <v>0</v>
      </c>
      <c r="V552" s="9">
        <v>789688772.79</v>
      </c>
      <c r="W552" s="8">
        <v>0</v>
      </c>
      <c r="X552" s="11">
        <f t="shared" si="112"/>
        <v>3761022733.56</v>
      </c>
      <c r="Y552" s="11">
        <f t="shared" si="113"/>
        <v>7606802494.37</v>
      </c>
      <c r="Z552" s="11">
        <f t="shared" si="114"/>
        <v>11367825227.93</v>
      </c>
      <c r="AA552" s="13">
        <f t="shared" si="115"/>
        <v>1216595162.75</v>
      </c>
      <c r="AB552" s="13">
        <f t="shared" si="116"/>
        <v>2544427570.81</v>
      </c>
      <c r="AC552" s="16">
        <f t="shared" si="117"/>
        <v>1216595162.75</v>
      </c>
      <c r="AD552" s="16">
        <f t="shared" si="118"/>
        <v>10151230065.18</v>
      </c>
      <c r="AE552" s="17">
        <f t="shared" si="119"/>
        <v>0.330848043328412</v>
      </c>
      <c r="AF552" s="17">
        <f t="shared" si="120"/>
        <v>0.669151956671588</v>
      </c>
      <c r="AG552" s="21">
        <f t="shared" si="121"/>
        <v>1.49442886631323</v>
      </c>
      <c r="AH552" s="22">
        <f t="shared" si="122"/>
        <v>0.323474557038487</v>
      </c>
      <c r="AI552" s="22">
        <f t="shared" si="123"/>
        <v>0.676525442961513</v>
      </c>
      <c r="AJ552" s="23">
        <f t="shared" si="124"/>
        <v>0.107020924262708</v>
      </c>
      <c r="AK552" s="23">
        <f t="shared" si="125"/>
        <v>0.892979075737292</v>
      </c>
    </row>
    <row r="553" spans="1:37">
      <c r="A553" s="8" t="s">
        <v>1139</v>
      </c>
      <c r="B553" s="8" t="s">
        <v>1140</v>
      </c>
      <c r="C553" s="9">
        <v>81659297.65</v>
      </c>
      <c r="D553" s="9">
        <v>0</v>
      </c>
      <c r="E553" s="9">
        <v>0</v>
      </c>
      <c r="F553" s="9">
        <v>36502052.72</v>
      </c>
      <c r="G553" s="9">
        <v>0</v>
      </c>
      <c r="H553" s="9">
        <v>210400000</v>
      </c>
      <c r="I553" s="9">
        <v>0</v>
      </c>
      <c r="J553" s="9">
        <v>0</v>
      </c>
      <c r="K553" s="9">
        <v>220597400</v>
      </c>
      <c r="L553" s="9">
        <v>0</v>
      </c>
      <c r="M553" s="9">
        <v>0</v>
      </c>
      <c r="N553" s="9">
        <v>316416470.1</v>
      </c>
      <c r="O553" s="9">
        <v>0</v>
      </c>
      <c r="P553" s="9">
        <v>-64078.53</v>
      </c>
      <c r="Q553" s="9">
        <v>0</v>
      </c>
      <c r="R553" s="9">
        <v>73841867.35</v>
      </c>
      <c r="S553" s="9">
        <v>0</v>
      </c>
      <c r="T553" s="9">
        <v>196091949.21</v>
      </c>
      <c r="U553" s="8">
        <v>0</v>
      </c>
      <c r="V553" s="9">
        <v>1364355.74</v>
      </c>
      <c r="W553" s="8">
        <v>0</v>
      </c>
      <c r="X553" s="11">
        <f t="shared" si="112"/>
        <v>328561350.37</v>
      </c>
      <c r="Y553" s="11">
        <f t="shared" si="113"/>
        <v>808247963.87</v>
      </c>
      <c r="Z553" s="11">
        <f t="shared" si="114"/>
        <v>1136809314.24</v>
      </c>
      <c r="AA553" s="13">
        <f t="shared" si="115"/>
        <v>118161350.37</v>
      </c>
      <c r="AB553" s="13">
        <f t="shared" si="116"/>
        <v>210400000</v>
      </c>
      <c r="AC553" s="16">
        <f t="shared" si="117"/>
        <v>118161350.37</v>
      </c>
      <c r="AD553" s="16">
        <f t="shared" si="118"/>
        <v>1018647963.87</v>
      </c>
      <c r="AE553" s="17">
        <f t="shared" si="119"/>
        <v>0.289020635434937</v>
      </c>
      <c r="AF553" s="17">
        <f t="shared" si="120"/>
        <v>0.710979364565063</v>
      </c>
      <c r="AG553" s="21">
        <f t="shared" si="121"/>
        <v>1.40651058221886</v>
      </c>
      <c r="AH553" s="22">
        <f t="shared" si="122"/>
        <v>0.359632532058125</v>
      </c>
      <c r="AI553" s="22">
        <f t="shared" si="123"/>
        <v>0.640367467941875</v>
      </c>
      <c r="AJ553" s="23">
        <f t="shared" si="124"/>
        <v>0.103941222938515</v>
      </c>
      <c r="AK553" s="23">
        <f t="shared" si="125"/>
        <v>0.896058777061485</v>
      </c>
    </row>
    <row r="554" spans="1:37">
      <c r="A554" s="8" t="s">
        <v>1141</v>
      </c>
      <c r="B554" s="8" t="s">
        <v>1142</v>
      </c>
      <c r="C554" s="9">
        <v>1223000000</v>
      </c>
      <c r="D554" s="9">
        <v>0</v>
      </c>
      <c r="E554" s="9">
        <v>0</v>
      </c>
      <c r="F554" s="9">
        <v>29000000</v>
      </c>
      <c r="G554" s="9">
        <v>0</v>
      </c>
      <c r="H554" s="9">
        <v>391000000</v>
      </c>
      <c r="I554" s="9">
        <v>279844506.47</v>
      </c>
      <c r="J554" s="9">
        <v>0</v>
      </c>
      <c r="K554" s="9">
        <v>1238630778</v>
      </c>
      <c r="L554" s="9">
        <v>41681427.66</v>
      </c>
      <c r="M554" s="9">
        <v>0</v>
      </c>
      <c r="N554" s="9">
        <v>656739653.2</v>
      </c>
      <c r="O554" s="9">
        <v>111381276.76</v>
      </c>
      <c r="P554" s="9">
        <v>-35523442.03</v>
      </c>
      <c r="Q554" s="9">
        <v>0</v>
      </c>
      <c r="R554" s="9">
        <v>106410507.15</v>
      </c>
      <c r="S554" s="9">
        <v>0</v>
      </c>
      <c r="T554" s="9">
        <v>1513389806.73</v>
      </c>
      <c r="U554" s="8">
        <v>0</v>
      </c>
      <c r="V554" s="9">
        <v>320665912.11</v>
      </c>
      <c r="W554" s="8">
        <v>0</v>
      </c>
      <c r="X554" s="11">
        <f t="shared" si="112"/>
        <v>1922844506.47</v>
      </c>
      <c r="Y554" s="11">
        <f t="shared" si="113"/>
        <v>3730613366.06</v>
      </c>
      <c r="Z554" s="11">
        <f t="shared" si="114"/>
        <v>5653457872.53</v>
      </c>
      <c r="AA554" s="13">
        <f t="shared" si="115"/>
        <v>1252000000</v>
      </c>
      <c r="AB554" s="13">
        <f t="shared" si="116"/>
        <v>670844506.47</v>
      </c>
      <c r="AC554" s="16">
        <f t="shared" si="117"/>
        <v>1252000000</v>
      </c>
      <c r="AD554" s="16">
        <f t="shared" si="118"/>
        <v>4401457872.53</v>
      </c>
      <c r="AE554" s="17">
        <f t="shared" si="119"/>
        <v>0.340118304553581</v>
      </c>
      <c r="AF554" s="17">
        <f t="shared" si="120"/>
        <v>0.659881695446419</v>
      </c>
      <c r="AG554" s="21">
        <f t="shared" si="121"/>
        <v>1.5154231537268</v>
      </c>
      <c r="AH554" s="22">
        <f t="shared" si="122"/>
        <v>0.651118692014493</v>
      </c>
      <c r="AI554" s="22">
        <f t="shared" si="123"/>
        <v>0.348881307985507</v>
      </c>
      <c r="AJ554" s="23">
        <f t="shared" si="124"/>
        <v>0.221457385591115</v>
      </c>
      <c r="AK554" s="23">
        <f t="shared" si="125"/>
        <v>0.778542614408885</v>
      </c>
    </row>
    <row r="555" spans="1:37">
      <c r="A555" s="8" t="s">
        <v>1143</v>
      </c>
      <c r="B555" s="8" t="s">
        <v>1144</v>
      </c>
      <c r="C555" s="9">
        <v>226934930.6</v>
      </c>
      <c r="D555" s="9">
        <v>0</v>
      </c>
      <c r="E555" s="9">
        <v>0</v>
      </c>
      <c r="F555" s="9">
        <v>0</v>
      </c>
      <c r="G555" s="9">
        <v>0</v>
      </c>
      <c r="H555" s="9">
        <v>0</v>
      </c>
      <c r="I555" s="9">
        <v>0</v>
      </c>
      <c r="J555" s="9">
        <v>0</v>
      </c>
      <c r="K555" s="9">
        <v>498344263</v>
      </c>
      <c r="L555" s="9">
        <v>0</v>
      </c>
      <c r="M555" s="9">
        <v>0</v>
      </c>
      <c r="N555" s="9">
        <v>875577669.05</v>
      </c>
      <c r="O555" s="9">
        <v>40518032.85</v>
      </c>
      <c r="P555" s="9">
        <v>0</v>
      </c>
      <c r="Q555" s="9">
        <v>0</v>
      </c>
      <c r="R555" s="9">
        <v>65405955.59</v>
      </c>
      <c r="S555" s="9">
        <v>0</v>
      </c>
      <c r="T555" s="9">
        <v>289829711.65</v>
      </c>
      <c r="U555" s="8">
        <v>0</v>
      </c>
      <c r="V555" s="9">
        <v>104382913.12</v>
      </c>
      <c r="W555" s="8">
        <v>0</v>
      </c>
      <c r="X555" s="11">
        <f t="shared" si="112"/>
        <v>226934930.6</v>
      </c>
      <c r="Y555" s="11">
        <f t="shared" si="113"/>
        <v>1793022479.56</v>
      </c>
      <c r="Z555" s="11">
        <f t="shared" si="114"/>
        <v>2019957410.16</v>
      </c>
      <c r="AA555" s="13">
        <f t="shared" si="115"/>
        <v>226934930.6</v>
      </c>
      <c r="AB555" s="13">
        <f t="shared" si="116"/>
        <v>0</v>
      </c>
      <c r="AC555" s="16">
        <f t="shared" si="117"/>
        <v>226934930.6</v>
      </c>
      <c r="AD555" s="16">
        <f t="shared" si="118"/>
        <v>1793022479.56</v>
      </c>
      <c r="AE555" s="17">
        <f t="shared" si="119"/>
        <v>0.11234639376977</v>
      </c>
      <c r="AF555" s="17">
        <f t="shared" si="120"/>
        <v>0.88765360623023</v>
      </c>
      <c r="AG555" s="21">
        <f t="shared" si="121"/>
        <v>1.12656558029082</v>
      </c>
      <c r="AH555" s="22">
        <f t="shared" si="122"/>
        <v>1</v>
      </c>
      <c r="AI555" s="22">
        <f t="shared" si="123"/>
        <v>0</v>
      </c>
      <c r="AJ555" s="23">
        <f t="shared" si="124"/>
        <v>0.11234639376977</v>
      </c>
      <c r="AK555" s="23">
        <f t="shared" si="125"/>
        <v>0.88765360623023</v>
      </c>
    </row>
    <row r="556" spans="1:37">
      <c r="A556" s="8" t="s">
        <v>1145</v>
      </c>
      <c r="B556" s="8" t="s">
        <v>1146</v>
      </c>
      <c r="C556" s="9">
        <v>927000000</v>
      </c>
      <c r="D556" s="9">
        <v>0</v>
      </c>
      <c r="E556" s="9">
        <v>0</v>
      </c>
      <c r="F556" s="9">
        <v>149433662.96</v>
      </c>
      <c r="G556" s="9">
        <v>0</v>
      </c>
      <c r="H556" s="9">
        <v>406637039.52</v>
      </c>
      <c r="I556" s="9">
        <v>0</v>
      </c>
      <c r="J556" s="9">
        <v>0</v>
      </c>
      <c r="K556" s="9">
        <v>2300525345</v>
      </c>
      <c r="L556" s="9">
        <v>0</v>
      </c>
      <c r="M556" s="9">
        <v>0</v>
      </c>
      <c r="N556" s="9">
        <v>9677129009.42</v>
      </c>
      <c r="O556" s="9">
        <v>869952526.18</v>
      </c>
      <c r="P556" s="9">
        <v>-602891.78</v>
      </c>
      <c r="Q556" s="9">
        <v>0</v>
      </c>
      <c r="R556" s="9">
        <v>219078116.75</v>
      </c>
      <c r="S556" s="9">
        <v>0</v>
      </c>
      <c r="T556" s="9">
        <v>4049965191.9</v>
      </c>
      <c r="U556" s="8">
        <v>0</v>
      </c>
      <c r="V556" s="9">
        <v>288579051.96</v>
      </c>
      <c r="W556" s="8">
        <v>0</v>
      </c>
      <c r="X556" s="11">
        <f t="shared" si="112"/>
        <v>1483070702.48</v>
      </c>
      <c r="Y556" s="11">
        <f t="shared" si="113"/>
        <v>15664721297.07</v>
      </c>
      <c r="Z556" s="11">
        <f t="shared" si="114"/>
        <v>17147791999.55</v>
      </c>
      <c r="AA556" s="13">
        <f t="shared" si="115"/>
        <v>1076433662.96</v>
      </c>
      <c r="AB556" s="13">
        <f t="shared" si="116"/>
        <v>406637039.52</v>
      </c>
      <c r="AC556" s="16">
        <f t="shared" si="117"/>
        <v>1076433662.96</v>
      </c>
      <c r="AD556" s="16">
        <f t="shared" si="118"/>
        <v>16071358336.59</v>
      </c>
      <c r="AE556" s="17">
        <f t="shared" si="119"/>
        <v>0.0864875607611126</v>
      </c>
      <c r="AF556" s="17">
        <f t="shared" si="120"/>
        <v>0.913512439238887</v>
      </c>
      <c r="AG556" s="21">
        <f t="shared" si="121"/>
        <v>1.09467584353112</v>
      </c>
      <c r="AH556" s="22">
        <f t="shared" si="122"/>
        <v>0.725814124141203</v>
      </c>
      <c r="AI556" s="22">
        <f t="shared" si="123"/>
        <v>0.274185875858797</v>
      </c>
      <c r="AJ556" s="23">
        <f t="shared" si="124"/>
        <v>0.062773893162936</v>
      </c>
      <c r="AK556" s="23">
        <f t="shared" si="125"/>
        <v>0.937226106837064</v>
      </c>
    </row>
    <row r="557" spans="1:37">
      <c r="A557" s="8" t="s">
        <v>1147</v>
      </c>
      <c r="B557" s="8" t="s">
        <v>1148</v>
      </c>
      <c r="C557" s="9">
        <v>318150000</v>
      </c>
      <c r="D557" s="9">
        <v>0</v>
      </c>
      <c r="E557" s="9">
        <v>0</v>
      </c>
      <c r="F557" s="9">
        <v>512276.48</v>
      </c>
      <c r="G557" s="9">
        <v>0</v>
      </c>
      <c r="H557" s="9">
        <v>0</v>
      </c>
      <c r="I557" s="9">
        <v>0</v>
      </c>
      <c r="J557" s="9">
        <v>0</v>
      </c>
      <c r="K557" s="9">
        <v>348960212</v>
      </c>
      <c r="L557" s="9">
        <v>0</v>
      </c>
      <c r="M557" s="9">
        <v>0</v>
      </c>
      <c r="N557" s="9">
        <v>1381794233.05</v>
      </c>
      <c r="O557" s="9">
        <v>0</v>
      </c>
      <c r="P557" s="9">
        <v>0</v>
      </c>
      <c r="Q557" s="9">
        <v>0</v>
      </c>
      <c r="R557" s="9">
        <v>260596530.47</v>
      </c>
      <c r="S557" s="9">
        <v>0</v>
      </c>
      <c r="T557" s="9">
        <v>1253168892.75</v>
      </c>
      <c r="U557" s="8">
        <v>0</v>
      </c>
      <c r="V557" s="9">
        <v>4070709.91</v>
      </c>
      <c r="W557" s="8">
        <v>0</v>
      </c>
      <c r="X557" s="11">
        <f t="shared" si="112"/>
        <v>318662276.48</v>
      </c>
      <c r="Y557" s="11">
        <f t="shared" si="113"/>
        <v>3248590578.18</v>
      </c>
      <c r="Z557" s="11">
        <f t="shared" si="114"/>
        <v>3567252854.66</v>
      </c>
      <c r="AA557" s="13">
        <f t="shared" si="115"/>
        <v>318662276.48</v>
      </c>
      <c r="AB557" s="13">
        <f t="shared" si="116"/>
        <v>0</v>
      </c>
      <c r="AC557" s="16">
        <f t="shared" si="117"/>
        <v>318662276.48</v>
      </c>
      <c r="AD557" s="16">
        <f t="shared" si="118"/>
        <v>3248590578.18</v>
      </c>
      <c r="AE557" s="17">
        <f t="shared" si="119"/>
        <v>0.0893298819745067</v>
      </c>
      <c r="AF557" s="17">
        <f t="shared" si="120"/>
        <v>0.910670118025493</v>
      </c>
      <c r="AG557" s="21">
        <f t="shared" si="121"/>
        <v>1.098092470815</v>
      </c>
      <c r="AH557" s="22">
        <f t="shared" si="122"/>
        <v>1</v>
      </c>
      <c r="AI557" s="22">
        <f t="shared" si="123"/>
        <v>0</v>
      </c>
      <c r="AJ557" s="23">
        <f t="shared" si="124"/>
        <v>0.0893298819745067</v>
      </c>
      <c r="AK557" s="23">
        <f t="shared" si="125"/>
        <v>0.910670118025493</v>
      </c>
    </row>
    <row r="558" spans="1:37">
      <c r="A558" s="8" t="s">
        <v>1149</v>
      </c>
      <c r="B558" s="8" t="s">
        <v>1150</v>
      </c>
      <c r="C558" s="9">
        <v>98213901.51</v>
      </c>
      <c r="D558" s="9">
        <v>0</v>
      </c>
      <c r="E558" s="9">
        <v>0</v>
      </c>
      <c r="F558" s="9">
        <v>0</v>
      </c>
      <c r="G558" s="9">
        <v>0</v>
      </c>
      <c r="H558" s="9">
        <v>15500000</v>
      </c>
      <c r="I558" s="9">
        <v>0</v>
      </c>
      <c r="J558" s="9">
        <v>0</v>
      </c>
      <c r="K558" s="9">
        <v>579572284</v>
      </c>
      <c r="L558" s="9">
        <v>0</v>
      </c>
      <c r="M558" s="9">
        <v>0</v>
      </c>
      <c r="N558" s="9">
        <v>1414337269.76</v>
      </c>
      <c r="O558" s="9">
        <v>550000</v>
      </c>
      <c r="P558" s="9">
        <v>5058400</v>
      </c>
      <c r="Q558" s="9">
        <v>0</v>
      </c>
      <c r="R558" s="9">
        <v>19602961.52</v>
      </c>
      <c r="S558" s="9">
        <v>0</v>
      </c>
      <c r="T558" s="9">
        <v>-766462745.81</v>
      </c>
      <c r="U558" s="8">
        <v>0</v>
      </c>
      <c r="V558" s="9">
        <v>9345027.02</v>
      </c>
      <c r="W558" s="8">
        <v>0</v>
      </c>
      <c r="X558" s="11">
        <f t="shared" si="112"/>
        <v>113713901.51</v>
      </c>
      <c r="Y558" s="11">
        <f t="shared" si="113"/>
        <v>1260903196.49</v>
      </c>
      <c r="Z558" s="11">
        <f t="shared" si="114"/>
        <v>1374617098</v>
      </c>
      <c r="AA558" s="13">
        <f t="shared" si="115"/>
        <v>98213901.51</v>
      </c>
      <c r="AB558" s="13">
        <f t="shared" si="116"/>
        <v>15500000</v>
      </c>
      <c r="AC558" s="16">
        <f t="shared" si="117"/>
        <v>98213901.51</v>
      </c>
      <c r="AD558" s="16">
        <f t="shared" si="118"/>
        <v>1276403196.49</v>
      </c>
      <c r="AE558" s="17">
        <f t="shared" si="119"/>
        <v>0.0827240557937538</v>
      </c>
      <c r="AF558" s="17">
        <f t="shared" si="120"/>
        <v>0.917275944206246</v>
      </c>
      <c r="AG558" s="21">
        <f t="shared" si="121"/>
        <v>1.09018448190674</v>
      </c>
      <c r="AH558" s="22">
        <f t="shared" si="122"/>
        <v>0.863693006798848</v>
      </c>
      <c r="AI558" s="22">
        <f t="shared" si="123"/>
        <v>0.136306993201152</v>
      </c>
      <c r="AJ558" s="23">
        <f t="shared" si="124"/>
        <v>0.071448188483103</v>
      </c>
      <c r="AK558" s="23">
        <f t="shared" si="125"/>
        <v>0.928551811516897</v>
      </c>
    </row>
    <row r="559" spans="1:37">
      <c r="A559" s="8" t="s">
        <v>1151</v>
      </c>
      <c r="B559" s="8" t="s">
        <v>1152</v>
      </c>
      <c r="C559" s="9">
        <v>800996316.75</v>
      </c>
      <c r="D559" s="9">
        <v>0</v>
      </c>
      <c r="E559" s="9">
        <v>0</v>
      </c>
      <c r="F559" s="9">
        <v>870522409.77</v>
      </c>
      <c r="G559" s="9">
        <v>0</v>
      </c>
      <c r="H559" s="9">
        <v>1553000000</v>
      </c>
      <c r="I559" s="9">
        <v>0</v>
      </c>
      <c r="J559" s="9">
        <v>0</v>
      </c>
      <c r="K559" s="9">
        <v>2994550730</v>
      </c>
      <c r="L559" s="9">
        <v>0</v>
      </c>
      <c r="M559" s="9">
        <v>0</v>
      </c>
      <c r="N559" s="9">
        <v>2947512711.28</v>
      </c>
      <c r="O559" s="9">
        <v>277169524.09</v>
      </c>
      <c r="P559" s="9">
        <v>88887058.73</v>
      </c>
      <c r="Q559" s="9">
        <v>0</v>
      </c>
      <c r="R559" s="9">
        <v>1553691005.92</v>
      </c>
      <c r="S559" s="9">
        <v>0</v>
      </c>
      <c r="T559" s="9">
        <v>15351648599.86</v>
      </c>
      <c r="U559" s="8">
        <v>0</v>
      </c>
      <c r="V559" s="9">
        <v>522763217.22</v>
      </c>
      <c r="W559" s="8">
        <v>0</v>
      </c>
      <c r="X559" s="11">
        <f t="shared" si="112"/>
        <v>3224518726.52</v>
      </c>
      <c r="Y559" s="11">
        <f t="shared" si="113"/>
        <v>23181883798.92</v>
      </c>
      <c r="Z559" s="11">
        <f t="shared" si="114"/>
        <v>26406402525.44</v>
      </c>
      <c r="AA559" s="13">
        <f t="shared" si="115"/>
        <v>1671518726.52</v>
      </c>
      <c r="AB559" s="13">
        <f t="shared" si="116"/>
        <v>1553000000</v>
      </c>
      <c r="AC559" s="16">
        <f t="shared" si="117"/>
        <v>1671518726.52</v>
      </c>
      <c r="AD559" s="16">
        <f t="shared" si="118"/>
        <v>24734883798.92</v>
      </c>
      <c r="AE559" s="17">
        <f t="shared" si="119"/>
        <v>0.122111246445383</v>
      </c>
      <c r="AF559" s="17">
        <f t="shared" si="120"/>
        <v>0.877888753554616</v>
      </c>
      <c r="AG559" s="21">
        <f t="shared" si="121"/>
        <v>1.13909649252362</v>
      </c>
      <c r="AH559" s="22">
        <f t="shared" si="122"/>
        <v>0.518377738908018</v>
      </c>
      <c r="AI559" s="22">
        <f t="shared" si="123"/>
        <v>0.481622261091982</v>
      </c>
      <c r="AJ559" s="23">
        <f t="shared" si="124"/>
        <v>0.0632997518275976</v>
      </c>
      <c r="AK559" s="23">
        <f t="shared" si="125"/>
        <v>0.936700248172402</v>
      </c>
    </row>
    <row r="560" spans="1:37">
      <c r="A560" s="8" t="s">
        <v>1153</v>
      </c>
      <c r="B560" s="8" t="s">
        <v>1154</v>
      </c>
      <c r="C560" s="9">
        <v>8683328414.26</v>
      </c>
      <c r="D560" s="9">
        <v>0</v>
      </c>
      <c r="E560" s="9">
        <v>268732800</v>
      </c>
      <c r="F560" s="9">
        <v>224323255.8</v>
      </c>
      <c r="G560" s="9">
        <v>0</v>
      </c>
      <c r="H560" s="9">
        <v>711929949.61</v>
      </c>
      <c r="I560" s="9">
        <v>500109589.04</v>
      </c>
      <c r="J560" s="9">
        <v>0</v>
      </c>
      <c r="K560" s="9">
        <v>1148014400</v>
      </c>
      <c r="L560" s="9">
        <v>0</v>
      </c>
      <c r="M560" s="9">
        <v>0</v>
      </c>
      <c r="N560" s="9">
        <v>3019148161.2</v>
      </c>
      <c r="O560" s="9">
        <v>0</v>
      </c>
      <c r="P560" s="9">
        <v>13757825.18</v>
      </c>
      <c r="Q560" s="9">
        <v>59096596.87</v>
      </c>
      <c r="R560" s="9">
        <v>372505463.09</v>
      </c>
      <c r="S560" s="9">
        <v>0</v>
      </c>
      <c r="T560" s="9">
        <v>3140003845.15</v>
      </c>
      <c r="U560" s="8">
        <v>0</v>
      </c>
      <c r="V560" s="9">
        <v>-29148704.94</v>
      </c>
      <c r="W560" s="8">
        <v>0</v>
      </c>
      <c r="X560" s="11">
        <f t="shared" si="112"/>
        <v>10388424008.71</v>
      </c>
      <c r="Y560" s="11">
        <f t="shared" si="113"/>
        <v>7723377586.55</v>
      </c>
      <c r="Z560" s="11">
        <f t="shared" si="114"/>
        <v>18111801595.26</v>
      </c>
      <c r="AA560" s="13">
        <f t="shared" si="115"/>
        <v>9176384470.06</v>
      </c>
      <c r="AB560" s="13">
        <f t="shared" si="116"/>
        <v>1212039538.65</v>
      </c>
      <c r="AC560" s="16">
        <f t="shared" si="117"/>
        <v>9176384470.06</v>
      </c>
      <c r="AD560" s="16">
        <f t="shared" si="118"/>
        <v>8935417125.2</v>
      </c>
      <c r="AE560" s="17">
        <f t="shared" si="119"/>
        <v>0.573572096297076</v>
      </c>
      <c r="AF560" s="17">
        <f t="shared" si="120"/>
        <v>0.426427903702924</v>
      </c>
      <c r="AG560" s="21">
        <f t="shared" si="121"/>
        <v>2.34506229849504</v>
      </c>
      <c r="AH560" s="22">
        <f t="shared" si="122"/>
        <v>0.883327871712419</v>
      </c>
      <c r="AI560" s="22">
        <f t="shared" si="123"/>
        <v>0.116672128287581</v>
      </c>
      <c r="AJ560" s="23">
        <f t="shared" si="124"/>
        <v>0.506652219095727</v>
      </c>
      <c r="AK560" s="23">
        <f t="shared" si="125"/>
        <v>0.493347780904273</v>
      </c>
    </row>
    <row r="561" spans="1:37">
      <c r="A561" s="8" t="s">
        <v>1155</v>
      </c>
      <c r="B561" s="8" t="s">
        <v>1156</v>
      </c>
      <c r="C561" s="9">
        <v>1024892708.26</v>
      </c>
      <c r="D561" s="9">
        <v>0</v>
      </c>
      <c r="E561" s="9">
        <v>0</v>
      </c>
      <c r="F561" s="9">
        <v>131484552.37</v>
      </c>
      <c r="G561" s="9">
        <v>0</v>
      </c>
      <c r="H561" s="9">
        <v>93245617.49</v>
      </c>
      <c r="I561" s="9">
        <v>0</v>
      </c>
      <c r="J561" s="9">
        <v>0</v>
      </c>
      <c r="K561" s="9">
        <v>3243258144</v>
      </c>
      <c r="L561" s="9">
        <v>0</v>
      </c>
      <c r="M561" s="9">
        <v>0</v>
      </c>
      <c r="N561" s="9">
        <v>1211786203.66</v>
      </c>
      <c r="O561" s="9">
        <v>0</v>
      </c>
      <c r="P561" s="9">
        <v>20955368.71</v>
      </c>
      <c r="Q561" s="9">
        <v>0</v>
      </c>
      <c r="R561" s="9">
        <v>59188848.72</v>
      </c>
      <c r="S561" s="9">
        <v>0</v>
      </c>
      <c r="T561" s="9">
        <v>880794960.01</v>
      </c>
      <c r="U561" s="8">
        <v>0</v>
      </c>
      <c r="V561" s="9">
        <v>11277636.65</v>
      </c>
      <c r="W561" s="8">
        <v>0</v>
      </c>
      <c r="X561" s="11">
        <f t="shared" si="112"/>
        <v>1249622878.12</v>
      </c>
      <c r="Y561" s="11">
        <f t="shared" si="113"/>
        <v>5427261161.75</v>
      </c>
      <c r="Z561" s="11">
        <f t="shared" si="114"/>
        <v>6676884039.87</v>
      </c>
      <c r="AA561" s="13">
        <f t="shared" si="115"/>
        <v>1156377260.63</v>
      </c>
      <c r="AB561" s="13">
        <f t="shared" si="116"/>
        <v>93245617.49</v>
      </c>
      <c r="AC561" s="16">
        <f t="shared" si="117"/>
        <v>1156377260.63</v>
      </c>
      <c r="AD561" s="16">
        <f t="shared" si="118"/>
        <v>5520506779.24</v>
      </c>
      <c r="AE561" s="17">
        <f t="shared" si="119"/>
        <v>0.187156594402129</v>
      </c>
      <c r="AF561" s="17">
        <f t="shared" si="120"/>
        <v>0.812843405597871</v>
      </c>
      <c r="AG561" s="21">
        <f t="shared" si="121"/>
        <v>1.23024926217427</v>
      </c>
      <c r="AH561" s="22">
        <f t="shared" si="122"/>
        <v>0.92538099364003</v>
      </c>
      <c r="AI561" s="22">
        <f t="shared" si="123"/>
        <v>0.0746190063599697</v>
      </c>
      <c r="AJ561" s="23">
        <f t="shared" si="124"/>
        <v>0.173191155294127</v>
      </c>
      <c r="AK561" s="23">
        <f t="shared" si="125"/>
        <v>0.826808844705873</v>
      </c>
    </row>
    <row r="562" spans="1:37">
      <c r="A562" s="8" t="s">
        <v>1157</v>
      </c>
      <c r="B562" s="8" t="s">
        <v>1158</v>
      </c>
      <c r="C562" s="9">
        <v>462042793.86</v>
      </c>
      <c r="D562" s="9">
        <v>0</v>
      </c>
      <c r="E562" s="9">
        <v>0</v>
      </c>
      <c r="F562" s="9">
        <v>52116813.4</v>
      </c>
      <c r="G562" s="9">
        <v>0</v>
      </c>
      <c r="H562" s="9">
        <v>5002613.24</v>
      </c>
      <c r="I562" s="9">
        <v>0</v>
      </c>
      <c r="J562" s="9">
        <v>0</v>
      </c>
      <c r="K562" s="9">
        <v>864239955</v>
      </c>
      <c r="L562" s="9">
        <v>0</v>
      </c>
      <c r="M562" s="9">
        <v>0</v>
      </c>
      <c r="N562" s="9">
        <v>3373488038.19</v>
      </c>
      <c r="O562" s="9">
        <v>76722443.57</v>
      </c>
      <c r="P562" s="9">
        <v>647.7</v>
      </c>
      <c r="Q562" s="9">
        <v>1599431.52</v>
      </c>
      <c r="R562" s="9">
        <v>83714712.54</v>
      </c>
      <c r="S562" s="9">
        <v>0</v>
      </c>
      <c r="T562" s="9">
        <v>474979269.8</v>
      </c>
      <c r="U562" s="8">
        <v>0</v>
      </c>
      <c r="V562" s="9">
        <v>-287394.78</v>
      </c>
      <c r="W562" s="8">
        <v>0</v>
      </c>
      <c r="X562" s="11">
        <f t="shared" si="112"/>
        <v>519162220.5</v>
      </c>
      <c r="Y562" s="11">
        <f t="shared" si="113"/>
        <v>4721012216.4</v>
      </c>
      <c r="Z562" s="11">
        <f t="shared" si="114"/>
        <v>5240174436.9</v>
      </c>
      <c r="AA562" s="13">
        <f t="shared" si="115"/>
        <v>514159607.26</v>
      </c>
      <c r="AB562" s="13">
        <f t="shared" si="116"/>
        <v>5002613.24</v>
      </c>
      <c r="AC562" s="16">
        <f t="shared" si="117"/>
        <v>514159607.26</v>
      </c>
      <c r="AD562" s="16">
        <f t="shared" si="118"/>
        <v>4726014829.64</v>
      </c>
      <c r="AE562" s="17">
        <f t="shared" si="119"/>
        <v>0.0990734615329195</v>
      </c>
      <c r="AF562" s="17">
        <f t="shared" si="120"/>
        <v>0.900926538467081</v>
      </c>
      <c r="AG562" s="21">
        <f t="shared" si="121"/>
        <v>1.10996841285361</v>
      </c>
      <c r="AH562" s="22">
        <f t="shared" si="122"/>
        <v>0.99036406532975</v>
      </c>
      <c r="AI562" s="22">
        <f t="shared" si="123"/>
        <v>0.00963593467025014</v>
      </c>
      <c r="AJ562" s="23">
        <f t="shared" si="124"/>
        <v>0.0981187961300327</v>
      </c>
      <c r="AK562" s="23">
        <f t="shared" si="125"/>
        <v>0.901881203869967</v>
      </c>
    </row>
    <row r="563" spans="1:37">
      <c r="A563" s="8" t="s">
        <v>1159</v>
      </c>
      <c r="B563" s="8" t="s">
        <v>1160</v>
      </c>
      <c r="C563" s="9">
        <v>4712945070.89</v>
      </c>
      <c r="D563" s="9">
        <v>0</v>
      </c>
      <c r="E563" s="9">
        <v>0</v>
      </c>
      <c r="F563" s="9">
        <v>450249354.1</v>
      </c>
      <c r="G563" s="9">
        <v>0</v>
      </c>
      <c r="H563" s="9">
        <v>2870766000</v>
      </c>
      <c r="I563" s="9">
        <v>0</v>
      </c>
      <c r="J563" s="9">
        <v>0</v>
      </c>
      <c r="K563" s="9">
        <v>3416321036</v>
      </c>
      <c r="L563" s="9">
        <v>0</v>
      </c>
      <c r="M563" s="9">
        <v>0</v>
      </c>
      <c r="N563" s="9">
        <v>9199538759.65</v>
      </c>
      <c r="O563" s="9">
        <v>2191419103.33</v>
      </c>
      <c r="P563" s="9">
        <v>-69859617.07</v>
      </c>
      <c r="Q563" s="9">
        <v>0</v>
      </c>
      <c r="R563" s="9">
        <v>1370122868.85</v>
      </c>
      <c r="S563" s="9">
        <v>6081200</v>
      </c>
      <c r="T563" s="9">
        <v>14515575866.02</v>
      </c>
      <c r="U563" s="8">
        <v>0</v>
      </c>
      <c r="V563" s="9">
        <v>581171303.64</v>
      </c>
      <c r="W563" s="8">
        <v>0</v>
      </c>
      <c r="X563" s="11">
        <f t="shared" si="112"/>
        <v>8033960424.99</v>
      </c>
      <c r="Y563" s="11">
        <f t="shared" si="113"/>
        <v>26827532313.76</v>
      </c>
      <c r="Z563" s="11">
        <f t="shared" si="114"/>
        <v>34861492738.75</v>
      </c>
      <c r="AA563" s="13">
        <f t="shared" si="115"/>
        <v>5163194424.99</v>
      </c>
      <c r="AB563" s="13">
        <f t="shared" si="116"/>
        <v>2870766000</v>
      </c>
      <c r="AC563" s="16">
        <f t="shared" si="117"/>
        <v>5163194424.99</v>
      </c>
      <c r="AD563" s="16">
        <f t="shared" si="118"/>
        <v>29698298313.76</v>
      </c>
      <c r="AE563" s="17">
        <f t="shared" si="119"/>
        <v>0.230453712501528</v>
      </c>
      <c r="AF563" s="17">
        <f t="shared" si="120"/>
        <v>0.769546287498472</v>
      </c>
      <c r="AG563" s="21">
        <f t="shared" si="121"/>
        <v>1.29946699275316</v>
      </c>
      <c r="AH563" s="22">
        <f t="shared" si="122"/>
        <v>0.642671130035648</v>
      </c>
      <c r="AI563" s="22">
        <f t="shared" si="123"/>
        <v>0.357328869964352</v>
      </c>
      <c r="AJ563" s="23">
        <f t="shared" si="124"/>
        <v>0.148105947834267</v>
      </c>
      <c r="AK563" s="23">
        <f t="shared" si="125"/>
        <v>0.851894052165733</v>
      </c>
    </row>
    <row r="564" spans="1:37">
      <c r="A564" s="8" t="s">
        <v>1161</v>
      </c>
      <c r="B564" s="8" t="s">
        <v>1162</v>
      </c>
      <c r="C564" s="9">
        <v>570400000</v>
      </c>
      <c r="D564" s="9">
        <v>0</v>
      </c>
      <c r="E564" s="9">
        <v>0</v>
      </c>
      <c r="F564" s="9">
        <v>100006453.54</v>
      </c>
      <c r="G564" s="9">
        <v>0</v>
      </c>
      <c r="H564" s="9">
        <v>1186319785.42</v>
      </c>
      <c r="I564" s="9">
        <v>1128933888.89</v>
      </c>
      <c r="J564" s="9">
        <v>0</v>
      </c>
      <c r="K564" s="9">
        <v>1210604219</v>
      </c>
      <c r="L564" s="9">
        <v>0</v>
      </c>
      <c r="M564" s="9">
        <v>0</v>
      </c>
      <c r="N564" s="9">
        <v>2018288617.02</v>
      </c>
      <c r="O564" s="9">
        <v>0</v>
      </c>
      <c r="P564" s="9">
        <v>-8363634.11</v>
      </c>
      <c r="Q564" s="9">
        <v>0</v>
      </c>
      <c r="R564" s="9">
        <v>218129433.1</v>
      </c>
      <c r="S564" s="9">
        <v>0</v>
      </c>
      <c r="T564" s="9">
        <v>2695634600.32</v>
      </c>
      <c r="U564" s="8">
        <v>0</v>
      </c>
      <c r="V564" s="9">
        <v>1129075115.4</v>
      </c>
      <c r="W564" s="8">
        <v>0</v>
      </c>
      <c r="X564" s="11">
        <f t="shared" si="112"/>
        <v>2985660127.85</v>
      </c>
      <c r="Y564" s="11">
        <f t="shared" si="113"/>
        <v>7263368350.73</v>
      </c>
      <c r="Z564" s="11">
        <f t="shared" si="114"/>
        <v>10249028478.58</v>
      </c>
      <c r="AA564" s="13">
        <f t="shared" si="115"/>
        <v>670406453.54</v>
      </c>
      <c r="AB564" s="13">
        <f t="shared" si="116"/>
        <v>2315253674.31</v>
      </c>
      <c r="AC564" s="16">
        <f t="shared" si="117"/>
        <v>670406453.54</v>
      </c>
      <c r="AD564" s="16">
        <f t="shared" si="118"/>
        <v>9578622025.04</v>
      </c>
      <c r="AE564" s="17">
        <f t="shared" si="119"/>
        <v>0.291311526169519</v>
      </c>
      <c r="AF564" s="17">
        <f t="shared" si="120"/>
        <v>0.708688473830481</v>
      </c>
      <c r="AG564" s="21">
        <f t="shared" si="121"/>
        <v>1.41105723731469</v>
      </c>
      <c r="AH564" s="22">
        <f t="shared" si="122"/>
        <v>0.224542119609162</v>
      </c>
      <c r="AI564" s="22">
        <f t="shared" si="123"/>
        <v>0.775457880390838</v>
      </c>
      <c r="AJ564" s="23">
        <f t="shared" si="124"/>
        <v>0.0654117075526835</v>
      </c>
      <c r="AK564" s="23">
        <f t="shared" si="125"/>
        <v>0.934588292447317</v>
      </c>
    </row>
    <row r="565" spans="1:37">
      <c r="A565" s="8" t="s">
        <v>1163</v>
      </c>
      <c r="B565" s="8" t="s">
        <v>1164</v>
      </c>
      <c r="C565" s="9">
        <v>1665173561.75</v>
      </c>
      <c r="D565" s="9">
        <v>0</v>
      </c>
      <c r="E565" s="9">
        <v>0</v>
      </c>
      <c r="F565" s="9">
        <v>3003333.32</v>
      </c>
      <c r="G565" s="9">
        <v>0</v>
      </c>
      <c r="H565" s="9">
        <v>470507405.9</v>
      </c>
      <c r="I565" s="9">
        <v>0</v>
      </c>
      <c r="J565" s="9">
        <v>0</v>
      </c>
      <c r="K565" s="9">
        <v>1035821526</v>
      </c>
      <c r="L565" s="9">
        <v>0</v>
      </c>
      <c r="M565" s="9">
        <v>0</v>
      </c>
      <c r="N565" s="9">
        <v>565623980.06</v>
      </c>
      <c r="O565" s="9">
        <v>0</v>
      </c>
      <c r="P565" s="9">
        <v>-14687.28</v>
      </c>
      <c r="Q565" s="9">
        <v>0</v>
      </c>
      <c r="R565" s="9">
        <v>20741984.9</v>
      </c>
      <c r="S565" s="9">
        <v>0</v>
      </c>
      <c r="T565" s="9">
        <v>1775278063.41</v>
      </c>
      <c r="U565" s="8">
        <v>0</v>
      </c>
      <c r="V565" s="9">
        <v>828716056.58</v>
      </c>
      <c r="W565" s="8">
        <v>0</v>
      </c>
      <c r="X565" s="11">
        <f t="shared" si="112"/>
        <v>2138684300.97</v>
      </c>
      <c r="Y565" s="11">
        <f t="shared" si="113"/>
        <v>4226166923.67</v>
      </c>
      <c r="Z565" s="11">
        <f t="shared" si="114"/>
        <v>6364851224.64</v>
      </c>
      <c r="AA565" s="13">
        <f t="shared" si="115"/>
        <v>1668176895.07</v>
      </c>
      <c r="AB565" s="13">
        <f t="shared" si="116"/>
        <v>470507405.9</v>
      </c>
      <c r="AC565" s="16">
        <f t="shared" si="117"/>
        <v>1668176895.07</v>
      </c>
      <c r="AD565" s="16">
        <f t="shared" si="118"/>
        <v>4696674329.57</v>
      </c>
      <c r="AE565" s="17">
        <f t="shared" si="119"/>
        <v>0.336014814091898</v>
      </c>
      <c r="AF565" s="17">
        <f t="shared" si="120"/>
        <v>0.663985185908102</v>
      </c>
      <c r="AG565" s="21">
        <f t="shared" si="121"/>
        <v>1.50605769710411</v>
      </c>
      <c r="AH565" s="22">
        <f t="shared" si="122"/>
        <v>0.780001468338922</v>
      </c>
      <c r="AI565" s="22">
        <f t="shared" si="123"/>
        <v>0.219998531661078</v>
      </c>
      <c r="AJ565" s="23">
        <f t="shared" si="124"/>
        <v>0.26209204837531</v>
      </c>
      <c r="AK565" s="23">
        <f t="shared" si="125"/>
        <v>0.73790795162469</v>
      </c>
    </row>
    <row r="566" spans="1:37">
      <c r="A566" s="8" t="s">
        <v>1165</v>
      </c>
      <c r="B566" s="8" t="s">
        <v>1166</v>
      </c>
      <c r="C566" s="9">
        <v>120000000</v>
      </c>
      <c r="D566" s="9">
        <v>0</v>
      </c>
      <c r="E566" s="9">
        <v>0</v>
      </c>
      <c r="F566" s="9">
        <v>0</v>
      </c>
      <c r="G566" s="9">
        <v>0</v>
      </c>
      <c r="H566" s="9">
        <v>0</v>
      </c>
      <c r="I566" s="9">
        <v>0</v>
      </c>
      <c r="J566" s="9">
        <v>0</v>
      </c>
      <c r="K566" s="9">
        <v>307495600</v>
      </c>
      <c r="L566" s="9">
        <v>0</v>
      </c>
      <c r="M566" s="9">
        <v>0</v>
      </c>
      <c r="N566" s="9">
        <v>734444022.23</v>
      </c>
      <c r="O566" s="9">
        <v>0</v>
      </c>
      <c r="P566" s="9">
        <v>0</v>
      </c>
      <c r="Q566" s="9">
        <v>14361993.17</v>
      </c>
      <c r="R566" s="9">
        <v>56776482.02</v>
      </c>
      <c r="S566" s="9">
        <v>0</v>
      </c>
      <c r="T566" s="9">
        <v>-1054624299.66</v>
      </c>
      <c r="U566" s="8">
        <v>0</v>
      </c>
      <c r="V566" s="9">
        <v>93374.84</v>
      </c>
      <c r="W566" s="8">
        <v>0</v>
      </c>
      <c r="X566" s="11">
        <f t="shared" si="112"/>
        <v>120000000</v>
      </c>
      <c r="Y566" s="11">
        <f t="shared" si="113"/>
        <v>58547172.6000001</v>
      </c>
      <c r="Z566" s="11">
        <f t="shared" si="114"/>
        <v>178547172.6</v>
      </c>
      <c r="AA566" s="13">
        <f t="shared" si="115"/>
        <v>120000000</v>
      </c>
      <c r="AB566" s="13">
        <f t="shared" si="116"/>
        <v>0</v>
      </c>
      <c r="AC566" s="16">
        <f t="shared" si="117"/>
        <v>120000000</v>
      </c>
      <c r="AD566" s="16">
        <f t="shared" si="118"/>
        <v>58547172.6000001</v>
      </c>
      <c r="AE566" s="17">
        <f t="shared" si="119"/>
        <v>0.67209129247225</v>
      </c>
      <c r="AF566" s="17">
        <f t="shared" si="120"/>
        <v>0.32790870752775</v>
      </c>
      <c r="AG566" s="21">
        <f t="shared" si="121"/>
        <v>3.04962929328546</v>
      </c>
      <c r="AH566" s="22">
        <f t="shared" si="122"/>
        <v>1</v>
      </c>
      <c r="AI566" s="22">
        <f t="shared" si="123"/>
        <v>0</v>
      </c>
      <c r="AJ566" s="23">
        <f t="shared" si="124"/>
        <v>0.67209129247225</v>
      </c>
      <c r="AK566" s="23">
        <f t="shared" si="125"/>
        <v>0.32790870752775</v>
      </c>
    </row>
    <row r="567" spans="1:37">
      <c r="A567" s="8" t="s">
        <v>1167</v>
      </c>
      <c r="B567" s="8" t="s">
        <v>1168</v>
      </c>
      <c r="C567" s="9">
        <v>41119666.98</v>
      </c>
      <c r="D567" s="9">
        <v>0</v>
      </c>
      <c r="E567" s="9">
        <v>0</v>
      </c>
      <c r="F567" s="9">
        <v>6030863.87</v>
      </c>
      <c r="G567" s="9">
        <v>0</v>
      </c>
      <c r="H567" s="9">
        <v>10329020.11</v>
      </c>
      <c r="I567" s="9">
        <v>0</v>
      </c>
      <c r="J567" s="9">
        <v>0</v>
      </c>
      <c r="K567" s="9">
        <v>2365530164</v>
      </c>
      <c r="L567" s="9">
        <v>0</v>
      </c>
      <c r="M567" s="9">
        <v>0</v>
      </c>
      <c r="N567" s="9">
        <v>5360482296.94</v>
      </c>
      <c r="O567" s="9">
        <v>0</v>
      </c>
      <c r="P567" s="9">
        <v>70723269.96</v>
      </c>
      <c r="Q567" s="9">
        <v>0</v>
      </c>
      <c r="R567" s="9">
        <v>308747325.01</v>
      </c>
      <c r="S567" s="9">
        <v>0</v>
      </c>
      <c r="T567" s="9">
        <v>147340754.92</v>
      </c>
      <c r="U567" s="8">
        <v>0</v>
      </c>
      <c r="V567" s="9">
        <v>124975418.93</v>
      </c>
      <c r="W567" s="8">
        <v>0</v>
      </c>
      <c r="X567" s="11">
        <f t="shared" si="112"/>
        <v>57479550.96</v>
      </c>
      <c r="Y567" s="11">
        <f t="shared" si="113"/>
        <v>8377799229.76</v>
      </c>
      <c r="Z567" s="11">
        <f t="shared" si="114"/>
        <v>8435278780.72</v>
      </c>
      <c r="AA567" s="13">
        <f t="shared" si="115"/>
        <v>47150530.85</v>
      </c>
      <c r="AB567" s="13">
        <f t="shared" si="116"/>
        <v>10329020.11</v>
      </c>
      <c r="AC567" s="16">
        <f t="shared" si="117"/>
        <v>47150530.85</v>
      </c>
      <c r="AD567" s="16">
        <f t="shared" si="118"/>
        <v>8388128249.87</v>
      </c>
      <c r="AE567" s="17">
        <f t="shared" si="119"/>
        <v>0.00681418509740039</v>
      </c>
      <c r="AF567" s="17">
        <f t="shared" si="120"/>
        <v>0.9931858149026</v>
      </c>
      <c r="AG567" s="21">
        <f t="shared" si="121"/>
        <v>1.00686093679063</v>
      </c>
      <c r="AH567" s="22">
        <f t="shared" si="122"/>
        <v>0.820300960298247</v>
      </c>
      <c r="AI567" s="22">
        <f t="shared" si="123"/>
        <v>0.179699039701753</v>
      </c>
      <c r="AJ567" s="23">
        <f t="shared" si="124"/>
        <v>0.00558968257904754</v>
      </c>
      <c r="AK567" s="23">
        <f t="shared" si="125"/>
        <v>0.994410317420952</v>
      </c>
    </row>
    <row r="568" spans="1:37">
      <c r="A568" s="8" t="s">
        <v>1169</v>
      </c>
      <c r="B568" s="8" t="s">
        <v>1170</v>
      </c>
      <c r="C568" s="9">
        <v>1660664292.1</v>
      </c>
      <c r="D568" s="9">
        <v>0</v>
      </c>
      <c r="E568" s="9">
        <v>0</v>
      </c>
      <c r="F568" s="9">
        <v>75176749.12</v>
      </c>
      <c r="G568" s="9">
        <v>0</v>
      </c>
      <c r="H568" s="9">
        <v>702940324</v>
      </c>
      <c r="I568" s="9">
        <v>0</v>
      </c>
      <c r="J568" s="9">
        <v>0</v>
      </c>
      <c r="K568" s="9">
        <v>923246256</v>
      </c>
      <c r="L568" s="9">
        <v>0</v>
      </c>
      <c r="M568" s="9">
        <v>0</v>
      </c>
      <c r="N568" s="9">
        <v>2208985896.8</v>
      </c>
      <c r="O568" s="9">
        <v>0</v>
      </c>
      <c r="P568" s="9">
        <v>4422702.35</v>
      </c>
      <c r="Q568" s="9">
        <v>0</v>
      </c>
      <c r="R568" s="9">
        <v>309829027.1</v>
      </c>
      <c r="S568" s="9">
        <v>0</v>
      </c>
      <c r="T568" s="9">
        <v>2809737826.49</v>
      </c>
      <c r="U568" s="8">
        <v>0</v>
      </c>
      <c r="V568" s="9">
        <v>26523066.47</v>
      </c>
      <c r="W568" s="8">
        <v>0</v>
      </c>
      <c r="X568" s="11">
        <f t="shared" si="112"/>
        <v>2438781365.22</v>
      </c>
      <c r="Y568" s="11">
        <f t="shared" si="113"/>
        <v>6282744775.21</v>
      </c>
      <c r="Z568" s="11">
        <f t="shared" si="114"/>
        <v>8721526140.43</v>
      </c>
      <c r="AA568" s="13">
        <f t="shared" si="115"/>
        <v>1735841041.22</v>
      </c>
      <c r="AB568" s="13">
        <f t="shared" si="116"/>
        <v>702940324</v>
      </c>
      <c r="AC568" s="16">
        <f t="shared" si="117"/>
        <v>1735841041.22</v>
      </c>
      <c r="AD568" s="16">
        <f t="shared" si="118"/>
        <v>6985685099.21</v>
      </c>
      <c r="AE568" s="17">
        <f t="shared" si="119"/>
        <v>0.279627822694316</v>
      </c>
      <c r="AF568" s="17">
        <f t="shared" si="120"/>
        <v>0.720372177305684</v>
      </c>
      <c r="AG568" s="21">
        <f t="shared" si="121"/>
        <v>1.38817132518939</v>
      </c>
      <c r="AH568" s="22">
        <f t="shared" si="122"/>
        <v>0.71176574742419</v>
      </c>
      <c r="AI568" s="22">
        <f t="shared" si="123"/>
        <v>0.28823425257581</v>
      </c>
      <c r="AJ568" s="23">
        <f t="shared" si="124"/>
        <v>0.199029506220619</v>
      </c>
      <c r="AK568" s="23">
        <f t="shared" si="125"/>
        <v>0.800970493779381</v>
      </c>
    </row>
    <row r="569" spans="1:37">
      <c r="A569" s="8" t="s">
        <v>1171</v>
      </c>
      <c r="B569" s="8" t="s">
        <v>1172</v>
      </c>
      <c r="C569" s="9">
        <v>7722523142.42</v>
      </c>
      <c r="D569" s="9">
        <v>0</v>
      </c>
      <c r="E569" s="9">
        <v>0</v>
      </c>
      <c r="F569" s="9">
        <v>501905311.22</v>
      </c>
      <c r="G569" s="9">
        <v>0</v>
      </c>
      <c r="H569" s="9">
        <v>1697552964.03</v>
      </c>
      <c r="I569" s="9">
        <v>0</v>
      </c>
      <c r="J569" s="9">
        <v>0</v>
      </c>
      <c r="K569" s="9">
        <v>863903951</v>
      </c>
      <c r="L569" s="9">
        <v>0</v>
      </c>
      <c r="M569" s="9">
        <v>0</v>
      </c>
      <c r="N569" s="9">
        <v>3626175009.79</v>
      </c>
      <c r="O569" s="9">
        <v>399989903.55</v>
      </c>
      <c r="P569" s="9">
        <v>2684927168.59</v>
      </c>
      <c r="Q569" s="9">
        <v>0</v>
      </c>
      <c r="R569" s="9">
        <v>314212887.62</v>
      </c>
      <c r="S569" s="9">
        <v>0</v>
      </c>
      <c r="T569" s="9">
        <v>693713905.49</v>
      </c>
      <c r="U569" s="8">
        <v>0</v>
      </c>
      <c r="V569" s="9">
        <v>357419097.13</v>
      </c>
      <c r="W569" s="8">
        <v>0</v>
      </c>
      <c r="X569" s="11">
        <f t="shared" si="112"/>
        <v>9921981417.67</v>
      </c>
      <c r="Y569" s="11">
        <f t="shared" si="113"/>
        <v>8140362116.07</v>
      </c>
      <c r="Z569" s="11">
        <f t="shared" si="114"/>
        <v>18062343533.74</v>
      </c>
      <c r="AA569" s="13">
        <f t="shared" si="115"/>
        <v>8224428453.64</v>
      </c>
      <c r="AB569" s="13">
        <f t="shared" si="116"/>
        <v>1697552964.03</v>
      </c>
      <c r="AC569" s="16">
        <f t="shared" si="117"/>
        <v>8224428453.64</v>
      </c>
      <c r="AD569" s="16">
        <f t="shared" si="118"/>
        <v>9837915080.1</v>
      </c>
      <c r="AE569" s="17">
        <f t="shared" si="119"/>
        <v>0.549318608581217</v>
      </c>
      <c r="AF569" s="17">
        <f t="shared" si="120"/>
        <v>0.450681391418783</v>
      </c>
      <c r="AG569" s="21">
        <f t="shared" si="121"/>
        <v>2.21886241375956</v>
      </c>
      <c r="AH569" s="22">
        <f t="shared" si="122"/>
        <v>0.828909882757204</v>
      </c>
      <c r="AI569" s="22">
        <f t="shared" si="123"/>
        <v>0.171090117242796</v>
      </c>
      <c r="AJ569" s="23">
        <f t="shared" si="124"/>
        <v>0.455335623435407</v>
      </c>
      <c r="AK569" s="23">
        <f t="shared" si="125"/>
        <v>0.544664376564593</v>
      </c>
    </row>
    <row r="570" spans="1:37">
      <c r="A570" s="8" t="s">
        <v>1173</v>
      </c>
      <c r="B570" s="8" t="s">
        <v>1174</v>
      </c>
      <c r="C570" s="9">
        <v>12790000</v>
      </c>
      <c r="D570" s="9">
        <v>0</v>
      </c>
      <c r="E570" s="9">
        <v>0</v>
      </c>
      <c r="F570" s="9">
        <v>0</v>
      </c>
      <c r="G570" s="9">
        <v>0</v>
      </c>
      <c r="H570" s="9">
        <v>60000000</v>
      </c>
      <c r="I570" s="9">
        <v>0</v>
      </c>
      <c r="J570" s="9">
        <v>0</v>
      </c>
      <c r="K570" s="9">
        <v>225626095</v>
      </c>
      <c r="L570" s="9">
        <v>0</v>
      </c>
      <c r="M570" s="9">
        <v>0</v>
      </c>
      <c r="N570" s="9">
        <v>828916898.43</v>
      </c>
      <c r="O570" s="9">
        <v>0</v>
      </c>
      <c r="P570" s="9">
        <v>0</v>
      </c>
      <c r="Q570" s="9">
        <v>0</v>
      </c>
      <c r="R570" s="9">
        <v>74265162.41</v>
      </c>
      <c r="S570" s="9">
        <v>0</v>
      </c>
      <c r="T570" s="9">
        <v>312581447.64</v>
      </c>
      <c r="U570" s="8">
        <v>0</v>
      </c>
      <c r="V570" s="9">
        <v>61924986.42</v>
      </c>
      <c r="W570" s="8">
        <v>0</v>
      </c>
      <c r="X570" s="11">
        <f t="shared" si="112"/>
        <v>72790000</v>
      </c>
      <c r="Y570" s="11">
        <f t="shared" si="113"/>
        <v>1503314589.9</v>
      </c>
      <c r="Z570" s="11">
        <f t="shared" si="114"/>
        <v>1576104589.9</v>
      </c>
      <c r="AA570" s="13">
        <f t="shared" si="115"/>
        <v>12790000</v>
      </c>
      <c r="AB570" s="13">
        <f t="shared" si="116"/>
        <v>60000000</v>
      </c>
      <c r="AC570" s="16">
        <f t="shared" si="117"/>
        <v>12790000</v>
      </c>
      <c r="AD570" s="16">
        <f t="shared" si="118"/>
        <v>1563314589.9</v>
      </c>
      <c r="AE570" s="17">
        <f t="shared" si="119"/>
        <v>0.046183483295749</v>
      </c>
      <c r="AF570" s="17">
        <f t="shared" si="120"/>
        <v>0.953816516704251</v>
      </c>
      <c r="AG570" s="21">
        <f t="shared" si="121"/>
        <v>1.04841967242854</v>
      </c>
      <c r="AH570" s="22">
        <f t="shared" si="122"/>
        <v>0.175710949306223</v>
      </c>
      <c r="AI570" s="22">
        <f t="shared" si="123"/>
        <v>0.824289050693777</v>
      </c>
      <c r="AJ570" s="23">
        <f t="shared" si="124"/>
        <v>0.00811494369216417</v>
      </c>
      <c r="AK570" s="23">
        <f t="shared" si="125"/>
        <v>0.991885056307836</v>
      </c>
    </row>
    <row r="571" spans="1:37">
      <c r="A571" s="8" t="s">
        <v>1175</v>
      </c>
      <c r="B571" s="8" t="s">
        <v>1176</v>
      </c>
      <c r="C571" s="9">
        <v>420314027.78</v>
      </c>
      <c r="D571" s="9">
        <v>0</v>
      </c>
      <c r="E571" s="9">
        <v>0</v>
      </c>
      <c r="F571" s="9">
        <v>222798299.38</v>
      </c>
      <c r="G571" s="9">
        <v>0</v>
      </c>
      <c r="H571" s="9">
        <v>1525182194.04</v>
      </c>
      <c r="I571" s="9">
        <v>0</v>
      </c>
      <c r="J571" s="9">
        <v>0</v>
      </c>
      <c r="K571" s="9">
        <v>684394502</v>
      </c>
      <c r="L571" s="9">
        <v>0</v>
      </c>
      <c r="M571" s="9">
        <v>0</v>
      </c>
      <c r="N571" s="9">
        <v>871846966.83</v>
      </c>
      <c r="O571" s="9">
        <v>0</v>
      </c>
      <c r="P571" s="9">
        <v>0</v>
      </c>
      <c r="Q571" s="9">
        <v>5988925.9</v>
      </c>
      <c r="R571" s="9">
        <v>378756025.33</v>
      </c>
      <c r="S571" s="9">
        <v>0</v>
      </c>
      <c r="T571" s="9">
        <v>1779547634.53</v>
      </c>
      <c r="U571" s="8">
        <v>0</v>
      </c>
      <c r="V571" s="9">
        <v>577284351.67</v>
      </c>
      <c r="W571" s="8">
        <v>0</v>
      </c>
      <c r="X571" s="11">
        <f t="shared" si="112"/>
        <v>2168294521.2</v>
      </c>
      <c r="Y571" s="11">
        <f t="shared" si="113"/>
        <v>4297818406.26</v>
      </c>
      <c r="Z571" s="11">
        <f t="shared" si="114"/>
        <v>6466112927.46</v>
      </c>
      <c r="AA571" s="13">
        <f t="shared" si="115"/>
        <v>643112327.16</v>
      </c>
      <c r="AB571" s="13">
        <f t="shared" si="116"/>
        <v>1525182194.04</v>
      </c>
      <c r="AC571" s="16">
        <f t="shared" si="117"/>
        <v>643112327.16</v>
      </c>
      <c r="AD571" s="16">
        <f t="shared" si="118"/>
        <v>5823000600.3</v>
      </c>
      <c r="AE571" s="17">
        <f t="shared" si="119"/>
        <v>0.335331990876897</v>
      </c>
      <c r="AF571" s="17">
        <f t="shared" si="120"/>
        <v>0.664668009123103</v>
      </c>
      <c r="AG571" s="21">
        <f t="shared" si="121"/>
        <v>1.50451050189598</v>
      </c>
      <c r="AH571" s="22">
        <f t="shared" si="122"/>
        <v>0.296598234636539</v>
      </c>
      <c r="AI571" s="22">
        <f t="shared" si="123"/>
        <v>0.703401765363461</v>
      </c>
      <c r="AJ571" s="23">
        <f t="shared" si="124"/>
        <v>0.0994588765112436</v>
      </c>
      <c r="AK571" s="23">
        <f t="shared" si="125"/>
        <v>0.900541123488756</v>
      </c>
    </row>
    <row r="572" spans="1:37">
      <c r="A572" s="8" t="s">
        <v>1177</v>
      </c>
      <c r="B572" s="8" t="s">
        <v>1178</v>
      </c>
      <c r="C572" s="9">
        <v>4891107.88</v>
      </c>
      <c r="D572" s="9">
        <v>0</v>
      </c>
      <c r="E572" s="9">
        <v>0</v>
      </c>
      <c r="F572" s="9">
        <v>12500000</v>
      </c>
      <c r="G572" s="9">
        <v>0</v>
      </c>
      <c r="H572" s="9">
        <v>37500000</v>
      </c>
      <c r="I572" s="9">
        <v>0</v>
      </c>
      <c r="J572" s="9">
        <v>0</v>
      </c>
      <c r="K572" s="9">
        <v>1882411872</v>
      </c>
      <c r="L572" s="9">
        <v>0</v>
      </c>
      <c r="M572" s="9">
        <v>0</v>
      </c>
      <c r="N572" s="9">
        <v>42103620.87</v>
      </c>
      <c r="O572" s="9">
        <v>0</v>
      </c>
      <c r="P572" s="9">
        <v>1000278.51</v>
      </c>
      <c r="Q572" s="9">
        <v>0</v>
      </c>
      <c r="R572" s="9">
        <v>41420203.65</v>
      </c>
      <c r="S572" s="9">
        <v>0</v>
      </c>
      <c r="T572" s="9">
        <v>-603166375.43</v>
      </c>
      <c r="U572" s="8">
        <v>0</v>
      </c>
      <c r="V572" s="9">
        <v>36720327.03</v>
      </c>
      <c r="W572" s="8">
        <v>0</v>
      </c>
      <c r="X572" s="11">
        <f t="shared" si="112"/>
        <v>54891107.88</v>
      </c>
      <c r="Y572" s="11">
        <f t="shared" si="113"/>
        <v>1400489926.63</v>
      </c>
      <c r="Z572" s="11">
        <f t="shared" si="114"/>
        <v>1455381034.51</v>
      </c>
      <c r="AA572" s="13">
        <f t="shared" si="115"/>
        <v>17391107.88</v>
      </c>
      <c r="AB572" s="13">
        <f t="shared" si="116"/>
        <v>37500000</v>
      </c>
      <c r="AC572" s="16">
        <f t="shared" si="117"/>
        <v>17391107.88</v>
      </c>
      <c r="AD572" s="16">
        <f t="shared" si="118"/>
        <v>1437989926.63</v>
      </c>
      <c r="AE572" s="17">
        <f t="shared" si="119"/>
        <v>0.037715970304973</v>
      </c>
      <c r="AF572" s="17">
        <f t="shared" si="120"/>
        <v>0.962284029695027</v>
      </c>
      <c r="AG572" s="21">
        <f t="shared" si="121"/>
        <v>1.03919421827766</v>
      </c>
      <c r="AH572" s="22">
        <f t="shared" si="122"/>
        <v>0.316829237952703</v>
      </c>
      <c r="AI572" s="22">
        <f t="shared" si="123"/>
        <v>0.683170762047297</v>
      </c>
      <c r="AJ572" s="23">
        <f t="shared" si="124"/>
        <v>0.0119495221303714</v>
      </c>
      <c r="AK572" s="23">
        <f t="shared" si="125"/>
        <v>0.988050477869629</v>
      </c>
    </row>
    <row r="573" spans="1:37">
      <c r="A573" s="8" t="s">
        <v>1179</v>
      </c>
      <c r="B573" s="8" t="s">
        <v>1180</v>
      </c>
      <c r="C573" s="9">
        <v>486876106.75</v>
      </c>
      <c r="D573" s="9">
        <v>0</v>
      </c>
      <c r="E573" s="9">
        <v>0</v>
      </c>
      <c r="F573" s="9">
        <v>141061356.78</v>
      </c>
      <c r="G573" s="9">
        <v>0</v>
      </c>
      <c r="H573" s="9">
        <v>714626772.22</v>
      </c>
      <c r="I573" s="9">
        <v>722870142.33</v>
      </c>
      <c r="J573" s="9">
        <v>0</v>
      </c>
      <c r="K573" s="9">
        <v>526767092</v>
      </c>
      <c r="L573" s="9">
        <v>190630946.5</v>
      </c>
      <c r="M573" s="9">
        <v>0</v>
      </c>
      <c r="N573" s="9">
        <v>851673584.31</v>
      </c>
      <c r="O573" s="9">
        <v>0</v>
      </c>
      <c r="P573" s="9">
        <v>0</v>
      </c>
      <c r="Q573" s="9">
        <v>7932265.21</v>
      </c>
      <c r="R573" s="9">
        <v>259660021.17</v>
      </c>
      <c r="S573" s="9">
        <v>0</v>
      </c>
      <c r="T573" s="9">
        <v>2679739688.2</v>
      </c>
      <c r="U573" s="8">
        <v>0</v>
      </c>
      <c r="V573" s="9">
        <v>788869241.19</v>
      </c>
      <c r="W573" s="8">
        <v>0</v>
      </c>
      <c r="X573" s="11">
        <f t="shared" si="112"/>
        <v>2065434378.08</v>
      </c>
      <c r="Y573" s="11">
        <f t="shared" si="113"/>
        <v>5305272838.58</v>
      </c>
      <c r="Z573" s="11">
        <f t="shared" si="114"/>
        <v>7370707216.66</v>
      </c>
      <c r="AA573" s="13">
        <f t="shared" si="115"/>
        <v>627937463.53</v>
      </c>
      <c r="AB573" s="13">
        <f t="shared" si="116"/>
        <v>1437496914.55</v>
      </c>
      <c r="AC573" s="16">
        <f t="shared" si="117"/>
        <v>627937463.53</v>
      </c>
      <c r="AD573" s="16">
        <f t="shared" si="118"/>
        <v>6742769753.13</v>
      </c>
      <c r="AE573" s="17">
        <f t="shared" si="119"/>
        <v>0.280222008196378</v>
      </c>
      <c r="AF573" s="17">
        <f t="shared" si="120"/>
        <v>0.719777991803622</v>
      </c>
      <c r="AG573" s="21">
        <f t="shared" si="121"/>
        <v>1.38931727753192</v>
      </c>
      <c r="AH573" s="22">
        <f t="shared" si="122"/>
        <v>0.304021986945779</v>
      </c>
      <c r="AI573" s="22">
        <f t="shared" si="123"/>
        <v>0.695978013054221</v>
      </c>
      <c r="AJ573" s="23">
        <f t="shared" si="124"/>
        <v>0.085193651717799</v>
      </c>
      <c r="AK573" s="23">
        <f t="shared" si="125"/>
        <v>0.914806348282201</v>
      </c>
    </row>
    <row r="574" spans="1:37">
      <c r="A574" s="8" t="s">
        <v>1181</v>
      </c>
      <c r="B574" s="8" t="s">
        <v>1182</v>
      </c>
      <c r="C574" s="9">
        <v>341380000</v>
      </c>
      <c r="D574" s="9">
        <v>0</v>
      </c>
      <c r="E574" s="9">
        <v>0</v>
      </c>
      <c r="F574" s="9">
        <v>193596962.89</v>
      </c>
      <c r="G574" s="9">
        <v>0</v>
      </c>
      <c r="H574" s="9">
        <v>20000000</v>
      </c>
      <c r="I574" s="9">
        <v>0</v>
      </c>
      <c r="J574" s="9">
        <v>0</v>
      </c>
      <c r="K574" s="9">
        <v>1248017674</v>
      </c>
      <c r="L574" s="9">
        <v>0</v>
      </c>
      <c r="M574" s="9">
        <v>0</v>
      </c>
      <c r="N574" s="9">
        <v>2689703068.86</v>
      </c>
      <c r="O574" s="9">
        <v>0</v>
      </c>
      <c r="P574" s="9">
        <v>-19492918.04</v>
      </c>
      <c r="Q574" s="9">
        <v>0</v>
      </c>
      <c r="R574" s="9">
        <v>64922705.84</v>
      </c>
      <c r="S574" s="9">
        <v>0</v>
      </c>
      <c r="T574" s="9">
        <v>-458824878.18</v>
      </c>
      <c r="U574" s="8">
        <v>0</v>
      </c>
      <c r="V574" s="9">
        <v>95843628.32</v>
      </c>
      <c r="W574" s="8">
        <v>0</v>
      </c>
      <c r="X574" s="11">
        <f t="shared" si="112"/>
        <v>554976962.89</v>
      </c>
      <c r="Y574" s="11">
        <f t="shared" si="113"/>
        <v>3620169280.8</v>
      </c>
      <c r="Z574" s="11">
        <f t="shared" si="114"/>
        <v>4175146243.69</v>
      </c>
      <c r="AA574" s="13">
        <f t="shared" si="115"/>
        <v>534976962.89</v>
      </c>
      <c r="AB574" s="13">
        <f t="shared" si="116"/>
        <v>20000000</v>
      </c>
      <c r="AC574" s="16">
        <f t="shared" si="117"/>
        <v>534976962.89</v>
      </c>
      <c r="AD574" s="16">
        <f t="shared" si="118"/>
        <v>3640169280.8</v>
      </c>
      <c r="AE574" s="17">
        <f t="shared" si="119"/>
        <v>0.132923957748486</v>
      </c>
      <c r="AF574" s="17">
        <f t="shared" si="120"/>
        <v>0.867076042251514</v>
      </c>
      <c r="AG574" s="21">
        <f t="shared" si="121"/>
        <v>1.15330138450525</v>
      </c>
      <c r="AH574" s="22">
        <f t="shared" si="122"/>
        <v>0.963962468107052</v>
      </c>
      <c r="AI574" s="22">
        <f t="shared" si="123"/>
        <v>0.0360375318929484</v>
      </c>
      <c r="AJ574" s="23">
        <f t="shared" si="124"/>
        <v>0.128133706381788</v>
      </c>
      <c r="AK574" s="23">
        <f t="shared" si="125"/>
        <v>0.871866293618212</v>
      </c>
    </row>
    <row r="575" spans="1:37">
      <c r="A575" s="8" t="s">
        <v>1183</v>
      </c>
      <c r="B575" s="8" t="s">
        <v>1184</v>
      </c>
      <c r="C575" s="9">
        <v>38000000</v>
      </c>
      <c r="D575" s="9">
        <v>0</v>
      </c>
      <c r="E575" s="9">
        <v>0</v>
      </c>
      <c r="F575" s="9">
        <v>0</v>
      </c>
      <c r="G575" s="9">
        <v>0</v>
      </c>
      <c r="H575" s="9">
        <v>230000</v>
      </c>
      <c r="I575" s="9">
        <v>0</v>
      </c>
      <c r="J575" s="9">
        <v>0</v>
      </c>
      <c r="K575" s="9">
        <v>1007588092</v>
      </c>
      <c r="L575" s="9">
        <v>0</v>
      </c>
      <c r="M575" s="9">
        <v>0</v>
      </c>
      <c r="N575" s="9">
        <v>94356354.51</v>
      </c>
      <c r="O575" s="9">
        <v>0</v>
      </c>
      <c r="P575" s="9">
        <v>15094362.14</v>
      </c>
      <c r="Q575" s="9">
        <v>0</v>
      </c>
      <c r="R575" s="9">
        <v>332457400.72</v>
      </c>
      <c r="S575" s="9">
        <v>0</v>
      </c>
      <c r="T575" s="9">
        <v>3325415010.32</v>
      </c>
      <c r="U575" s="8">
        <v>0</v>
      </c>
      <c r="V575" s="9">
        <v>-19438393.89</v>
      </c>
      <c r="W575" s="8">
        <v>0</v>
      </c>
      <c r="X575" s="11">
        <f t="shared" si="112"/>
        <v>38230000</v>
      </c>
      <c r="Y575" s="11">
        <f t="shared" si="113"/>
        <v>4755472825.8</v>
      </c>
      <c r="Z575" s="11">
        <f t="shared" si="114"/>
        <v>4793702825.8</v>
      </c>
      <c r="AA575" s="13">
        <f t="shared" si="115"/>
        <v>38000000</v>
      </c>
      <c r="AB575" s="13">
        <f t="shared" si="116"/>
        <v>230000</v>
      </c>
      <c r="AC575" s="16">
        <f t="shared" si="117"/>
        <v>38000000</v>
      </c>
      <c r="AD575" s="16">
        <f t="shared" si="118"/>
        <v>4755702825.8</v>
      </c>
      <c r="AE575" s="17">
        <f t="shared" si="119"/>
        <v>0.00797504588608284</v>
      </c>
      <c r="AF575" s="17">
        <f t="shared" si="120"/>
        <v>0.992024954113917</v>
      </c>
      <c r="AG575" s="21">
        <f t="shared" si="121"/>
        <v>1.00803915854436</v>
      </c>
      <c r="AH575" s="22">
        <f t="shared" si="122"/>
        <v>0.993983782369867</v>
      </c>
      <c r="AI575" s="22">
        <f t="shared" si="123"/>
        <v>0.0060162176301334</v>
      </c>
      <c r="AJ575" s="23">
        <f t="shared" si="124"/>
        <v>0.00792706627442187</v>
      </c>
      <c r="AK575" s="23">
        <f t="shared" si="125"/>
        <v>0.992072933725578</v>
      </c>
    </row>
    <row r="576" spans="1:37">
      <c r="A576" s="8" t="s">
        <v>1185</v>
      </c>
      <c r="B576" s="8" t="s">
        <v>1186</v>
      </c>
      <c r="C576" s="9">
        <v>39034147.76</v>
      </c>
      <c r="D576" s="9">
        <v>0</v>
      </c>
      <c r="E576" s="9">
        <v>0</v>
      </c>
      <c r="F576" s="9">
        <v>0</v>
      </c>
      <c r="G576" s="9">
        <v>0</v>
      </c>
      <c r="H576" s="9">
        <v>0</v>
      </c>
      <c r="I576" s="9">
        <v>0</v>
      </c>
      <c r="J576" s="9">
        <v>0</v>
      </c>
      <c r="K576" s="9">
        <v>1878360100</v>
      </c>
      <c r="L576" s="9">
        <v>0</v>
      </c>
      <c r="M576" s="9">
        <v>0</v>
      </c>
      <c r="N576" s="9">
        <v>812374431.53</v>
      </c>
      <c r="O576" s="9">
        <v>0</v>
      </c>
      <c r="P576" s="9">
        <v>0</v>
      </c>
      <c r="Q576" s="9">
        <v>0</v>
      </c>
      <c r="R576" s="9">
        <v>38399777.39</v>
      </c>
      <c r="S576" s="9">
        <v>0</v>
      </c>
      <c r="T576" s="9">
        <v>-169109355.46</v>
      </c>
      <c r="U576" s="8">
        <v>0</v>
      </c>
      <c r="V576" s="9">
        <v>0</v>
      </c>
      <c r="W576" s="8">
        <v>0</v>
      </c>
      <c r="X576" s="11">
        <f t="shared" si="112"/>
        <v>39034147.76</v>
      </c>
      <c r="Y576" s="11">
        <f t="shared" si="113"/>
        <v>2560024953.46</v>
      </c>
      <c r="Z576" s="11">
        <f t="shared" si="114"/>
        <v>2599059101.22</v>
      </c>
      <c r="AA576" s="13">
        <f t="shared" si="115"/>
        <v>39034147.76</v>
      </c>
      <c r="AB576" s="13">
        <f t="shared" si="116"/>
        <v>0</v>
      </c>
      <c r="AC576" s="16">
        <f t="shared" si="117"/>
        <v>39034147.76</v>
      </c>
      <c r="AD576" s="16">
        <f t="shared" si="118"/>
        <v>2560024953.46</v>
      </c>
      <c r="AE576" s="17">
        <f t="shared" si="119"/>
        <v>0.0150185687357696</v>
      </c>
      <c r="AF576" s="17">
        <f t="shared" si="120"/>
        <v>0.98498143126423</v>
      </c>
      <c r="AG576" s="21">
        <f t="shared" si="121"/>
        <v>1.01524756534394</v>
      </c>
      <c r="AH576" s="22">
        <f t="shared" si="122"/>
        <v>1</v>
      </c>
      <c r="AI576" s="22">
        <f t="shared" si="123"/>
        <v>0</v>
      </c>
      <c r="AJ576" s="23">
        <f t="shared" si="124"/>
        <v>0.0150185687357696</v>
      </c>
      <c r="AK576" s="23">
        <f t="shared" si="125"/>
        <v>0.98498143126423</v>
      </c>
    </row>
    <row r="577" spans="1:37">
      <c r="A577" s="8" t="s">
        <v>1187</v>
      </c>
      <c r="B577" s="8" t="s">
        <v>1188</v>
      </c>
      <c r="C577" s="9">
        <v>400413861.16</v>
      </c>
      <c r="D577" s="9">
        <v>0</v>
      </c>
      <c r="E577" s="9">
        <v>0</v>
      </c>
      <c r="F577" s="9">
        <v>164667660.81</v>
      </c>
      <c r="G577" s="9">
        <v>0</v>
      </c>
      <c r="H577" s="9">
        <v>0</v>
      </c>
      <c r="I577" s="9">
        <v>0</v>
      </c>
      <c r="J577" s="9">
        <v>0</v>
      </c>
      <c r="K577" s="9">
        <v>684563880</v>
      </c>
      <c r="L577" s="9">
        <v>0</v>
      </c>
      <c r="M577" s="9">
        <v>0</v>
      </c>
      <c r="N577" s="9">
        <v>1176507022.61</v>
      </c>
      <c r="O577" s="9">
        <v>81547246.23</v>
      </c>
      <c r="P577" s="9">
        <v>0</v>
      </c>
      <c r="Q577" s="9">
        <v>0</v>
      </c>
      <c r="R577" s="9">
        <v>132821361.13</v>
      </c>
      <c r="S577" s="9">
        <v>0</v>
      </c>
      <c r="T577" s="9">
        <v>-822820234.77</v>
      </c>
      <c r="U577" s="8">
        <v>0</v>
      </c>
      <c r="V577" s="9">
        <v>1648098.05</v>
      </c>
      <c r="W577" s="8">
        <v>0</v>
      </c>
      <c r="X577" s="11">
        <f t="shared" si="112"/>
        <v>565081521.97</v>
      </c>
      <c r="Y577" s="11">
        <f t="shared" si="113"/>
        <v>1091172880.79</v>
      </c>
      <c r="Z577" s="11">
        <f t="shared" si="114"/>
        <v>1656254402.76</v>
      </c>
      <c r="AA577" s="13">
        <f t="shared" si="115"/>
        <v>565081521.97</v>
      </c>
      <c r="AB577" s="13">
        <f t="shared" si="116"/>
        <v>0</v>
      </c>
      <c r="AC577" s="16">
        <f t="shared" si="117"/>
        <v>565081521.97</v>
      </c>
      <c r="AD577" s="16">
        <f t="shared" si="118"/>
        <v>1091172880.79</v>
      </c>
      <c r="AE577" s="17">
        <f t="shared" si="119"/>
        <v>0.341180389334116</v>
      </c>
      <c r="AF577" s="17">
        <f t="shared" si="120"/>
        <v>0.658819610665884</v>
      </c>
      <c r="AG577" s="21">
        <f t="shared" si="121"/>
        <v>1.51786617127149</v>
      </c>
      <c r="AH577" s="22">
        <f t="shared" si="122"/>
        <v>1</v>
      </c>
      <c r="AI577" s="22">
        <f t="shared" si="123"/>
        <v>0</v>
      </c>
      <c r="AJ577" s="23">
        <f t="shared" si="124"/>
        <v>0.341180389334116</v>
      </c>
      <c r="AK577" s="23">
        <f t="shared" si="125"/>
        <v>0.658819610665884</v>
      </c>
    </row>
    <row r="578" spans="1:37">
      <c r="A578" s="8" t="s">
        <v>1189</v>
      </c>
      <c r="B578" s="8" t="s">
        <v>1190</v>
      </c>
      <c r="C578" s="9">
        <v>88000000</v>
      </c>
      <c r="D578" s="9">
        <v>0</v>
      </c>
      <c r="E578" s="9">
        <v>0</v>
      </c>
      <c r="F578" s="9">
        <v>0</v>
      </c>
      <c r="G578" s="9">
        <v>0</v>
      </c>
      <c r="H578" s="9">
        <v>0</v>
      </c>
      <c r="I578" s="9">
        <v>0</v>
      </c>
      <c r="J578" s="9">
        <v>0</v>
      </c>
      <c r="K578" s="9">
        <v>318566172</v>
      </c>
      <c r="L578" s="9">
        <v>0</v>
      </c>
      <c r="M578" s="9">
        <v>0</v>
      </c>
      <c r="N578" s="9">
        <v>598508926.69</v>
      </c>
      <c r="O578" s="9">
        <v>0</v>
      </c>
      <c r="P578" s="9">
        <v>0</v>
      </c>
      <c r="Q578" s="9">
        <v>2333983.45</v>
      </c>
      <c r="R578" s="9">
        <v>25609967.09</v>
      </c>
      <c r="S578" s="9">
        <v>0</v>
      </c>
      <c r="T578" s="9">
        <v>-73495666</v>
      </c>
      <c r="U578" s="8">
        <v>0</v>
      </c>
      <c r="V578" s="9">
        <v>-143409.6</v>
      </c>
      <c r="W578" s="8">
        <v>0</v>
      </c>
      <c r="X578" s="11">
        <f t="shared" si="112"/>
        <v>88000000</v>
      </c>
      <c r="Y578" s="11">
        <f t="shared" si="113"/>
        <v>871379973.63</v>
      </c>
      <c r="Z578" s="11">
        <f t="shared" si="114"/>
        <v>959379973.63</v>
      </c>
      <c r="AA578" s="13">
        <f t="shared" si="115"/>
        <v>88000000</v>
      </c>
      <c r="AB578" s="13">
        <f t="shared" si="116"/>
        <v>0</v>
      </c>
      <c r="AC578" s="16">
        <f t="shared" si="117"/>
        <v>88000000</v>
      </c>
      <c r="AD578" s="16">
        <f t="shared" si="118"/>
        <v>871379973.63</v>
      </c>
      <c r="AE578" s="17">
        <f t="shared" si="119"/>
        <v>0.0917259088357191</v>
      </c>
      <c r="AF578" s="17">
        <f t="shared" si="120"/>
        <v>0.908274091164281</v>
      </c>
      <c r="AG578" s="21">
        <f t="shared" si="121"/>
        <v>1.10098923852175</v>
      </c>
      <c r="AH578" s="22">
        <f t="shared" si="122"/>
        <v>1</v>
      </c>
      <c r="AI578" s="22">
        <f t="shared" si="123"/>
        <v>0</v>
      </c>
      <c r="AJ578" s="23">
        <f t="shared" si="124"/>
        <v>0.0917259088357191</v>
      </c>
      <c r="AK578" s="23">
        <f t="shared" si="125"/>
        <v>0.908274091164281</v>
      </c>
    </row>
    <row r="579" spans="1:37">
      <c r="A579" s="8" t="s">
        <v>1191</v>
      </c>
      <c r="B579" s="8" t="s">
        <v>1192</v>
      </c>
      <c r="C579" s="9">
        <v>3125858153.11</v>
      </c>
      <c r="D579" s="9">
        <v>0</v>
      </c>
      <c r="E579" s="9">
        <v>163047.15</v>
      </c>
      <c r="F579" s="9">
        <v>434084770.87</v>
      </c>
      <c r="G579" s="9">
        <v>0</v>
      </c>
      <c r="H579" s="9">
        <v>1774165000</v>
      </c>
      <c r="I579" s="9">
        <v>0</v>
      </c>
      <c r="J579" s="9">
        <v>0</v>
      </c>
      <c r="K579" s="9">
        <v>5369795962</v>
      </c>
      <c r="L579" s="9">
        <v>0</v>
      </c>
      <c r="M579" s="9">
        <v>0</v>
      </c>
      <c r="N579" s="9">
        <v>2585746.29</v>
      </c>
      <c r="O579" s="9">
        <v>46890215.31</v>
      </c>
      <c r="P579" s="9">
        <v>-29740522.4</v>
      </c>
      <c r="Q579" s="9">
        <v>0</v>
      </c>
      <c r="R579" s="9">
        <v>13927617.16</v>
      </c>
      <c r="S579" s="9">
        <v>0</v>
      </c>
      <c r="T579" s="9">
        <v>3972652546.16</v>
      </c>
      <c r="U579" s="8">
        <v>0</v>
      </c>
      <c r="V579" s="9">
        <v>1191077953.05</v>
      </c>
      <c r="W579" s="8">
        <v>0</v>
      </c>
      <c r="X579" s="11">
        <f t="shared" ref="X579:X642" si="126">C579+D579+E579+F579+G579+H579+I579+J579</f>
        <v>5334270971.13</v>
      </c>
      <c r="Y579" s="11">
        <f t="shared" ref="Y579:Y642" si="127">(K579+L579+M579+N579-O579+P579+Q579+R579+S579+T579+U579+V579+W579)</f>
        <v>10473409086.95</v>
      </c>
      <c r="Z579" s="11">
        <f t="shared" ref="Z579:Z642" si="128">X579+Y579</f>
        <v>15807680058.08</v>
      </c>
      <c r="AA579" s="13">
        <f t="shared" ref="AA579:AA642" si="129">C579+D579+E579+F579+G579</f>
        <v>3560105971.13</v>
      </c>
      <c r="AB579" s="13">
        <f t="shared" ref="AB579:AB642" si="130">H579+I579+J579</f>
        <v>1774165000</v>
      </c>
      <c r="AC579" s="16">
        <f t="shared" ref="AC579:AC642" si="131">AA579</f>
        <v>3560105971.13</v>
      </c>
      <c r="AD579" s="16">
        <f t="shared" ref="AD579:AD642" si="132">AB579+Y579</f>
        <v>12247574086.95</v>
      </c>
      <c r="AE579" s="17">
        <f t="shared" ref="AE579:AE642" si="133">X579/Z579</f>
        <v>0.337448060153737</v>
      </c>
      <c r="AF579" s="17">
        <f t="shared" ref="AF579:AF642" si="134">Y579/Z579</f>
        <v>0.662551939846264</v>
      </c>
      <c r="AG579" s="21">
        <f t="shared" ref="AG579:AG642" si="135">Z579/Y579</f>
        <v>1.50931563226883</v>
      </c>
      <c r="AH579" s="22">
        <f t="shared" ref="AH579:AH642" si="136">AA579/(AA579+AB579)</f>
        <v>0.667402535491337</v>
      </c>
      <c r="AI579" s="22">
        <f t="shared" ref="AI579:AI642" si="137">(AB579)/(AA579+AB579)</f>
        <v>0.332597464508663</v>
      </c>
      <c r="AJ579" s="23">
        <f t="shared" ref="AJ579:AJ642" si="138">AC579/Z579</f>
        <v>0.225213690943237</v>
      </c>
      <c r="AK579" s="23">
        <f t="shared" ref="AK579:AK642" si="139">AD579/Z579</f>
        <v>0.774786309056763</v>
      </c>
    </row>
    <row r="580" spans="1:37">
      <c r="A580" s="8" t="s">
        <v>1193</v>
      </c>
      <c r="B580" s="8" t="s">
        <v>1194</v>
      </c>
      <c r="C580" s="9">
        <v>710597222.22</v>
      </c>
      <c r="D580" s="9">
        <v>0</v>
      </c>
      <c r="E580" s="9">
        <v>0</v>
      </c>
      <c r="F580" s="9">
        <v>531529788.09</v>
      </c>
      <c r="G580" s="9">
        <v>0</v>
      </c>
      <c r="H580" s="9">
        <v>851047666.67</v>
      </c>
      <c r="I580" s="9">
        <v>1011571950.1</v>
      </c>
      <c r="J580" s="9">
        <v>0</v>
      </c>
      <c r="K580" s="9">
        <v>1112075445</v>
      </c>
      <c r="L580" s="9">
        <v>0</v>
      </c>
      <c r="M580" s="9">
        <v>0</v>
      </c>
      <c r="N580" s="9">
        <v>1246310481.14</v>
      </c>
      <c r="O580" s="9">
        <v>0</v>
      </c>
      <c r="P580" s="9">
        <v>91285853.17</v>
      </c>
      <c r="Q580" s="9">
        <v>254120717.18</v>
      </c>
      <c r="R580" s="9">
        <v>564197722.5</v>
      </c>
      <c r="S580" s="9">
        <v>0</v>
      </c>
      <c r="T580" s="9">
        <v>3076602100.05</v>
      </c>
      <c r="U580" s="8">
        <v>0</v>
      </c>
      <c r="V580" s="9">
        <v>267874720.09</v>
      </c>
      <c r="W580" s="8">
        <v>0</v>
      </c>
      <c r="X580" s="11">
        <f t="shared" si="126"/>
        <v>3104746627.08</v>
      </c>
      <c r="Y580" s="11">
        <f t="shared" si="127"/>
        <v>6612467039.13</v>
      </c>
      <c r="Z580" s="11">
        <f t="shared" si="128"/>
        <v>9717213666.21</v>
      </c>
      <c r="AA580" s="13">
        <f t="shared" si="129"/>
        <v>1242127010.31</v>
      </c>
      <c r="AB580" s="13">
        <f t="shared" si="130"/>
        <v>1862619616.77</v>
      </c>
      <c r="AC580" s="16">
        <f t="shared" si="131"/>
        <v>1242127010.31</v>
      </c>
      <c r="AD580" s="16">
        <f t="shared" si="132"/>
        <v>8475086655.9</v>
      </c>
      <c r="AE580" s="17">
        <f t="shared" si="133"/>
        <v>0.31950996795267</v>
      </c>
      <c r="AF580" s="17">
        <f t="shared" si="134"/>
        <v>0.68049003204733</v>
      </c>
      <c r="AG580" s="21">
        <f t="shared" si="135"/>
        <v>1.46952924055535</v>
      </c>
      <c r="AH580" s="22">
        <f t="shared" si="136"/>
        <v>0.400073551727541</v>
      </c>
      <c r="AI580" s="22">
        <f t="shared" si="137"/>
        <v>0.599926448272459</v>
      </c>
      <c r="AJ580" s="23">
        <f t="shared" si="138"/>
        <v>0.127827487691177</v>
      </c>
      <c r="AK580" s="23">
        <f t="shared" si="139"/>
        <v>0.872172512308823</v>
      </c>
    </row>
    <row r="581" spans="1:37">
      <c r="A581" s="8" t="s">
        <v>1195</v>
      </c>
      <c r="B581" s="8" t="s">
        <v>1196</v>
      </c>
      <c r="C581" s="9">
        <v>1083196783.57</v>
      </c>
      <c r="D581" s="9">
        <v>0</v>
      </c>
      <c r="E581" s="9">
        <v>0</v>
      </c>
      <c r="F581" s="9">
        <v>0</v>
      </c>
      <c r="G581" s="9">
        <v>0</v>
      </c>
      <c r="H581" s="9">
        <v>0</v>
      </c>
      <c r="I581" s="9">
        <v>0</v>
      </c>
      <c r="J581" s="9">
        <v>0</v>
      </c>
      <c r="K581" s="9">
        <v>2512500000</v>
      </c>
      <c r="L581" s="9">
        <v>0</v>
      </c>
      <c r="M581" s="9">
        <v>0</v>
      </c>
      <c r="N581" s="9">
        <v>167889009.52</v>
      </c>
      <c r="O581" s="9">
        <v>0</v>
      </c>
      <c r="P581" s="9">
        <v>-31966.17</v>
      </c>
      <c r="Q581" s="9">
        <v>0</v>
      </c>
      <c r="R581" s="9">
        <v>523409141.71</v>
      </c>
      <c r="S581" s="9">
        <v>0</v>
      </c>
      <c r="T581" s="9">
        <v>-2142082880.75</v>
      </c>
      <c r="U581" s="8">
        <v>0</v>
      </c>
      <c r="V581" s="9">
        <v>0</v>
      </c>
      <c r="W581" s="8">
        <v>0</v>
      </c>
      <c r="X581" s="11">
        <f t="shared" si="126"/>
        <v>1083196783.57</v>
      </c>
      <c r="Y581" s="11">
        <f t="shared" si="127"/>
        <v>1061683304.31</v>
      </c>
      <c r="Z581" s="11">
        <f t="shared" si="128"/>
        <v>2144880087.88</v>
      </c>
      <c r="AA581" s="13">
        <f t="shared" si="129"/>
        <v>1083196783.57</v>
      </c>
      <c r="AB581" s="13">
        <f t="shared" si="130"/>
        <v>0</v>
      </c>
      <c r="AC581" s="16">
        <f t="shared" si="131"/>
        <v>1083196783.57</v>
      </c>
      <c r="AD581" s="16">
        <f t="shared" si="132"/>
        <v>1061683304.31</v>
      </c>
      <c r="AE581" s="17">
        <f t="shared" si="133"/>
        <v>0.505015077388607</v>
      </c>
      <c r="AF581" s="17">
        <f t="shared" si="134"/>
        <v>0.494984922611393</v>
      </c>
      <c r="AG581" s="21">
        <f t="shared" si="135"/>
        <v>2.02026355615904</v>
      </c>
      <c r="AH581" s="22">
        <f t="shared" si="136"/>
        <v>1</v>
      </c>
      <c r="AI581" s="22">
        <f t="shared" si="137"/>
        <v>0</v>
      </c>
      <c r="AJ581" s="23">
        <f t="shared" si="138"/>
        <v>0.505015077388607</v>
      </c>
      <c r="AK581" s="23">
        <f t="shared" si="139"/>
        <v>0.494984922611393</v>
      </c>
    </row>
    <row r="582" spans="1:37">
      <c r="A582" s="8" t="s">
        <v>1197</v>
      </c>
      <c r="B582" s="8" t="s">
        <v>1198</v>
      </c>
      <c r="C582" s="9">
        <v>323151874.99</v>
      </c>
      <c r="D582" s="9">
        <v>0</v>
      </c>
      <c r="E582" s="9">
        <v>0</v>
      </c>
      <c r="F582" s="9">
        <v>66240922.49</v>
      </c>
      <c r="G582" s="9">
        <v>0</v>
      </c>
      <c r="H582" s="9">
        <v>287285867.2</v>
      </c>
      <c r="I582" s="9">
        <v>0</v>
      </c>
      <c r="J582" s="9">
        <v>0</v>
      </c>
      <c r="K582" s="9">
        <v>90260777</v>
      </c>
      <c r="L582" s="9">
        <v>0</v>
      </c>
      <c r="M582" s="9">
        <v>0</v>
      </c>
      <c r="N582" s="9">
        <v>917475153.66</v>
      </c>
      <c r="O582" s="9">
        <v>0</v>
      </c>
      <c r="P582" s="9">
        <v>5752855.78</v>
      </c>
      <c r="Q582" s="9">
        <v>0</v>
      </c>
      <c r="R582" s="9">
        <v>18997410.47</v>
      </c>
      <c r="S582" s="9">
        <v>0</v>
      </c>
      <c r="T582" s="9">
        <v>1910168153.3</v>
      </c>
      <c r="U582" s="8">
        <v>0</v>
      </c>
      <c r="V582" s="9">
        <v>13611297.83</v>
      </c>
      <c r="W582" s="8">
        <v>0</v>
      </c>
      <c r="X582" s="11">
        <f t="shared" si="126"/>
        <v>676678664.68</v>
      </c>
      <c r="Y582" s="11">
        <f t="shared" si="127"/>
        <v>2956265648.04</v>
      </c>
      <c r="Z582" s="11">
        <f t="shared" si="128"/>
        <v>3632944312.72</v>
      </c>
      <c r="AA582" s="13">
        <f t="shared" si="129"/>
        <v>389392797.48</v>
      </c>
      <c r="AB582" s="13">
        <f t="shared" si="130"/>
        <v>287285867.2</v>
      </c>
      <c r="AC582" s="16">
        <f t="shared" si="131"/>
        <v>389392797.48</v>
      </c>
      <c r="AD582" s="16">
        <f t="shared" si="132"/>
        <v>3243551515.24</v>
      </c>
      <c r="AE582" s="17">
        <f t="shared" si="133"/>
        <v>0.186261777344274</v>
      </c>
      <c r="AF582" s="17">
        <f t="shared" si="134"/>
        <v>0.813738222655726</v>
      </c>
      <c r="AG582" s="21">
        <f t="shared" si="135"/>
        <v>1.22889643396176</v>
      </c>
      <c r="AH582" s="22">
        <f t="shared" si="136"/>
        <v>0.575447132893045</v>
      </c>
      <c r="AI582" s="22">
        <f t="shared" si="137"/>
        <v>0.424552867106955</v>
      </c>
      <c r="AJ582" s="23">
        <f t="shared" si="138"/>
        <v>0.107183805740325</v>
      </c>
      <c r="AK582" s="23">
        <f t="shared" si="139"/>
        <v>0.892816194259675</v>
      </c>
    </row>
    <row r="583" spans="1:37">
      <c r="A583" s="8" t="s">
        <v>1199</v>
      </c>
      <c r="B583" s="8" t="s">
        <v>1200</v>
      </c>
      <c r="C583" s="9">
        <v>4238253067.74</v>
      </c>
      <c r="D583" s="9">
        <v>0</v>
      </c>
      <c r="E583" s="9">
        <v>0</v>
      </c>
      <c r="F583" s="9">
        <v>95000000</v>
      </c>
      <c r="G583" s="9">
        <v>0</v>
      </c>
      <c r="H583" s="9">
        <v>780000000</v>
      </c>
      <c r="I583" s="9">
        <v>0</v>
      </c>
      <c r="J583" s="9">
        <v>0</v>
      </c>
      <c r="K583" s="9">
        <v>2523561412</v>
      </c>
      <c r="L583" s="9">
        <v>0</v>
      </c>
      <c r="M583" s="9">
        <v>0</v>
      </c>
      <c r="N583" s="9">
        <v>10740027375.53</v>
      </c>
      <c r="O583" s="9">
        <v>301833739.87</v>
      </c>
      <c r="P583" s="9">
        <v>15043206.72</v>
      </c>
      <c r="Q583" s="9">
        <v>0</v>
      </c>
      <c r="R583" s="9">
        <v>376255145.33</v>
      </c>
      <c r="S583" s="9">
        <v>0</v>
      </c>
      <c r="T583" s="9">
        <v>11426723987.14</v>
      </c>
      <c r="U583" s="8">
        <v>0</v>
      </c>
      <c r="V583" s="9">
        <v>338558667.25</v>
      </c>
      <c r="W583" s="8">
        <v>0</v>
      </c>
      <c r="X583" s="11">
        <f t="shared" si="126"/>
        <v>5113253067.74</v>
      </c>
      <c r="Y583" s="11">
        <f t="shared" si="127"/>
        <v>25118336054.1</v>
      </c>
      <c r="Z583" s="11">
        <f t="shared" si="128"/>
        <v>30231589121.84</v>
      </c>
      <c r="AA583" s="13">
        <f t="shared" si="129"/>
        <v>4333253067.74</v>
      </c>
      <c r="AB583" s="13">
        <f t="shared" si="130"/>
        <v>780000000</v>
      </c>
      <c r="AC583" s="16">
        <f t="shared" si="131"/>
        <v>4333253067.74</v>
      </c>
      <c r="AD583" s="16">
        <f t="shared" si="132"/>
        <v>25898336054.1</v>
      </c>
      <c r="AE583" s="17">
        <f t="shared" si="133"/>
        <v>0.169136099565671</v>
      </c>
      <c r="AF583" s="17">
        <f t="shared" si="134"/>
        <v>0.830863900434329</v>
      </c>
      <c r="AG583" s="21">
        <f t="shared" si="135"/>
        <v>1.2035665522082</v>
      </c>
      <c r="AH583" s="22">
        <f t="shared" si="136"/>
        <v>0.847455232575697</v>
      </c>
      <c r="AI583" s="22">
        <f t="shared" si="137"/>
        <v>0.152544767424303</v>
      </c>
      <c r="AJ583" s="23">
        <f t="shared" si="138"/>
        <v>0.143335272594372</v>
      </c>
      <c r="AK583" s="23">
        <f t="shared" si="139"/>
        <v>0.856664727405628</v>
      </c>
    </row>
    <row r="584" spans="1:37">
      <c r="A584" s="8" t="s">
        <v>1201</v>
      </c>
      <c r="B584" s="8" t="s">
        <v>1202</v>
      </c>
      <c r="C584" s="9">
        <v>544000000</v>
      </c>
      <c r="D584" s="9">
        <v>0</v>
      </c>
      <c r="E584" s="9">
        <v>0</v>
      </c>
      <c r="F584" s="9">
        <v>16478964.22</v>
      </c>
      <c r="G584" s="9">
        <v>0</v>
      </c>
      <c r="H584" s="9">
        <v>146483390</v>
      </c>
      <c r="I584" s="9">
        <v>0</v>
      </c>
      <c r="J584" s="9">
        <v>0</v>
      </c>
      <c r="K584" s="9">
        <v>436480000</v>
      </c>
      <c r="L584" s="9">
        <v>0</v>
      </c>
      <c r="M584" s="9">
        <v>0</v>
      </c>
      <c r="N584" s="9">
        <v>690113678.89</v>
      </c>
      <c r="O584" s="9">
        <v>15461250</v>
      </c>
      <c r="P584" s="9">
        <v>2178054.67</v>
      </c>
      <c r="Q584" s="9">
        <v>173728.72</v>
      </c>
      <c r="R584" s="9">
        <v>42066933.98</v>
      </c>
      <c r="S584" s="9">
        <v>0</v>
      </c>
      <c r="T584" s="9">
        <v>299883546.78</v>
      </c>
      <c r="U584" s="8">
        <v>0</v>
      </c>
      <c r="V584" s="9">
        <v>33604267.8</v>
      </c>
      <c r="W584" s="8">
        <v>0</v>
      </c>
      <c r="X584" s="11">
        <f t="shared" si="126"/>
        <v>706962354.22</v>
      </c>
      <c r="Y584" s="11">
        <f t="shared" si="127"/>
        <v>1489038960.84</v>
      </c>
      <c r="Z584" s="11">
        <f t="shared" si="128"/>
        <v>2196001315.06</v>
      </c>
      <c r="AA584" s="13">
        <f t="shared" si="129"/>
        <v>560478964.22</v>
      </c>
      <c r="AB584" s="13">
        <f t="shared" si="130"/>
        <v>146483390</v>
      </c>
      <c r="AC584" s="16">
        <f t="shared" si="131"/>
        <v>560478964.22</v>
      </c>
      <c r="AD584" s="16">
        <f t="shared" si="132"/>
        <v>1635522350.84</v>
      </c>
      <c r="AE584" s="17">
        <f t="shared" si="133"/>
        <v>0.321931662504803</v>
      </c>
      <c r="AF584" s="17">
        <f t="shared" si="134"/>
        <v>0.678068337495197</v>
      </c>
      <c r="AG584" s="21">
        <f t="shared" si="135"/>
        <v>1.47477760677342</v>
      </c>
      <c r="AH584" s="22">
        <f t="shared" si="136"/>
        <v>0.7927988822522</v>
      </c>
      <c r="AI584" s="22">
        <f t="shared" si="137"/>
        <v>0.2072011177478</v>
      </c>
      <c r="AJ584" s="23">
        <f t="shared" si="138"/>
        <v>0.255227062195401</v>
      </c>
      <c r="AK584" s="23">
        <f t="shared" si="139"/>
        <v>0.744772937804599</v>
      </c>
    </row>
    <row r="585" spans="1:37">
      <c r="A585" s="8" t="s">
        <v>1203</v>
      </c>
      <c r="B585" s="8" t="s">
        <v>1204</v>
      </c>
      <c r="C585" s="9">
        <v>84163615</v>
      </c>
      <c r="D585" s="9">
        <v>0</v>
      </c>
      <c r="E585" s="9">
        <v>0</v>
      </c>
      <c r="F585" s="9">
        <v>0</v>
      </c>
      <c r="G585" s="9">
        <v>0</v>
      </c>
      <c r="H585" s="9">
        <v>0</v>
      </c>
      <c r="I585" s="9">
        <v>0</v>
      </c>
      <c r="J585" s="9">
        <v>0</v>
      </c>
      <c r="K585" s="9">
        <v>1390632221</v>
      </c>
      <c r="L585" s="9">
        <v>0</v>
      </c>
      <c r="M585" s="9">
        <v>0</v>
      </c>
      <c r="N585" s="9">
        <v>4272039696.03</v>
      </c>
      <c r="O585" s="9">
        <v>100777715.11</v>
      </c>
      <c r="P585" s="9">
        <v>-8370280.09</v>
      </c>
      <c r="Q585" s="9">
        <v>0</v>
      </c>
      <c r="R585" s="9">
        <v>232242080.57</v>
      </c>
      <c r="S585" s="9">
        <v>0</v>
      </c>
      <c r="T585" s="9">
        <v>2171219322.92</v>
      </c>
      <c r="U585" s="8">
        <v>0</v>
      </c>
      <c r="V585" s="9">
        <v>331934879.32</v>
      </c>
      <c r="W585" s="8">
        <v>0</v>
      </c>
      <c r="X585" s="11">
        <f t="shared" si="126"/>
        <v>84163615</v>
      </c>
      <c r="Y585" s="11">
        <f t="shared" si="127"/>
        <v>8288920204.64</v>
      </c>
      <c r="Z585" s="11">
        <f t="shared" si="128"/>
        <v>8373083819.64</v>
      </c>
      <c r="AA585" s="13">
        <f t="shared" si="129"/>
        <v>84163615</v>
      </c>
      <c r="AB585" s="13">
        <f t="shared" si="130"/>
        <v>0</v>
      </c>
      <c r="AC585" s="16">
        <f t="shared" si="131"/>
        <v>84163615</v>
      </c>
      <c r="AD585" s="16">
        <f t="shared" si="132"/>
        <v>8288920204.64</v>
      </c>
      <c r="AE585" s="17">
        <f t="shared" si="133"/>
        <v>0.0100516866680093</v>
      </c>
      <c r="AF585" s="17">
        <f t="shared" si="134"/>
        <v>0.989948313331991</v>
      </c>
      <c r="AG585" s="21">
        <f t="shared" si="135"/>
        <v>1.01015374897117</v>
      </c>
      <c r="AH585" s="22">
        <f t="shared" si="136"/>
        <v>1</v>
      </c>
      <c r="AI585" s="22">
        <f t="shared" si="137"/>
        <v>0</v>
      </c>
      <c r="AJ585" s="23">
        <f t="shared" si="138"/>
        <v>0.0100516866680093</v>
      </c>
      <c r="AK585" s="23">
        <f t="shared" si="139"/>
        <v>0.989948313331991</v>
      </c>
    </row>
    <row r="586" spans="1:37">
      <c r="A586" s="8" t="s">
        <v>1205</v>
      </c>
      <c r="B586" s="8" t="s">
        <v>1206</v>
      </c>
      <c r="C586" s="9">
        <v>1331355489.93</v>
      </c>
      <c r="D586" s="9">
        <v>0</v>
      </c>
      <c r="E586" s="9">
        <v>0</v>
      </c>
      <c r="F586" s="9">
        <v>128339014.59</v>
      </c>
      <c r="G586" s="9">
        <v>0</v>
      </c>
      <c r="H586" s="9">
        <v>98217390.17</v>
      </c>
      <c r="I586" s="9">
        <v>0</v>
      </c>
      <c r="J586" s="9">
        <v>0</v>
      </c>
      <c r="K586" s="9">
        <v>952364646</v>
      </c>
      <c r="L586" s="9">
        <v>0</v>
      </c>
      <c r="M586" s="9">
        <v>0</v>
      </c>
      <c r="N586" s="9">
        <v>1238603539.35</v>
      </c>
      <c r="O586" s="9">
        <v>62685447.55</v>
      </c>
      <c r="P586" s="9">
        <v>8135571.34</v>
      </c>
      <c r="Q586" s="9">
        <v>0</v>
      </c>
      <c r="R586" s="9">
        <v>119631371.1</v>
      </c>
      <c r="S586" s="9">
        <v>0</v>
      </c>
      <c r="T586" s="9">
        <v>1861433508.4</v>
      </c>
      <c r="U586" s="8">
        <v>0</v>
      </c>
      <c r="V586" s="9">
        <v>55608311.91</v>
      </c>
      <c r="W586" s="8">
        <v>0</v>
      </c>
      <c r="X586" s="11">
        <f t="shared" si="126"/>
        <v>1557911894.69</v>
      </c>
      <c r="Y586" s="11">
        <f t="shared" si="127"/>
        <v>4173091500.55</v>
      </c>
      <c r="Z586" s="11">
        <f t="shared" si="128"/>
        <v>5731003395.24</v>
      </c>
      <c r="AA586" s="13">
        <f t="shared" si="129"/>
        <v>1459694504.52</v>
      </c>
      <c r="AB586" s="13">
        <f t="shared" si="130"/>
        <v>98217390.17</v>
      </c>
      <c r="AC586" s="16">
        <f t="shared" si="131"/>
        <v>1459694504.52</v>
      </c>
      <c r="AD586" s="16">
        <f t="shared" si="132"/>
        <v>4271308890.72</v>
      </c>
      <c r="AE586" s="17">
        <f t="shared" si="133"/>
        <v>0.271839290129187</v>
      </c>
      <c r="AF586" s="17">
        <f t="shared" si="134"/>
        <v>0.728160709870813</v>
      </c>
      <c r="AG586" s="21">
        <f t="shared" si="135"/>
        <v>1.37332320522679</v>
      </c>
      <c r="AH586" s="22">
        <f t="shared" si="136"/>
        <v>0.936955747943921</v>
      </c>
      <c r="AI586" s="22">
        <f t="shared" si="137"/>
        <v>0.063044252056079</v>
      </c>
      <c r="AJ586" s="23">
        <f t="shared" si="138"/>
        <v>0.254701385403537</v>
      </c>
      <c r="AK586" s="23">
        <f t="shared" si="139"/>
        <v>0.745298614596463</v>
      </c>
    </row>
    <row r="587" spans="1:37">
      <c r="A587" s="8" t="s">
        <v>1207</v>
      </c>
      <c r="B587" s="8" t="s">
        <v>1208</v>
      </c>
      <c r="C587" s="9">
        <v>152762401.38</v>
      </c>
      <c r="D587" s="9">
        <v>0</v>
      </c>
      <c r="E587" s="9">
        <v>0</v>
      </c>
      <c r="F587" s="9">
        <v>52127426.93</v>
      </c>
      <c r="G587" s="9">
        <v>0</v>
      </c>
      <c r="H587" s="9">
        <v>227487506.08</v>
      </c>
      <c r="I587" s="9">
        <v>0</v>
      </c>
      <c r="J587" s="9">
        <v>0</v>
      </c>
      <c r="K587" s="9">
        <v>590200000</v>
      </c>
      <c r="L587" s="9">
        <v>0</v>
      </c>
      <c r="M587" s="9">
        <v>0</v>
      </c>
      <c r="N587" s="9">
        <v>690252069.64</v>
      </c>
      <c r="O587" s="9">
        <v>204003328.42</v>
      </c>
      <c r="P587" s="9">
        <v>-1854021.31</v>
      </c>
      <c r="Q587" s="9">
        <v>0</v>
      </c>
      <c r="R587" s="9">
        <v>325497046.54</v>
      </c>
      <c r="S587" s="9">
        <v>0</v>
      </c>
      <c r="T587" s="9">
        <v>1620957347.49</v>
      </c>
      <c r="U587" s="8">
        <v>0</v>
      </c>
      <c r="V587" s="9">
        <v>0</v>
      </c>
      <c r="W587" s="8">
        <v>0</v>
      </c>
      <c r="X587" s="11">
        <f t="shared" si="126"/>
        <v>432377334.39</v>
      </c>
      <c r="Y587" s="11">
        <f t="shared" si="127"/>
        <v>3021049113.94</v>
      </c>
      <c r="Z587" s="11">
        <f t="shared" si="128"/>
        <v>3453426448.33</v>
      </c>
      <c r="AA587" s="13">
        <f t="shared" si="129"/>
        <v>204889828.31</v>
      </c>
      <c r="AB587" s="13">
        <f t="shared" si="130"/>
        <v>227487506.08</v>
      </c>
      <c r="AC587" s="16">
        <f t="shared" si="131"/>
        <v>204889828.31</v>
      </c>
      <c r="AD587" s="16">
        <f t="shared" si="132"/>
        <v>3248536620.02</v>
      </c>
      <c r="AE587" s="17">
        <f t="shared" si="133"/>
        <v>0.125202415878609</v>
      </c>
      <c r="AF587" s="17">
        <f t="shared" si="134"/>
        <v>0.874797584121391</v>
      </c>
      <c r="AG587" s="21">
        <f t="shared" si="135"/>
        <v>1.14312158395403</v>
      </c>
      <c r="AH587" s="22">
        <f t="shared" si="136"/>
        <v>0.473868105503401</v>
      </c>
      <c r="AI587" s="22">
        <f t="shared" si="137"/>
        <v>0.526131894496599</v>
      </c>
      <c r="AJ587" s="23">
        <f t="shared" si="138"/>
        <v>0.0593294316168454</v>
      </c>
      <c r="AK587" s="23">
        <f t="shared" si="139"/>
        <v>0.940670568383155</v>
      </c>
    </row>
    <row r="588" spans="1:37">
      <c r="A588" s="8" t="s">
        <v>1209</v>
      </c>
      <c r="B588" s="8" t="s">
        <v>1210</v>
      </c>
      <c r="C588" s="9">
        <v>20023750.01</v>
      </c>
      <c r="D588" s="9">
        <v>0</v>
      </c>
      <c r="E588" s="9">
        <v>0</v>
      </c>
      <c r="F588" s="9">
        <v>215105505.28</v>
      </c>
      <c r="G588" s="9">
        <v>0</v>
      </c>
      <c r="H588" s="9">
        <v>426542736.76</v>
      </c>
      <c r="I588" s="9">
        <v>398558096.37</v>
      </c>
      <c r="J588" s="9">
        <v>0</v>
      </c>
      <c r="K588" s="9">
        <v>1035489098</v>
      </c>
      <c r="L588" s="9">
        <v>0</v>
      </c>
      <c r="M588" s="9">
        <v>0</v>
      </c>
      <c r="N588" s="9">
        <v>1558225583.09</v>
      </c>
      <c r="O588" s="9">
        <v>199833572.98</v>
      </c>
      <c r="P588" s="9">
        <v>67836516.39</v>
      </c>
      <c r="Q588" s="9">
        <v>66931.16</v>
      </c>
      <c r="R588" s="9">
        <v>303772997.1</v>
      </c>
      <c r="S588" s="9">
        <v>0</v>
      </c>
      <c r="T588" s="9">
        <v>1696356157.21</v>
      </c>
      <c r="U588" s="8">
        <v>0</v>
      </c>
      <c r="V588" s="9">
        <v>15461095.7</v>
      </c>
      <c r="W588" s="8">
        <v>0</v>
      </c>
      <c r="X588" s="11">
        <f t="shared" si="126"/>
        <v>1060230088.42</v>
      </c>
      <c r="Y588" s="11">
        <f t="shared" si="127"/>
        <v>4477374805.67</v>
      </c>
      <c r="Z588" s="11">
        <f t="shared" si="128"/>
        <v>5537604894.09</v>
      </c>
      <c r="AA588" s="13">
        <f t="shared" si="129"/>
        <v>235129255.29</v>
      </c>
      <c r="AB588" s="13">
        <f t="shared" si="130"/>
        <v>825100833.13</v>
      </c>
      <c r="AC588" s="16">
        <f t="shared" si="131"/>
        <v>235129255.29</v>
      </c>
      <c r="AD588" s="16">
        <f t="shared" si="132"/>
        <v>5302475638.8</v>
      </c>
      <c r="AE588" s="17">
        <f t="shared" si="133"/>
        <v>0.191460046120576</v>
      </c>
      <c r="AF588" s="17">
        <f t="shared" si="134"/>
        <v>0.808539953879424</v>
      </c>
      <c r="AG588" s="21">
        <f t="shared" si="135"/>
        <v>1.23679726054593</v>
      </c>
      <c r="AH588" s="22">
        <f t="shared" si="136"/>
        <v>0.221771913340433</v>
      </c>
      <c r="AI588" s="22">
        <f t="shared" si="137"/>
        <v>0.778228086659567</v>
      </c>
      <c r="AJ588" s="23">
        <f t="shared" si="138"/>
        <v>0.0424604607564078</v>
      </c>
      <c r="AK588" s="23">
        <f t="shared" si="139"/>
        <v>0.957539539243592</v>
      </c>
    </row>
    <row r="589" spans="1:37">
      <c r="A589" s="8" t="s">
        <v>1211</v>
      </c>
      <c r="B589" s="8" t="s">
        <v>1212</v>
      </c>
      <c r="C589" s="9">
        <v>2238342761.53</v>
      </c>
      <c r="D589" s="9">
        <v>0</v>
      </c>
      <c r="E589" s="9">
        <v>0</v>
      </c>
      <c r="F589" s="9">
        <v>478000000</v>
      </c>
      <c r="G589" s="9">
        <v>0</v>
      </c>
      <c r="H589" s="9">
        <v>1350120000</v>
      </c>
      <c r="I589" s="9">
        <v>959844506.44</v>
      </c>
      <c r="J589" s="9">
        <v>0</v>
      </c>
      <c r="K589" s="9">
        <v>1394172800</v>
      </c>
      <c r="L589" s="9">
        <v>0</v>
      </c>
      <c r="M589" s="9">
        <v>0</v>
      </c>
      <c r="N589" s="9">
        <v>707797756.99</v>
      </c>
      <c r="O589" s="9">
        <v>0</v>
      </c>
      <c r="P589" s="9">
        <v>3997342.69</v>
      </c>
      <c r="Q589" s="9">
        <v>0</v>
      </c>
      <c r="R589" s="9">
        <v>622415988.33</v>
      </c>
      <c r="S589" s="9">
        <v>0</v>
      </c>
      <c r="T589" s="9">
        <v>3924335352.22</v>
      </c>
      <c r="U589" s="8">
        <v>0</v>
      </c>
      <c r="V589" s="9">
        <v>349972296.88</v>
      </c>
      <c r="W589" s="8">
        <v>0</v>
      </c>
      <c r="X589" s="11">
        <f t="shared" si="126"/>
        <v>5026307267.97</v>
      </c>
      <c r="Y589" s="11">
        <f t="shared" si="127"/>
        <v>7002691537.11</v>
      </c>
      <c r="Z589" s="11">
        <f t="shared" si="128"/>
        <v>12028998805.08</v>
      </c>
      <c r="AA589" s="13">
        <f t="shared" si="129"/>
        <v>2716342761.53</v>
      </c>
      <c r="AB589" s="13">
        <f t="shared" si="130"/>
        <v>2309964506.44</v>
      </c>
      <c r="AC589" s="16">
        <f t="shared" si="131"/>
        <v>2716342761.53</v>
      </c>
      <c r="AD589" s="16">
        <f t="shared" si="132"/>
        <v>9312656043.55</v>
      </c>
      <c r="AE589" s="17">
        <f t="shared" si="133"/>
        <v>0.417849178424336</v>
      </c>
      <c r="AF589" s="17">
        <f t="shared" si="134"/>
        <v>0.582150821575664</v>
      </c>
      <c r="AG589" s="21">
        <f t="shared" si="135"/>
        <v>1.71776790985775</v>
      </c>
      <c r="AH589" s="22">
        <f t="shared" si="136"/>
        <v>0.540425130560524</v>
      </c>
      <c r="AI589" s="22">
        <f t="shared" si="137"/>
        <v>0.459574869439476</v>
      </c>
      <c r="AJ589" s="23">
        <f t="shared" si="138"/>
        <v>0.22581619680458</v>
      </c>
      <c r="AK589" s="23">
        <f t="shared" si="139"/>
        <v>0.77418380319542</v>
      </c>
    </row>
    <row r="590" spans="1:37">
      <c r="A590" s="8" t="s">
        <v>1213</v>
      </c>
      <c r="B590" s="8" t="s">
        <v>1214</v>
      </c>
      <c r="C590" s="9">
        <v>61963255.12</v>
      </c>
      <c r="D590" s="9">
        <v>0</v>
      </c>
      <c r="E590" s="9">
        <v>0</v>
      </c>
      <c r="F590" s="9">
        <v>0</v>
      </c>
      <c r="G590" s="9">
        <v>0</v>
      </c>
      <c r="H590" s="9">
        <v>40000000</v>
      </c>
      <c r="I590" s="9">
        <v>0</v>
      </c>
      <c r="J590" s="9">
        <v>0</v>
      </c>
      <c r="K590" s="9">
        <v>363909648</v>
      </c>
      <c r="L590" s="9">
        <v>0</v>
      </c>
      <c r="M590" s="9">
        <v>0</v>
      </c>
      <c r="N590" s="9">
        <v>481029217.94</v>
      </c>
      <c r="O590" s="9">
        <v>62527566.35</v>
      </c>
      <c r="P590" s="9">
        <v>3819628.54</v>
      </c>
      <c r="Q590" s="9">
        <v>0</v>
      </c>
      <c r="R590" s="9">
        <v>70090530.64</v>
      </c>
      <c r="S590" s="9">
        <v>0</v>
      </c>
      <c r="T590" s="9">
        <v>217805967.07</v>
      </c>
      <c r="U590" s="8">
        <v>0</v>
      </c>
      <c r="V590" s="9">
        <v>69939486.89</v>
      </c>
      <c r="W590" s="8">
        <v>0</v>
      </c>
      <c r="X590" s="11">
        <f t="shared" si="126"/>
        <v>101963255.12</v>
      </c>
      <c r="Y590" s="11">
        <f t="shared" si="127"/>
        <v>1144066912.73</v>
      </c>
      <c r="Z590" s="11">
        <f t="shared" si="128"/>
        <v>1246030167.85</v>
      </c>
      <c r="AA590" s="13">
        <f t="shared" si="129"/>
        <v>61963255.12</v>
      </c>
      <c r="AB590" s="13">
        <f t="shared" si="130"/>
        <v>40000000</v>
      </c>
      <c r="AC590" s="16">
        <f t="shared" si="131"/>
        <v>61963255.12</v>
      </c>
      <c r="AD590" s="16">
        <f t="shared" si="132"/>
        <v>1184066912.73</v>
      </c>
      <c r="AE590" s="17">
        <f t="shared" si="133"/>
        <v>0.0818304867336684</v>
      </c>
      <c r="AF590" s="17">
        <f t="shared" si="134"/>
        <v>0.918169513266332</v>
      </c>
      <c r="AG590" s="21">
        <f t="shared" si="135"/>
        <v>1.08912350666334</v>
      </c>
      <c r="AH590" s="22">
        <f t="shared" si="136"/>
        <v>0.607701814218032</v>
      </c>
      <c r="AI590" s="22">
        <f t="shared" si="137"/>
        <v>0.392298185781968</v>
      </c>
      <c r="AJ590" s="23">
        <f t="shared" si="138"/>
        <v>0.0497285352463948</v>
      </c>
      <c r="AK590" s="23">
        <f t="shared" si="139"/>
        <v>0.950271464753605</v>
      </c>
    </row>
    <row r="591" spans="1:37">
      <c r="A591" s="8" t="s">
        <v>1215</v>
      </c>
      <c r="B591" s="8" t="s">
        <v>1216</v>
      </c>
      <c r="C591" s="9">
        <v>1499791010.55</v>
      </c>
      <c r="D591" s="9">
        <v>0</v>
      </c>
      <c r="E591" s="9">
        <v>0</v>
      </c>
      <c r="F591" s="9">
        <v>2399214993.06</v>
      </c>
      <c r="G591" s="9">
        <v>0</v>
      </c>
      <c r="H591" s="9">
        <v>12397597</v>
      </c>
      <c r="I591" s="9">
        <v>0</v>
      </c>
      <c r="J591" s="9">
        <v>0</v>
      </c>
      <c r="K591" s="9">
        <v>2177149675</v>
      </c>
      <c r="L591" s="9">
        <v>0</v>
      </c>
      <c r="M591" s="9">
        <v>0</v>
      </c>
      <c r="N591" s="9">
        <v>3138736110.63</v>
      </c>
      <c r="O591" s="9">
        <v>0</v>
      </c>
      <c r="P591" s="9">
        <v>-76366352.65</v>
      </c>
      <c r="Q591" s="9">
        <v>0</v>
      </c>
      <c r="R591" s="9">
        <v>26687004.08</v>
      </c>
      <c r="S591" s="9">
        <v>0</v>
      </c>
      <c r="T591" s="9">
        <v>-3641310211.77</v>
      </c>
      <c r="U591" s="8">
        <v>0</v>
      </c>
      <c r="V591" s="9">
        <v>552788434.87</v>
      </c>
      <c r="W591" s="8">
        <v>0</v>
      </c>
      <c r="X591" s="11">
        <f t="shared" si="126"/>
        <v>3911403600.61</v>
      </c>
      <c r="Y591" s="11">
        <f t="shared" si="127"/>
        <v>2177684660.16</v>
      </c>
      <c r="Z591" s="11">
        <f t="shared" si="128"/>
        <v>6089088260.77</v>
      </c>
      <c r="AA591" s="13">
        <f t="shared" si="129"/>
        <v>3899006003.61</v>
      </c>
      <c r="AB591" s="13">
        <f t="shared" si="130"/>
        <v>12397597</v>
      </c>
      <c r="AC591" s="16">
        <f t="shared" si="131"/>
        <v>3899006003.61</v>
      </c>
      <c r="AD591" s="16">
        <f t="shared" si="132"/>
        <v>2190082257.16</v>
      </c>
      <c r="AE591" s="17">
        <f t="shared" si="133"/>
        <v>0.642362769777848</v>
      </c>
      <c r="AF591" s="17">
        <f t="shared" si="134"/>
        <v>0.357637230222151</v>
      </c>
      <c r="AG591" s="21">
        <f t="shared" si="135"/>
        <v>2.79612947281477</v>
      </c>
      <c r="AH591" s="22">
        <f t="shared" si="136"/>
        <v>0.996830396894336</v>
      </c>
      <c r="AI591" s="22">
        <f t="shared" si="137"/>
        <v>0.00316960310566431</v>
      </c>
      <c r="AJ591" s="23">
        <f t="shared" si="138"/>
        <v>0.640326734747797</v>
      </c>
      <c r="AK591" s="23">
        <f t="shared" si="139"/>
        <v>0.359673265252202</v>
      </c>
    </row>
    <row r="592" spans="1:37">
      <c r="A592" s="8" t="s">
        <v>1217</v>
      </c>
      <c r="B592" s="8" t="s">
        <v>1218</v>
      </c>
      <c r="C592" s="9">
        <v>8609857.06</v>
      </c>
      <c r="D592" s="9">
        <v>0</v>
      </c>
      <c r="E592" s="9">
        <v>0</v>
      </c>
      <c r="F592" s="9">
        <v>40531174.01</v>
      </c>
      <c r="G592" s="9">
        <v>0</v>
      </c>
      <c r="H592" s="9">
        <v>532924842.73</v>
      </c>
      <c r="I592" s="9">
        <v>0</v>
      </c>
      <c r="J592" s="9">
        <v>0</v>
      </c>
      <c r="K592" s="9">
        <v>699824918</v>
      </c>
      <c r="L592" s="9">
        <v>0</v>
      </c>
      <c r="M592" s="9">
        <v>0</v>
      </c>
      <c r="N592" s="9">
        <v>2632117381.05</v>
      </c>
      <c r="O592" s="9">
        <v>397998760</v>
      </c>
      <c r="P592" s="9">
        <v>1361510.14</v>
      </c>
      <c r="Q592" s="9">
        <v>0</v>
      </c>
      <c r="R592" s="9">
        <v>201240759.18</v>
      </c>
      <c r="S592" s="9">
        <v>0</v>
      </c>
      <c r="T592" s="9">
        <v>2341523563.56</v>
      </c>
      <c r="U592" s="8">
        <v>0</v>
      </c>
      <c r="V592" s="9">
        <v>-31702102.19</v>
      </c>
      <c r="W592" s="8">
        <v>0</v>
      </c>
      <c r="X592" s="11">
        <f t="shared" si="126"/>
        <v>582065873.8</v>
      </c>
      <c r="Y592" s="11">
        <f t="shared" si="127"/>
        <v>5446367269.74</v>
      </c>
      <c r="Z592" s="11">
        <f t="shared" si="128"/>
        <v>6028433143.54</v>
      </c>
      <c r="AA592" s="13">
        <f t="shared" si="129"/>
        <v>49141031.07</v>
      </c>
      <c r="AB592" s="13">
        <f t="shared" si="130"/>
        <v>532924842.73</v>
      </c>
      <c r="AC592" s="16">
        <f t="shared" si="131"/>
        <v>49141031.07</v>
      </c>
      <c r="AD592" s="16">
        <f t="shared" si="132"/>
        <v>5979292112.47</v>
      </c>
      <c r="AE592" s="17">
        <f t="shared" si="133"/>
        <v>0.0965534260629124</v>
      </c>
      <c r="AF592" s="17">
        <f t="shared" si="134"/>
        <v>0.903446573937088</v>
      </c>
      <c r="AG592" s="21">
        <f t="shared" si="135"/>
        <v>1.10687231414487</v>
      </c>
      <c r="AH592" s="22">
        <f t="shared" si="136"/>
        <v>0.0844252056029058</v>
      </c>
      <c r="AI592" s="22">
        <f t="shared" si="137"/>
        <v>0.915574794397094</v>
      </c>
      <c r="AJ592" s="23">
        <f t="shared" si="138"/>
        <v>0.00815154284702634</v>
      </c>
      <c r="AK592" s="23">
        <f t="shared" si="139"/>
        <v>0.991848457152974</v>
      </c>
    </row>
    <row r="593" spans="1:37">
      <c r="A593" s="8" t="s">
        <v>1219</v>
      </c>
      <c r="B593" s="8" t="s">
        <v>1220</v>
      </c>
      <c r="C593" s="9">
        <v>125587555.58</v>
      </c>
      <c r="D593" s="9">
        <v>0</v>
      </c>
      <c r="E593" s="9">
        <v>0</v>
      </c>
      <c r="F593" s="9">
        <v>0</v>
      </c>
      <c r="G593" s="9">
        <v>0</v>
      </c>
      <c r="H593" s="9">
        <v>0</v>
      </c>
      <c r="I593" s="9">
        <v>0</v>
      </c>
      <c r="J593" s="9">
        <v>0</v>
      </c>
      <c r="K593" s="9">
        <v>543944364</v>
      </c>
      <c r="L593" s="9">
        <v>0</v>
      </c>
      <c r="M593" s="9">
        <v>0</v>
      </c>
      <c r="N593" s="9">
        <v>2167126527.1</v>
      </c>
      <c r="O593" s="9">
        <v>0</v>
      </c>
      <c r="P593" s="9">
        <v>67695371.61</v>
      </c>
      <c r="Q593" s="9">
        <v>0</v>
      </c>
      <c r="R593" s="9">
        <v>39101387.44</v>
      </c>
      <c r="S593" s="9">
        <v>0</v>
      </c>
      <c r="T593" s="9">
        <v>478000768.83</v>
      </c>
      <c r="U593" s="8">
        <v>0</v>
      </c>
      <c r="V593" s="9">
        <v>30019130.68</v>
      </c>
      <c r="W593" s="8">
        <v>0</v>
      </c>
      <c r="X593" s="11">
        <f t="shared" si="126"/>
        <v>125587555.58</v>
      </c>
      <c r="Y593" s="11">
        <f t="shared" si="127"/>
        <v>3325887549.66</v>
      </c>
      <c r="Z593" s="11">
        <f t="shared" si="128"/>
        <v>3451475105.24</v>
      </c>
      <c r="AA593" s="13">
        <f t="shared" si="129"/>
        <v>125587555.58</v>
      </c>
      <c r="AB593" s="13">
        <f t="shared" si="130"/>
        <v>0</v>
      </c>
      <c r="AC593" s="16">
        <f t="shared" si="131"/>
        <v>125587555.58</v>
      </c>
      <c r="AD593" s="16">
        <f t="shared" si="132"/>
        <v>3325887549.66</v>
      </c>
      <c r="AE593" s="17">
        <f t="shared" si="133"/>
        <v>0.0363866323095693</v>
      </c>
      <c r="AF593" s="17">
        <f t="shared" si="134"/>
        <v>0.963613367690431</v>
      </c>
      <c r="AG593" s="21">
        <f t="shared" si="135"/>
        <v>1.0377606138827</v>
      </c>
      <c r="AH593" s="22">
        <f t="shared" si="136"/>
        <v>1</v>
      </c>
      <c r="AI593" s="22">
        <f t="shared" si="137"/>
        <v>0</v>
      </c>
      <c r="AJ593" s="23">
        <f t="shared" si="138"/>
        <v>0.0363866323095693</v>
      </c>
      <c r="AK593" s="23">
        <f t="shared" si="139"/>
        <v>0.963613367690431</v>
      </c>
    </row>
    <row r="594" spans="1:37">
      <c r="A594" s="8" t="s">
        <v>1221</v>
      </c>
      <c r="B594" s="8" t="s">
        <v>1222</v>
      </c>
      <c r="C594" s="9">
        <v>830763069.44</v>
      </c>
      <c r="D594" s="9">
        <v>0</v>
      </c>
      <c r="E594" s="9">
        <v>0</v>
      </c>
      <c r="F594" s="9">
        <v>5427508.9</v>
      </c>
      <c r="G594" s="9">
        <v>0</v>
      </c>
      <c r="H594" s="9">
        <v>0</v>
      </c>
      <c r="I594" s="9">
        <v>0</v>
      </c>
      <c r="J594" s="9">
        <v>0</v>
      </c>
      <c r="K594" s="9">
        <v>1135934078</v>
      </c>
      <c r="L594" s="9">
        <v>0</v>
      </c>
      <c r="M594" s="9">
        <v>0</v>
      </c>
      <c r="N594" s="9">
        <v>1457149239.9</v>
      </c>
      <c r="O594" s="9">
        <v>95494972.51</v>
      </c>
      <c r="P594" s="9">
        <v>-181835.47</v>
      </c>
      <c r="Q594" s="9">
        <v>0</v>
      </c>
      <c r="R594" s="9">
        <v>246474560.62</v>
      </c>
      <c r="S594" s="9">
        <v>0</v>
      </c>
      <c r="T594" s="9">
        <v>2668362368.84</v>
      </c>
      <c r="U594" s="8">
        <v>0</v>
      </c>
      <c r="V594" s="9">
        <v>23933653.27</v>
      </c>
      <c r="W594" s="8">
        <v>0</v>
      </c>
      <c r="X594" s="11">
        <f t="shared" si="126"/>
        <v>836190578.34</v>
      </c>
      <c r="Y594" s="11">
        <f t="shared" si="127"/>
        <v>5436177092.65</v>
      </c>
      <c r="Z594" s="11">
        <f t="shared" si="128"/>
        <v>6272367670.99</v>
      </c>
      <c r="AA594" s="13">
        <f t="shared" si="129"/>
        <v>836190578.34</v>
      </c>
      <c r="AB594" s="13">
        <f t="shared" si="130"/>
        <v>0</v>
      </c>
      <c r="AC594" s="16">
        <f t="shared" si="131"/>
        <v>836190578.34</v>
      </c>
      <c r="AD594" s="16">
        <f t="shared" si="132"/>
        <v>5436177092.65</v>
      </c>
      <c r="AE594" s="17">
        <f t="shared" si="133"/>
        <v>0.133313386937985</v>
      </c>
      <c r="AF594" s="17">
        <f t="shared" si="134"/>
        <v>0.866686613062015</v>
      </c>
      <c r="AG594" s="21">
        <f t="shared" si="135"/>
        <v>1.15381959860553</v>
      </c>
      <c r="AH594" s="22">
        <f t="shared" si="136"/>
        <v>1</v>
      </c>
      <c r="AI594" s="22">
        <f t="shared" si="137"/>
        <v>0</v>
      </c>
      <c r="AJ594" s="23">
        <f t="shared" si="138"/>
        <v>0.133313386937985</v>
      </c>
      <c r="AK594" s="23">
        <f t="shared" si="139"/>
        <v>0.866686613062015</v>
      </c>
    </row>
    <row r="595" spans="1:37">
      <c r="A595" s="8" t="s">
        <v>1223</v>
      </c>
      <c r="B595" s="8" t="s">
        <v>1224</v>
      </c>
      <c r="C595" s="9">
        <v>651109055.57</v>
      </c>
      <c r="D595" s="9">
        <v>0</v>
      </c>
      <c r="E595" s="9">
        <v>0</v>
      </c>
      <c r="F595" s="9">
        <v>1226928.07</v>
      </c>
      <c r="G595" s="9">
        <v>0</v>
      </c>
      <c r="H595" s="9">
        <v>0</v>
      </c>
      <c r="I595" s="9">
        <v>944856134.11</v>
      </c>
      <c r="J595" s="9">
        <v>0</v>
      </c>
      <c r="K595" s="9">
        <v>737681884</v>
      </c>
      <c r="L595" s="9">
        <v>188243055.9</v>
      </c>
      <c r="M595" s="9">
        <v>0</v>
      </c>
      <c r="N595" s="9">
        <v>1137761602.06</v>
      </c>
      <c r="O595" s="9">
        <v>0</v>
      </c>
      <c r="P595" s="9">
        <v>-42893528.88</v>
      </c>
      <c r="Q595" s="9">
        <v>8352176.3</v>
      </c>
      <c r="R595" s="9">
        <v>144136202.12</v>
      </c>
      <c r="S595" s="9">
        <v>0</v>
      </c>
      <c r="T595" s="9">
        <v>523047749.93</v>
      </c>
      <c r="U595" s="8">
        <v>0</v>
      </c>
      <c r="V595" s="9">
        <v>38390278.7</v>
      </c>
      <c r="W595" s="8">
        <v>0</v>
      </c>
      <c r="X595" s="11">
        <f t="shared" si="126"/>
        <v>1597192117.75</v>
      </c>
      <c r="Y595" s="11">
        <f t="shared" si="127"/>
        <v>2734719420.13</v>
      </c>
      <c r="Z595" s="11">
        <f t="shared" si="128"/>
        <v>4331911537.88</v>
      </c>
      <c r="AA595" s="13">
        <f t="shared" si="129"/>
        <v>652335983.64</v>
      </c>
      <c r="AB595" s="13">
        <f t="shared" si="130"/>
        <v>944856134.11</v>
      </c>
      <c r="AC595" s="16">
        <f t="shared" si="131"/>
        <v>652335983.64</v>
      </c>
      <c r="AD595" s="16">
        <f t="shared" si="132"/>
        <v>3679575554.24</v>
      </c>
      <c r="AE595" s="17">
        <f t="shared" si="133"/>
        <v>0.368703770560295</v>
      </c>
      <c r="AF595" s="17">
        <f t="shared" si="134"/>
        <v>0.631296229439706</v>
      </c>
      <c r="AG595" s="21">
        <f t="shared" si="135"/>
        <v>1.58404240888232</v>
      </c>
      <c r="AH595" s="22">
        <f t="shared" si="136"/>
        <v>0.408426748661245</v>
      </c>
      <c r="AI595" s="22">
        <f t="shared" si="137"/>
        <v>0.591573251338756</v>
      </c>
      <c r="AJ595" s="23">
        <f t="shared" si="138"/>
        <v>0.150588482229083</v>
      </c>
      <c r="AK595" s="23">
        <f t="shared" si="139"/>
        <v>0.849411517770918</v>
      </c>
    </row>
    <row r="596" spans="1:37">
      <c r="A596" s="8" t="s">
        <v>1225</v>
      </c>
      <c r="B596" s="8" t="s">
        <v>1226</v>
      </c>
      <c r="C596" s="9">
        <v>597202588.13</v>
      </c>
      <c r="D596" s="9">
        <v>0</v>
      </c>
      <c r="E596" s="9">
        <v>0</v>
      </c>
      <c r="F596" s="9">
        <v>274131276.59</v>
      </c>
      <c r="G596" s="9">
        <v>0</v>
      </c>
      <c r="H596" s="9">
        <v>200000000</v>
      </c>
      <c r="I596" s="9">
        <v>0</v>
      </c>
      <c r="J596" s="9">
        <v>0</v>
      </c>
      <c r="K596" s="9">
        <v>2033579072</v>
      </c>
      <c r="L596" s="9">
        <v>0</v>
      </c>
      <c r="M596" s="9">
        <v>0</v>
      </c>
      <c r="N596" s="9">
        <v>522222808.88</v>
      </c>
      <c r="O596" s="9">
        <v>255796501.21</v>
      </c>
      <c r="P596" s="9">
        <v>106004.67</v>
      </c>
      <c r="Q596" s="9">
        <v>0</v>
      </c>
      <c r="R596" s="9">
        <v>1004261184.86</v>
      </c>
      <c r="S596" s="9">
        <v>0</v>
      </c>
      <c r="T596" s="9">
        <v>1778439028.76</v>
      </c>
      <c r="U596" s="8">
        <v>0</v>
      </c>
      <c r="V596" s="9">
        <v>77741870.46</v>
      </c>
      <c r="W596" s="8">
        <v>0</v>
      </c>
      <c r="X596" s="11">
        <f t="shared" si="126"/>
        <v>1071333864.72</v>
      </c>
      <c r="Y596" s="11">
        <f t="shared" si="127"/>
        <v>5160553468.42</v>
      </c>
      <c r="Z596" s="11">
        <f t="shared" si="128"/>
        <v>6231887333.14</v>
      </c>
      <c r="AA596" s="13">
        <f t="shared" si="129"/>
        <v>871333864.72</v>
      </c>
      <c r="AB596" s="13">
        <f t="shared" si="130"/>
        <v>200000000</v>
      </c>
      <c r="AC596" s="16">
        <f t="shared" si="131"/>
        <v>871333864.72</v>
      </c>
      <c r="AD596" s="16">
        <f t="shared" si="132"/>
        <v>5360553468.42</v>
      </c>
      <c r="AE596" s="17">
        <f t="shared" si="133"/>
        <v>0.171911622827783</v>
      </c>
      <c r="AF596" s="17">
        <f t="shared" si="134"/>
        <v>0.828088377172217</v>
      </c>
      <c r="AG596" s="21">
        <f t="shared" si="135"/>
        <v>1.20760057448799</v>
      </c>
      <c r="AH596" s="22">
        <f t="shared" si="136"/>
        <v>0.813316831861493</v>
      </c>
      <c r="AI596" s="22">
        <f t="shared" si="137"/>
        <v>0.186683168138507</v>
      </c>
      <c r="AJ596" s="23">
        <f t="shared" si="138"/>
        <v>0.13981861643846</v>
      </c>
      <c r="AK596" s="23">
        <f t="shared" si="139"/>
        <v>0.86018138356154</v>
      </c>
    </row>
    <row r="597" spans="1:37">
      <c r="A597" s="8" t="s">
        <v>1227</v>
      </c>
      <c r="B597" s="8" t="s">
        <v>1228</v>
      </c>
      <c r="C597" s="9">
        <v>362495061.93</v>
      </c>
      <c r="D597" s="9">
        <v>0</v>
      </c>
      <c r="E597" s="9">
        <v>0</v>
      </c>
      <c r="F597" s="9">
        <v>4984423.97</v>
      </c>
      <c r="G597" s="9">
        <v>0</v>
      </c>
      <c r="H597" s="9">
        <v>0</v>
      </c>
      <c r="I597" s="9">
        <v>0</v>
      </c>
      <c r="J597" s="9">
        <v>0</v>
      </c>
      <c r="K597" s="9">
        <v>369256000</v>
      </c>
      <c r="L597" s="9">
        <v>0</v>
      </c>
      <c r="M597" s="9">
        <v>0</v>
      </c>
      <c r="N597" s="9">
        <v>802071109.68</v>
      </c>
      <c r="O597" s="9">
        <v>0</v>
      </c>
      <c r="P597" s="9">
        <v>-1493075.3</v>
      </c>
      <c r="Q597" s="9">
        <v>1083671.6</v>
      </c>
      <c r="R597" s="9">
        <v>59568725.65</v>
      </c>
      <c r="S597" s="9">
        <v>0</v>
      </c>
      <c r="T597" s="9">
        <v>507840792.08</v>
      </c>
      <c r="U597" s="8">
        <v>0</v>
      </c>
      <c r="V597" s="9">
        <v>0</v>
      </c>
      <c r="W597" s="8">
        <v>0</v>
      </c>
      <c r="X597" s="11">
        <f t="shared" si="126"/>
        <v>367479485.9</v>
      </c>
      <c r="Y597" s="11">
        <f t="shared" si="127"/>
        <v>1738327223.71</v>
      </c>
      <c r="Z597" s="11">
        <f t="shared" si="128"/>
        <v>2105806709.61</v>
      </c>
      <c r="AA597" s="13">
        <f t="shared" si="129"/>
        <v>367479485.9</v>
      </c>
      <c r="AB597" s="13">
        <f t="shared" si="130"/>
        <v>0</v>
      </c>
      <c r="AC597" s="16">
        <f t="shared" si="131"/>
        <v>367479485.9</v>
      </c>
      <c r="AD597" s="16">
        <f t="shared" si="132"/>
        <v>1738327223.71</v>
      </c>
      <c r="AE597" s="17">
        <f t="shared" si="133"/>
        <v>0.174507700171616</v>
      </c>
      <c r="AF597" s="17">
        <f t="shared" si="134"/>
        <v>0.825492299828384</v>
      </c>
      <c r="AG597" s="21">
        <f t="shared" si="135"/>
        <v>1.21139833794682</v>
      </c>
      <c r="AH597" s="22">
        <f t="shared" si="136"/>
        <v>1</v>
      </c>
      <c r="AI597" s="22">
        <f t="shared" si="137"/>
        <v>0</v>
      </c>
      <c r="AJ597" s="23">
        <f t="shared" si="138"/>
        <v>0.174507700171616</v>
      </c>
      <c r="AK597" s="23">
        <f t="shared" si="139"/>
        <v>0.825492299828384</v>
      </c>
    </row>
    <row r="598" spans="1:37">
      <c r="A598" s="8" t="s">
        <v>1229</v>
      </c>
      <c r="B598" s="8" t="s">
        <v>1230</v>
      </c>
      <c r="C598" s="9">
        <v>300755417.47</v>
      </c>
      <c r="D598" s="9">
        <v>0</v>
      </c>
      <c r="E598" s="9">
        <v>0</v>
      </c>
      <c r="F598" s="9">
        <v>26278323.1</v>
      </c>
      <c r="G598" s="9">
        <v>0</v>
      </c>
      <c r="H598" s="9">
        <v>232400000</v>
      </c>
      <c r="I598" s="9">
        <v>694505257.86</v>
      </c>
      <c r="J598" s="9">
        <v>0</v>
      </c>
      <c r="K598" s="9">
        <v>530357065</v>
      </c>
      <c r="L598" s="9">
        <v>134282620.78</v>
      </c>
      <c r="M598" s="9">
        <v>0</v>
      </c>
      <c r="N598" s="9">
        <v>472263500.73</v>
      </c>
      <c r="O598" s="9">
        <v>16613128.46</v>
      </c>
      <c r="P598" s="9">
        <v>-1220945.52</v>
      </c>
      <c r="Q598" s="9">
        <v>539279.9</v>
      </c>
      <c r="R598" s="9">
        <v>311121450.24</v>
      </c>
      <c r="S598" s="9">
        <v>0</v>
      </c>
      <c r="T598" s="9">
        <v>1662314026.33</v>
      </c>
      <c r="U598" s="8">
        <v>0</v>
      </c>
      <c r="V598" s="9">
        <v>46729140.49</v>
      </c>
      <c r="W598" s="8">
        <v>0</v>
      </c>
      <c r="X598" s="11">
        <f t="shared" si="126"/>
        <v>1253938998.43</v>
      </c>
      <c r="Y598" s="11">
        <f t="shared" si="127"/>
        <v>3139773009.49</v>
      </c>
      <c r="Z598" s="11">
        <f t="shared" si="128"/>
        <v>4393712007.92</v>
      </c>
      <c r="AA598" s="13">
        <f t="shared" si="129"/>
        <v>327033740.57</v>
      </c>
      <c r="AB598" s="13">
        <f t="shared" si="130"/>
        <v>926905257.86</v>
      </c>
      <c r="AC598" s="16">
        <f t="shared" si="131"/>
        <v>327033740.57</v>
      </c>
      <c r="AD598" s="16">
        <f t="shared" si="132"/>
        <v>4066678267.35</v>
      </c>
      <c r="AE598" s="17">
        <f t="shared" si="133"/>
        <v>0.28539398944894</v>
      </c>
      <c r="AF598" s="17">
        <f t="shared" si="134"/>
        <v>0.71460601055106</v>
      </c>
      <c r="AG598" s="21">
        <f t="shared" si="135"/>
        <v>1.39937250069988</v>
      </c>
      <c r="AH598" s="22">
        <f t="shared" si="136"/>
        <v>0.260805143615012</v>
      </c>
      <c r="AI598" s="22">
        <f t="shared" si="137"/>
        <v>0.739194856384988</v>
      </c>
      <c r="AJ598" s="23">
        <f t="shared" si="138"/>
        <v>0.0744322204050918</v>
      </c>
      <c r="AK598" s="23">
        <f t="shared" si="139"/>
        <v>0.925567779594908</v>
      </c>
    </row>
    <row r="599" spans="1:37">
      <c r="A599" s="8" t="s">
        <v>1231</v>
      </c>
      <c r="B599" s="8" t="s">
        <v>1232</v>
      </c>
      <c r="C599" s="9">
        <v>831300000</v>
      </c>
      <c r="D599" s="9">
        <v>0</v>
      </c>
      <c r="E599" s="9">
        <v>0</v>
      </c>
      <c r="F599" s="9">
        <v>118289983.09</v>
      </c>
      <c r="G599" s="9">
        <v>0</v>
      </c>
      <c r="H599" s="9">
        <v>258500000</v>
      </c>
      <c r="I599" s="9">
        <v>0</v>
      </c>
      <c r="J599" s="9">
        <v>0</v>
      </c>
      <c r="K599" s="9">
        <v>931643744</v>
      </c>
      <c r="L599" s="9">
        <v>0</v>
      </c>
      <c r="M599" s="9">
        <v>0</v>
      </c>
      <c r="N599" s="9">
        <v>548851409.8</v>
      </c>
      <c r="O599" s="9">
        <v>0</v>
      </c>
      <c r="P599" s="9">
        <v>-5799653.31</v>
      </c>
      <c r="Q599" s="9">
        <v>0</v>
      </c>
      <c r="R599" s="9">
        <v>18353733.14</v>
      </c>
      <c r="S599" s="9">
        <v>0</v>
      </c>
      <c r="T599" s="9">
        <v>191768791.97</v>
      </c>
      <c r="U599" s="8">
        <v>0</v>
      </c>
      <c r="V599" s="9">
        <v>4690386.56</v>
      </c>
      <c r="W599" s="8">
        <v>0</v>
      </c>
      <c r="X599" s="11">
        <f t="shared" si="126"/>
        <v>1208089983.09</v>
      </c>
      <c r="Y599" s="11">
        <f t="shared" si="127"/>
        <v>1689508412.16</v>
      </c>
      <c r="Z599" s="11">
        <f t="shared" si="128"/>
        <v>2897598395.25</v>
      </c>
      <c r="AA599" s="13">
        <f t="shared" si="129"/>
        <v>949589983.09</v>
      </c>
      <c r="AB599" s="13">
        <f t="shared" si="130"/>
        <v>258500000</v>
      </c>
      <c r="AC599" s="16">
        <f t="shared" si="131"/>
        <v>949589983.09</v>
      </c>
      <c r="AD599" s="16">
        <f t="shared" si="132"/>
        <v>1948008412.16</v>
      </c>
      <c r="AE599" s="17">
        <f t="shared" si="133"/>
        <v>0.416928027386545</v>
      </c>
      <c r="AF599" s="17">
        <f t="shared" si="134"/>
        <v>0.583071972613455</v>
      </c>
      <c r="AG599" s="21">
        <f t="shared" si="135"/>
        <v>1.715054139059</v>
      </c>
      <c r="AH599" s="22">
        <f t="shared" si="136"/>
        <v>0.786025872560569</v>
      </c>
      <c r="AI599" s="22">
        <f t="shared" si="137"/>
        <v>0.213974127439431</v>
      </c>
      <c r="AJ599" s="23">
        <f t="shared" si="138"/>
        <v>0.327716216521466</v>
      </c>
      <c r="AK599" s="23">
        <f t="shared" si="139"/>
        <v>0.672283783478535</v>
      </c>
    </row>
    <row r="600" spans="1:37">
      <c r="A600" s="8" t="s">
        <v>1233</v>
      </c>
      <c r="B600" s="8" t="s">
        <v>1234</v>
      </c>
      <c r="C600" s="9">
        <v>59073512.5</v>
      </c>
      <c r="D600" s="9">
        <v>0</v>
      </c>
      <c r="E600" s="9">
        <v>0</v>
      </c>
      <c r="F600" s="9">
        <v>0</v>
      </c>
      <c r="G600" s="9">
        <v>0</v>
      </c>
      <c r="H600" s="9">
        <v>490816666.67</v>
      </c>
      <c r="I600" s="9">
        <v>0</v>
      </c>
      <c r="J600" s="9">
        <v>0</v>
      </c>
      <c r="K600" s="9">
        <v>247812330</v>
      </c>
      <c r="L600" s="9">
        <v>0</v>
      </c>
      <c r="M600" s="9">
        <v>0</v>
      </c>
      <c r="N600" s="9">
        <v>1142047924.76</v>
      </c>
      <c r="O600" s="9">
        <v>19941000</v>
      </c>
      <c r="P600" s="9">
        <v>0</v>
      </c>
      <c r="Q600" s="9">
        <v>0</v>
      </c>
      <c r="R600" s="9">
        <v>43820454.38</v>
      </c>
      <c r="S600" s="9">
        <v>0</v>
      </c>
      <c r="T600" s="9">
        <v>-890891922.47</v>
      </c>
      <c r="U600" s="8">
        <v>0</v>
      </c>
      <c r="V600" s="9">
        <v>0</v>
      </c>
      <c r="W600" s="8">
        <v>0</v>
      </c>
      <c r="X600" s="11">
        <f t="shared" si="126"/>
        <v>549890179.17</v>
      </c>
      <c r="Y600" s="11">
        <f t="shared" si="127"/>
        <v>522847786.67</v>
      </c>
      <c r="Z600" s="11">
        <f t="shared" si="128"/>
        <v>1072737965.84</v>
      </c>
      <c r="AA600" s="13">
        <f t="shared" si="129"/>
        <v>59073512.5</v>
      </c>
      <c r="AB600" s="13">
        <f t="shared" si="130"/>
        <v>490816666.67</v>
      </c>
      <c r="AC600" s="16">
        <f t="shared" si="131"/>
        <v>59073512.5</v>
      </c>
      <c r="AD600" s="16">
        <f t="shared" si="132"/>
        <v>1013664453.34</v>
      </c>
      <c r="AE600" s="17">
        <f t="shared" si="133"/>
        <v>0.512604379336395</v>
      </c>
      <c r="AF600" s="17">
        <f t="shared" si="134"/>
        <v>0.487395620663605</v>
      </c>
      <c r="AG600" s="21">
        <f t="shared" si="135"/>
        <v>2.05172134833396</v>
      </c>
      <c r="AH600" s="22">
        <f t="shared" si="136"/>
        <v>0.107427836934941</v>
      </c>
      <c r="AI600" s="22">
        <f t="shared" si="137"/>
        <v>0.892572163065059</v>
      </c>
      <c r="AJ600" s="23">
        <f t="shared" si="138"/>
        <v>0.0550679796754866</v>
      </c>
      <c r="AK600" s="23">
        <f t="shared" si="139"/>
        <v>0.944932020324513</v>
      </c>
    </row>
    <row r="601" spans="1:37">
      <c r="A601" s="8" t="s">
        <v>1235</v>
      </c>
      <c r="B601" s="8" t="s">
        <v>1236</v>
      </c>
      <c r="C601" s="9">
        <v>715730485.6</v>
      </c>
      <c r="D601" s="9">
        <v>0</v>
      </c>
      <c r="E601" s="9">
        <v>0</v>
      </c>
      <c r="F601" s="9">
        <v>212252391.45</v>
      </c>
      <c r="G601" s="9">
        <v>0</v>
      </c>
      <c r="H601" s="9">
        <v>30075000</v>
      </c>
      <c r="I601" s="9">
        <v>0</v>
      </c>
      <c r="J601" s="9">
        <v>0</v>
      </c>
      <c r="K601" s="9">
        <v>909841215</v>
      </c>
      <c r="L601" s="9">
        <v>0</v>
      </c>
      <c r="M601" s="9">
        <v>0</v>
      </c>
      <c r="N601" s="9">
        <v>5115381899.58</v>
      </c>
      <c r="O601" s="9">
        <v>48432695.52</v>
      </c>
      <c r="P601" s="9">
        <v>-1393822.16</v>
      </c>
      <c r="Q601" s="9">
        <v>0</v>
      </c>
      <c r="R601" s="9">
        <v>69931642.59</v>
      </c>
      <c r="S601" s="9">
        <v>0</v>
      </c>
      <c r="T601" s="9">
        <v>95889733.16</v>
      </c>
      <c r="U601" s="8">
        <v>0</v>
      </c>
      <c r="V601" s="9">
        <v>22802040.55</v>
      </c>
      <c r="W601" s="8">
        <v>0</v>
      </c>
      <c r="X601" s="11">
        <f t="shared" si="126"/>
        <v>958057877.05</v>
      </c>
      <c r="Y601" s="11">
        <f t="shared" si="127"/>
        <v>6164020013.2</v>
      </c>
      <c r="Z601" s="11">
        <f t="shared" si="128"/>
        <v>7122077890.25</v>
      </c>
      <c r="AA601" s="13">
        <f t="shared" si="129"/>
        <v>927982877.05</v>
      </c>
      <c r="AB601" s="13">
        <f t="shared" si="130"/>
        <v>30075000</v>
      </c>
      <c r="AC601" s="16">
        <f t="shared" si="131"/>
        <v>927982877.05</v>
      </c>
      <c r="AD601" s="16">
        <f t="shared" si="132"/>
        <v>6194095013.2</v>
      </c>
      <c r="AE601" s="17">
        <f t="shared" si="133"/>
        <v>0.13451943264501</v>
      </c>
      <c r="AF601" s="17">
        <f t="shared" si="134"/>
        <v>0.86548056735499</v>
      </c>
      <c r="AG601" s="21">
        <f t="shared" si="135"/>
        <v>1.155427444265</v>
      </c>
      <c r="AH601" s="22">
        <f t="shared" si="136"/>
        <v>0.968608368324672</v>
      </c>
      <c r="AI601" s="22">
        <f t="shared" si="137"/>
        <v>0.0313916316753277</v>
      </c>
      <c r="AJ601" s="23">
        <f t="shared" si="138"/>
        <v>0.130296648162244</v>
      </c>
      <c r="AK601" s="23">
        <f t="shared" si="139"/>
        <v>0.869703351837756</v>
      </c>
    </row>
    <row r="602" spans="1:37">
      <c r="A602" s="8" t="s">
        <v>1237</v>
      </c>
      <c r="B602" s="8" t="s">
        <v>1238</v>
      </c>
      <c r="C602" s="9">
        <v>1120572705.1</v>
      </c>
      <c r="D602" s="9">
        <v>0</v>
      </c>
      <c r="E602" s="9">
        <v>0</v>
      </c>
      <c r="F602" s="9">
        <v>15057217.89</v>
      </c>
      <c r="G602" s="9">
        <v>0</v>
      </c>
      <c r="H602" s="9">
        <v>43477394.95</v>
      </c>
      <c r="I602" s="9">
        <v>0</v>
      </c>
      <c r="J602" s="9">
        <v>0</v>
      </c>
      <c r="K602" s="9">
        <v>1357159525</v>
      </c>
      <c r="L602" s="9">
        <v>0</v>
      </c>
      <c r="M602" s="9">
        <v>0</v>
      </c>
      <c r="N602" s="9">
        <v>2038731726.29</v>
      </c>
      <c r="O602" s="9">
        <v>0</v>
      </c>
      <c r="P602" s="9">
        <v>-269301583.4</v>
      </c>
      <c r="Q602" s="9">
        <v>0</v>
      </c>
      <c r="R602" s="9">
        <v>209509774.63</v>
      </c>
      <c r="S602" s="9">
        <v>0</v>
      </c>
      <c r="T602" s="9">
        <v>-280017106.01</v>
      </c>
      <c r="U602" s="8">
        <v>0</v>
      </c>
      <c r="V602" s="9">
        <v>39393394.75</v>
      </c>
      <c r="W602" s="8">
        <v>0</v>
      </c>
      <c r="X602" s="11">
        <f t="shared" si="126"/>
        <v>1179107317.94</v>
      </c>
      <c r="Y602" s="11">
        <f t="shared" si="127"/>
        <v>3095475731.26</v>
      </c>
      <c r="Z602" s="11">
        <f t="shared" si="128"/>
        <v>4274583049.2</v>
      </c>
      <c r="AA602" s="13">
        <f t="shared" si="129"/>
        <v>1135629922.99</v>
      </c>
      <c r="AB602" s="13">
        <f t="shared" si="130"/>
        <v>43477394.95</v>
      </c>
      <c r="AC602" s="16">
        <f t="shared" si="131"/>
        <v>1135629922.99</v>
      </c>
      <c r="AD602" s="16">
        <f t="shared" si="132"/>
        <v>3138953126.21</v>
      </c>
      <c r="AE602" s="17">
        <f t="shared" si="133"/>
        <v>0.275841480763995</v>
      </c>
      <c r="AF602" s="17">
        <f t="shared" si="134"/>
        <v>0.724158519236005</v>
      </c>
      <c r="AG602" s="21">
        <f t="shared" si="135"/>
        <v>1.38091311976142</v>
      </c>
      <c r="AH602" s="22">
        <f t="shared" si="136"/>
        <v>0.963126855131424</v>
      </c>
      <c r="AI602" s="22">
        <f t="shared" si="137"/>
        <v>0.0368731448685762</v>
      </c>
      <c r="AJ602" s="23">
        <f t="shared" si="138"/>
        <v>0.265670337883021</v>
      </c>
      <c r="AK602" s="23">
        <f t="shared" si="139"/>
        <v>0.734329662116979</v>
      </c>
    </row>
    <row r="603" spans="1:37">
      <c r="A603" s="8" t="s">
        <v>1239</v>
      </c>
      <c r="B603" s="8" t="s">
        <v>1240</v>
      </c>
      <c r="C603" s="9">
        <v>203299131.07</v>
      </c>
      <c r="D603" s="9">
        <v>0</v>
      </c>
      <c r="E603" s="9">
        <v>0</v>
      </c>
      <c r="F603" s="9">
        <v>0</v>
      </c>
      <c r="G603" s="9">
        <v>0</v>
      </c>
      <c r="H603" s="9">
        <v>0</v>
      </c>
      <c r="I603" s="9">
        <v>0</v>
      </c>
      <c r="J603" s="9">
        <v>0</v>
      </c>
      <c r="K603" s="9">
        <v>838997881</v>
      </c>
      <c r="L603" s="9">
        <v>0</v>
      </c>
      <c r="M603" s="9">
        <v>0</v>
      </c>
      <c r="N603" s="9">
        <v>815527321.56</v>
      </c>
      <c r="O603" s="9">
        <v>81392430</v>
      </c>
      <c r="P603" s="9">
        <v>24338679.91</v>
      </c>
      <c r="Q603" s="9">
        <v>0</v>
      </c>
      <c r="R603" s="9">
        <v>477470823.1</v>
      </c>
      <c r="S603" s="9">
        <v>0</v>
      </c>
      <c r="T603" s="9">
        <v>2212276945.66</v>
      </c>
      <c r="U603" s="8">
        <v>0</v>
      </c>
      <c r="V603" s="9">
        <v>25053014.06</v>
      </c>
      <c r="W603" s="8">
        <v>0</v>
      </c>
      <c r="X603" s="11">
        <f t="shared" si="126"/>
        <v>203299131.07</v>
      </c>
      <c r="Y603" s="11">
        <f t="shared" si="127"/>
        <v>4312272235.29</v>
      </c>
      <c r="Z603" s="11">
        <f t="shared" si="128"/>
        <v>4515571366.36</v>
      </c>
      <c r="AA603" s="13">
        <f t="shared" si="129"/>
        <v>203299131.07</v>
      </c>
      <c r="AB603" s="13">
        <f t="shared" si="130"/>
        <v>0</v>
      </c>
      <c r="AC603" s="16">
        <f t="shared" si="131"/>
        <v>203299131.07</v>
      </c>
      <c r="AD603" s="16">
        <f t="shared" si="132"/>
        <v>4312272235.29</v>
      </c>
      <c r="AE603" s="17">
        <f t="shared" si="133"/>
        <v>0.045021795599231</v>
      </c>
      <c r="AF603" s="17">
        <f t="shared" si="134"/>
        <v>0.954978204400769</v>
      </c>
      <c r="AG603" s="21">
        <f t="shared" si="135"/>
        <v>1.04714431742186</v>
      </c>
      <c r="AH603" s="22">
        <f t="shared" si="136"/>
        <v>1</v>
      </c>
      <c r="AI603" s="22">
        <f t="shared" si="137"/>
        <v>0</v>
      </c>
      <c r="AJ603" s="23">
        <f t="shared" si="138"/>
        <v>0.045021795599231</v>
      </c>
      <c r="AK603" s="23">
        <f t="shared" si="139"/>
        <v>0.954978204400769</v>
      </c>
    </row>
    <row r="604" spans="1:37">
      <c r="A604" s="8" t="s">
        <v>1241</v>
      </c>
      <c r="B604" s="8" t="s">
        <v>1242</v>
      </c>
      <c r="C604" s="9">
        <v>115518380.56</v>
      </c>
      <c r="D604" s="9">
        <v>0</v>
      </c>
      <c r="E604" s="9">
        <v>0</v>
      </c>
      <c r="F604" s="9">
        <v>0</v>
      </c>
      <c r="G604" s="9">
        <v>0</v>
      </c>
      <c r="H604" s="9">
        <v>0</v>
      </c>
      <c r="I604" s="9">
        <v>0</v>
      </c>
      <c r="J604" s="9">
        <v>0</v>
      </c>
      <c r="K604" s="9">
        <v>1114816535</v>
      </c>
      <c r="L604" s="9">
        <v>0</v>
      </c>
      <c r="M604" s="9">
        <v>0</v>
      </c>
      <c r="N604" s="9">
        <v>1923661372.67</v>
      </c>
      <c r="O604" s="9">
        <v>234565874.13</v>
      </c>
      <c r="P604" s="9">
        <v>1153818.57</v>
      </c>
      <c r="Q604" s="9">
        <v>0</v>
      </c>
      <c r="R604" s="9">
        <v>491963791.13</v>
      </c>
      <c r="S604" s="9">
        <v>0</v>
      </c>
      <c r="T604" s="9">
        <v>4656692945.2</v>
      </c>
      <c r="U604" s="8">
        <v>0</v>
      </c>
      <c r="V604" s="9">
        <v>12556031.17</v>
      </c>
      <c r="W604" s="8">
        <v>0</v>
      </c>
      <c r="X604" s="11">
        <f t="shared" si="126"/>
        <v>115518380.56</v>
      </c>
      <c r="Y604" s="11">
        <f t="shared" si="127"/>
        <v>7966278619.61</v>
      </c>
      <c r="Z604" s="11">
        <f t="shared" si="128"/>
        <v>8081797000.17</v>
      </c>
      <c r="AA604" s="13">
        <f t="shared" si="129"/>
        <v>115518380.56</v>
      </c>
      <c r="AB604" s="13">
        <f t="shared" si="130"/>
        <v>0</v>
      </c>
      <c r="AC604" s="16">
        <f t="shared" si="131"/>
        <v>115518380.56</v>
      </c>
      <c r="AD604" s="16">
        <f t="shared" si="132"/>
        <v>7966278619.61</v>
      </c>
      <c r="AE604" s="17">
        <f t="shared" si="133"/>
        <v>0.0142936503549359</v>
      </c>
      <c r="AF604" s="17">
        <f t="shared" si="134"/>
        <v>0.985706349645064</v>
      </c>
      <c r="AG604" s="21">
        <f t="shared" si="135"/>
        <v>1.01450092145605</v>
      </c>
      <c r="AH604" s="22">
        <f t="shared" si="136"/>
        <v>1</v>
      </c>
      <c r="AI604" s="22">
        <f t="shared" si="137"/>
        <v>0</v>
      </c>
      <c r="AJ604" s="23">
        <f t="shared" si="138"/>
        <v>0.0142936503549359</v>
      </c>
      <c r="AK604" s="23">
        <f t="shared" si="139"/>
        <v>0.985706349645064</v>
      </c>
    </row>
    <row r="605" spans="1:37">
      <c r="A605" s="8" t="s">
        <v>1243</v>
      </c>
      <c r="B605" s="8" t="s">
        <v>1244</v>
      </c>
      <c r="C605" s="9">
        <v>646026668.99</v>
      </c>
      <c r="D605" s="9">
        <v>0</v>
      </c>
      <c r="E605" s="9">
        <v>0</v>
      </c>
      <c r="F605" s="9">
        <v>0</v>
      </c>
      <c r="G605" s="9">
        <v>0</v>
      </c>
      <c r="H605" s="9">
        <v>0</v>
      </c>
      <c r="I605" s="9">
        <v>0</v>
      </c>
      <c r="J605" s="9">
        <v>0</v>
      </c>
      <c r="K605" s="9">
        <v>250616000</v>
      </c>
      <c r="L605" s="9">
        <v>0</v>
      </c>
      <c r="M605" s="9">
        <v>0</v>
      </c>
      <c r="N605" s="9">
        <v>616998707.78</v>
      </c>
      <c r="O605" s="9">
        <v>0</v>
      </c>
      <c r="P605" s="9">
        <v>-482268.47</v>
      </c>
      <c r="Q605" s="9">
        <v>0</v>
      </c>
      <c r="R605" s="9">
        <v>32899269.22</v>
      </c>
      <c r="S605" s="9">
        <v>0</v>
      </c>
      <c r="T605" s="9">
        <v>376184529.21</v>
      </c>
      <c r="U605" s="8">
        <v>0</v>
      </c>
      <c r="V605" s="9">
        <v>0</v>
      </c>
      <c r="W605" s="8">
        <v>0</v>
      </c>
      <c r="X605" s="11">
        <f t="shared" si="126"/>
        <v>646026668.99</v>
      </c>
      <c r="Y605" s="11">
        <f t="shared" si="127"/>
        <v>1276216237.74</v>
      </c>
      <c r="Z605" s="11">
        <f t="shared" si="128"/>
        <v>1922242906.73</v>
      </c>
      <c r="AA605" s="13">
        <f t="shared" si="129"/>
        <v>646026668.99</v>
      </c>
      <c r="AB605" s="13">
        <f t="shared" si="130"/>
        <v>0</v>
      </c>
      <c r="AC605" s="16">
        <f t="shared" si="131"/>
        <v>646026668.99</v>
      </c>
      <c r="AD605" s="16">
        <f t="shared" si="132"/>
        <v>1276216237.74</v>
      </c>
      <c r="AE605" s="17">
        <f t="shared" si="133"/>
        <v>0.336079621741968</v>
      </c>
      <c r="AF605" s="17">
        <f t="shared" si="134"/>
        <v>0.663920378258032</v>
      </c>
      <c r="AG605" s="21">
        <f t="shared" si="135"/>
        <v>1.50620470879921</v>
      </c>
      <c r="AH605" s="22">
        <f t="shared" si="136"/>
        <v>1</v>
      </c>
      <c r="AI605" s="22">
        <f t="shared" si="137"/>
        <v>0</v>
      </c>
      <c r="AJ605" s="23">
        <f t="shared" si="138"/>
        <v>0.336079621741968</v>
      </c>
      <c r="AK605" s="23">
        <f t="shared" si="139"/>
        <v>0.663920378258032</v>
      </c>
    </row>
    <row r="606" spans="1:37">
      <c r="A606" s="8" t="s">
        <v>1245</v>
      </c>
      <c r="B606" s="8" t="s">
        <v>1246</v>
      </c>
      <c r="C606" s="9">
        <v>3000000</v>
      </c>
      <c r="D606" s="9">
        <v>0</v>
      </c>
      <c r="E606" s="9">
        <v>0</v>
      </c>
      <c r="F606" s="9">
        <v>0</v>
      </c>
      <c r="G606" s="9">
        <v>0</v>
      </c>
      <c r="H606" s="9">
        <v>0</v>
      </c>
      <c r="I606" s="9">
        <v>0</v>
      </c>
      <c r="J606" s="9">
        <v>0</v>
      </c>
      <c r="K606" s="9">
        <v>389616420</v>
      </c>
      <c r="L606" s="9">
        <v>0</v>
      </c>
      <c r="M606" s="9">
        <v>0</v>
      </c>
      <c r="N606" s="9">
        <v>758601532</v>
      </c>
      <c r="O606" s="9">
        <v>179407037.12</v>
      </c>
      <c r="P606" s="9">
        <v>-93276117.15</v>
      </c>
      <c r="Q606" s="9">
        <v>0</v>
      </c>
      <c r="R606" s="9">
        <v>79317780.46</v>
      </c>
      <c r="S606" s="9">
        <v>0</v>
      </c>
      <c r="T606" s="9">
        <v>651569509</v>
      </c>
      <c r="U606" s="8">
        <v>0</v>
      </c>
      <c r="V606" s="9">
        <v>27644588.04</v>
      </c>
      <c r="W606" s="8">
        <v>0</v>
      </c>
      <c r="X606" s="11">
        <f t="shared" si="126"/>
        <v>3000000</v>
      </c>
      <c r="Y606" s="11">
        <f t="shared" si="127"/>
        <v>1634066675.23</v>
      </c>
      <c r="Z606" s="11">
        <f t="shared" si="128"/>
        <v>1637066675.23</v>
      </c>
      <c r="AA606" s="13">
        <f t="shared" si="129"/>
        <v>3000000</v>
      </c>
      <c r="AB606" s="13">
        <f t="shared" si="130"/>
        <v>0</v>
      </c>
      <c r="AC606" s="16">
        <f t="shared" si="131"/>
        <v>3000000</v>
      </c>
      <c r="AD606" s="16">
        <f t="shared" si="132"/>
        <v>1634066675.23</v>
      </c>
      <c r="AE606" s="17">
        <f t="shared" si="133"/>
        <v>0.00183254600768079</v>
      </c>
      <c r="AF606" s="17">
        <f t="shared" si="134"/>
        <v>0.998167453992319</v>
      </c>
      <c r="AG606" s="21">
        <f t="shared" si="135"/>
        <v>1.00183591039795</v>
      </c>
      <c r="AH606" s="22">
        <f t="shared" si="136"/>
        <v>1</v>
      </c>
      <c r="AI606" s="22">
        <f t="shared" si="137"/>
        <v>0</v>
      </c>
      <c r="AJ606" s="23">
        <f t="shared" si="138"/>
        <v>0.00183254600768079</v>
      </c>
      <c r="AK606" s="23">
        <f t="shared" si="139"/>
        <v>0.998167453992319</v>
      </c>
    </row>
    <row r="607" spans="1:37">
      <c r="A607" s="8" t="s">
        <v>1247</v>
      </c>
      <c r="B607" s="8" t="s">
        <v>1248</v>
      </c>
      <c r="C607" s="9">
        <v>40000000</v>
      </c>
      <c r="D607" s="9">
        <v>0</v>
      </c>
      <c r="E607" s="9">
        <v>0</v>
      </c>
      <c r="F607" s="9">
        <v>200000</v>
      </c>
      <c r="G607" s="9">
        <v>0</v>
      </c>
      <c r="H607" s="9">
        <v>119600000</v>
      </c>
      <c r="I607" s="9">
        <v>0</v>
      </c>
      <c r="J607" s="9">
        <v>0</v>
      </c>
      <c r="K607" s="9">
        <v>573104819</v>
      </c>
      <c r="L607" s="9">
        <v>0</v>
      </c>
      <c r="M607" s="9">
        <v>0</v>
      </c>
      <c r="N607" s="9">
        <v>1670974985.83</v>
      </c>
      <c r="O607" s="9">
        <v>0</v>
      </c>
      <c r="P607" s="9">
        <v>-12704281.81</v>
      </c>
      <c r="Q607" s="9">
        <v>0</v>
      </c>
      <c r="R607" s="9">
        <v>19940955.96</v>
      </c>
      <c r="S607" s="9">
        <v>0</v>
      </c>
      <c r="T607" s="9">
        <v>-220990028.01</v>
      </c>
      <c r="U607" s="8">
        <v>0</v>
      </c>
      <c r="V607" s="9">
        <v>27309190.29</v>
      </c>
      <c r="W607" s="8">
        <v>0</v>
      </c>
      <c r="X607" s="11">
        <f t="shared" si="126"/>
        <v>159800000</v>
      </c>
      <c r="Y607" s="11">
        <f t="shared" si="127"/>
        <v>2057635641.26</v>
      </c>
      <c r="Z607" s="11">
        <f t="shared" si="128"/>
        <v>2217435641.26</v>
      </c>
      <c r="AA607" s="13">
        <f t="shared" si="129"/>
        <v>40200000</v>
      </c>
      <c r="AB607" s="13">
        <f t="shared" si="130"/>
        <v>119600000</v>
      </c>
      <c r="AC607" s="16">
        <f t="shared" si="131"/>
        <v>40200000</v>
      </c>
      <c r="AD607" s="16">
        <f t="shared" si="132"/>
        <v>2177235641.26</v>
      </c>
      <c r="AE607" s="17">
        <f t="shared" si="133"/>
        <v>0.0720652257168545</v>
      </c>
      <c r="AF607" s="17">
        <f t="shared" si="134"/>
        <v>0.927934774283145</v>
      </c>
      <c r="AG607" s="21">
        <f t="shared" si="135"/>
        <v>1.07766195180316</v>
      </c>
      <c r="AH607" s="22">
        <f t="shared" si="136"/>
        <v>0.251564455569462</v>
      </c>
      <c r="AI607" s="22">
        <f t="shared" si="137"/>
        <v>0.748435544430538</v>
      </c>
      <c r="AJ607" s="23">
        <f t="shared" si="138"/>
        <v>0.0181290492729509</v>
      </c>
      <c r="AK607" s="23">
        <f t="shared" si="139"/>
        <v>0.981870950727049</v>
      </c>
    </row>
    <row r="608" spans="1:37">
      <c r="A608" s="8" t="s">
        <v>1249</v>
      </c>
      <c r="B608" s="8" t="s">
        <v>1250</v>
      </c>
      <c r="C608" s="9">
        <v>705988112.59</v>
      </c>
      <c r="D608" s="9">
        <v>0</v>
      </c>
      <c r="E608" s="9">
        <v>0</v>
      </c>
      <c r="F608" s="9">
        <v>51557943.07</v>
      </c>
      <c r="G608" s="9">
        <v>0</v>
      </c>
      <c r="H608" s="9">
        <v>224760400.58</v>
      </c>
      <c r="I608" s="9">
        <v>0</v>
      </c>
      <c r="J608" s="9">
        <v>0</v>
      </c>
      <c r="K608" s="9">
        <v>740110901</v>
      </c>
      <c r="L608" s="9">
        <v>0</v>
      </c>
      <c r="M608" s="9">
        <v>0</v>
      </c>
      <c r="N608" s="9">
        <v>3051110698.21</v>
      </c>
      <c r="O608" s="9">
        <v>150033637.57</v>
      </c>
      <c r="P608" s="9">
        <v>-8925000</v>
      </c>
      <c r="Q608" s="9">
        <v>0</v>
      </c>
      <c r="R608" s="9">
        <v>52493761.78</v>
      </c>
      <c r="S608" s="9">
        <v>0</v>
      </c>
      <c r="T608" s="9">
        <v>1249606999.69</v>
      </c>
      <c r="U608" s="8">
        <v>0</v>
      </c>
      <c r="V608" s="9">
        <v>201682414.12</v>
      </c>
      <c r="W608" s="8">
        <v>0</v>
      </c>
      <c r="X608" s="11">
        <f t="shared" si="126"/>
        <v>982306456.24</v>
      </c>
      <c r="Y608" s="11">
        <f t="shared" si="127"/>
        <v>5136046137.23</v>
      </c>
      <c r="Z608" s="11">
        <f t="shared" si="128"/>
        <v>6118352593.47</v>
      </c>
      <c r="AA608" s="13">
        <f t="shared" si="129"/>
        <v>757546055.66</v>
      </c>
      <c r="AB608" s="13">
        <f t="shared" si="130"/>
        <v>224760400.58</v>
      </c>
      <c r="AC608" s="16">
        <f t="shared" si="131"/>
        <v>757546055.66</v>
      </c>
      <c r="AD608" s="16">
        <f t="shared" si="132"/>
        <v>5360806537.81</v>
      </c>
      <c r="AE608" s="17">
        <f t="shared" si="133"/>
        <v>0.160550808609559</v>
      </c>
      <c r="AF608" s="17">
        <f t="shared" si="134"/>
        <v>0.839449191390441</v>
      </c>
      <c r="AG608" s="21">
        <f t="shared" si="135"/>
        <v>1.19125732713332</v>
      </c>
      <c r="AH608" s="22">
        <f t="shared" si="136"/>
        <v>0.77119116020033</v>
      </c>
      <c r="AI608" s="22">
        <f t="shared" si="137"/>
        <v>0.22880883979967</v>
      </c>
      <c r="AJ608" s="23">
        <f t="shared" si="138"/>
        <v>0.123815364362707</v>
      </c>
      <c r="AK608" s="23">
        <f t="shared" si="139"/>
        <v>0.876184635637293</v>
      </c>
    </row>
    <row r="609" spans="1:37">
      <c r="A609" s="8" t="s">
        <v>1251</v>
      </c>
      <c r="B609" s="8" t="s">
        <v>1252</v>
      </c>
      <c r="C609" s="9">
        <v>3322388291.62</v>
      </c>
      <c r="D609" s="9">
        <v>0</v>
      </c>
      <c r="E609" s="9">
        <v>1571280.79</v>
      </c>
      <c r="F609" s="9">
        <v>18405346.36</v>
      </c>
      <c r="G609" s="9">
        <v>0</v>
      </c>
      <c r="H609" s="9">
        <v>63755500</v>
      </c>
      <c r="I609" s="9">
        <v>0</v>
      </c>
      <c r="J609" s="9">
        <v>0</v>
      </c>
      <c r="K609" s="9">
        <v>1244405750</v>
      </c>
      <c r="L609" s="9">
        <v>0</v>
      </c>
      <c r="M609" s="9">
        <v>0</v>
      </c>
      <c r="N609" s="9">
        <v>4271502920.95</v>
      </c>
      <c r="O609" s="9">
        <v>130012647.94</v>
      </c>
      <c r="P609" s="9">
        <v>243866.38</v>
      </c>
      <c r="Q609" s="9">
        <v>0</v>
      </c>
      <c r="R609" s="9">
        <v>811633208.22</v>
      </c>
      <c r="S609" s="9">
        <v>0</v>
      </c>
      <c r="T609" s="9">
        <v>3628813051.57</v>
      </c>
      <c r="U609" s="8">
        <v>0</v>
      </c>
      <c r="V609" s="9">
        <v>12231195.23</v>
      </c>
      <c r="W609" s="8">
        <v>0</v>
      </c>
      <c r="X609" s="11">
        <f t="shared" si="126"/>
        <v>3406120418.77</v>
      </c>
      <c r="Y609" s="11">
        <f t="shared" si="127"/>
        <v>9838817344.41</v>
      </c>
      <c r="Z609" s="11">
        <f t="shared" si="128"/>
        <v>13244937763.18</v>
      </c>
      <c r="AA609" s="13">
        <f t="shared" si="129"/>
        <v>3342364918.77</v>
      </c>
      <c r="AB609" s="13">
        <f t="shared" si="130"/>
        <v>63755500</v>
      </c>
      <c r="AC609" s="16">
        <f t="shared" si="131"/>
        <v>3342364918.77</v>
      </c>
      <c r="AD609" s="16">
        <f t="shared" si="132"/>
        <v>9902572844.41</v>
      </c>
      <c r="AE609" s="17">
        <f t="shared" si="133"/>
        <v>0.257163942909477</v>
      </c>
      <c r="AF609" s="17">
        <f t="shared" si="134"/>
        <v>0.742836057090523</v>
      </c>
      <c r="AG609" s="21">
        <f t="shared" si="135"/>
        <v>1.34619205739247</v>
      </c>
      <c r="AH609" s="22">
        <f t="shared" si="136"/>
        <v>0.981282076919928</v>
      </c>
      <c r="AI609" s="22">
        <f t="shared" si="137"/>
        <v>0.0187179230800722</v>
      </c>
      <c r="AJ609" s="23">
        <f t="shared" si="138"/>
        <v>0.25235036800713</v>
      </c>
      <c r="AK609" s="23">
        <f t="shared" si="139"/>
        <v>0.74764963199287</v>
      </c>
    </row>
    <row r="610" spans="1:37">
      <c r="A610" s="8" t="s">
        <v>1253</v>
      </c>
      <c r="B610" s="8" t="s">
        <v>1254</v>
      </c>
      <c r="C610" s="9">
        <v>1333922319.5</v>
      </c>
      <c r="D610" s="9">
        <v>0</v>
      </c>
      <c r="E610" s="9">
        <v>740500</v>
      </c>
      <c r="F610" s="9">
        <v>29028597.22</v>
      </c>
      <c r="G610" s="9">
        <v>0</v>
      </c>
      <c r="H610" s="9">
        <v>876853055.5</v>
      </c>
      <c r="I610" s="9">
        <v>0</v>
      </c>
      <c r="J610" s="9">
        <v>0</v>
      </c>
      <c r="K610" s="9">
        <v>656667000</v>
      </c>
      <c r="L610" s="9">
        <v>0</v>
      </c>
      <c r="M610" s="9">
        <v>0</v>
      </c>
      <c r="N610" s="9">
        <v>347793029.91</v>
      </c>
      <c r="O610" s="9">
        <v>0</v>
      </c>
      <c r="P610" s="9">
        <v>46042599.36</v>
      </c>
      <c r="Q610" s="9">
        <v>0</v>
      </c>
      <c r="R610" s="9">
        <v>206031249.86</v>
      </c>
      <c r="S610" s="9">
        <v>0</v>
      </c>
      <c r="T610" s="9">
        <v>369373566.62</v>
      </c>
      <c r="U610" s="8">
        <v>0</v>
      </c>
      <c r="V610" s="9">
        <v>180798115.06</v>
      </c>
      <c r="W610" s="8">
        <v>0</v>
      </c>
      <c r="X610" s="11">
        <f t="shared" si="126"/>
        <v>2240544472.22</v>
      </c>
      <c r="Y610" s="11">
        <f t="shared" si="127"/>
        <v>1806705560.81</v>
      </c>
      <c r="Z610" s="11">
        <f t="shared" si="128"/>
        <v>4047250033.03</v>
      </c>
      <c r="AA610" s="13">
        <f t="shared" si="129"/>
        <v>1363691416.72</v>
      </c>
      <c r="AB610" s="13">
        <f t="shared" si="130"/>
        <v>876853055.5</v>
      </c>
      <c r="AC610" s="16">
        <f t="shared" si="131"/>
        <v>1363691416.72</v>
      </c>
      <c r="AD610" s="16">
        <f t="shared" si="132"/>
        <v>2683558616.31</v>
      </c>
      <c r="AE610" s="17">
        <f t="shared" si="133"/>
        <v>0.553596751852418</v>
      </c>
      <c r="AF610" s="17">
        <f t="shared" si="134"/>
        <v>0.446403248147582</v>
      </c>
      <c r="AG610" s="21">
        <f t="shared" si="135"/>
        <v>2.24012706930259</v>
      </c>
      <c r="AH610" s="22">
        <f t="shared" si="136"/>
        <v>0.608642869457892</v>
      </c>
      <c r="AI610" s="22">
        <f t="shared" si="137"/>
        <v>0.391357130542108</v>
      </c>
      <c r="AJ610" s="23">
        <f t="shared" si="138"/>
        <v>0.336942715570025</v>
      </c>
      <c r="AK610" s="23">
        <f t="shared" si="139"/>
        <v>0.663057284429975</v>
      </c>
    </row>
    <row r="611" spans="1:37">
      <c r="A611" s="8" t="s">
        <v>1255</v>
      </c>
      <c r="B611" s="8" t="s">
        <v>1256</v>
      </c>
      <c r="C611" s="9">
        <v>795016290.77</v>
      </c>
      <c r="D611" s="9">
        <v>0</v>
      </c>
      <c r="E611" s="9">
        <v>591276.19</v>
      </c>
      <c r="F611" s="9">
        <v>0</v>
      </c>
      <c r="G611" s="9">
        <v>0</v>
      </c>
      <c r="H611" s="9">
        <v>0</v>
      </c>
      <c r="I611" s="9">
        <v>0</v>
      </c>
      <c r="J611" s="9">
        <v>0</v>
      </c>
      <c r="K611" s="9">
        <v>734020099</v>
      </c>
      <c r="L611" s="9">
        <v>0</v>
      </c>
      <c r="M611" s="9">
        <v>0</v>
      </c>
      <c r="N611" s="9">
        <v>2055467990.73</v>
      </c>
      <c r="O611" s="9">
        <v>256440861.76</v>
      </c>
      <c r="P611" s="9">
        <v>19027994.19</v>
      </c>
      <c r="Q611" s="9">
        <v>0</v>
      </c>
      <c r="R611" s="9">
        <v>98462216.13</v>
      </c>
      <c r="S611" s="9">
        <v>0</v>
      </c>
      <c r="T611" s="9">
        <v>927226686.41</v>
      </c>
      <c r="U611" s="8">
        <v>0</v>
      </c>
      <c r="V611" s="9">
        <v>11590113.56</v>
      </c>
      <c r="W611" s="8">
        <v>0</v>
      </c>
      <c r="X611" s="11">
        <f t="shared" si="126"/>
        <v>795607566.96</v>
      </c>
      <c r="Y611" s="11">
        <f t="shared" si="127"/>
        <v>3589354238.26</v>
      </c>
      <c r="Z611" s="11">
        <f t="shared" si="128"/>
        <v>4384961805.22</v>
      </c>
      <c r="AA611" s="13">
        <f t="shared" si="129"/>
        <v>795607566.96</v>
      </c>
      <c r="AB611" s="13">
        <f t="shared" si="130"/>
        <v>0</v>
      </c>
      <c r="AC611" s="16">
        <f t="shared" si="131"/>
        <v>795607566.96</v>
      </c>
      <c r="AD611" s="16">
        <f t="shared" si="132"/>
        <v>3589354238.26</v>
      </c>
      <c r="AE611" s="17">
        <f t="shared" si="133"/>
        <v>0.181440022125822</v>
      </c>
      <c r="AF611" s="17">
        <f t="shared" si="134"/>
        <v>0.818559977874178</v>
      </c>
      <c r="AG611" s="21">
        <f t="shared" si="135"/>
        <v>1.22165757797862</v>
      </c>
      <c r="AH611" s="22">
        <f t="shared" si="136"/>
        <v>1</v>
      </c>
      <c r="AI611" s="22">
        <f t="shared" si="137"/>
        <v>0</v>
      </c>
      <c r="AJ611" s="23">
        <f t="shared" si="138"/>
        <v>0.181440022125822</v>
      </c>
      <c r="AK611" s="23">
        <f t="shared" si="139"/>
        <v>0.818559977874178</v>
      </c>
    </row>
    <row r="612" spans="1:37">
      <c r="A612" s="8" t="s">
        <v>1257</v>
      </c>
      <c r="B612" s="8" t="s">
        <v>1258</v>
      </c>
      <c r="C612" s="9">
        <v>211500000</v>
      </c>
      <c r="D612" s="9">
        <v>0</v>
      </c>
      <c r="E612" s="9">
        <v>0</v>
      </c>
      <c r="F612" s="9">
        <v>238888648.68</v>
      </c>
      <c r="G612" s="9">
        <v>0</v>
      </c>
      <c r="H612" s="9">
        <v>32263500</v>
      </c>
      <c r="I612" s="9">
        <v>698950000</v>
      </c>
      <c r="J612" s="9">
        <v>0</v>
      </c>
      <c r="K612" s="9">
        <v>1262354304</v>
      </c>
      <c r="L612" s="9">
        <v>0</v>
      </c>
      <c r="M612" s="9">
        <v>0</v>
      </c>
      <c r="N612" s="9">
        <v>2806491470.75</v>
      </c>
      <c r="O612" s="9">
        <v>0</v>
      </c>
      <c r="P612" s="9">
        <v>-4515724.44</v>
      </c>
      <c r="Q612" s="9">
        <v>6784283.83</v>
      </c>
      <c r="R612" s="9">
        <v>200228832.74</v>
      </c>
      <c r="S612" s="9">
        <v>0</v>
      </c>
      <c r="T612" s="9">
        <v>4006844903.59</v>
      </c>
      <c r="U612" s="8">
        <v>0</v>
      </c>
      <c r="V612" s="9">
        <v>2264673870.51</v>
      </c>
      <c r="W612" s="8">
        <v>0</v>
      </c>
      <c r="X612" s="11">
        <f t="shared" si="126"/>
        <v>1181602148.68</v>
      </c>
      <c r="Y612" s="11">
        <f t="shared" si="127"/>
        <v>10542861940.98</v>
      </c>
      <c r="Z612" s="11">
        <f t="shared" si="128"/>
        <v>11724464089.66</v>
      </c>
      <c r="AA612" s="13">
        <f t="shared" si="129"/>
        <v>450388648.68</v>
      </c>
      <c r="AB612" s="13">
        <f t="shared" si="130"/>
        <v>731213500</v>
      </c>
      <c r="AC612" s="16">
        <f t="shared" si="131"/>
        <v>450388648.68</v>
      </c>
      <c r="AD612" s="16">
        <f t="shared" si="132"/>
        <v>11274075440.98</v>
      </c>
      <c r="AE612" s="17">
        <f t="shared" si="133"/>
        <v>0.100780909015882</v>
      </c>
      <c r="AF612" s="17">
        <f t="shared" si="134"/>
        <v>0.899219090984118</v>
      </c>
      <c r="AG612" s="21">
        <f t="shared" si="135"/>
        <v>1.11207603355661</v>
      </c>
      <c r="AH612" s="22">
        <f t="shared" si="136"/>
        <v>0.381167763771538</v>
      </c>
      <c r="AI612" s="22">
        <f t="shared" si="137"/>
        <v>0.618832236228462</v>
      </c>
      <c r="AJ612" s="23">
        <f t="shared" si="138"/>
        <v>0.0384144337204466</v>
      </c>
      <c r="AK612" s="23">
        <f t="shared" si="139"/>
        <v>0.961585566279553</v>
      </c>
    </row>
    <row r="613" spans="1:37">
      <c r="A613" s="8" t="s">
        <v>1259</v>
      </c>
      <c r="B613" s="8" t="s">
        <v>1260</v>
      </c>
      <c r="C613" s="9">
        <v>650618864.63</v>
      </c>
      <c r="D613" s="9">
        <v>0</v>
      </c>
      <c r="E613" s="9">
        <v>0</v>
      </c>
      <c r="F613" s="9">
        <v>3317667.9</v>
      </c>
      <c r="G613" s="9">
        <v>0</v>
      </c>
      <c r="H613" s="9">
        <v>137000000</v>
      </c>
      <c r="I613" s="9">
        <v>0</v>
      </c>
      <c r="J613" s="9">
        <v>0</v>
      </c>
      <c r="K613" s="9">
        <v>1531323685</v>
      </c>
      <c r="L613" s="9">
        <v>0</v>
      </c>
      <c r="M613" s="9">
        <v>0</v>
      </c>
      <c r="N613" s="9">
        <v>1245116103.89</v>
      </c>
      <c r="O613" s="9">
        <v>0</v>
      </c>
      <c r="P613" s="9">
        <v>564404950.14</v>
      </c>
      <c r="Q613" s="9">
        <v>0</v>
      </c>
      <c r="R613" s="9">
        <v>245078285.77</v>
      </c>
      <c r="S613" s="9">
        <v>0</v>
      </c>
      <c r="T613" s="9">
        <v>1199256158.79</v>
      </c>
      <c r="U613" s="8">
        <v>0</v>
      </c>
      <c r="V613" s="9">
        <v>80190809.1</v>
      </c>
      <c r="W613" s="8">
        <v>0</v>
      </c>
      <c r="X613" s="11">
        <f t="shared" si="126"/>
        <v>790936532.53</v>
      </c>
      <c r="Y613" s="11">
        <f t="shared" si="127"/>
        <v>4865369992.69</v>
      </c>
      <c r="Z613" s="11">
        <f t="shared" si="128"/>
        <v>5656306525.22</v>
      </c>
      <c r="AA613" s="13">
        <f t="shared" si="129"/>
        <v>653936532.53</v>
      </c>
      <c r="AB613" s="13">
        <f t="shared" si="130"/>
        <v>137000000</v>
      </c>
      <c r="AC613" s="16">
        <f t="shared" si="131"/>
        <v>653936532.53</v>
      </c>
      <c r="AD613" s="16">
        <f t="shared" si="132"/>
        <v>5002369992.69</v>
      </c>
      <c r="AE613" s="17">
        <f t="shared" si="133"/>
        <v>0.139832685693998</v>
      </c>
      <c r="AF613" s="17">
        <f t="shared" si="134"/>
        <v>0.860167314306002</v>
      </c>
      <c r="AG613" s="21">
        <f t="shared" si="135"/>
        <v>1.16256451898177</v>
      </c>
      <c r="AH613" s="22">
        <f t="shared" si="136"/>
        <v>0.826787619024535</v>
      </c>
      <c r="AI613" s="22">
        <f t="shared" si="137"/>
        <v>0.173212380975465</v>
      </c>
      <c r="AJ613" s="23">
        <f t="shared" si="138"/>
        <v>0.115611933266747</v>
      </c>
      <c r="AK613" s="23">
        <f t="shared" si="139"/>
        <v>0.884388066733253</v>
      </c>
    </row>
    <row r="614" spans="1:37">
      <c r="A614" s="8" t="s">
        <v>1261</v>
      </c>
      <c r="B614" s="8" t="s">
        <v>1262</v>
      </c>
      <c r="C614" s="9">
        <v>1441000000</v>
      </c>
      <c r="D614" s="9">
        <v>0</v>
      </c>
      <c r="E614" s="9">
        <v>0</v>
      </c>
      <c r="F614" s="9">
        <v>1326400000</v>
      </c>
      <c r="G614" s="9">
        <v>0</v>
      </c>
      <c r="H614" s="9">
        <v>23689997249</v>
      </c>
      <c r="I614" s="9">
        <v>1964547879.9</v>
      </c>
      <c r="J614" s="9">
        <v>0</v>
      </c>
      <c r="K614" s="9">
        <v>1208921927</v>
      </c>
      <c r="L614" s="9">
        <v>0</v>
      </c>
      <c r="M614" s="9">
        <v>0</v>
      </c>
      <c r="N614" s="9">
        <v>1469750326.4</v>
      </c>
      <c r="O614" s="9">
        <v>0</v>
      </c>
      <c r="P614" s="9">
        <v>66633760.4</v>
      </c>
      <c r="Q614" s="9">
        <v>90176669.84</v>
      </c>
      <c r="R614" s="9">
        <v>57100442.35</v>
      </c>
      <c r="S614" s="9">
        <v>0</v>
      </c>
      <c r="T614" s="9">
        <v>578258720.96</v>
      </c>
      <c r="U614" s="8">
        <v>0</v>
      </c>
      <c r="V614" s="9">
        <v>1910060826.12</v>
      </c>
      <c r="W614" s="8">
        <v>0</v>
      </c>
      <c r="X614" s="11">
        <f t="shared" si="126"/>
        <v>28421945128.9</v>
      </c>
      <c r="Y614" s="11">
        <f t="shared" si="127"/>
        <v>5380902673.07</v>
      </c>
      <c r="Z614" s="11">
        <f t="shared" si="128"/>
        <v>33802847801.97</v>
      </c>
      <c r="AA614" s="13">
        <f t="shared" si="129"/>
        <v>2767400000</v>
      </c>
      <c r="AB614" s="13">
        <f t="shared" si="130"/>
        <v>25654545128.9</v>
      </c>
      <c r="AC614" s="16">
        <f t="shared" si="131"/>
        <v>2767400000</v>
      </c>
      <c r="AD614" s="16">
        <f t="shared" si="132"/>
        <v>31035447801.97</v>
      </c>
      <c r="AE614" s="17">
        <f t="shared" si="133"/>
        <v>0.84081510810588</v>
      </c>
      <c r="AF614" s="17">
        <f t="shared" si="134"/>
        <v>0.15918489189412</v>
      </c>
      <c r="AG614" s="21">
        <f t="shared" si="135"/>
        <v>6.2820031983006</v>
      </c>
      <c r="AH614" s="22">
        <f t="shared" si="136"/>
        <v>0.0973684238516826</v>
      </c>
      <c r="AI614" s="22">
        <f t="shared" si="137"/>
        <v>0.902631576148317</v>
      </c>
      <c r="AJ614" s="23">
        <f t="shared" si="138"/>
        <v>0.0818688418269516</v>
      </c>
      <c r="AK614" s="23">
        <f t="shared" si="139"/>
        <v>0.918131158173048</v>
      </c>
    </row>
    <row r="615" spans="1:37">
      <c r="A615" s="8" t="s">
        <v>1263</v>
      </c>
      <c r="B615" s="8" t="s">
        <v>1264</v>
      </c>
      <c r="C615" s="9">
        <v>3661888620.46</v>
      </c>
      <c r="D615" s="9">
        <v>0</v>
      </c>
      <c r="E615" s="9">
        <v>0</v>
      </c>
      <c r="F615" s="9">
        <v>606057586.15</v>
      </c>
      <c r="G615" s="9">
        <v>0</v>
      </c>
      <c r="H615" s="9">
        <v>460927219.16</v>
      </c>
      <c r="I615" s="9">
        <v>0</v>
      </c>
      <c r="J615" s="9">
        <v>0</v>
      </c>
      <c r="K615" s="9">
        <v>871787068</v>
      </c>
      <c r="L615" s="9">
        <v>0</v>
      </c>
      <c r="M615" s="9">
        <v>0</v>
      </c>
      <c r="N615" s="9">
        <v>6134458370.89</v>
      </c>
      <c r="O615" s="9">
        <v>0</v>
      </c>
      <c r="P615" s="9">
        <v>-369250948.61</v>
      </c>
      <c r="Q615" s="9">
        <v>0</v>
      </c>
      <c r="R615" s="9">
        <v>216351763.17</v>
      </c>
      <c r="S615" s="9">
        <v>0</v>
      </c>
      <c r="T615" s="9">
        <v>-2726587190.29</v>
      </c>
      <c r="U615" s="8">
        <v>0</v>
      </c>
      <c r="V615" s="9">
        <v>3262440.99</v>
      </c>
      <c r="W615" s="8">
        <v>0</v>
      </c>
      <c r="X615" s="11">
        <f t="shared" si="126"/>
        <v>4728873425.77</v>
      </c>
      <c r="Y615" s="11">
        <f t="shared" si="127"/>
        <v>4130021504.15</v>
      </c>
      <c r="Z615" s="11">
        <f t="shared" si="128"/>
        <v>8858894929.92</v>
      </c>
      <c r="AA615" s="13">
        <f t="shared" si="129"/>
        <v>4267946206.61</v>
      </c>
      <c r="AB615" s="13">
        <f t="shared" si="130"/>
        <v>460927219.16</v>
      </c>
      <c r="AC615" s="16">
        <f t="shared" si="131"/>
        <v>4267946206.61</v>
      </c>
      <c r="AD615" s="16">
        <f t="shared" si="132"/>
        <v>4590948723.31</v>
      </c>
      <c r="AE615" s="17">
        <f t="shared" si="133"/>
        <v>0.53379947083453</v>
      </c>
      <c r="AF615" s="17">
        <f t="shared" si="134"/>
        <v>0.46620052916547</v>
      </c>
      <c r="AG615" s="21">
        <f t="shared" si="135"/>
        <v>2.14499971029648</v>
      </c>
      <c r="AH615" s="22">
        <f t="shared" si="136"/>
        <v>0.902529169707064</v>
      </c>
      <c r="AI615" s="22">
        <f t="shared" si="137"/>
        <v>0.0974708302929355</v>
      </c>
      <c r="AJ615" s="23">
        <f t="shared" si="138"/>
        <v>0.481769593202359</v>
      </c>
      <c r="AK615" s="23">
        <f t="shared" si="139"/>
        <v>0.518230406797641</v>
      </c>
    </row>
    <row r="616" spans="1:37">
      <c r="A616" s="8" t="s">
        <v>1265</v>
      </c>
      <c r="B616" s="8" t="s">
        <v>1266</v>
      </c>
      <c r="C616" s="9">
        <v>6170259397.53</v>
      </c>
      <c r="D616" s="9">
        <v>0</v>
      </c>
      <c r="E616" s="9">
        <v>0</v>
      </c>
      <c r="F616" s="9">
        <v>1000863003.38</v>
      </c>
      <c r="G616" s="9">
        <v>0</v>
      </c>
      <c r="H616" s="9">
        <v>8260661727.49</v>
      </c>
      <c r="I616" s="9">
        <v>996950645.78</v>
      </c>
      <c r="J616" s="9">
        <v>0</v>
      </c>
      <c r="K616" s="9">
        <v>2685462004</v>
      </c>
      <c r="L616" s="9">
        <v>0</v>
      </c>
      <c r="M616" s="9">
        <v>0</v>
      </c>
      <c r="N616" s="9">
        <v>1653255046.89</v>
      </c>
      <c r="O616" s="9">
        <v>0</v>
      </c>
      <c r="P616" s="9">
        <v>0</v>
      </c>
      <c r="Q616" s="9">
        <v>4137910.83</v>
      </c>
      <c r="R616" s="9">
        <v>757342006.52</v>
      </c>
      <c r="S616" s="9">
        <v>0</v>
      </c>
      <c r="T616" s="9">
        <v>6294194398.72</v>
      </c>
      <c r="U616" s="8">
        <v>0</v>
      </c>
      <c r="V616" s="9">
        <v>1442688758.17</v>
      </c>
      <c r="W616" s="8">
        <v>0</v>
      </c>
      <c r="X616" s="11">
        <f t="shared" si="126"/>
        <v>16428734774.18</v>
      </c>
      <c r="Y616" s="11">
        <f t="shared" si="127"/>
        <v>12837080125.13</v>
      </c>
      <c r="Z616" s="11">
        <f t="shared" si="128"/>
        <v>29265814899.31</v>
      </c>
      <c r="AA616" s="13">
        <f t="shared" si="129"/>
        <v>7171122400.91</v>
      </c>
      <c r="AB616" s="13">
        <f t="shared" si="130"/>
        <v>9257612373.27</v>
      </c>
      <c r="AC616" s="16">
        <f t="shared" si="131"/>
        <v>7171122400.91</v>
      </c>
      <c r="AD616" s="16">
        <f t="shared" si="132"/>
        <v>22094692498.4</v>
      </c>
      <c r="AE616" s="17">
        <f t="shared" si="133"/>
        <v>0.561362628401212</v>
      </c>
      <c r="AF616" s="17">
        <f t="shared" si="134"/>
        <v>0.438637371598788</v>
      </c>
      <c r="AG616" s="21">
        <f t="shared" si="135"/>
        <v>2.27978750728672</v>
      </c>
      <c r="AH616" s="22">
        <f t="shared" si="136"/>
        <v>0.43649876265459</v>
      </c>
      <c r="AI616" s="22">
        <f t="shared" si="137"/>
        <v>0.56350123734541</v>
      </c>
      <c r="AJ616" s="23">
        <f t="shared" si="138"/>
        <v>0.245034092697657</v>
      </c>
      <c r="AK616" s="23">
        <f t="shared" si="139"/>
        <v>0.754965907302343</v>
      </c>
    </row>
    <row r="617" spans="1:37">
      <c r="A617" s="8" t="s">
        <v>1267</v>
      </c>
      <c r="B617" s="8" t="s">
        <v>1268</v>
      </c>
      <c r="C617" s="9">
        <v>5971407009.96</v>
      </c>
      <c r="D617" s="9">
        <v>0</v>
      </c>
      <c r="E617" s="9">
        <v>8861288.33</v>
      </c>
      <c r="F617" s="9">
        <v>432719544.74</v>
      </c>
      <c r="G617" s="9">
        <v>0</v>
      </c>
      <c r="H617" s="9">
        <v>3046035700</v>
      </c>
      <c r="I617" s="9">
        <v>0</v>
      </c>
      <c r="J617" s="9">
        <v>0</v>
      </c>
      <c r="K617" s="9">
        <v>1661161061</v>
      </c>
      <c r="L617" s="9">
        <v>0</v>
      </c>
      <c r="M617" s="9">
        <v>0</v>
      </c>
      <c r="N617" s="9">
        <v>5149560697.84</v>
      </c>
      <c r="O617" s="9">
        <v>792321152.16</v>
      </c>
      <c r="P617" s="9">
        <v>-103380106.79</v>
      </c>
      <c r="Q617" s="9">
        <v>0</v>
      </c>
      <c r="R617" s="9">
        <v>638662900.4</v>
      </c>
      <c r="S617" s="9">
        <v>7814011.66</v>
      </c>
      <c r="T617" s="9">
        <v>8113206211.12</v>
      </c>
      <c r="U617" s="8">
        <v>0</v>
      </c>
      <c r="V617" s="9">
        <v>1554016949.62</v>
      </c>
      <c r="W617" s="8">
        <v>0</v>
      </c>
      <c r="X617" s="11">
        <f t="shared" si="126"/>
        <v>9459023543.03</v>
      </c>
      <c r="Y617" s="11">
        <f t="shared" si="127"/>
        <v>16228720572.69</v>
      </c>
      <c r="Z617" s="11">
        <f t="shared" si="128"/>
        <v>25687744115.72</v>
      </c>
      <c r="AA617" s="13">
        <f t="shared" si="129"/>
        <v>6412987843.03</v>
      </c>
      <c r="AB617" s="13">
        <f t="shared" si="130"/>
        <v>3046035700</v>
      </c>
      <c r="AC617" s="16">
        <f t="shared" si="131"/>
        <v>6412987843.03</v>
      </c>
      <c r="AD617" s="16">
        <f t="shared" si="132"/>
        <v>19274756272.69</v>
      </c>
      <c r="AE617" s="17">
        <f t="shared" si="133"/>
        <v>0.368230993753998</v>
      </c>
      <c r="AF617" s="17">
        <f t="shared" si="134"/>
        <v>0.631769006246002</v>
      </c>
      <c r="AG617" s="21">
        <f t="shared" si="135"/>
        <v>1.58285700962452</v>
      </c>
      <c r="AH617" s="22">
        <f t="shared" si="136"/>
        <v>0.67797567199793</v>
      </c>
      <c r="AI617" s="22">
        <f t="shared" si="137"/>
        <v>0.322024328002071</v>
      </c>
      <c r="AJ617" s="23">
        <f t="shared" si="138"/>
        <v>0.249651655440832</v>
      </c>
      <c r="AK617" s="23">
        <f t="shared" si="139"/>
        <v>0.750348344559168</v>
      </c>
    </row>
    <row r="618" spans="1:37">
      <c r="A618" s="8" t="s">
        <v>1269</v>
      </c>
      <c r="B618" s="8" t="s">
        <v>1270</v>
      </c>
      <c r="C618" s="9">
        <v>85000000</v>
      </c>
      <c r="D618" s="9">
        <v>0</v>
      </c>
      <c r="E618" s="9">
        <v>107451875.96</v>
      </c>
      <c r="F618" s="9">
        <v>496629939.34</v>
      </c>
      <c r="G618" s="9">
        <v>0</v>
      </c>
      <c r="H618" s="9">
        <v>0</v>
      </c>
      <c r="I618" s="9">
        <v>0</v>
      </c>
      <c r="J618" s="9">
        <v>0</v>
      </c>
      <c r="K618" s="9">
        <v>1763196292</v>
      </c>
      <c r="L618" s="9">
        <v>0</v>
      </c>
      <c r="M618" s="9">
        <v>0</v>
      </c>
      <c r="N618" s="9">
        <v>4364952314.95</v>
      </c>
      <c r="O618" s="9">
        <v>111425424.61</v>
      </c>
      <c r="P618" s="9">
        <v>0</v>
      </c>
      <c r="Q618" s="9">
        <v>20999730.09</v>
      </c>
      <c r="R618" s="9">
        <v>62437818.54</v>
      </c>
      <c r="S618" s="9">
        <v>0</v>
      </c>
      <c r="T618" s="9">
        <v>628902382</v>
      </c>
      <c r="U618" s="8">
        <v>0</v>
      </c>
      <c r="V618" s="9">
        <v>5360135.9</v>
      </c>
      <c r="W618" s="8">
        <v>0</v>
      </c>
      <c r="X618" s="11">
        <f t="shared" si="126"/>
        <v>689081815.3</v>
      </c>
      <c r="Y618" s="11">
        <f t="shared" si="127"/>
        <v>6734423248.87</v>
      </c>
      <c r="Z618" s="11">
        <f t="shared" si="128"/>
        <v>7423505064.17</v>
      </c>
      <c r="AA618" s="13">
        <f t="shared" si="129"/>
        <v>689081815.3</v>
      </c>
      <c r="AB618" s="13">
        <f t="shared" si="130"/>
        <v>0</v>
      </c>
      <c r="AC618" s="16">
        <f t="shared" si="131"/>
        <v>689081815.3</v>
      </c>
      <c r="AD618" s="16">
        <f t="shared" si="132"/>
        <v>6734423248.87</v>
      </c>
      <c r="AE618" s="17">
        <f t="shared" si="133"/>
        <v>0.0928243207680824</v>
      </c>
      <c r="AF618" s="17">
        <f t="shared" si="134"/>
        <v>0.907175679231918</v>
      </c>
      <c r="AG618" s="21">
        <f t="shared" si="135"/>
        <v>1.10232232068509</v>
      </c>
      <c r="AH618" s="22">
        <f t="shared" si="136"/>
        <v>1</v>
      </c>
      <c r="AI618" s="22">
        <f t="shared" si="137"/>
        <v>0</v>
      </c>
      <c r="AJ618" s="23">
        <f t="shared" si="138"/>
        <v>0.0928243207680824</v>
      </c>
      <c r="AK618" s="23">
        <f t="shared" si="139"/>
        <v>0.907175679231918</v>
      </c>
    </row>
    <row r="619" spans="1:37">
      <c r="A619" s="8" t="s">
        <v>1271</v>
      </c>
      <c r="B619" s="8" t="s">
        <v>1272</v>
      </c>
      <c r="C619" s="9">
        <v>1553533053.2</v>
      </c>
      <c r="D619" s="9">
        <v>0</v>
      </c>
      <c r="E619" s="9">
        <v>0</v>
      </c>
      <c r="F619" s="9">
        <v>51224383.8</v>
      </c>
      <c r="G619" s="9">
        <v>0</v>
      </c>
      <c r="H619" s="9">
        <v>105000000</v>
      </c>
      <c r="I619" s="9">
        <v>0</v>
      </c>
      <c r="J619" s="9">
        <v>0</v>
      </c>
      <c r="K619" s="9">
        <v>374400000</v>
      </c>
      <c r="L619" s="9">
        <v>0</v>
      </c>
      <c r="M619" s="9">
        <v>0</v>
      </c>
      <c r="N619" s="9">
        <v>2069861588.63</v>
      </c>
      <c r="O619" s="9">
        <v>0</v>
      </c>
      <c r="P619" s="9">
        <v>-1308435.38</v>
      </c>
      <c r="Q619" s="9">
        <v>0</v>
      </c>
      <c r="R619" s="9">
        <v>61114511.38</v>
      </c>
      <c r="S619" s="9">
        <v>0</v>
      </c>
      <c r="T619" s="9">
        <v>128293053.29</v>
      </c>
      <c r="U619" s="8">
        <v>0</v>
      </c>
      <c r="V619" s="9">
        <v>24190660.98</v>
      </c>
      <c r="W619" s="8">
        <v>0</v>
      </c>
      <c r="X619" s="11">
        <f t="shared" si="126"/>
        <v>1709757437</v>
      </c>
      <c r="Y619" s="11">
        <f t="shared" si="127"/>
        <v>2656551378.9</v>
      </c>
      <c r="Z619" s="11">
        <f t="shared" si="128"/>
        <v>4366308815.9</v>
      </c>
      <c r="AA619" s="13">
        <f t="shared" si="129"/>
        <v>1604757437</v>
      </c>
      <c r="AB619" s="13">
        <f t="shared" si="130"/>
        <v>105000000</v>
      </c>
      <c r="AC619" s="16">
        <f t="shared" si="131"/>
        <v>1604757437</v>
      </c>
      <c r="AD619" s="16">
        <f t="shared" si="132"/>
        <v>2761551378.9</v>
      </c>
      <c r="AE619" s="17">
        <f t="shared" si="133"/>
        <v>0.391579594822493</v>
      </c>
      <c r="AF619" s="17">
        <f t="shared" si="134"/>
        <v>0.608420405177507</v>
      </c>
      <c r="AG619" s="21">
        <f t="shared" si="135"/>
        <v>1.64360036496187</v>
      </c>
      <c r="AH619" s="22">
        <f t="shared" si="136"/>
        <v>0.938587779922609</v>
      </c>
      <c r="AI619" s="22">
        <f t="shared" si="137"/>
        <v>0.061412220077391</v>
      </c>
      <c r="AJ619" s="23">
        <f t="shared" si="138"/>
        <v>0.367531822567438</v>
      </c>
      <c r="AK619" s="23">
        <f t="shared" si="139"/>
        <v>0.632468177432562</v>
      </c>
    </row>
    <row r="620" spans="1:37">
      <c r="A620" s="8" t="s">
        <v>1273</v>
      </c>
      <c r="B620" s="8" t="s">
        <v>1274</v>
      </c>
      <c r="C620" s="9">
        <v>2202493415.08</v>
      </c>
      <c r="D620" s="9">
        <v>0</v>
      </c>
      <c r="E620" s="9">
        <v>0</v>
      </c>
      <c r="F620" s="9">
        <v>763207327.26</v>
      </c>
      <c r="G620" s="9">
        <v>0</v>
      </c>
      <c r="H620" s="9">
        <v>17880899435.68</v>
      </c>
      <c r="I620" s="9">
        <v>3483426420.21</v>
      </c>
      <c r="J620" s="9">
        <v>0</v>
      </c>
      <c r="K620" s="9">
        <v>2707782513</v>
      </c>
      <c r="L620" s="9">
        <v>0</v>
      </c>
      <c r="M620" s="9">
        <v>0</v>
      </c>
      <c r="N620" s="9">
        <v>3152506820.23</v>
      </c>
      <c r="O620" s="9">
        <v>0</v>
      </c>
      <c r="P620" s="9">
        <v>717744.15</v>
      </c>
      <c r="Q620" s="9">
        <v>4692145.67</v>
      </c>
      <c r="R620" s="9">
        <v>328992672.72</v>
      </c>
      <c r="S620" s="9">
        <v>0</v>
      </c>
      <c r="T620" s="9">
        <v>3981215212.16</v>
      </c>
      <c r="U620" s="8">
        <v>0</v>
      </c>
      <c r="V620" s="9">
        <v>6282556815.64</v>
      </c>
      <c r="W620" s="8">
        <v>0</v>
      </c>
      <c r="X620" s="11">
        <f t="shared" si="126"/>
        <v>24330026598.23</v>
      </c>
      <c r="Y620" s="11">
        <f t="shared" si="127"/>
        <v>16458463923.57</v>
      </c>
      <c r="Z620" s="11">
        <f t="shared" si="128"/>
        <v>40788490521.8</v>
      </c>
      <c r="AA620" s="13">
        <f t="shared" si="129"/>
        <v>2965700742.34</v>
      </c>
      <c r="AB620" s="13">
        <f t="shared" si="130"/>
        <v>21364325855.89</v>
      </c>
      <c r="AC620" s="16">
        <f t="shared" si="131"/>
        <v>2965700742.34</v>
      </c>
      <c r="AD620" s="16">
        <f t="shared" si="132"/>
        <v>37822789779.46</v>
      </c>
      <c r="AE620" s="17">
        <f t="shared" si="133"/>
        <v>0.596492448898702</v>
      </c>
      <c r="AF620" s="17">
        <f t="shared" si="134"/>
        <v>0.403507551101297</v>
      </c>
      <c r="AG620" s="21">
        <f t="shared" si="135"/>
        <v>2.4782683676444</v>
      </c>
      <c r="AH620" s="22">
        <f t="shared" si="136"/>
        <v>0.121894677359529</v>
      </c>
      <c r="AI620" s="22">
        <f t="shared" si="137"/>
        <v>0.878105322640471</v>
      </c>
      <c r="AJ620" s="23">
        <f t="shared" si="138"/>
        <v>0.0727092546059026</v>
      </c>
      <c r="AK620" s="23">
        <f t="shared" si="139"/>
        <v>0.927290745394097</v>
      </c>
    </row>
    <row r="621" spans="1:37">
      <c r="A621" s="8" t="s">
        <v>1275</v>
      </c>
      <c r="B621" s="8" t="s">
        <v>1276</v>
      </c>
      <c r="C621" s="9">
        <v>18330600</v>
      </c>
      <c r="D621" s="9">
        <v>0</v>
      </c>
      <c r="E621" s="9">
        <v>0</v>
      </c>
      <c r="F621" s="9">
        <v>11083484.61</v>
      </c>
      <c r="G621" s="9">
        <v>0</v>
      </c>
      <c r="H621" s="9">
        <v>489651504.88</v>
      </c>
      <c r="I621" s="9">
        <v>0</v>
      </c>
      <c r="J621" s="9">
        <v>0</v>
      </c>
      <c r="K621" s="9">
        <v>393120000</v>
      </c>
      <c r="L621" s="9">
        <v>0</v>
      </c>
      <c r="M621" s="9">
        <v>0</v>
      </c>
      <c r="N621" s="9">
        <v>191146712.1</v>
      </c>
      <c r="O621" s="9">
        <v>0</v>
      </c>
      <c r="P621" s="9">
        <v>-1859787.6</v>
      </c>
      <c r="Q621" s="9">
        <v>0</v>
      </c>
      <c r="R621" s="9">
        <v>40173383.41</v>
      </c>
      <c r="S621" s="9">
        <v>0</v>
      </c>
      <c r="T621" s="9">
        <v>-465079659.07</v>
      </c>
      <c r="U621" s="8">
        <v>0</v>
      </c>
      <c r="V621" s="9">
        <v>60143681.39</v>
      </c>
      <c r="W621" s="8">
        <v>0</v>
      </c>
      <c r="X621" s="11">
        <f t="shared" si="126"/>
        <v>519065589.49</v>
      </c>
      <c r="Y621" s="11">
        <f t="shared" si="127"/>
        <v>217644330.23</v>
      </c>
      <c r="Z621" s="11">
        <f t="shared" si="128"/>
        <v>736709919.72</v>
      </c>
      <c r="AA621" s="13">
        <f t="shared" si="129"/>
        <v>29414084.61</v>
      </c>
      <c r="AB621" s="13">
        <f t="shared" si="130"/>
        <v>489651504.88</v>
      </c>
      <c r="AC621" s="16">
        <f t="shared" si="131"/>
        <v>29414084.61</v>
      </c>
      <c r="AD621" s="16">
        <f t="shared" si="132"/>
        <v>707295835.11</v>
      </c>
      <c r="AE621" s="17">
        <f t="shared" si="133"/>
        <v>0.704572553722747</v>
      </c>
      <c r="AF621" s="17">
        <f t="shared" si="134"/>
        <v>0.295427446277253</v>
      </c>
      <c r="AG621" s="21">
        <f t="shared" si="135"/>
        <v>3.3849258510041</v>
      </c>
      <c r="AH621" s="22">
        <f t="shared" si="136"/>
        <v>0.0566673753867991</v>
      </c>
      <c r="AI621" s="22">
        <f t="shared" si="137"/>
        <v>0.943332624613201</v>
      </c>
      <c r="AJ621" s="23">
        <f t="shared" si="138"/>
        <v>0.0399262773890426</v>
      </c>
      <c r="AK621" s="23">
        <f t="shared" si="139"/>
        <v>0.960073722610957</v>
      </c>
    </row>
    <row r="622" spans="1:37">
      <c r="A622" s="8" t="s">
        <v>1277</v>
      </c>
      <c r="B622" s="8" t="s">
        <v>1278</v>
      </c>
      <c r="C622" s="9">
        <v>400000000</v>
      </c>
      <c r="D622" s="9">
        <v>0</v>
      </c>
      <c r="E622" s="9">
        <v>0</v>
      </c>
      <c r="F622" s="9">
        <v>10000000</v>
      </c>
      <c r="G622" s="9">
        <v>0</v>
      </c>
      <c r="H622" s="9">
        <v>320000000</v>
      </c>
      <c r="I622" s="9">
        <v>0</v>
      </c>
      <c r="J622" s="9">
        <v>0</v>
      </c>
      <c r="K622" s="9">
        <v>814461076</v>
      </c>
      <c r="L622" s="9">
        <v>0</v>
      </c>
      <c r="M622" s="9">
        <v>0</v>
      </c>
      <c r="N622" s="9">
        <v>1570479819.77</v>
      </c>
      <c r="O622" s="9">
        <v>151597172.71</v>
      </c>
      <c r="P622" s="9">
        <v>44536973.91</v>
      </c>
      <c r="Q622" s="9">
        <v>0</v>
      </c>
      <c r="R622" s="9">
        <v>248078163.54</v>
      </c>
      <c r="S622" s="9">
        <v>0</v>
      </c>
      <c r="T622" s="9">
        <v>1231918758.79</v>
      </c>
      <c r="U622" s="8">
        <v>0</v>
      </c>
      <c r="V622" s="9">
        <v>197466498.84</v>
      </c>
      <c r="W622" s="8">
        <v>0</v>
      </c>
      <c r="X622" s="11">
        <f t="shared" si="126"/>
        <v>730000000</v>
      </c>
      <c r="Y622" s="11">
        <f t="shared" si="127"/>
        <v>3955344118.14</v>
      </c>
      <c r="Z622" s="11">
        <f t="shared" si="128"/>
        <v>4685344118.14</v>
      </c>
      <c r="AA622" s="13">
        <f t="shared" si="129"/>
        <v>410000000</v>
      </c>
      <c r="AB622" s="13">
        <f t="shared" si="130"/>
        <v>320000000</v>
      </c>
      <c r="AC622" s="16">
        <f t="shared" si="131"/>
        <v>410000000</v>
      </c>
      <c r="AD622" s="16">
        <f t="shared" si="132"/>
        <v>4275344118.14</v>
      </c>
      <c r="AE622" s="17">
        <f t="shared" si="133"/>
        <v>0.15580499139299</v>
      </c>
      <c r="AF622" s="17">
        <f t="shared" si="134"/>
        <v>0.84419500860701</v>
      </c>
      <c r="AG622" s="21">
        <f t="shared" si="135"/>
        <v>1.1845604271578</v>
      </c>
      <c r="AH622" s="22">
        <f t="shared" si="136"/>
        <v>0.561643835616438</v>
      </c>
      <c r="AI622" s="22">
        <f t="shared" si="137"/>
        <v>0.438356164383562</v>
      </c>
      <c r="AJ622" s="23">
        <f t="shared" si="138"/>
        <v>0.0875069129741452</v>
      </c>
      <c r="AK622" s="23">
        <f t="shared" si="139"/>
        <v>0.912493087025855</v>
      </c>
    </row>
    <row r="623" spans="1:37">
      <c r="A623" s="8" t="s">
        <v>1279</v>
      </c>
      <c r="B623" s="8" t="s">
        <v>1280</v>
      </c>
      <c r="C623" s="9">
        <v>97786866.23</v>
      </c>
      <c r="D623" s="9">
        <v>0</v>
      </c>
      <c r="E623" s="9">
        <v>0</v>
      </c>
      <c r="F623" s="9">
        <v>6006450</v>
      </c>
      <c r="G623" s="9">
        <v>0</v>
      </c>
      <c r="H623" s="9">
        <v>45048375</v>
      </c>
      <c r="I623" s="9">
        <v>0</v>
      </c>
      <c r="J623" s="9">
        <v>0</v>
      </c>
      <c r="K623" s="9">
        <v>977170720</v>
      </c>
      <c r="L623" s="9">
        <v>0</v>
      </c>
      <c r="M623" s="9">
        <v>0</v>
      </c>
      <c r="N623" s="9">
        <v>1784048625.22</v>
      </c>
      <c r="O623" s="9">
        <v>220041688.8</v>
      </c>
      <c r="P623" s="9">
        <v>-6115381.31</v>
      </c>
      <c r="Q623" s="9">
        <v>0</v>
      </c>
      <c r="R623" s="9">
        <v>297853649.12</v>
      </c>
      <c r="S623" s="9">
        <v>0</v>
      </c>
      <c r="T623" s="9">
        <v>2077642979.11</v>
      </c>
      <c r="U623" s="8">
        <v>0</v>
      </c>
      <c r="V623" s="9">
        <v>161414748.95</v>
      </c>
      <c r="W623" s="8">
        <v>0</v>
      </c>
      <c r="X623" s="11">
        <f t="shared" si="126"/>
        <v>148841691.23</v>
      </c>
      <c r="Y623" s="11">
        <f t="shared" si="127"/>
        <v>5071973652.29</v>
      </c>
      <c r="Z623" s="11">
        <f t="shared" si="128"/>
        <v>5220815343.52</v>
      </c>
      <c r="AA623" s="13">
        <f t="shared" si="129"/>
        <v>103793316.23</v>
      </c>
      <c r="AB623" s="13">
        <f t="shared" si="130"/>
        <v>45048375</v>
      </c>
      <c r="AC623" s="16">
        <f t="shared" si="131"/>
        <v>103793316.23</v>
      </c>
      <c r="AD623" s="16">
        <f t="shared" si="132"/>
        <v>5117022027.29</v>
      </c>
      <c r="AE623" s="17">
        <f t="shared" si="133"/>
        <v>0.028509280914281</v>
      </c>
      <c r="AF623" s="17">
        <f t="shared" si="134"/>
        <v>0.971490719085719</v>
      </c>
      <c r="AG623" s="21">
        <f t="shared" si="135"/>
        <v>1.02934591175622</v>
      </c>
      <c r="AH623" s="22">
        <f t="shared" si="136"/>
        <v>0.697340344444298</v>
      </c>
      <c r="AI623" s="22">
        <f t="shared" si="137"/>
        <v>0.302659655555702</v>
      </c>
      <c r="AJ623" s="23">
        <f t="shared" si="138"/>
        <v>0.0198806717726239</v>
      </c>
      <c r="AK623" s="23">
        <f t="shared" si="139"/>
        <v>0.980119328227376</v>
      </c>
    </row>
    <row r="624" spans="1:37">
      <c r="A624" s="8" t="s">
        <v>1281</v>
      </c>
      <c r="B624" s="8" t="s">
        <v>1282</v>
      </c>
      <c r="C624" s="9">
        <v>195273000</v>
      </c>
      <c r="D624" s="9">
        <v>0</v>
      </c>
      <c r="E624" s="9">
        <v>0</v>
      </c>
      <c r="F624" s="9">
        <v>0</v>
      </c>
      <c r="G624" s="9">
        <v>0</v>
      </c>
      <c r="H624" s="9">
        <v>0</v>
      </c>
      <c r="I624" s="9">
        <v>0</v>
      </c>
      <c r="J624" s="9">
        <v>0</v>
      </c>
      <c r="K624" s="9">
        <v>200000000</v>
      </c>
      <c r="L624" s="9">
        <v>0</v>
      </c>
      <c r="M624" s="9">
        <v>0</v>
      </c>
      <c r="N624" s="9">
        <v>103754700.14</v>
      </c>
      <c r="O624" s="9">
        <v>0</v>
      </c>
      <c r="P624" s="9">
        <v>0</v>
      </c>
      <c r="Q624" s="9">
        <v>3090527.19</v>
      </c>
      <c r="R624" s="9">
        <v>21587082.7</v>
      </c>
      <c r="S624" s="9">
        <v>0</v>
      </c>
      <c r="T624" s="9">
        <v>-196971348.84</v>
      </c>
      <c r="U624" s="8">
        <v>0</v>
      </c>
      <c r="V624" s="9">
        <v>0</v>
      </c>
      <c r="W624" s="8">
        <v>0</v>
      </c>
      <c r="X624" s="11">
        <f t="shared" si="126"/>
        <v>195273000</v>
      </c>
      <c r="Y624" s="11">
        <f t="shared" si="127"/>
        <v>131460961.19</v>
      </c>
      <c r="Z624" s="11">
        <f t="shared" si="128"/>
        <v>326733961.19</v>
      </c>
      <c r="AA624" s="13">
        <f t="shared" si="129"/>
        <v>195273000</v>
      </c>
      <c r="AB624" s="13">
        <f t="shared" si="130"/>
        <v>0</v>
      </c>
      <c r="AC624" s="16">
        <f t="shared" si="131"/>
        <v>195273000</v>
      </c>
      <c r="AD624" s="16">
        <f t="shared" si="132"/>
        <v>131460961.19</v>
      </c>
      <c r="AE624" s="17">
        <f t="shared" si="133"/>
        <v>0.597651371436244</v>
      </c>
      <c r="AF624" s="17">
        <f t="shared" si="134"/>
        <v>0.402348628563756</v>
      </c>
      <c r="AG624" s="21">
        <f t="shared" si="135"/>
        <v>2.48540675674638</v>
      </c>
      <c r="AH624" s="22">
        <f t="shared" si="136"/>
        <v>1</v>
      </c>
      <c r="AI624" s="22">
        <f t="shared" si="137"/>
        <v>0</v>
      </c>
      <c r="AJ624" s="23">
        <f t="shared" si="138"/>
        <v>0.597651371436244</v>
      </c>
      <c r="AK624" s="23">
        <f t="shared" si="139"/>
        <v>0.402348628563756</v>
      </c>
    </row>
    <row r="625" spans="1:37">
      <c r="A625" s="8" t="s">
        <v>1283</v>
      </c>
      <c r="B625" s="8" t="s">
        <v>1284</v>
      </c>
      <c r="C625" s="9">
        <v>1214647174.06</v>
      </c>
      <c r="D625" s="9">
        <v>0</v>
      </c>
      <c r="E625" s="9">
        <v>0</v>
      </c>
      <c r="F625" s="9">
        <v>5893366</v>
      </c>
      <c r="G625" s="9">
        <v>0</v>
      </c>
      <c r="H625" s="9">
        <v>0</v>
      </c>
      <c r="I625" s="9">
        <v>0</v>
      </c>
      <c r="J625" s="9">
        <v>0</v>
      </c>
      <c r="K625" s="9">
        <v>1014062317</v>
      </c>
      <c r="L625" s="9">
        <v>0</v>
      </c>
      <c r="M625" s="9">
        <v>0</v>
      </c>
      <c r="N625" s="9">
        <v>179504432.95</v>
      </c>
      <c r="O625" s="9">
        <v>75099279.19</v>
      </c>
      <c r="P625" s="9">
        <v>20362245.5</v>
      </c>
      <c r="Q625" s="9">
        <v>388245.82</v>
      </c>
      <c r="R625" s="9">
        <v>177968736.12</v>
      </c>
      <c r="S625" s="9">
        <v>0</v>
      </c>
      <c r="T625" s="9">
        <v>1345365624.63</v>
      </c>
      <c r="U625" s="8">
        <v>0</v>
      </c>
      <c r="V625" s="9">
        <v>9304954.89</v>
      </c>
      <c r="W625" s="8">
        <v>0</v>
      </c>
      <c r="X625" s="11">
        <f t="shared" si="126"/>
        <v>1220540540.06</v>
      </c>
      <c r="Y625" s="11">
        <f t="shared" si="127"/>
        <v>2671857277.72</v>
      </c>
      <c r="Z625" s="11">
        <f t="shared" si="128"/>
        <v>3892397817.78</v>
      </c>
      <c r="AA625" s="13">
        <f t="shared" si="129"/>
        <v>1220540540.06</v>
      </c>
      <c r="AB625" s="13">
        <f t="shared" si="130"/>
        <v>0</v>
      </c>
      <c r="AC625" s="16">
        <f t="shared" si="131"/>
        <v>1220540540.06</v>
      </c>
      <c r="AD625" s="16">
        <f t="shared" si="132"/>
        <v>2671857277.72</v>
      </c>
      <c r="AE625" s="17">
        <f t="shared" si="133"/>
        <v>0.313570348458402</v>
      </c>
      <c r="AF625" s="17">
        <f t="shared" si="134"/>
        <v>0.686429651541598</v>
      </c>
      <c r="AG625" s="21">
        <f t="shared" si="135"/>
        <v>1.45681352452386</v>
      </c>
      <c r="AH625" s="22">
        <f t="shared" si="136"/>
        <v>1</v>
      </c>
      <c r="AI625" s="22">
        <f t="shared" si="137"/>
        <v>0</v>
      </c>
      <c r="AJ625" s="23">
        <f t="shared" si="138"/>
        <v>0.313570348458402</v>
      </c>
      <c r="AK625" s="23">
        <f t="shared" si="139"/>
        <v>0.686429651541598</v>
      </c>
    </row>
    <row r="626" spans="1:37">
      <c r="A626" s="8" t="s">
        <v>1285</v>
      </c>
      <c r="B626" s="8" t="s">
        <v>1286</v>
      </c>
      <c r="C626" s="9">
        <v>2052406592.28</v>
      </c>
      <c r="D626" s="9">
        <v>0</v>
      </c>
      <c r="E626" s="9">
        <v>0</v>
      </c>
      <c r="F626" s="9">
        <v>4800000</v>
      </c>
      <c r="G626" s="9">
        <v>0</v>
      </c>
      <c r="H626" s="9">
        <v>78133791.66</v>
      </c>
      <c r="I626" s="9">
        <v>1348361424.96</v>
      </c>
      <c r="J626" s="9">
        <v>0</v>
      </c>
      <c r="K626" s="9">
        <v>1272439069</v>
      </c>
      <c r="L626" s="9">
        <v>92003905.48</v>
      </c>
      <c r="M626" s="9">
        <v>0</v>
      </c>
      <c r="N626" s="9">
        <v>948158764.91</v>
      </c>
      <c r="O626" s="9">
        <v>27838362</v>
      </c>
      <c r="P626" s="9">
        <v>-4560340.22</v>
      </c>
      <c r="Q626" s="9">
        <v>0</v>
      </c>
      <c r="R626" s="9">
        <v>174966515.89</v>
      </c>
      <c r="S626" s="9">
        <v>0</v>
      </c>
      <c r="T626" s="9">
        <v>461001480.42</v>
      </c>
      <c r="U626" s="8">
        <v>0</v>
      </c>
      <c r="V626" s="9">
        <v>102238549.33</v>
      </c>
      <c r="W626" s="8">
        <v>0</v>
      </c>
      <c r="X626" s="11">
        <f t="shared" si="126"/>
        <v>3483701808.9</v>
      </c>
      <c r="Y626" s="11">
        <f t="shared" si="127"/>
        <v>3018409582.81</v>
      </c>
      <c r="Z626" s="11">
        <f t="shared" si="128"/>
        <v>6502111391.71</v>
      </c>
      <c r="AA626" s="13">
        <f t="shared" si="129"/>
        <v>2057206592.28</v>
      </c>
      <c r="AB626" s="13">
        <f t="shared" si="130"/>
        <v>1426495216.62</v>
      </c>
      <c r="AC626" s="16">
        <f t="shared" si="131"/>
        <v>2057206592.28</v>
      </c>
      <c r="AD626" s="16">
        <f t="shared" si="132"/>
        <v>4444904799.43</v>
      </c>
      <c r="AE626" s="17">
        <f t="shared" si="133"/>
        <v>0.535780087271593</v>
      </c>
      <c r="AF626" s="17">
        <f t="shared" si="134"/>
        <v>0.464219912728407</v>
      </c>
      <c r="AG626" s="21">
        <f t="shared" si="135"/>
        <v>2.15415145404383</v>
      </c>
      <c r="AH626" s="22">
        <f t="shared" si="136"/>
        <v>0.59052315758609</v>
      </c>
      <c r="AI626" s="22">
        <f t="shared" si="137"/>
        <v>0.40947684241391</v>
      </c>
      <c r="AJ626" s="23">
        <f t="shared" si="138"/>
        <v>0.316390548907371</v>
      </c>
      <c r="AK626" s="23">
        <f t="shared" si="139"/>
        <v>0.683609451092629</v>
      </c>
    </row>
    <row r="627" spans="1:37">
      <c r="A627" s="8" t="s">
        <v>1287</v>
      </c>
      <c r="B627" s="8" t="s">
        <v>1288</v>
      </c>
      <c r="C627" s="9">
        <v>1471142975.85</v>
      </c>
      <c r="D627" s="9">
        <v>0</v>
      </c>
      <c r="E627" s="9">
        <v>1055837.28</v>
      </c>
      <c r="F627" s="9">
        <v>351948525.29</v>
      </c>
      <c r="G627" s="9">
        <v>0</v>
      </c>
      <c r="H627" s="9">
        <v>812242822.11</v>
      </c>
      <c r="I627" s="9">
        <v>0</v>
      </c>
      <c r="J627" s="9">
        <v>0</v>
      </c>
      <c r="K627" s="9">
        <v>876566295</v>
      </c>
      <c r="L627" s="9">
        <v>0</v>
      </c>
      <c r="M627" s="9">
        <v>0</v>
      </c>
      <c r="N627" s="9">
        <v>769385899.47</v>
      </c>
      <c r="O627" s="9">
        <v>0</v>
      </c>
      <c r="P627" s="9">
        <v>71694072.34</v>
      </c>
      <c r="Q627" s="9">
        <v>0</v>
      </c>
      <c r="R627" s="9">
        <v>189360838.98</v>
      </c>
      <c r="S627" s="9">
        <v>0</v>
      </c>
      <c r="T627" s="9">
        <v>1709313721.91</v>
      </c>
      <c r="U627" s="8">
        <v>0</v>
      </c>
      <c r="V627" s="9">
        <v>216413850.71</v>
      </c>
      <c r="W627" s="8">
        <v>0</v>
      </c>
      <c r="X627" s="11">
        <f t="shared" si="126"/>
        <v>2636390160.53</v>
      </c>
      <c r="Y627" s="11">
        <f t="shared" si="127"/>
        <v>3832734678.41</v>
      </c>
      <c r="Z627" s="11">
        <f t="shared" si="128"/>
        <v>6469124838.94</v>
      </c>
      <c r="AA627" s="13">
        <f t="shared" si="129"/>
        <v>1824147338.42</v>
      </c>
      <c r="AB627" s="13">
        <f t="shared" si="130"/>
        <v>812242822.11</v>
      </c>
      <c r="AC627" s="16">
        <f t="shared" si="131"/>
        <v>1824147338.42</v>
      </c>
      <c r="AD627" s="16">
        <f t="shared" si="132"/>
        <v>4644977500.52</v>
      </c>
      <c r="AE627" s="17">
        <f t="shared" si="133"/>
        <v>0.407534284183328</v>
      </c>
      <c r="AF627" s="17">
        <f t="shared" si="134"/>
        <v>0.592465715816672</v>
      </c>
      <c r="AG627" s="21">
        <f t="shared" si="135"/>
        <v>1.68786137881678</v>
      </c>
      <c r="AH627" s="22">
        <f t="shared" si="136"/>
        <v>0.691910994711529</v>
      </c>
      <c r="AI627" s="22">
        <f t="shared" si="137"/>
        <v>0.308089005288471</v>
      </c>
      <c r="AJ627" s="23">
        <f t="shared" si="138"/>
        <v>0.281977451948337</v>
      </c>
      <c r="AK627" s="23">
        <f t="shared" si="139"/>
        <v>0.718022548051663</v>
      </c>
    </row>
    <row r="628" spans="1:37">
      <c r="A628" s="8" t="s">
        <v>1289</v>
      </c>
      <c r="B628" s="8" t="s">
        <v>1290</v>
      </c>
      <c r="C628" s="9">
        <v>277986990</v>
      </c>
      <c r="D628" s="9">
        <v>0</v>
      </c>
      <c r="E628" s="9">
        <v>0</v>
      </c>
      <c r="F628" s="9">
        <v>17778166.86</v>
      </c>
      <c r="G628" s="9">
        <v>0</v>
      </c>
      <c r="H628" s="9">
        <v>0</v>
      </c>
      <c r="I628" s="9">
        <v>0</v>
      </c>
      <c r="J628" s="9">
        <v>0</v>
      </c>
      <c r="K628" s="9">
        <v>771770000</v>
      </c>
      <c r="L628" s="9">
        <v>0</v>
      </c>
      <c r="M628" s="9">
        <v>0</v>
      </c>
      <c r="N628" s="9">
        <v>917221626.44</v>
      </c>
      <c r="O628" s="9">
        <v>29377496.5</v>
      </c>
      <c r="P628" s="9">
        <v>-2671344.34</v>
      </c>
      <c r="Q628" s="9">
        <v>0</v>
      </c>
      <c r="R628" s="9">
        <v>105488299.89</v>
      </c>
      <c r="S628" s="9">
        <v>0</v>
      </c>
      <c r="T628" s="9">
        <v>982888660.54</v>
      </c>
      <c r="U628" s="8">
        <v>0</v>
      </c>
      <c r="V628" s="9">
        <v>460107954.91</v>
      </c>
      <c r="W628" s="8">
        <v>0</v>
      </c>
      <c r="X628" s="11">
        <f t="shared" si="126"/>
        <v>295765156.86</v>
      </c>
      <c r="Y628" s="11">
        <f t="shared" si="127"/>
        <v>3205427700.94</v>
      </c>
      <c r="Z628" s="11">
        <f t="shared" si="128"/>
        <v>3501192857.8</v>
      </c>
      <c r="AA628" s="13">
        <f t="shared" si="129"/>
        <v>295765156.86</v>
      </c>
      <c r="AB628" s="13">
        <f t="shared" si="130"/>
        <v>0</v>
      </c>
      <c r="AC628" s="16">
        <f t="shared" si="131"/>
        <v>295765156.86</v>
      </c>
      <c r="AD628" s="16">
        <f t="shared" si="132"/>
        <v>3205427700.94</v>
      </c>
      <c r="AE628" s="17">
        <f t="shared" si="133"/>
        <v>0.0844755398723869</v>
      </c>
      <c r="AF628" s="17">
        <f t="shared" si="134"/>
        <v>0.915524460127613</v>
      </c>
      <c r="AG628" s="21">
        <f t="shared" si="135"/>
        <v>1.09227010697302</v>
      </c>
      <c r="AH628" s="22">
        <f t="shared" si="136"/>
        <v>1</v>
      </c>
      <c r="AI628" s="22">
        <f t="shared" si="137"/>
        <v>0</v>
      </c>
      <c r="AJ628" s="23">
        <f t="shared" si="138"/>
        <v>0.0844755398723869</v>
      </c>
      <c r="AK628" s="23">
        <f t="shared" si="139"/>
        <v>0.915524460127613</v>
      </c>
    </row>
    <row r="629" spans="1:37">
      <c r="A629" s="8" t="s">
        <v>1291</v>
      </c>
      <c r="B629" s="8" t="s">
        <v>1292</v>
      </c>
      <c r="C629" s="9">
        <v>1374607000</v>
      </c>
      <c r="D629" s="9">
        <v>0</v>
      </c>
      <c r="E629" s="9">
        <v>0</v>
      </c>
      <c r="F629" s="9">
        <v>112150000</v>
      </c>
      <c r="G629" s="9">
        <v>0</v>
      </c>
      <c r="H629" s="9">
        <v>400900000</v>
      </c>
      <c r="I629" s="9">
        <v>600000000</v>
      </c>
      <c r="J629" s="9">
        <v>0</v>
      </c>
      <c r="K629" s="9">
        <v>837640035</v>
      </c>
      <c r="L629" s="9">
        <v>0</v>
      </c>
      <c r="M629" s="9">
        <v>0</v>
      </c>
      <c r="N629" s="9">
        <v>1097232948.46</v>
      </c>
      <c r="O629" s="9">
        <v>0</v>
      </c>
      <c r="P629" s="9">
        <v>1015.86</v>
      </c>
      <c r="Q629" s="9">
        <v>0</v>
      </c>
      <c r="R629" s="9">
        <v>59010460.16</v>
      </c>
      <c r="S629" s="9">
        <v>0</v>
      </c>
      <c r="T629" s="9">
        <v>-22621281.98</v>
      </c>
      <c r="U629" s="8">
        <v>0</v>
      </c>
      <c r="V629" s="9">
        <v>342657155.22</v>
      </c>
      <c r="W629" s="8">
        <v>0</v>
      </c>
      <c r="X629" s="11">
        <f t="shared" si="126"/>
        <v>2487657000</v>
      </c>
      <c r="Y629" s="11">
        <f t="shared" si="127"/>
        <v>2313920332.72</v>
      </c>
      <c r="Z629" s="11">
        <f t="shared" si="128"/>
        <v>4801577332.72</v>
      </c>
      <c r="AA629" s="13">
        <f t="shared" si="129"/>
        <v>1486757000</v>
      </c>
      <c r="AB629" s="13">
        <f t="shared" si="130"/>
        <v>1000900000</v>
      </c>
      <c r="AC629" s="16">
        <f t="shared" si="131"/>
        <v>1486757000</v>
      </c>
      <c r="AD629" s="16">
        <f t="shared" si="132"/>
        <v>3314820332.72</v>
      </c>
      <c r="AE629" s="17">
        <f t="shared" si="133"/>
        <v>0.518091624401849</v>
      </c>
      <c r="AF629" s="17">
        <f t="shared" si="134"/>
        <v>0.481908375598151</v>
      </c>
      <c r="AG629" s="21">
        <f t="shared" si="135"/>
        <v>2.0750832536554</v>
      </c>
      <c r="AH629" s="22">
        <f t="shared" si="136"/>
        <v>0.597653535033166</v>
      </c>
      <c r="AI629" s="22">
        <f t="shared" si="137"/>
        <v>0.402346464966834</v>
      </c>
      <c r="AJ629" s="23">
        <f t="shared" si="138"/>
        <v>0.30963929079484</v>
      </c>
      <c r="AK629" s="23">
        <f t="shared" si="139"/>
        <v>0.69036070920516</v>
      </c>
    </row>
    <row r="630" spans="1:37">
      <c r="A630" s="8" t="s">
        <v>1293</v>
      </c>
      <c r="B630" s="8" t="s">
        <v>1294</v>
      </c>
      <c r="C630" s="9">
        <v>455000000</v>
      </c>
      <c r="D630" s="9">
        <v>0</v>
      </c>
      <c r="E630" s="9">
        <v>0</v>
      </c>
      <c r="F630" s="9">
        <v>0</v>
      </c>
      <c r="G630" s="9">
        <v>0</v>
      </c>
      <c r="H630" s="9">
        <v>0</v>
      </c>
      <c r="I630" s="9">
        <v>0</v>
      </c>
      <c r="J630" s="9">
        <v>0</v>
      </c>
      <c r="K630" s="9">
        <v>504293500</v>
      </c>
      <c r="L630" s="9">
        <v>0</v>
      </c>
      <c r="M630" s="9">
        <v>0</v>
      </c>
      <c r="N630" s="9">
        <v>493393123.73</v>
      </c>
      <c r="O630" s="9">
        <v>6697020</v>
      </c>
      <c r="P630" s="9">
        <v>0</v>
      </c>
      <c r="Q630" s="9">
        <v>0</v>
      </c>
      <c r="R630" s="9">
        <v>29429678.01</v>
      </c>
      <c r="S630" s="9">
        <v>0</v>
      </c>
      <c r="T630" s="9">
        <v>378534421.88</v>
      </c>
      <c r="U630" s="8">
        <v>0</v>
      </c>
      <c r="V630" s="9">
        <v>11280167.8</v>
      </c>
      <c r="W630" s="8">
        <v>0</v>
      </c>
      <c r="X630" s="11">
        <f t="shared" si="126"/>
        <v>455000000</v>
      </c>
      <c r="Y630" s="11">
        <f t="shared" si="127"/>
        <v>1410233871.42</v>
      </c>
      <c r="Z630" s="11">
        <f t="shared" si="128"/>
        <v>1865233871.42</v>
      </c>
      <c r="AA630" s="13">
        <f t="shared" si="129"/>
        <v>455000000</v>
      </c>
      <c r="AB630" s="13">
        <f t="shared" si="130"/>
        <v>0</v>
      </c>
      <c r="AC630" s="16">
        <f t="shared" si="131"/>
        <v>455000000</v>
      </c>
      <c r="AD630" s="16">
        <f t="shared" si="132"/>
        <v>1410233871.42</v>
      </c>
      <c r="AE630" s="17">
        <f t="shared" si="133"/>
        <v>0.243937238633571</v>
      </c>
      <c r="AF630" s="17">
        <f t="shared" si="134"/>
        <v>0.756062761366429</v>
      </c>
      <c r="AG630" s="21">
        <f t="shared" si="135"/>
        <v>1.32264152012024</v>
      </c>
      <c r="AH630" s="22">
        <f t="shared" si="136"/>
        <v>1</v>
      </c>
      <c r="AI630" s="22">
        <f t="shared" si="137"/>
        <v>0</v>
      </c>
      <c r="AJ630" s="23">
        <f t="shared" si="138"/>
        <v>0.243937238633571</v>
      </c>
      <c r="AK630" s="23">
        <f t="shared" si="139"/>
        <v>0.756062761366429</v>
      </c>
    </row>
    <row r="631" spans="1:37">
      <c r="A631" s="8" t="s">
        <v>1295</v>
      </c>
      <c r="B631" s="8" t="s">
        <v>1296</v>
      </c>
      <c r="C631" s="9">
        <v>28500000</v>
      </c>
      <c r="D631" s="9">
        <v>0</v>
      </c>
      <c r="E631" s="9">
        <v>0</v>
      </c>
      <c r="F631" s="9">
        <v>0</v>
      </c>
      <c r="G631" s="9">
        <v>0</v>
      </c>
      <c r="H631" s="9">
        <v>0</v>
      </c>
      <c r="I631" s="9">
        <v>0</v>
      </c>
      <c r="J631" s="9">
        <v>0</v>
      </c>
      <c r="K631" s="9">
        <v>411933509</v>
      </c>
      <c r="L631" s="9">
        <v>0</v>
      </c>
      <c r="M631" s="9">
        <v>0</v>
      </c>
      <c r="N631" s="9">
        <v>1046843105.07</v>
      </c>
      <c r="O631" s="9">
        <v>8235292.8</v>
      </c>
      <c r="P631" s="9">
        <v>0</v>
      </c>
      <c r="Q631" s="9">
        <v>0</v>
      </c>
      <c r="R631" s="9">
        <v>65033420.63</v>
      </c>
      <c r="S631" s="9">
        <v>0</v>
      </c>
      <c r="T631" s="9">
        <v>448818518.35</v>
      </c>
      <c r="U631" s="8">
        <v>0</v>
      </c>
      <c r="V631" s="9">
        <v>81533354.52</v>
      </c>
      <c r="W631" s="8">
        <v>0</v>
      </c>
      <c r="X631" s="11">
        <f t="shared" si="126"/>
        <v>28500000</v>
      </c>
      <c r="Y631" s="11">
        <f t="shared" si="127"/>
        <v>2045926614.77</v>
      </c>
      <c r="Z631" s="11">
        <f t="shared" si="128"/>
        <v>2074426614.77</v>
      </c>
      <c r="AA631" s="13">
        <f t="shared" si="129"/>
        <v>28500000</v>
      </c>
      <c r="AB631" s="13">
        <f t="shared" si="130"/>
        <v>0</v>
      </c>
      <c r="AC631" s="16">
        <f t="shared" si="131"/>
        <v>28500000</v>
      </c>
      <c r="AD631" s="16">
        <f t="shared" si="132"/>
        <v>2045926614.77</v>
      </c>
      <c r="AE631" s="17">
        <f t="shared" si="133"/>
        <v>0.0137387361871849</v>
      </c>
      <c r="AF631" s="17">
        <f t="shared" si="134"/>
        <v>0.986261263812815</v>
      </c>
      <c r="AG631" s="21">
        <f t="shared" si="135"/>
        <v>1.01393011840906</v>
      </c>
      <c r="AH631" s="22">
        <f t="shared" si="136"/>
        <v>1</v>
      </c>
      <c r="AI631" s="22">
        <f t="shared" si="137"/>
        <v>0</v>
      </c>
      <c r="AJ631" s="23">
        <f t="shared" si="138"/>
        <v>0.0137387361871849</v>
      </c>
      <c r="AK631" s="23">
        <f t="shared" si="139"/>
        <v>0.986261263812815</v>
      </c>
    </row>
    <row r="632" spans="1:37">
      <c r="A632" s="8" t="s">
        <v>1297</v>
      </c>
      <c r="B632" s="8" t="s">
        <v>1298</v>
      </c>
      <c r="C632" s="9">
        <v>230791014.7</v>
      </c>
      <c r="D632" s="9">
        <v>0</v>
      </c>
      <c r="E632" s="9">
        <v>0</v>
      </c>
      <c r="F632" s="9">
        <v>456061927.17</v>
      </c>
      <c r="G632" s="9">
        <v>0</v>
      </c>
      <c r="H632" s="9">
        <v>366713056.96</v>
      </c>
      <c r="I632" s="9">
        <v>0</v>
      </c>
      <c r="J632" s="9">
        <v>0</v>
      </c>
      <c r="K632" s="9">
        <v>989204866</v>
      </c>
      <c r="L632" s="9">
        <v>0</v>
      </c>
      <c r="M632" s="9">
        <v>0</v>
      </c>
      <c r="N632" s="9">
        <v>1801034565.4</v>
      </c>
      <c r="O632" s="9">
        <v>0</v>
      </c>
      <c r="P632" s="9">
        <v>33046929.52</v>
      </c>
      <c r="Q632" s="9">
        <v>0</v>
      </c>
      <c r="R632" s="9">
        <v>225585661.61</v>
      </c>
      <c r="S632" s="9">
        <v>0</v>
      </c>
      <c r="T632" s="9">
        <v>1671302119.59</v>
      </c>
      <c r="U632" s="8">
        <v>0</v>
      </c>
      <c r="V632" s="9">
        <v>113360940.98</v>
      </c>
      <c r="W632" s="8">
        <v>0</v>
      </c>
      <c r="X632" s="11">
        <f t="shared" si="126"/>
        <v>1053565998.83</v>
      </c>
      <c r="Y632" s="11">
        <f t="shared" si="127"/>
        <v>4833535083.1</v>
      </c>
      <c r="Z632" s="11">
        <f t="shared" si="128"/>
        <v>5887101081.93</v>
      </c>
      <c r="AA632" s="13">
        <f t="shared" si="129"/>
        <v>686852941.87</v>
      </c>
      <c r="AB632" s="13">
        <f t="shared" si="130"/>
        <v>366713056.96</v>
      </c>
      <c r="AC632" s="16">
        <f t="shared" si="131"/>
        <v>686852941.87</v>
      </c>
      <c r="AD632" s="16">
        <f t="shared" si="132"/>
        <v>5200248140.06</v>
      </c>
      <c r="AE632" s="17">
        <f t="shared" si="133"/>
        <v>0.178961764740857</v>
      </c>
      <c r="AF632" s="17">
        <f t="shared" si="134"/>
        <v>0.821038235259143</v>
      </c>
      <c r="AG632" s="21">
        <f t="shared" si="135"/>
        <v>1.21797007381072</v>
      </c>
      <c r="AH632" s="22">
        <f t="shared" si="136"/>
        <v>0.651931575841248</v>
      </c>
      <c r="AI632" s="22">
        <f t="shared" si="137"/>
        <v>0.348068424158752</v>
      </c>
      <c r="AJ632" s="23">
        <f t="shared" si="138"/>
        <v>0.116670825302837</v>
      </c>
      <c r="AK632" s="23">
        <f t="shared" si="139"/>
        <v>0.883329174697163</v>
      </c>
    </row>
    <row r="633" spans="1:37">
      <c r="A633" s="8" t="s">
        <v>1299</v>
      </c>
      <c r="B633" s="8" t="s">
        <v>1300</v>
      </c>
      <c r="C633" s="9">
        <v>5000000</v>
      </c>
      <c r="D633" s="9">
        <v>0</v>
      </c>
      <c r="E633" s="9">
        <v>0</v>
      </c>
      <c r="F633" s="9">
        <v>0</v>
      </c>
      <c r="G633" s="9">
        <v>0</v>
      </c>
      <c r="H633" s="9">
        <v>0</v>
      </c>
      <c r="I633" s="9">
        <v>0</v>
      </c>
      <c r="J633" s="9">
        <v>0</v>
      </c>
      <c r="K633" s="9">
        <v>652603600</v>
      </c>
      <c r="L633" s="9">
        <v>0</v>
      </c>
      <c r="M633" s="9">
        <v>0</v>
      </c>
      <c r="N633" s="9">
        <v>801707296.34</v>
      </c>
      <c r="O633" s="9">
        <v>0</v>
      </c>
      <c r="P633" s="9">
        <v>-2604166.5</v>
      </c>
      <c r="Q633" s="9">
        <v>0</v>
      </c>
      <c r="R633" s="9">
        <v>99064954.72</v>
      </c>
      <c r="S633" s="9">
        <v>0</v>
      </c>
      <c r="T633" s="9">
        <v>253098226.95</v>
      </c>
      <c r="U633" s="8">
        <v>0</v>
      </c>
      <c r="V633" s="9">
        <v>25274467.7</v>
      </c>
      <c r="W633" s="8">
        <v>0</v>
      </c>
      <c r="X633" s="11">
        <f t="shared" si="126"/>
        <v>5000000</v>
      </c>
      <c r="Y633" s="11">
        <f t="shared" si="127"/>
        <v>1829144379.21</v>
      </c>
      <c r="Z633" s="11">
        <f t="shared" si="128"/>
        <v>1834144379.21</v>
      </c>
      <c r="AA633" s="13">
        <f t="shared" si="129"/>
        <v>5000000</v>
      </c>
      <c r="AB633" s="13">
        <f t="shared" si="130"/>
        <v>0</v>
      </c>
      <c r="AC633" s="16">
        <f t="shared" si="131"/>
        <v>5000000</v>
      </c>
      <c r="AD633" s="16">
        <f t="shared" si="132"/>
        <v>1829144379.21</v>
      </c>
      <c r="AE633" s="17">
        <f t="shared" si="133"/>
        <v>0.00272606674625778</v>
      </c>
      <c r="AF633" s="17">
        <f t="shared" si="134"/>
        <v>0.997273933253742</v>
      </c>
      <c r="AG633" s="21">
        <f t="shared" si="135"/>
        <v>1.00273351850014</v>
      </c>
      <c r="AH633" s="22">
        <f t="shared" si="136"/>
        <v>1</v>
      </c>
      <c r="AI633" s="22">
        <f t="shared" si="137"/>
        <v>0</v>
      </c>
      <c r="AJ633" s="23">
        <f t="shared" si="138"/>
        <v>0.00272606674625778</v>
      </c>
      <c r="AK633" s="23">
        <f t="shared" si="139"/>
        <v>0.997273933253742</v>
      </c>
    </row>
    <row r="634" spans="1:37">
      <c r="A634" s="8" t="s">
        <v>1301</v>
      </c>
      <c r="B634" s="8" t="s">
        <v>1302</v>
      </c>
      <c r="C634" s="9">
        <v>253354500</v>
      </c>
      <c r="D634" s="9">
        <v>0</v>
      </c>
      <c r="E634" s="9">
        <v>0</v>
      </c>
      <c r="F634" s="9">
        <v>0</v>
      </c>
      <c r="G634" s="9">
        <v>0</v>
      </c>
      <c r="H634" s="9">
        <v>130000000</v>
      </c>
      <c r="I634" s="9">
        <v>0</v>
      </c>
      <c r="J634" s="9">
        <v>0</v>
      </c>
      <c r="K634" s="9">
        <v>753465210</v>
      </c>
      <c r="L634" s="9">
        <v>0</v>
      </c>
      <c r="M634" s="9">
        <v>0</v>
      </c>
      <c r="N634" s="9">
        <v>216067845.57</v>
      </c>
      <c r="O634" s="9">
        <v>17508582</v>
      </c>
      <c r="P634" s="9">
        <v>-300570.3</v>
      </c>
      <c r="Q634" s="9">
        <v>0</v>
      </c>
      <c r="R634" s="9">
        <v>149738721.7</v>
      </c>
      <c r="S634" s="9">
        <v>0</v>
      </c>
      <c r="T634" s="9">
        <v>796630957.52</v>
      </c>
      <c r="U634" s="8">
        <v>0</v>
      </c>
      <c r="V634" s="9">
        <v>-25698513.97</v>
      </c>
      <c r="W634" s="8">
        <v>0</v>
      </c>
      <c r="X634" s="11">
        <f t="shared" si="126"/>
        <v>383354500</v>
      </c>
      <c r="Y634" s="11">
        <f t="shared" si="127"/>
        <v>1872395068.52</v>
      </c>
      <c r="Z634" s="11">
        <f t="shared" si="128"/>
        <v>2255749568.52</v>
      </c>
      <c r="AA634" s="13">
        <f t="shared" si="129"/>
        <v>253354500</v>
      </c>
      <c r="AB634" s="13">
        <f t="shared" si="130"/>
        <v>130000000</v>
      </c>
      <c r="AC634" s="16">
        <f t="shared" si="131"/>
        <v>253354500</v>
      </c>
      <c r="AD634" s="16">
        <f t="shared" si="132"/>
        <v>2002395068.52</v>
      </c>
      <c r="AE634" s="17">
        <f t="shared" si="133"/>
        <v>0.169945505188113</v>
      </c>
      <c r="AF634" s="17">
        <f t="shared" si="134"/>
        <v>0.830054494811887</v>
      </c>
      <c r="AG634" s="21">
        <f t="shared" si="135"/>
        <v>1.20474017820556</v>
      </c>
      <c r="AH634" s="22">
        <f t="shared" si="136"/>
        <v>0.660888290081374</v>
      </c>
      <c r="AI634" s="22">
        <f t="shared" si="137"/>
        <v>0.339111709918626</v>
      </c>
      <c r="AJ634" s="23">
        <f t="shared" si="138"/>
        <v>0.112314994330787</v>
      </c>
      <c r="AK634" s="23">
        <f t="shared" si="139"/>
        <v>0.887685005669213</v>
      </c>
    </row>
    <row r="635" spans="1:37">
      <c r="A635" s="8" t="s">
        <v>1303</v>
      </c>
      <c r="B635" s="8" t="s">
        <v>1304</v>
      </c>
      <c r="C635" s="9">
        <v>457448384.18</v>
      </c>
      <c r="D635" s="9">
        <v>0</v>
      </c>
      <c r="E635" s="9">
        <v>0</v>
      </c>
      <c r="F635" s="9">
        <v>303670955.88</v>
      </c>
      <c r="G635" s="9">
        <v>0</v>
      </c>
      <c r="H635" s="9">
        <v>2153699989.98</v>
      </c>
      <c r="I635" s="9">
        <v>0</v>
      </c>
      <c r="J635" s="9">
        <v>0</v>
      </c>
      <c r="K635" s="9">
        <v>461567391</v>
      </c>
      <c r="L635" s="9">
        <v>0</v>
      </c>
      <c r="M635" s="9">
        <v>0</v>
      </c>
      <c r="N635" s="9">
        <v>1770057578.98</v>
      </c>
      <c r="O635" s="9">
        <v>0</v>
      </c>
      <c r="P635" s="9">
        <v>187433.86</v>
      </c>
      <c r="Q635" s="9">
        <v>0</v>
      </c>
      <c r="R635" s="9">
        <v>174290290.65</v>
      </c>
      <c r="S635" s="9">
        <v>0</v>
      </c>
      <c r="T635" s="9">
        <v>979880226.93</v>
      </c>
      <c r="U635" s="8">
        <v>0</v>
      </c>
      <c r="V635" s="9">
        <v>194966406.84</v>
      </c>
      <c r="W635" s="8">
        <v>0</v>
      </c>
      <c r="X635" s="11">
        <f t="shared" si="126"/>
        <v>2914819330.04</v>
      </c>
      <c r="Y635" s="11">
        <f t="shared" si="127"/>
        <v>3580949328.26</v>
      </c>
      <c r="Z635" s="11">
        <f t="shared" si="128"/>
        <v>6495768658.3</v>
      </c>
      <c r="AA635" s="13">
        <f t="shared" si="129"/>
        <v>761119340.06</v>
      </c>
      <c r="AB635" s="13">
        <f t="shared" si="130"/>
        <v>2153699989.98</v>
      </c>
      <c r="AC635" s="16">
        <f t="shared" si="131"/>
        <v>761119340.06</v>
      </c>
      <c r="AD635" s="16">
        <f t="shared" si="132"/>
        <v>5734649318.24</v>
      </c>
      <c r="AE635" s="17">
        <f t="shared" si="133"/>
        <v>0.448725852684974</v>
      </c>
      <c r="AF635" s="17">
        <f t="shared" si="134"/>
        <v>0.551274147315026</v>
      </c>
      <c r="AG635" s="21">
        <f t="shared" si="135"/>
        <v>1.81397949617353</v>
      </c>
      <c r="AH635" s="22">
        <f t="shared" si="136"/>
        <v>0.261120588921563</v>
      </c>
      <c r="AI635" s="22">
        <f t="shared" si="137"/>
        <v>0.738879411078437</v>
      </c>
      <c r="AJ635" s="23">
        <f t="shared" si="138"/>
        <v>0.117171558917431</v>
      </c>
      <c r="AK635" s="23">
        <f t="shared" si="139"/>
        <v>0.882828441082569</v>
      </c>
    </row>
    <row r="636" spans="1:37">
      <c r="A636" s="8" t="s">
        <v>1305</v>
      </c>
      <c r="B636" s="8" t="s">
        <v>1306</v>
      </c>
      <c r="C636" s="9">
        <v>175000000</v>
      </c>
      <c r="D636" s="9">
        <v>0</v>
      </c>
      <c r="E636" s="9">
        <v>0</v>
      </c>
      <c r="F636" s="9">
        <v>223330000</v>
      </c>
      <c r="G636" s="9">
        <v>0</v>
      </c>
      <c r="H636" s="9">
        <v>143000000</v>
      </c>
      <c r="I636" s="9">
        <v>0</v>
      </c>
      <c r="J636" s="9">
        <v>0</v>
      </c>
      <c r="K636" s="9">
        <v>511804800</v>
      </c>
      <c r="L636" s="9">
        <v>0</v>
      </c>
      <c r="M636" s="9">
        <v>0</v>
      </c>
      <c r="N636" s="9">
        <v>488624659.39</v>
      </c>
      <c r="O636" s="9">
        <v>47802117.59</v>
      </c>
      <c r="P636" s="9">
        <v>0</v>
      </c>
      <c r="Q636" s="9">
        <v>0</v>
      </c>
      <c r="R636" s="9">
        <v>89780944.85</v>
      </c>
      <c r="S636" s="9">
        <v>0</v>
      </c>
      <c r="T636" s="9">
        <v>754169693.75</v>
      </c>
      <c r="U636" s="8">
        <v>0</v>
      </c>
      <c r="V636" s="9">
        <v>268905003.03</v>
      </c>
      <c r="W636" s="8">
        <v>0</v>
      </c>
      <c r="X636" s="11">
        <f t="shared" si="126"/>
        <v>541330000</v>
      </c>
      <c r="Y636" s="11">
        <f t="shared" si="127"/>
        <v>2065482983.43</v>
      </c>
      <c r="Z636" s="11">
        <f t="shared" si="128"/>
        <v>2606812983.43</v>
      </c>
      <c r="AA636" s="13">
        <f t="shared" si="129"/>
        <v>398330000</v>
      </c>
      <c r="AB636" s="13">
        <f t="shared" si="130"/>
        <v>143000000</v>
      </c>
      <c r="AC636" s="16">
        <f t="shared" si="131"/>
        <v>398330000</v>
      </c>
      <c r="AD636" s="16">
        <f t="shared" si="132"/>
        <v>2208482983.43</v>
      </c>
      <c r="AE636" s="17">
        <f t="shared" si="133"/>
        <v>0.207659699196268</v>
      </c>
      <c r="AF636" s="17">
        <f t="shared" si="134"/>
        <v>0.792340300803732</v>
      </c>
      <c r="AG636" s="21">
        <f t="shared" si="135"/>
        <v>1.26208397955477</v>
      </c>
      <c r="AH636" s="22">
        <f t="shared" si="136"/>
        <v>0.735835811796871</v>
      </c>
      <c r="AI636" s="22">
        <f t="shared" si="137"/>
        <v>0.264164188203129</v>
      </c>
      <c r="AJ636" s="23">
        <f t="shared" si="138"/>
        <v>0.15280344333558</v>
      </c>
      <c r="AK636" s="23">
        <f t="shared" si="139"/>
        <v>0.84719655666442</v>
      </c>
    </row>
    <row r="637" spans="1:37">
      <c r="A637" s="8" t="s">
        <v>1307</v>
      </c>
      <c r="B637" s="8" t="s">
        <v>1308</v>
      </c>
      <c r="C637" s="9">
        <v>5782376739.56</v>
      </c>
      <c r="D637" s="9">
        <v>0</v>
      </c>
      <c r="E637" s="9">
        <v>0</v>
      </c>
      <c r="F637" s="9">
        <v>1817915942.72</v>
      </c>
      <c r="G637" s="9">
        <v>0</v>
      </c>
      <c r="H637" s="9">
        <v>3441703500.85</v>
      </c>
      <c r="I637" s="9">
        <v>49851092.6</v>
      </c>
      <c r="J637" s="9">
        <v>0</v>
      </c>
      <c r="K637" s="9">
        <v>4783522257</v>
      </c>
      <c r="L637" s="9">
        <v>0</v>
      </c>
      <c r="M637" s="9">
        <v>0</v>
      </c>
      <c r="N637" s="9">
        <v>5386581836.25</v>
      </c>
      <c r="O637" s="9">
        <v>0</v>
      </c>
      <c r="P637" s="9">
        <v>23417934.42</v>
      </c>
      <c r="Q637" s="9">
        <v>17747465.96</v>
      </c>
      <c r="R637" s="9">
        <v>72916037.98</v>
      </c>
      <c r="S637" s="9">
        <v>0</v>
      </c>
      <c r="T637" s="9">
        <v>3693491469.25</v>
      </c>
      <c r="U637" s="8">
        <v>0</v>
      </c>
      <c r="V637" s="9">
        <v>1439274074.26</v>
      </c>
      <c r="W637" s="8">
        <v>0</v>
      </c>
      <c r="X637" s="11">
        <f t="shared" si="126"/>
        <v>11091847275.73</v>
      </c>
      <c r="Y637" s="11">
        <f t="shared" si="127"/>
        <v>15416951075.12</v>
      </c>
      <c r="Z637" s="11">
        <f t="shared" si="128"/>
        <v>26508798350.85</v>
      </c>
      <c r="AA637" s="13">
        <f t="shared" si="129"/>
        <v>7600292682.28</v>
      </c>
      <c r="AB637" s="13">
        <f t="shared" si="130"/>
        <v>3491554593.45</v>
      </c>
      <c r="AC637" s="16">
        <f t="shared" si="131"/>
        <v>7600292682.28</v>
      </c>
      <c r="AD637" s="16">
        <f t="shared" si="132"/>
        <v>18908505668.57</v>
      </c>
      <c r="AE637" s="17">
        <f t="shared" si="133"/>
        <v>0.41842135312687</v>
      </c>
      <c r="AF637" s="17">
        <f t="shared" si="134"/>
        <v>0.58157864687313</v>
      </c>
      <c r="AG637" s="21">
        <f t="shared" si="135"/>
        <v>1.71945790199919</v>
      </c>
      <c r="AH637" s="22">
        <f t="shared" si="136"/>
        <v>0.685214328447359</v>
      </c>
      <c r="AI637" s="22">
        <f t="shared" si="137"/>
        <v>0.314785671552641</v>
      </c>
      <c r="AJ637" s="23">
        <f t="shared" si="138"/>
        <v>0.286708306490864</v>
      </c>
      <c r="AK637" s="23">
        <f t="shared" si="139"/>
        <v>0.713291693509136</v>
      </c>
    </row>
    <row r="638" spans="1:37">
      <c r="A638" s="8" t="s">
        <v>1309</v>
      </c>
      <c r="B638" s="8" t="s">
        <v>1310</v>
      </c>
      <c r="C638" s="9">
        <v>2308681934.9</v>
      </c>
      <c r="D638" s="9">
        <v>0</v>
      </c>
      <c r="E638" s="9">
        <v>0</v>
      </c>
      <c r="F638" s="9">
        <v>11259179.5</v>
      </c>
      <c r="G638" s="9">
        <v>0</v>
      </c>
      <c r="H638" s="9">
        <v>339128460</v>
      </c>
      <c r="I638" s="9">
        <v>0</v>
      </c>
      <c r="J638" s="9">
        <v>0</v>
      </c>
      <c r="K638" s="9">
        <v>1152214592</v>
      </c>
      <c r="L638" s="9">
        <v>0</v>
      </c>
      <c r="M638" s="9">
        <v>0</v>
      </c>
      <c r="N638" s="9">
        <v>3240547061.19</v>
      </c>
      <c r="O638" s="9">
        <v>0</v>
      </c>
      <c r="P638" s="9">
        <v>-7970832.44</v>
      </c>
      <c r="Q638" s="9">
        <v>0</v>
      </c>
      <c r="R638" s="9">
        <v>49559707.71</v>
      </c>
      <c r="S638" s="9">
        <v>0</v>
      </c>
      <c r="T638" s="9">
        <v>-969191632.19</v>
      </c>
      <c r="U638" s="8">
        <v>0</v>
      </c>
      <c r="V638" s="9">
        <v>-30414831.96</v>
      </c>
      <c r="W638" s="8">
        <v>0</v>
      </c>
      <c r="X638" s="11">
        <f t="shared" si="126"/>
        <v>2659069574.4</v>
      </c>
      <c r="Y638" s="11">
        <f t="shared" si="127"/>
        <v>3434744064.31</v>
      </c>
      <c r="Z638" s="11">
        <f t="shared" si="128"/>
        <v>6093813638.71</v>
      </c>
      <c r="AA638" s="13">
        <f t="shared" si="129"/>
        <v>2319941114.4</v>
      </c>
      <c r="AB638" s="13">
        <f t="shared" si="130"/>
        <v>339128460</v>
      </c>
      <c r="AC638" s="16">
        <f t="shared" si="131"/>
        <v>2319941114.4</v>
      </c>
      <c r="AD638" s="16">
        <f t="shared" si="132"/>
        <v>3773872524.31</v>
      </c>
      <c r="AE638" s="17">
        <f t="shared" si="133"/>
        <v>0.436355578304639</v>
      </c>
      <c r="AF638" s="17">
        <f t="shared" si="134"/>
        <v>0.563644421695361</v>
      </c>
      <c r="AG638" s="21">
        <f t="shared" si="135"/>
        <v>1.7741681838918</v>
      </c>
      <c r="AH638" s="22">
        <f t="shared" si="136"/>
        <v>0.872463487505203</v>
      </c>
      <c r="AI638" s="22">
        <f t="shared" si="137"/>
        <v>0.127536512494797</v>
      </c>
      <c r="AJ638" s="23">
        <f t="shared" si="138"/>
        <v>0.380704309640015</v>
      </c>
      <c r="AK638" s="23">
        <f t="shared" si="139"/>
        <v>0.619295690359985</v>
      </c>
    </row>
    <row r="639" spans="1:37">
      <c r="A639" s="8" t="s">
        <v>1311</v>
      </c>
      <c r="B639" s="8" t="s">
        <v>1312</v>
      </c>
      <c r="C639" s="9">
        <v>686837072</v>
      </c>
      <c r="D639" s="9">
        <v>0</v>
      </c>
      <c r="E639" s="9">
        <v>0</v>
      </c>
      <c r="F639" s="9">
        <v>56299117.48</v>
      </c>
      <c r="G639" s="9">
        <v>0</v>
      </c>
      <c r="H639" s="9">
        <v>0</v>
      </c>
      <c r="I639" s="9">
        <v>0</v>
      </c>
      <c r="J639" s="9">
        <v>0</v>
      </c>
      <c r="K639" s="9">
        <v>960000000</v>
      </c>
      <c r="L639" s="9">
        <v>0</v>
      </c>
      <c r="M639" s="9">
        <v>0</v>
      </c>
      <c r="N639" s="9">
        <v>673122118.62</v>
      </c>
      <c r="O639" s="9">
        <v>0</v>
      </c>
      <c r="P639" s="9">
        <v>-1561167.16</v>
      </c>
      <c r="Q639" s="9">
        <v>0</v>
      </c>
      <c r="R639" s="9">
        <v>126575394.04</v>
      </c>
      <c r="S639" s="9">
        <v>0</v>
      </c>
      <c r="T639" s="9">
        <v>717261256.58</v>
      </c>
      <c r="U639" s="8">
        <v>0</v>
      </c>
      <c r="V639" s="9">
        <v>0</v>
      </c>
      <c r="W639" s="8">
        <v>0</v>
      </c>
      <c r="X639" s="11">
        <f t="shared" si="126"/>
        <v>743136189.48</v>
      </c>
      <c r="Y639" s="11">
        <f t="shared" si="127"/>
        <v>2475397602.08</v>
      </c>
      <c r="Z639" s="11">
        <f t="shared" si="128"/>
        <v>3218533791.56</v>
      </c>
      <c r="AA639" s="13">
        <f t="shared" si="129"/>
        <v>743136189.48</v>
      </c>
      <c r="AB639" s="13">
        <f t="shared" si="130"/>
        <v>0</v>
      </c>
      <c r="AC639" s="16">
        <f t="shared" si="131"/>
        <v>743136189.48</v>
      </c>
      <c r="AD639" s="16">
        <f t="shared" si="132"/>
        <v>2475397602.08</v>
      </c>
      <c r="AE639" s="17">
        <f t="shared" si="133"/>
        <v>0.230892772177423</v>
      </c>
      <c r="AF639" s="17">
        <f t="shared" si="134"/>
        <v>0.769107227822577</v>
      </c>
      <c r="AG639" s="21">
        <f t="shared" si="135"/>
        <v>1.3002088185169</v>
      </c>
      <c r="AH639" s="22">
        <f t="shared" si="136"/>
        <v>1</v>
      </c>
      <c r="AI639" s="22">
        <f t="shared" si="137"/>
        <v>0</v>
      </c>
      <c r="AJ639" s="23">
        <f t="shared" si="138"/>
        <v>0.230892772177423</v>
      </c>
      <c r="AK639" s="23">
        <f t="shared" si="139"/>
        <v>0.769107227822577</v>
      </c>
    </row>
    <row r="640" spans="1:37">
      <c r="A640" s="8" t="s">
        <v>1313</v>
      </c>
      <c r="B640" s="8" t="s">
        <v>1314</v>
      </c>
      <c r="C640" s="9">
        <v>263333980.45</v>
      </c>
      <c r="D640" s="9">
        <v>0</v>
      </c>
      <c r="E640" s="9">
        <v>0</v>
      </c>
      <c r="F640" s="9">
        <v>0</v>
      </c>
      <c r="G640" s="9">
        <v>0</v>
      </c>
      <c r="H640" s="9">
        <v>16622825</v>
      </c>
      <c r="I640" s="9">
        <v>0</v>
      </c>
      <c r="J640" s="9">
        <v>0</v>
      </c>
      <c r="K640" s="9">
        <v>601572239.36</v>
      </c>
      <c r="L640" s="9">
        <v>0</v>
      </c>
      <c r="M640" s="9">
        <v>0</v>
      </c>
      <c r="N640" s="9">
        <v>851959916.23</v>
      </c>
      <c r="O640" s="9">
        <v>0</v>
      </c>
      <c r="P640" s="9">
        <v>-328421.71</v>
      </c>
      <c r="Q640" s="9">
        <v>0</v>
      </c>
      <c r="R640" s="9">
        <v>33736706.3</v>
      </c>
      <c r="S640" s="9">
        <v>0</v>
      </c>
      <c r="T640" s="9">
        <v>-359270148.97</v>
      </c>
      <c r="U640" s="8">
        <v>0</v>
      </c>
      <c r="V640" s="9">
        <v>39556703.97</v>
      </c>
      <c r="W640" s="8">
        <v>0</v>
      </c>
      <c r="X640" s="11">
        <f t="shared" si="126"/>
        <v>279956805.45</v>
      </c>
      <c r="Y640" s="11">
        <f t="shared" si="127"/>
        <v>1167226995.18</v>
      </c>
      <c r="Z640" s="11">
        <f t="shared" si="128"/>
        <v>1447183800.63</v>
      </c>
      <c r="AA640" s="13">
        <f t="shared" si="129"/>
        <v>263333980.45</v>
      </c>
      <c r="AB640" s="13">
        <f t="shared" si="130"/>
        <v>16622825</v>
      </c>
      <c r="AC640" s="16">
        <f t="shared" si="131"/>
        <v>263333980.45</v>
      </c>
      <c r="AD640" s="16">
        <f t="shared" si="132"/>
        <v>1183849820.18</v>
      </c>
      <c r="AE640" s="17">
        <f t="shared" si="133"/>
        <v>0.193449377562219</v>
      </c>
      <c r="AF640" s="17">
        <f t="shared" si="134"/>
        <v>0.806550622437781</v>
      </c>
      <c r="AG640" s="21">
        <f t="shared" si="135"/>
        <v>1.2398477816278</v>
      </c>
      <c r="AH640" s="22">
        <f t="shared" si="136"/>
        <v>0.940623608083823</v>
      </c>
      <c r="AI640" s="22">
        <f t="shared" si="137"/>
        <v>0.0593763919161766</v>
      </c>
      <c r="AJ640" s="23">
        <f t="shared" si="138"/>
        <v>0.181963051504144</v>
      </c>
      <c r="AK640" s="23">
        <f t="shared" si="139"/>
        <v>0.818036948495856</v>
      </c>
    </row>
    <row r="641" spans="1:37">
      <c r="A641" s="8" t="s">
        <v>1315</v>
      </c>
      <c r="B641" s="8" t="s">
        <v>1316</v>
      </c>
      <c r="C641" s="9">
        <v>45665663.56</v>
      </c>
      <c r="D641" s="9">
        <v>0</v>
      </c>
      <c r="E641" s="9">
        <v>0</v>
      </c>
      <c r="F641" s="9">
        <v>0</v>
      </c>
      <c r="G641" s="9">
        <v>0</v>
      </c>
      <c r="H641" s="9">
        <v>300282500</v>
      </c>
      <c r="I641" s="9">
        <v>300000000</v>
      </c>
      <c r="J641" s="9">
        <v>0</v>
      </c>
      <c r="K641" s="9">
        <v>1282745046</v>
      </c>
      <c r="L641" s="9">
        <v>0</v>
      </c>
      <c r="M641" s="9">
        <v>0</v>
      </c>
      <c r="N641" s="9">
        <v>1620705702.57</v>
      </c>
      <c r="O641" s="9">
        <v>604003.05</v>
      </c>
      <c r="P641" s="9">
        <v>0</v>
      </c>
      <c r="Q641" s="9">
        <v>0</v>
      </c>
      <c r="R641" s="9">
        <v>413443031.16</v>
      </c>
      <c r="S641" s="9">
        <v>0</v>
      </c>
      <c r="T641" s="9">
        <v>4622724183.35</v>
      </c>
      <c r="U641" s="8">
        <v>0</v>
      </c>
      <c r="V641" s="9">
        <v>19138034.5</v>
      </c>
      <c r="W641" s="8">
        <v>0</v>
      </c>
      <c r="X641" s="11">
        <f t="shared" si="126"/>
        <v>645948163.56</v>
      </c>
      <c r="Y641" s="11">
        <f t="shared" si="127"/>
        <v>7958151994.53</v>
      </c>
      <c r="Z641" s="11">
        <f t="shared" si="128"/>
        <v>8604100158.09</v>
      </c>
      <c r="AA641" s="13">
        <f t="shared" si="129"/>
        <v>45665663.56</v>
      </c>
      <c r="AB641" s="13">
        <f t="shared" si="130"/>
        <v>600282500</v>
      </c>
      <c r="AC641" s="16">
        <f t="shared" si="131"/>
        <v>45665663.56</v>
      </c>
      <c r="AD641" s="16">
        <f t="shared" si="132"/>
        <v>8558434494.53</v>
      </c>
      <c r="AE641" s="17">
        <f t="shared" si="133"/>
        <v>0.0750744588848896</v>
      </c>
      <c r="AF641" s="17">
        <f t="shared" si="134"/>
        <v>0.92492554111511</v>
      </c>
      <c r="AG641" s="21">
        <f t="shared" si="135"/>
        <v>1.08116811088856</v>
      </c>
      <c r="AH641" s="22">
        <f t="shared" si="136"/>
        <v>0.0706955544363248</v>
      </c>
      <c r="AI641" s="22">
        <f t="shared" si="137"/>
        <v>0.929304445563675</v>
      </c>
      <c r="AJ641" s="23">
        <f t="shared" si="138"/>
        <v>0.00530743049487434</v>
      </c>
      <c r="AK641" s="23">
        <f t="shared" si="139"/>
        <v>0.994692569505126</v>
      </c>
    </row>
    <row r="642" spans="1:37">
      <c r="A642" s="8" t="s">
        <v>1317</v>
      </c>
      <c r="B642" s="8" t="s">
        <v>1318</v>
      </c>
      <c r="C642" s="9">
        <v>564872999.99</v>
      </c>
      <c r="D642" s="9">
        <v>0</v>
      </c>
      <c r="E642" s="9">
        <v>487914502.12</v>
      </c>
      <c r="F642" s="9">
        <v>222767.99</v>
      </c>
      <c r="G642" s="9">
        <v>0</v>
      </c>
      <c r="H642" s="9">
        <v>185640000</v>
      </c>
      <c r="I642" s="9">
        <v>0</v>
      </c>
      <c r="J642" s="9">
        <v>0</v>
      </c>
      <c r="K642" s="9">
        <v>905412707</v>
      </c>
      <c r="L642" s="9">
        <v>0</v>
      </c>
      <c r="M642" s="9">
        <v>0</v>
      </c>
      <c r="N642" s="9">
        <v>1428050993.73</v>
      </c>
      <c r="O642" s="9">
        <v>100553616.45</v>
      </c>
      <c r="P642" s="9">
        <v>-26925011.84</v>
      </c>
      <c r="Q642" s="9">
        <v>0</v>
      </c>
      <c r="R642" s="9">
        <v>193457253</v>
      </c>
      <c r="S642" s="9">
        <v>0</v>
      </c>
      <c r="T642" s="9">
        <v>1144596080.05</v>
      </c>
      <c r="U642" s="8">
        <v>0</v>
      </c>
      <c r="V642" s="9">
        <v>38512971.75</v>
      </c>
      <c r="W642" s="8">
        <v>0</v>
      </c>
      <c r="X642" s="11">
        <f t="shared" si="126"/>
        <v>1238650270.1</v>
      </c>
      <c r="Y642" s="11">
        <f t="shared" si="127"/>
        <v>3582551377.24</v>
      </c>
      <c r="Z642" s="11">
        <f t="shared" si="128"/>
        <v>4821201647.34</v>
      </c>
      <c r="AA642" s="13">
        <f t="shared" si="129"/>
        <v>1053010270.1</v>
      </c>
      <c r="AB642" s="13">
        <f t="shared" si="130"/>
        <v>185640000</v>
      </c>
      <c r="AC642" s="16">
        <f t="shared" si="131"/>
        <v>1053010270.1</v>
      </c>
      <c r="AD642" s="16">
        <f t="shared" si="132"/>
        <v>3768191377.24</v>
      </c>
      <c r="AE642" s="17">
        <f t="shared" si="133"/>
        <v>0.256917333209533</v>
      </c>
      <c r="AF642" s="17">
        <f t="shared" si="134"/>
        <v>0.743082666790467</v>
      </c>
      <c r="AG642" s="21">
        <f t="shared" si="135"/>
        <v>1.3457452914616</v>
      </c>
      <c r="AH642" s="22">
        <f t="shared" si="136"/>
        <v>0.850127187244699</v>
      </c>
      <c r="AI642" s="22">
        <f t="shared" si="137"/>
        <v>0.149872812755301</v>
      </c>
      <c r="AJ642" s="23">
        <f t="shared" si="138"/>
        <v>0.218412409835829</v>
      </c>
      <c r="AK642" s="23">
        <f t="shared" si="139"/>
        <v>0.781587590164171</v>
      </c>
    </row>
    <row r="643" spans="1:37">
      <c r="A643" s="8" t="s">
        <v>1319</v>
      </c>
      <c r="B643" s="8" t="s">
        <v>1320</v>
      </c>
      <c r="C643" s="9">
        <v>20000000</v>
      </c>
      <c r="D643" s="9">
        <v>0</v>
      </c>
      <c r="E643" s="9">
        <v>0</v>
      </c>
      <c r="F643" s="9">
        <v>0</v>
      </c>
      <c r="G643" s="9">
        <v>0</v>
      </c>
      <c r="H643" s="9">
        <v>0</v>
      </c>
      <c r="I643" s="9">
        <v>0</v>
      </c>
      <c r="J643" s="9">
        <v>0</v>
      </c>
      <c r="K643" s="9">
        <v>441575416</v>
      </c>
      <c r="L643" s="9">
        <v>0</v>
      </c>
      <c r="M643" s="9">
        <v>0</v>
      </c>
      <c r="N643" s="9">
        <v>520663541.11</v>
      </c>
      <c r="O643" s="9">
        <v>35990050</v>
      </c>
      <c r="P643" s="9">
        <v>0</v>
      </c>
      <c r="Q643" s="9">
        <v>0</v>
      </c>
      <c r="R643" s="9">
        <v>109615429.99</v>
      </c>
      <c r="S643" s="9">
        <v>0</v>
      </c>
      <c r="T643" s="9">
        <v>1246316422.44</v>
      </c>
      <c r="U643" s="8">
        <v>0</v>
      </c>
      <c r="V643" s="9">
        <v>0</v>
      </c>
      <c r="W643" s="8">
        <v>0</v>
      </c>
      <c r="X643" s="11">
        <f t="shared" ref="X643:X706" si="140">C643+D643+E643+F643+G643+H643+I643+J643</f>
        <v>20000000</v>
      </c>
      <c r="Y643" s="11">
        <f t="shared" ref="Y643:Y706" si="141">(K643+L643+M643+N643-O643+P643+Q643+R643+S643+T643+U643+V643+W643)</f>
        <v>2282180759.54</v>
      </c>
      <c r="Z643" s="11">
        <f t="shared" ref="Z643:Z706" si="142">X643+Y643</f>
        <v>2302180759.54</v>
      </c>
      <c r="AA643" s="13">
        <f t="shared" ref="AA643:AA706" si="143">C643+D643+E643+F643+G643</f>
        <v>20000000</v>
      </c>
      <c r="AB643" s="13">
        <f t="shared" ref="AB643:AB706" si="144">H643+I643+J643</f>
        <v>0</v>
      </c>
      <c r="AC643" s="16">
        <f t="shared" ref="AC643:AC706" si="145">AA643</f>
        <v>20000000</v>
      </c>
      <c r="AD643" s="16">
        <f t="shared" ref="AD643:AD706" si="146">AB643+Y643</f>
        <v>2282180759.54</v>
      </c>
      <c r="AE643" s="17">
        <f t="shared" ref="AE643:AE706" si="147">X643/Z643</f>
        <v>0.00868741514632249</v>
      </c>
      <c r="AF643" s="17">
        <f t="shared" ref="AF643:AF706" si="148">Y643/Z643</f>
        <v>0.991312584853678</v>
      </c>
      <c r="AG643" s="21">
        <f t="shared" ref="AG643:AG706" si="149">Z643/Y643</f>
        <v>1.00876354772355</v>
      </c>
      <c r="AH643" s="22">
        <f t="shared" ref="AH643:AH706" si="150">AA643/(AA643+AB643)</f>
        <v>1</v>
      </c>
      <c r="AI643" s="22">
        <f t="shared" ref="AI643:AI706" si="151">(AB643)/(AA643+AB643)</f>
        <v>0</v>
      </c>
      <c r="AJ643" s="23">
        <f t="shared" ref="AJ643:AJ706" si="152">AC643/Z643</f>
        <v>0.00868741514632249</v>
      </c>
      <c r="AK643" s="23">
        <f t="shared" ref="AK643:AK706" si="153">AD643/Z643</f>
        <v>0.991312584853678</v>
      </c>
    </row>
    <row r="644" spans="1:37">
      <c r="A644" s="8" t="s">
        <v>1321</v>
      </c>
      <c r="B644" s="8" t="s">
        <v>1322</v>
      </c>
      <c r="C644" s="9">
        <v>148088333.32</v>
      </c>
      <c r="D644" s="9">
        <v>0</v>
      </c>
      <c r="E644" s="9">
        <v>0</v>
      </c>
      <c r="F644" s="9">
        <v>0</v>
      </c>
      <c r="G644" s="9">
        <v>0</v>
      </c>
      <c r="H644" s="9">
        <v>11511804.03</v>
      </c>
      <c r="I644" s="9">
        <v>0</v>
      </c>
      <c r="J644" s="9">
        <v>0</v>
      </c>
      <c r="K644" s="9">
        <v>447019662</v>
      </c>
      <c r="L644" s="9">
        <v>0</v>
      </c>
      <c r="M644" s="9">
        <v>0</v>
      </c>
      <c r="N644" s="9">
        <v>490293271.79</v>
      </c>
      <c r="O644" s="9">
        <v>0</v>
      </c>
      <c r="P644" s="9">
        <v>-54918.54</v>
      </c>
      <c r="Q644" s="9">
        <v>6126031.03</v>
      </c>
      <c r="R644" s="9">
        <v>38447778.64</v>
      </c>
      <c r="S644" s="9">
        <v>0</v>
      </c>
      <c r="T644" s="9">
        <v>131721143.36</v>
      </c>
      <c r="U644" s="8">
        <v>0</v>
      </c>
      <c r="V644" s="9">
        <v>37997167.41</v>
      </c>
      <c r="W644" s="8">
        <v>0</v>
      </c>
      <c r="X644" s="11">
        <f t="shared" si="140"/>
        <v>159600137.35</v>
      </c>
      <c r="Y644" s="11">
        <f t="shared" si="141"/>
        <v>1151550135.69</v>
      </c>
      <c r="Z644" s="11">
        <f t="shared" si="142"/>
        <v>1311150273.04</v>
      </c>
      <c r="AA644" s="13">
        <f t="shared" si="143"/>
        <v>148088333.32</v>
      </c>
      <c r="AB644" s="13">
        <f t="shared" si="144"/>
        <v>11511804.03</v>
      </c>
      <c r="AC644" s="16">
        <f t="shared" si="145"/>
        <v>148088333.32</v>
      </c>
      <c r="AD644" s="16">
        <f t="shared" si="146"/>
        <v>1163061939.72</v>
      </c>
      <c r="AE644" s="17">
        <f t="shared" si="147"/>
        <v>0.121725282472737</v>
      </c>
      <c r="AF644" s="17">
        <f t="shared" si="148"/>
        <v>0.878274717527263</v>
      </c>
      <c r="AG644" s="21">
        <f t="shared" si="149"/>
        <v>1.13859590859617</v>
      </c>
      <c r="AH644" s="22">
        <f t="shared" si="150"/>
        <v>0.927870964141122</v>
      </c>
      <c r="AI644" s="22">
        <f t="shared" si="151"/>
        <v>0.072129035858878</v>
      </c>
      <c r="AJ644" s="23">
        <f t="shared" si="152"/>
        <v>0.112945355208329</v>
      </c>
      <c r="AK644" s="23">
        <f t="shared" si="153"/>
        <v>0.887054644791671</v>
      </c>
    </row>
    <row r="645" spans="1:37">
      <c r="A645" s="8" t="s">
        <v>1323</v>
      </c>
      <c r="B645" s="8" t="s">
        <v>1324</v>
      </c>
      <c r="C645" s="9">
        <v>50500000</v>
      </c>
      <c r="D645" s="9">
        <v>0</v>
      </c>
      <c r="E645" s="9">
        <v>0</v>
      </c>
      <c r="F645" s="9">
        <v>73485133.04</v>
      </c>
      <c r="G645" s="9">
        <v>0</v>
      </c>
      <c r="H645" s="9">
        <v>24000000</v>
      </c>
      <c r="I645" s="9">
        <v>0</v>
      </c>
      <c r="J645" s="9">
        <v>0</v>
      </c>
      <c r="K645" s="9">
        <v>947200000</v>
      </c>
      <c r="L645" s="9">
        <v>0</v>
      </c>
      <c r="M645" s="9">
        <v>0</v>
      </c>
      <c r="N645" s="9">
        <v>9906544.22</v>
      </c>
      <c r="O645" s="9">
        <v>0</v>
      </c>
      <c r="P645" s="9">
        <v>-795219.03</v>
      </c>
      <c r="Q645" s="9">
        <v>0</v>
      </c>
      <c r="R645" s="9">
        <v>64963419.45</v>
      </c>
      <c r="S645" s="9">
        <v>0</v>
      </c>
      <c r="T645" s="9">
        <v>-297908627.04</v>
      </c>
      <c r="U645" s="8">
        <v>0</v>
      </c>
      <c r="V645" s="9">
        <v>32429605.92</v>
      </c>
      <c r="W645" s="8">
        <v>0</v>
      </c>
      <c r="X645" s="11">
        <f t="shared" si="140"/>
        <v>147985133.04</v>
      </c>
      <c r="Y645" s="11">
        <f t="shared" si="141"/>
        <v>755795723.52</v>
      </c>
      <c r="Z645" s="11">
        <f t="shared" si="142"/>
        <v>903780856.56</v>
      </c>
      <c r="AA645" s="13">
        <f t="shared" si="143"/>
        <v>123985133.04</v>
      </c>
      <c r="AB645" s="13">
        <f t="shared" si="144"/>
        <v>24000000</v>
      </c>
      <c r="AC645" s="16">
        <f t="shared" si="145"/>
        <v>123985133.04</v>
      </c>
      <c r="AD645" s="16">
        <f t="shared" si="146"/>
        <v>779795723.52</v>
      </c>
      <c r="AE645" s="17">
        <f t="shared" si="147"/>
        <v>0.163740061504805</v>
      </c>
      <c r="AF645" s="17">
        <f t="shared" si="148"/>
        <v>0.836259938495195</v>
      </c>
      <c r="AG645" s="21">
        <f t="shared" si="149"/>
        <v>1.1958004371218</v>
      </c>
      <c r="AH645" s="22">
        <f t="shared" si="150"/>
        <v>0.837821546617707</v>
      </c>
      <c r="AI645" s="22">
        <f t="shared" si="151"/>
        <v>0.162178453382293</v>
      </c>
      <c r="AJ645" s="23">
        <f t="shared" si="152"/>
        <v>0.137184951573234</v>
      </c>
      <c r="AK645" s="23">
        <f t="shared" si="153"/>
        <v>0.862815048426765</v>
      </c>
    </row>
    <row r="646" spans="1:37">
      <c r="A646" s="8" t="s">
        <v>1325</v>
      </c>
      <c r="B646" s="8" t="s">
        <v>1326</v>
      </c>
      <c r="C646" s="9">
        <v>60868000</v>
      </c>
      <c r="D646" s="9">
        <v>0</v>
      </c>
      <c r="E646" s="9">
        <v>0</v>
      </c>
      <c r="F646" s="9">
        <v>120000000</v>
      </c>
      <c r="G646" s="9">
        <v>0</v>
      </c>
      <c r="H646" s="9">
        <v>0</v>
      </c>
      <c r="I646" s="9">
        <v>0</v>
      </c>
      <c r="J646" s="9">
        <v>0</v>
      </c>
      <c r="K646" s="9">
        <v>835724374</v>
      </c>
      <c r="L646" s="9">
        <v>0</v>
      </c>
      <c r="M646" s="9">
        <v>0</v>
      </c>
      <c r="N646" s="9">
        <v>1017588060.04</v>
      </c>
      <c r="O646" s="9">
        <v>132200240.14</v>
      </c>
      <c r="P646" s="9">
        <v>0</v>
      </c>
      <c r="Q646" s="9">
        <v>2096780.85</v>
      </c>
      <c r="R646" s="9">
        <v>72695071.73</v>
      </c>
      <c r="S646" s="9">
        <v>0</v>
      </c>
      <c r="T646" s="9">
        <v>409596732.85</v>
      </c>
      <c r="U646" s="8">
        <v>0</v>
      </c>
      <c r="V646" s="9">
        <v>350113601.19</v>
      </c>
      <c r="W646" s="8">
        <v>0</v>
      </c>
      <c r="X646" s="11">
        <f t="shared" si="140"/>
        <v>180868000</v>
      </c>
      <c r="Y646" s="11">
        <f t="shared" si="141"/>
        <v>2555614380.52</v>
      </c>
      <c r="Z646" s="11">
        <f t="shared" si="142"/>
        <v>2736482380.52</v>
      </c>
      <c r="AA646" s="13">
        <f t="shared" si="143"/>
        <v>180868000</v>
      </c>
      <c r="AB646" s="13">
        <f t="shared" si="144"/>
        <v>0</v>
      </c>
      <c r="AC646" s="16">
        <f t="shared" si="145"/>
        <v>180868000</v>
      </c>
      <c r="AD646" s="16">
        <f t="shared" si="146"/>
        <v>2555614380.52</v>
      </c>
      <c r="AE646" s="17">
        <f t="shared" si="147"/>
        <v>0.0660950720119859</v>
      </c>
      <c r="AF646" s="17">
        <f t="shared" si="148"/>
        <v>0.933904927988014</v>
      </c>
      <c r="AG646" s="21">
        <f t="shared" si="149"/>
        <v>1.0707728057013</v>
      </c>
      <c r="AH646" s="22">
        <f t="shared" si="150"/>
        <v>1</v>
      </c>
      <c r="AI646" s="22">
        <f t="shared" si="151"/>
        <v>0</v>
      </c>
      <c r="AJ646" s="23">
        <f t="shared" si="152"/>
        <v>0.0660950720119859</v>
      </c>
      <c r="AK646" s="23">
        <f t="shared" si="153"/>
        <v>0.933904927988014</v>
      </c>
    </row>
    <row r="647" spans="1:37">
      <c r="A647" s="8" t="s">
        <v>1327</v>
      </c>
      <c r="B647" s="8" t="s">
        <v>1328</v>
      </c>
      <c r="C647" s="9">
        <v>296547932.33</v>
      </c>
      <c r="D647" s="9">
        <v>0</v>
      </c>
      <c r="E647" s="9">
        <v>0</v>
      </c>
      <c r="F647" s="9">
        <v>0</v>
      </c>
      <c r="G647" s="9">
        <v>0</v>
      </c>
      <c r="H647" s="9">
        <v>0</v>
      </c>
      <c r="I647" s="9">
        <v>0</v>
      </c>
      <c r="J647" s="9">
        <v>0</v>
      </c>
      <c r="K647" s="9">
        <v>542369011</v>
      </c>
      <c r="L647" s="9">
        <v>0</v>
      </c>
      <c r="M647" s="9">
        <v>0</v>
      </c>
      <c r="N647" s="9">
        <v>728739812.43</v>
      </c>
      <c r="O647" s="9">
        <v>113392.62</v>
      </c>
      <c r="P647" s="9">
        <v>-14786550</v>
      </c>
      <c r="Q647" s="9">
        <v>0</v>
      </c>
      <c r="R647" s="9">
        <v>101381822.25</v>
      </c>
      <c r="S647" s="9">
        <v>0</v>
      </c>
      <c r="T647" s="9">
        <v>511855541.56</v>
      </c>
      <c r="U647" s="8">
        <v>0</v>
      </c>
      <c r="V647" s="9">
        <v>181956582.1</v>
      </c>
      <c r="W647" s="8">
        <v>0</v>
      </c>
      <c r="X647" s="11">
        <f t="shared" si="140"/>
        <v>296547932.33</v>
      </c>
      <c r="Y647" s="11">
        <f t="shared" si="141"/>
        <v>2051402826.72</v>
      </c>
      <c r="Z647" s="11">
        <f t="shared" si="142"/>
        <v>2347950759.05</v>
      </c>
      <c r="AA647" s="13">
        <f t="shared" si="143"/>
        <v>296547932.33</v>
      </c>
      <c r="AB647" s="13">
        <f t="shared" si="144"/>
        <v>0</v>
      </c>
      <c r="AC647" s="16">
        <f t="shared" si="145"/>
        <v>296547932.33</v>
      </c>
      <c r="AD647" s="16">
        <f t="shared" si="146"/>
        <v>2051402826.72</v>
      </c>
      <c r="AE647" s="17">
        <f t="shared" si="147"/>
        <v>0.126300745953457</v>
      </c>
      <c r="AF647" s="17">
        <f t="shared" si="148"/>
        <v>0.873699254046543</v>
      </c>
      <c r="AG647" s="21">
        <f t="shared" si="149"/>
        <v>1.14455860568553</v>
      </c>
      <c r="AH647" s="22">
        <f t="shared" si="150"/>
        <v>1</v>
      </c>
      <c r="AI647" s="22">
        <f t="shared" si="151"/>
        <v>0</v>
      </c>
      <c r="AJ647" s="23">
        <f t="shared" si="152"/>
        <v>0.126300745953457</v>
      </c>
      <c r="AK647" s="23">
        <f t="shared" si="153"/>
        <v>0.873699254046543</v>
      </c>
    </row>
    <row r="648" spans="1:37">
      <c r="A648" s="8" t="s">
        <v>1329</v>
      </c>
      <c r="B648" s="8" t="s">
        <v>1330</v>
      </c>
      <c r="C648" s="9">
        <v>30113312806.93</v>
      </c>
      <c r="D648" s="9">
        <v>0</v>
      </c>
      <c r="E648" s="9">
        <v>11998747.41</v>
      </c>
      <c r="F648" s="9">
        <v>6967031907.41</v>
      </c>
      <c r="G648" s="9">
        <v>0</v>
      </c>
      <c r="H648" s="9">
        <v>4654393528.07</v>
      </c>
      <c r="I648" s="9">
        <v>8572583602.45</v>
      </c>
      <c r="J648" s="9">
        <v>0</v>
      </c>
      <c r="K648" s="9">
        <v>4556440455</v>
      </c>
      <c r="L648" s="9">
        <v>0</v>
      </c>
      <c r="M648" s="9">
        <v>0</v>
      </c>
      <c r="N648" s="9">
        <v>25611601686.04</v>
      </c>
      <c r="O648" s="9">
        <v>394992892.71</v>
      </c>
      <c r="P648" s="9">
        <v>776113505.46</v>
      </c>
      <c r="Q648" s="9">
        <v>0</v>
      </c>
      <c r="R648" s="9">
        <v>745043348.45</v>
      </c>
      <c r="S648" s="9">
        <v>277953985.6</v>
      </c>
      <c r="T648" s="9">
        <v>26120009994.95</v>
      </c>
      <c r="U648" s="8">
        <v>0</v>
      </c>
      <c r="V648" s="9">
        <v>11213090443.26</v>
      </c>
      <c r="W648" s="8">
        <v>0</v>
      </c>
      <c r="X648" s="11">
        <f t="shared" si="140"/>
        <v>50319320592.27</v>
      </c>
      <c r="Y648" s="11">
        <f t="shared" si="141"/>
        <v>68905260526.05</v>
      </c>
      <c r="Z648" s="11">
        <f t="shared" si="142"/>
        <v>119224581118.32</v>
      </c>
      <c r="AA648" s="13">
        <f t="shared" si="143"/>
        <v>37092343461.75</v>
      </c>
      <c r="AB648" s="13">
        <f t="shared" si="144"/>
        <v>13226977130.52</v>
      </c>
      <c r="AC648" s="16">
        <f t="shared" si="145"/>
        <v>37092343461.75</v>
      </c>
      <c r="AD648" s="16">
        <f t="shared" si="146"/>
        <v>82132237656.57</v>
      </c>
      <c r="AE648" s="17">
        <f t="shared" si="147"/>
        <v>0.422054916194945</v>
      </c>
      <c r="AF648" s="17">
        <f t="shared" si="148"/>
        <v>0.577945083805055</v>
      </c>
      <c r="AG648" s="21">
        <f t="shared" si="149"/>
        <v>1.73026820025224</v>
      </c>
      <c r="AH648" s="22">
        <f t="shared" si="150"/>
        <v>0.73713919474994</v>
      </c>
      <c r="AI648" s="22">
        <f t="shared" si="151"/>
        <v>0.26286080525006</v>
      </c>
      <c r="AJ648" s="23">
        <f t="shared" si="152"/>
        <v>0.311113221064195</v>
      </c>
      <c r="AK648" s="23">
        <f t="shared" si="153"/>
        <v>0.688886778935805</v>
      </c>
    </row>
    <row r="649" spans="1:37">
      <c r="A649" s="8" t="s">
        <v>1331</v>
      </c>
      <c r="B649" s="8" t="s">
        <v>1332</v>
      </c>
      <c r="C649" s="9">
        <v>853671628.71</v>
      </c>
      <c r="D649" s="9">
        <v>0</v>
      </c>
      <c r="E649" s="9">
        <v>0</v>
      </c>
      <c r="F649" s="9">
        <v>492878649.27</v>
      </c>
      <c r="G649" s="9">
        <v>0</v>
      </c>
      <c r="H649" s="9">
        <v>261061666.67</v>
      </c>
      <c r="I649" s="9">
        <v>0</v>
      </c>
      <c r="J649" s="9">
        <v>0</v>
      </c>
      <c r="K649" s="9">
        <v>957853992</v>
      </c>
      <c r="L649" s="9">
        <v>0</v>
      </c>
      <c r="M649" s="9">
        <v>0</v>
      </c>
      <c r="N649" s="9">
        <v>3724482594.92</v>
      </c>
      <c r="O649" s="9">
        <v>80997809.2</v>
      </c>
      <c r="P649" s="9">
        <v>-246622270</v>
      </c>
      <c r="Q649" s="9">
        <v>0</v>
      </c>
      <c r="R649" s="9">
        <v>328057513.67</v>
      </c>
      <c r="S649" s="9">
        <v>0</v>
      </c>
      <c r="T649" s="9">
        <v>7349695025.16</v>
      </c>
      <c r="U649" s="8">
        <v>0</v>
      </c>
      <c r="V649" s="9">
        <v>330908434.18</v>
      </c>
      <c r="W649" s="8">
        <v>0</v>
      </c>
      <c r="X649" s="11">
        <f t="shared" si="140"/>
        <v>1607611944.65</v>
      </c>
      <c r="Y649" s="11">
        <f t="shared" si="141"/>
        <v>12363377480.73</v>
      </c>
      <c r="Z649" s="11">
        <f t="shared" si="142"/>
        <v>13970989425.38</v>
      </c>
      <c r="AA649" s="13">
        <f t="shared" si="143"/>
        <v>1346550277.98</v>
      </c>
      <c r="AB649" s="13">
        <f t="shared" si="144"/>
        <v>261061666.67</v>
      </c>
      <c r="AC649" s="16">
        <f t="shared" si="145"/>
        <v>1346550277.98</v>
      </c>
      <c r="AD649" s="16">
        <f t="shared" si="146"/>
        <v>12624439147.4</v>
      </c>
      <c r="AE649" s="17">
        <f t="shared" si="147"/>
        <v>0.115067866398179</v>
      </c>
      <c r="AF649" s="17">
        <f t="shared" si="148"/>
        <v>0.884932133601821</v>
      </c>
      <c r="AG649" s="21">
        <f t="shared" si="149"/>
        <v>1.13003015940876</v>
      </c>
      <c r="AH649" s="22">
        <f t="shared" si="150"/>
        <v>0.83760902776395</v>
      </c>
      <c r="AI649" s="22">
        <f t="shared" si="151"/>
        <v>0.16239097223605</v>
      </c>
      <c r="AJ649" s="23">
        <f t="shared" si="152"/>
        <v>0.096381883700651</v>
      </c>
      <c r="AK649" s="23">
        <f t="shared" si="153"/>
        <v>0.903618116299349</v>
      </c>
    </row>
    <row r="650" spans="1:37">
      <c r="A650" s="8" t="s">
        <v>1333</v>
      </c>
      <c r="B650" s="8" t="s">
        <v>1334</v>
      </c>
      <c r="C650" s="9">
        <v>742852.8</v>
      </c>
      <c r="D650" s="9">
        <v>0</v>
      </c>
      <c r="E650" s="9">
        <v>0</v>
      </c>
      <c r="F650" s="9">
        <v>6205423.93</v>
      </c>
      <c r="G650" s="9">
        <v>0</v>
      </c>
      <c r="H650" s="9">
        <v>0</v>
      </c>
      <c r="I650" s="9">
        <v>0</v>
      </c>
      <c r="J650" s="9">
        <v>0</v>
      </c>
      <c r="K650" s="9">
        <v>1663013961</v>
      </c>
      <c r="L650" s="9">
        <v>0</v>
      </c>
      <c r="M650" s="9">
        <v>0</v>
      </c>
      <c r="N650" s="9">
        <v>7036873165.84</v>
      </c>
      <c r="O650" s="9">
        <v>0</v>
      </c>
      <c r="P650" s="9">
        <v>-65673835.72</v>
      </c>
      <c r="Q650" s="9">
        <v>0</v>
      </c>
      <c r="R650" s="9">
        <v>49088595.24</v>
      </c>
      <c r="S650" s="9">
        <v>0</v>
      </c>
      <c r="T650" s="9">
        <v>-5890689228.59</v>
      </c>
      <c r="U650" s="8">
        <v>0</v>
      </c>
      <c r="V650" s="9">
        <v>97776119.01</v>
      </c>
      <c r="W650" s="8">
        <v>0</v>
      </c>
      <c r="X650" s="11">
        <f t="shared" si="140"/>
        <v>6948276.73</v>
      </c>
      <c r="Y650" s="11">
        <f t="shared" si="141"/>
        <v>2890388776.78</v>
      </c>
      <c r="Z650" s="11">
        <f t="shared" si="142"/>
        <v>2897337053.51</v>
      </c>
      <c r="AA650" s="13">
        <f t="shared" si="143"/>
        <v>6948276.73</v>
      </c>
      <c r="AB650" s="13">
        <f t="shared" si="144"/>
        <v>0</v>
      </c>
      <c r="AC650" s="16">
        <f t="shared" si="145"/>
        <v>6948276.73</v>
      </c>
      <c r="AD650" s="16">
        <f t="shared" si="146"/>
        <v>2890388776.78</v>
      </c>
      <c r="AE650" s="17">
        <f t="shared" si="147"/>
        <v>0.00239815962094657</v>
      </c>
      <c r="AF650" s="17">
        <f t="shared" si="148"/>
        <v>0.997601840379053</v>
      </c>
      <c r="AG650" s="21">
        <f t="shared" si="149"/>
        <v>1.00240392461589</v>
      </c>
      <c r="AH650" s="22">
        <f t="shared" si="150"/>
        <v>1</v>
      </c>
      <c r="AI650" s="22">
        <f t="shared" si="151"/>
        <v>0</v>
      </c>
      <c r="AJ650" s="23">
        <f t="shared" si="152"/>
        <v>0.00239815962094657</v>
      </c>
      <c r="AK650" s="23">
        <f t="shared" si="153"/>
        <v>0.997601840379053</v>
      </c>
    </row>
    <row r="651" spans="1:37">
      <c r="A651" s="8" t="s">
        <v>1335</v>
      </c>
      <c r="B651" s="8" t="s">
        <v>1336</v>
      </c>
      <c r="C651" s="9">
        <v>739657764</v>
      </c>
      <c r="D651" s="9">
        <v>0</v>
      </c>
      <c r="E651" s="9">
        <v>0</v>
      </c>
      <c r="F651" s="9">
        <v>51054259.86</v>
      </c>
      <c r="G651" s="9">
        <v>0</v>
      </c>
      <c r="H651" s="9">
        <v>30000000</v>
      </c>
      <c r="I651" s="9">
        <v>0</v>
      </c>
      <c r="J651" s="9">
        <v>0</v>
      </c>
      <c r="K651" s="9">
        <v>620570400</v>
      </c>
      <c r="L651" s="9">
        <v>0</v>
      </c>
      <c r="M651" s="9">
        <v>0</v>
      </c>
      <c r="N651" s="9">
        <v>1859702766.08</v>
      </c>
      <c r="O651" s="9">
        <v>0</v>
      </c>
      <c r="P651" s="9">
        <v>492494.31</v>
      </c>
      <c r="Q651" s="9">
        <v>0</v>
      </c>
      <c r="R651" s="9">
        <v>62433974.38</v>
      </c>
      <c r="S651" s="9">
        <v>0</v>
      </c>
      <c r="T651" s="9">
        <v>-134304574.67</v>
      </c>
      <c r="U651" s="8">
        <v>0</v>
      </c>
      <c r="V651" s="9">
        <v>93734037.85</v>
      </c>
      <c r="W651" s="8">
        <v>0</v>
      </c>
      <c r="X651" s="11">
        <f t="shared" si="140"/>
        <v>820712023.86</v>
      </c>
      <c r="Y651" s="11">
        <f t="shared" si="141"/>
        <v>2502629097.95</v>
      </c>
      <c r="Z651" s="11">
        <f t="shared" si="142"/>
        <v>3323341121.81</v>
      </c>
      <c r="AA651" s="13">
        <f t="shared" si="143"/>
        <v>790712023.86</v>
      </c>
      <c r="AB651" s="13">
        <f t="shared" si="144"/>
        <v>30000000</v>
      </c>
      <c r="AC651" s="16">
        <f t="shared" si="145"/>
        <v>790712023.86</v>
      </c>
      <c r="AD651" s="16">
        <f t="shared" si="146"/>
        <v>2532629097.95</v>
      </c>
      <c r="AE651" s="17">
        <f t="shared" si="147"/>
        <v>0.246953891815058</v>
      </c>
      <c r="AF651" s="17">
        <f t="shared" si="148"/>
        <v>0.753046108184942</v>
      </c>
      <c r="AG651" s="21">
        <f t="shared" si="149"/>
        <v>1.3279399350596</v>
      </c>
      <c r="AH651" s="22">
        <f t="shared" si="150"/>
        <v>0.963446374455557</v>
      </c>
      <c r="AI651" s="22">
        <f t="shared" si="151"/>
        <v>0.0365536255444425</v>
      </c>
      <c r="AJ651" s="23">
        <f t="shared" si="152"/>
        <v>0.237926831726908</v>
      </c>
      <c r="AK651" s="23">
        <f t="shared" si="153"/>
        <v>0.762073168273092</v>
      </c>
    </row>
    <row r="652" spans="1:37">
      <c r="A652" s="8" t="s">
        <v>1337</v>
      </c>
      <c r="B652" s="8" t="s">
        <v>1338</v>
      </c>
      <c r="C652" s="9">
        <v>307568221.68</v>
      </c>
      <c r="D652" s="9">
        <v>0</v>
      </c>
      <c r="E652" s="9">
        <v>0</v>
      </c>
      <c r="F652" s="9">
        <v>59274506.07</v>
      </c>
      <c r="G652" s="9">
        <v>0</v>
      </c>
      <c r="H652" s="9">
        <v>129410000</v>
      </c>
      <c r="I652" s="9">
        <v>0</v>
      </c>
      <c r="J652" s="9">
        <v>0</v>
      </c>
      <c r="K652" s="9">
        <v>313489036</v>
      </c>
      <c r="L652" s="9">
        <v>0</v>
      </c>
      <c r="M652" s="9">
        <v>0</v>
      </c>
      <c r="N652" s="9">
        <v>207911580.98</v>
      </c>
      <c r="O652" s="9">
        <v>0</v>
      </c>
      <c r="P652" s="9">
        <v>2457489.01</v>
      </c>
      <c r="Q652" s="9">
        <v>26910727.08</v>
      </c>
      <c r="R652" s="9">
        <v>118904659.86</v>
      </c>
      <c r="S652" s="9">
        <v>0</v>
      </c>
      <c r="T652" s="9">
        <v>663254788.39</v>
      </c>
      <c r="U652" s="8">
        <v>0</v>
      </c>
      <c r="V652" s="9">
        <v>82628401.27</v>
      </c>
      <c r="W652" s="8">
        <v>0</v>
      </c>
      <c r="X652" s="11">
        <f t="shared" si="140"/>
        <v>496252727.75</v>
      </c>
      <c r="Y652" s="11">
        <f t="shared" si="141"/>
        <v>1415556682.59</v>
      </c>
      <c r="Z652" s="11">
        <f t="shared" si="142"/>
        <v>1911809410.34</v>
      </c>
      <c r="AA652" s="13">
        <f t="shared" si="143"/>
        <v>366842727.75</v>
      </c>
      <c r="AB652" s="13">
        <f t="shared" si="144"/>
        <v>129410000</v>
      </c>
      <c r="AC652" s="16">
        <f t="shared" si="145"/>
        <v>366842727.75</v>
      </c>
      <c r="AD652" s="16">
        <f t="shared" si="146"/>
        <v>1544966682.59</v>
      </c>
      <c r="AE652" s="17">
        <f t="shared" si="147"/>
        <v>0.259572280095507</v>
      </c>
      <c r="AF652" s="17">
        <f t="shared" si="148"/>
        <v>0.740427719904493</v>
      </c>
      <c r="AG652" s="21">
        <f t="shared" si="149"/>
        <v>1.35057072164855</v>
      </c>
      <c r="AH652" s="22">
        <f t="shared" si="150"/>
        <v>0.739225614765399</v>
      </c>
      <c r="AI652" s="22">
        <f t="shared" si="151"/>
        <v>0.260774385234601</v>
      </c>
      <c r="AJ652" s="23">
        <f t="shared" si="152"/>
        <v>0.191882478329657</v>
      </c>
      <c r="AK652" s="23">
        <f t="shared" si="153"/>
        <v>0.808117521670343</v>
      </c>
    </row>
    <row r="653" spans="1:37">
      <c r="A653" s="8" t="s">
        <v>1339</v>
      </c>
      <c r="B653" s="8" t="s">
        <v>1340</v>
      </c>
      <c r="C653" s="9">
        <v>260000000</v>
      </c>
      <c r="D653" s="9">
        <v>0</v>
      </c>
      <c r="E653" s="9">
        <v>0</v>
      </c>
      <c r="F653" s="9">
        <v>0</v>
      </c>
      <c r="G653" s="9">
        <v>0</v>
      </c>
      <c r="H653" s="9">
        <v>0</v>
      </c>
      <c r="I653" s="9">
        <v>89761258.91</v>
      </c>
      <c r="J653" s="9">
        <v>0</v>
      </c>
      <c r="K653" s="9">
        <v>398339598</v>
      </c>
      <c r="L653" s="9">
        <v>19957832.67</v>
      </c>
      <c r="M653" s="9">
        <v>0</v>
      </c>
      <c r="N653" s="9">
        <v>58553594.9</v>
      </c>
      <c r="O653" s="9">
        <v>100120105.68</v>
      </c>
      <c r="P653" s="9">
        <v>500748.14</v>
      </c>
      <c r="Q653" s="9">
        <v>17099577.2</v>
      </c>
      <c r="R653" s="9">
        <v>107595779.25</v>
      </c>
      <c r="S653" s="9">
        <v>0</v>
      </c>
      <c r="T653" s="9">
        <v>849914967.23</v>
      </c>
      <c r="U653" s="8">
        <v>0</v>
      </c>
      <c r="V653" s="9">
        <v>47827390.62</v>
      </c>
      <c r="W653" s="8">
        <v>0</v>
      </c>
      <c r="X653" s="11">
        <f t="shared" si="140"/>
        <v>349761258.91</v>
      </c>
      <c r="Y653" s="11">
        <f t="shared" si="141"/>
        <v>1399669382.33</v>
      </c>
      <c r="Z653" s="11">
        <f t="shared" si="142"/>
        <v>1749430641.24</v>
      </c>
      <c r="AA653" s="13">
        <f t="shared" si="143"/>
        <v>260000000</v>
      </c>
      <c r="AB653" s="13">
        <f t="shared" si="144"/>
        <v>89761258.91</v>
      </c>
      <c r="AC653" s="16">
        <f t="shared" si="145"/>
        <v>260000000</v>
      </c>
      <c r="AD653" s="16">
        <f t="shared" si="146"/>
        <v>1489430641.24</v>
      </c>
      <c r="AE653" s="17">
        <f t="shared" si="147"/>
        <v>0.199928622870175</v>
      </c>
      <c r="AF653" s="17">
        <f t="shared" si="148"/>
        <v>0.800071377129825</v>
      </c>
      <c r="AG653" s="21">
        <f t="shared" si="149"/>
        <v>1.24988848318434</v>
      </c>
      <c r="AH653" s="22">
        <f t="shared" si="150"/>
        <v>0.74336420451558</v>
      </c>
      <c r="AI653" s="22">
        <f t="shared" si="151"/>
        <v>0.25663579548442</v>
      </c>
      <c r="AJ653" s="23">
        <f t="shared" si="152"/>
        <v>0.148619781699783</v>
      </c>
      <c r="AK653" s="23">
        <f t="shared" si="153"/>
        <v>0.851380218300217</v>
      </c>
    </row>
    <row r="654" spans="1:37">
      <c r="A654" s="8" t="s">
        <v>1341</v>
      </c>
      <c r="B654" s="8" t="s">
        <v>1342</v>
      </c>
      <c r="C654" s="9">
        <v>1336074562.76</v>
      </c>
      <c r="D654" s="9">
        <v>0</v>
      </c>
      <c r="E654" s="9">
        <v>0</v>
      </c>
      <c r="F654" s="9">
        <v>0</v>
      </c>
      <c r="G654" s="9">
        <v>0</v>
      </c>
      <c r="H654" s="9">
        <v>0</v>
      </c>
      <c r="I654" s="9">
        <v>0</v>
      </c>
      <c r="J654" s="9">
        <v>0</v>
      </c>
      <c r="K654" s="9">
        <v>837574116</v>
      </c>
      <c r="L654" s="9">
        <v>0</v>
      </c>
      <c r="M654" s="9">
        <v>0</v>
      </c>
      <c r="N654" s="9">
        <v>398422833.22</v>
      </c>
      <c r="O654" s="9">
        <v>111328641.49</v>
      </c>
      <c r="P654" s="9">
        <v>0</v>
      </c>
      <c r="Q654" s="9">
        <v>0</v>
      </c>
      <c r="R654" s="9">
        <v>85379540.78</v>
      </c>
      <c r="S654" s="9">
        <v>0</v>
      </c>
      <c r="T654" s="9">
        <v>594834603.3</v>
      </c>
      <c r="U654" s="8">
        <v>0</v>
      </c>
      <c r="V654" s="9">
        <v>60387932.84</v>
      </c>
      <c r="W654" s="8">
        <v>0</v>
      </c>
      <c r="X654" s="11">
        <f t="shared" si="140"/>
        <v>1336074562.76</v>
      </c>
      <c r="Y654" s="11">
        <f t="shared" si="141"/>
        <v>1865270384.65</v>
      </c>
      <c r="Z654" s="11">
        <f t="shared" si="142"/>
        <v>3201344947.41</v>
      </c>
      <c r="AA654" s="13">
        <f t="shared" si="143"/>
        <v>1336074562.76</v>
      </c>
      <c r="AB654" s="13">
        <f t="shared" si="144"/>
        <v>0</v>
      </c>
      <c r="AC654" s="16">
        <f t="shared" si="145"/>
        <v>1336074562.76</v>
      </c>
      <c r="AD654" s="16">
        <f t="shared" si="146"/>
        <v>1865270384.65</v>
      </c>
      <c r="AE654" s="17">
        <f t="shared" si="147"/>
        <v>0.417347891185838</v>
      </c>
      <c r="AF654" s="17">
        <f t="shared" si="148"/>
        <v>0.582652108814162</v>
      </c>
      <c r="AG654" s="21">
        <f t="shared" si="149"/>
        <v>1.71629002087582</v>
      </c>
      <c r="AH654" s="22">
        <f t="shared" si="150"/>
        <v>1</v>
      </c>
      <c r="AI654" s="22">
        <f t="shared" si="151"/>
        <v>0</v>
      </c>
      <c r="AJ654" s="23">
        <f t="shared" si="152"/>
        <v>0.417347891185838</v>
      </c>
      <c r="AK654" s="23">
        <f t="shared" si="153"/>
        <v>0.582652108814162</v>
      </c>
    </row>
    <row r="655" spans="1:37">
      <c r="A655" s="8" t="s">
        <v>1343</v>
      </c>
      <c r="B655" s="8" t="s">
        <v>1344</v>
      </c>
      <c r="C655" s="9">
        <v>31970773.9</v>
      </c>
      <c r="D655" s="9">
        <v>0</v>
      </c>
      <c r="E655" s="9">
        <v>0</v>
      </c>
      <c r="F655" s="9">
        <v>0</v>
      </c>
      <c r="G655" s="9">
        <v>0</v>
      </c>
      <c r="H655" s="9">
        <v>0</v>
      </c>
      <c r="I655" s="9">
        <v>0</v>
      </c>
      <c r="J655" s="9">
        <v>0</v>
      </c>
      <c r="K655" s="9">
        <v>244454646</v>
      </c>
      <c r="L655" s="9">
        <v>0</v>
      </c>
      <c r="M655" s="9">
        <v>0</v>
      </c>
      <c r="N655" s="9">
        <v>1493902572.88</v>
      </c>
      <c r="O655" s="9">
        <v>0</v>
      </c>
      <c r="P655" s="9">
        <v>-7223871.63</v>
      </c>
      <c r="Q655" s="9">
        <v>0</v>
      </c>
      <c r="R655" s="9">
        <v>23748195.23</v>
      </c>
      <c r="S655" s="9">
        <v>0</v>
      </c>
      <c r="T655" s="9">
        <v>-213256983.54</v>
      </c>
      <c r="U655" s="8">
        <v>0</v>
      </c>
      <c r="V655" s="9">
        <v>224135824.36</v>
      </c>
      <c r="W655" s="8">
        <v>0</v>
      </c>
      <c r="X655" s="11">
        <f t="shared" si="140"/>
        <v>31970773.9</v>
      </c>
      <c r="Y655" s="11">
        <f t="shared" si="141"/>
        <v>1765760383.3</v>
      </c>
      <c r="Z655" s="11">
        <f t="shared" si="142"/>
        <v>1797731157.2</v>
      </c>
      <c r="AA655" s="13">
        <f t="shared" si="143"/>
        <v>31970773.9</v>
      </c>
      <c r="AB655" s="13">
        <f t="shared" si="144"/>
        <v>0</v>
      </c>
      <c r="AC655" s="16">
        <f t="shared" si="145"/>
        <v>31970773.9</v>
      </c>
      <c r="AD655" s="16">
        <f t="shared" si="146"/>
        <v>1765760383.3</v>
      </c>
      <c r="AE655" s="17">
        <f t="shared" si="147"/>
        <v>0.0177839571684317</v>
      </c>
      <c r="AF655" s="17">
        <f t="shared" si="148"/>
        <v>0.982216042831568</v>
      </c>
      <c r="AG655" s="21">
        <f t="shared" si="149"/>
        <v>1.01810595265494</v>
      </c>
      <c r="AH655" s="22">
        <f t="shared" si="150"/>
        <v>1</v>
      </c>
      <c r="AI655" s="22">
        <f t="shared" si="151"/>
        <v>0</v>
      </c>
      <c r="AJ655" s="23">
        <f t="shared" si="152"/>
        <v>0.0177839571684317</v>
      </c>
      <c r="AK655" s="23">
        <f t="shared" si="153"/>
        <v>0.982216042831568</v>
      </c>
    </row>
    <row r="656" spans="1:37">
      <c r="A656" s="8" t="s">
        <v>1345</v>
      </c>
      <c r="B656" s="8" t="s">
        <v>1346</v>
      </c>
      <c r="C656" s="9">
        <v>95106944.44</v>
      </c>
      <c r="D656" s="9">
        <v>0</v>
      </c>
      <c r="E656" s="9">
        <v>0</v>
      </c>
      <c r="F656" s="9">
        <v>0</v>
      </c>
      <c r="G656" s="9">
        <v>0</v>
      </c>
      <c r="H656" s="9">
        <v>0</v>
      </c>
      <c r="I656" s="9">
        <v>0</v>
      </c>
      <c r="J656" s="9">
        <v>0</v>
      </c>
      <c r="K656" s="9">
        <v>416100301</v>
      </c>
      <c r="L656" s="9">
        <v>0</v>
      </c>
      <c r="M656" s="9">
        <v>0</v>
      </c>
      <c r="N656" s="9">
        <v>1377675040.8</v>
      </c>
      <c r="O656" s="9">
        <v>0</v>
      </c>
      <c r="P656" s="9">
        <v>0</v>
      </c>
      <c r="Q656" s="9">
        <v>0</v>
      </c>
      <c r="R656" s="9">
        <v>68209033.86</v>
      </c>
      <c r="S656" s="9">
        <v>0</v>
      </c>
      <c r="T656" s="9">
        <v>305258588.42</v>
      </c>
      <c r="U656" s="8">
        <v>0</v>
      </c>
      <c r="V656" s="9">
        <v>62953623.53</v>
      </c>
      <c r="W656" s="8">
        <v>0</v>
      </c>
      <c r="X656" s="11">
        <f t="shared" si="140"/>
        <v>95106944.44</v>
      </c>
      <c r="Y656" s="11">
        <f t="shared" si="141"/>
        <v>2230196587.61</v>
      </c>
      <c r="Z656" s="11">
        <f t="shared" si="142"/>
        <v>2325303532.05</v>
      </c>
      <c r="AA656" s="13">
        <f t="shared" si="143"/>
        <v>95106944.44</v>
      </c>
      <c r="AB656" s="13">
        <f t="shared" si="144"/>
        <v>0</v>
      </c>
      <c r="AC656" s="16">
        <f t="shared" si="145"/>
        <v>95106944.44</v>
      </c>
      <c r="AD656" s="16">
        <f t="shared" si="146"/>
        <v>2230196587.61</v>
      </c>
      <c r="AE656" s="17">
        <f t="shared" si="147"/>
        <v>0.0409008729953432</v>
      </c>
      <c r="AF656" s="17">
        <f t="shared" si="148"/>
        <v>0.959099127004657</v>
      </c>
      <c r="AG656" s="21">
        <f t="shared" si="149"/>
        <v>1.04264509459317</v>
      </c>
      <c r="AH656" s="22">
        <f t="shared" si="150"/>
        <v>1</v>
      </c>
      <c r="AI656" s="22">
        <f t="shared" si="151"/>
        <v>0</v>
      </c>
      <c r="AJ656" s="23">
        <f t="shared" si="152"/>
        <v>0.0409008729953432</v>
      </c>
      <c r="AK656" s="23">
        <f t="shared" si="153"/>
        <v>0.959099127004657</v>
      </c>
    </row>
    <row r="657" spans="1:37">
      <c r="A657" s="8" t="s">
        <v>1347</v>
      </c>
      <c r="B657" s="8" t="s">
        <v>1348</v>
      </c>
      <c r="C657" s="9">
        <v>333120416.67</v>
      </c>
      <c r="D657" s="9">
        <v>0</v>
      </c>
      <c r="E657" s="9">
        <v>0</v>
      </c>
      <c r="F657" s="9">
        <v>0</v>
      </c>
      <c r="G657" s="9">
        <v>0</v>
      </c>
      <c r="H657" s="9">
        <v>20022500</v>
      </c>
      <c r="I657" s="9">
        <v>0</v>
      </c>
      <c r="J657" s="9">
        <v>0</v>
      </c>
      <c r="K657" s="9">
        <v>563564960</v>
      </c>
      <c r="L657" s="9">
        <v>0</v>
      </c>
      <c r="M657" s="9">
        <v>0</v>
      </c>
      <c r="N657" s="9">
        <v>1029332907.77</v>
      </c>
      <c r="O657" s="9">
        <v>167782185.95</v>
      </c>
      <c r="P657" s="9">
        <v>6223.56</v>
      </c>
      <c r="Q657" s="9">
        <v>0</v>
      </c>
      <c r="R657" s="9">
        <v>79946678.6</v>
      </c>
      <c r="S657" s="9">
        <v>0</v>
      </c>
      <c r="T657" s="9">
        <v>739391008.89</v>
      </c>
      <c r="U657" s="8">
        <v>0</v>
      </c>
      <c r="V657" s="9">
        <v>11904843.59</v>
      </c>
      <c r="W657" s="8">
        <v>0</v>
      </c>
      <c r="X657" s="11">
        <f t="shared" si="140"/>
        <v>353142916.67</v>
      </c>
      <c r="Y657" s="11">
        <f t="shared" si="141"/>
        <v>2256364436.46</v>
      </c>
      <c r="Z657" s="11">
        <f t="shared" si="142"/>
        <v>2609507353.13</v>
      </c>
      <c r="AA657" s="13">
        <f t="shared" si="143"/>
        <v>333120416.67</v>
      </c>
      <c r="AB657" s="13">
        <f t="shared" si="144"/>
        <v>20022500</v>
      </c>
      <c r="AC657" s="16">
        <f t="shared" si="145"/>
        <v>333120416.67</v>
      </c>
      <c r="AD657" s="16">
        <f t="shared" si="146"/>
        <v>2276386936.46</v>
      </c>
      <c r="AE657" s="17">
        <f t="shared" si="147"/>
        <v>0.135329343389824</v>
      </c>
      <c r="AF657" s="17">
        <f t="shared" si="148"/>
        <v>0.864670656610176</v>
      </c>
      <c r="AG657" s="21">
        <f t="shared" si="149"/>
        <v>1.1565096980628</v>
      </c>
      <c r="AH657" s="22">
        <f t="shared" si="150"/>
        <v>0.943301991757886</v>
      </c>
      <c r="AI657" s="22">
        <f t="shared" si="151"/>
        <v>0.0566980082421145</v>
      </c>
      <c r="AJ657" s="23">
        <f t="shared" si="152"/>
        <v>0.127656439162908</v>
      </c>
      <c r="AK657" s="23">
        <f t="shared" si="153"/>
        <v>0.872343560837092</v>
      </c>
    </row>
    <row r="658" spans="1:37">
      <c r="A658" s="8" t="s">
        <v>1349</v>
      </c>
      <c r="B658" s="8" t="s">
        <v>1350</v>
      </c>
      <c r="C658" s="9">
        <v>20000000</v>
      </c>
      <c r="D658" s="9">
        <v>0</v>
      </c>
      <c r="E658" s="9">
        <v>0</v>
      </c>
      <c r="F658" s="9">
        <v>0</v>
      </c>
      <c r="G658" s="9">
        <v>0</v>
      </c>
      <c r="H658" s="9">
        <v>0</v>
      </c>
      <c r="I658" s="9">
        <v>0</v>
      </c>
      <c r="J658" s="9">
        <v>0</v>
      </c>
      <c r="K658" s="9">
        <v>294682500</v>
      </c>
      <c r="L658" s="9">
        <v>0</v>
      </c>
      <c r="M658" s="9">
        <v>0</v>
      </c>
      <c r="N658" s="9">
        <v>708963896.29</v>
      </c>
      <c r="O658" s="9">
        <v>3794917.61</v>
      </c>
      <c r="P658" s="9">
        <v>-999432.41</v>
      </c>
      <c r="Q658" s="9">
        <v>5297847.34</v>
      </c>
      <c r="R658" s="9">
        <v>116365567.92</v>
      </c>
      <c r="S658" s="9">
        <v>0</v>
      </c>
      <c r="T658" s="9">
        <v>709479223.36</v>
      </c>
      <c r="U658" s="8">
        <v>0</v>
      </c>
      <c r="V658" s="9">
        <v>90138446.57</v>
      </c>
      <c r="W658" s="8">
        <v>0</v>
      </c>
      <c r="X658" s="11">
        <f t="shared" si="140"/>
        <v>20000000</v>
      </c>
      <c r="Y658" s="11">
        <f t="shared" si="141"/>
        <v>1920133131.46</v>
      </c>
      <c r="Z658" s="11">
        <f t="shared" si="142"/>
        <v>1940133131.46</v>
      </c>
      <c r="AA658" s="13">
        <f t="shared" si="143"/>
        <v>20000000</v>
      </c>
      <c r="AB658" s="13">
        <f t="shared" si="144"/>
        <v>0</v>
      </c>
      <c r="AC658" s="16">
        <f t="shared" si="145"/>
        <v>20000000</v>
      </c>
      <c r="AD658" s="16">
        <f t="shared" si="146"/>
        <v>1920133131.46</v>
      </c>
      <c r="AE658" s="17">
        <f t="shared" si="147"/>
        <v>0.0103085709303616</v>
      </c>
      <c r="AF658" s="17">
        <f t="shared" si="148"/>
        <v>0.989691429069638</v>
      </c>
      <c r="AG658" s="21">
        <f t="shared" si="149"/>
        <v>1.01041594443235</v>
      </c>
      <c r="AH658" s="22">
        <f t="shared" si="150"/>
        <v>1</v>
      </c>
      <c r="AI658" s="22">
        <f t="shared" si="151"/>
        <v>0</v>
      </c>
      <c r="AJ658" s="23">
        <f t="shared" si="152"/>
        <v>0.0103085709303616</v>
      </c>
      <c r="AK658" s="23">
        <f t="shared" si="153"/>
        <v>0.989691429069638</v>
      </c>
    </row>
    <row r="659" spans="1:37">
      <c r="A659" s="8" t="s">
        <v>1351</v>
      </c>
      <c r="B659" s="8" t="s">
        <v>1352</v>
      </c>
      <c r="C659" s="9">
        <v>1347328628.85</v>
      </c>
      <c r="D659" s="9">
        <v>0</v>
      </c>
      <c r="E659" s="9">
        <v>0</v>
      </c>
      <c r="F659" s="9">
        <v>1580305913.14</v>
      </c>
      <c r="G659" s="9">
        <v>0</v>
      </c>
      <c r="H659" s="9">
        <v>0</v>
      </c>
      <c r="I659" s="9">
        <v>0</v>
      </c>
      <c r="J659" s="9">
        <v>0</v>
      </c>
      <c r="K659" s="9">
        <v>253556828</v>
      </c>
      <c r="L659" s="9">
        <v>0</v>
      </c>
      <c r="M659" s="9">
        <v>0</v>
      </c>
      <c r="N659" s="9">
        <v>740477303.3</v>
      </c>
      <c r="O659" s="9">
        <v>0</v>
      </c>
      <c r="P659" s="9">
        <v>0</v>
      </c>
      <c r="Q659" s="9">
        <v>8287613.52</v>
      </c>
      <c r="R659" s="9">
        <v>211879937.6</v>
      </c>
      <c r="S659" s="9">
        <v>0</v>
      </c>
      <c r="T659" s="9">
        <v>-557428615.94</v>
      </c>
      <c r="U659" s="8">
        <v>0</v>
      </c>
      <c r="V659" s="9">
        <v>146715469.1</v>
      </c>
      <c r="W659" s="8">
        <v>0</v>
      </c>
      <c r="X659" s="11">
        <f t="shared" si="140"/>
        <v>2927634541.99</v>
      </c>
      <c r="Y659" s="11">
        <f t="shared" si="141"/>
        <v>803488535.58</v>
      </c>
      <c r="Z659" s="11">
        <f t="shared" si="142"/>
        <v>3731123077.57</v>
      </c>
      <c r="AA659" s="13">
        <f t="shared" si="143"/>
        <v>2927634541.99</v>
      </c>
      <c r="AB659" s="13">
        <f t="shared" si="144"/>
        <v>0</v>
      </c>
      <c r="AC659" s="16">
        <f t="shared" si="145"/>
        <v>2927634541.99</v>
      </c>
      <c r="AD659" s="16">
        <f t="shared" si="146"/>
        <v>803488535.58</v>
      </c>
      <c r="AE659" s="17">
        <f t="shared" si="147"/>
        <v>0.784652363678312</v>
      </c>
      <c r="AF659" s="17">
        <f t="shared" si="148"/>
        <v>0.215347636321688</v>
      </c>
      <c r="AG659" s="21">
        <f t="shared" si="149"/>
        <v>4.6436544049464</v>
      </c>
      <c r="AH659" s="22">
        <f t="shared" si="150"/>
        <v>1</v>
      </c>
      <c r="AI659" s="22">
        <f t="shared" si="151"/>
        <v>0</v>
      </c>
      <c r="AJ659" s="23">
        <f t="shared" si="152"/>
        <v>0.784652363678312</v>
      </c>
      <c r="AK659" s="23">
        <f t="shared" si="153"/>
        <v>0.215347636321688</v>
      </c>
    </row>
    <row r="660" spans="1:37">
      <c r="A660" s="8" t="s">
        <v>1353</v>
      </c>
      <c r="B660" s="8" t="s">
        <v>1354</v>
      </c>
      <c r="C660" s="9">
        <v>1180000000</v>
      </c>
      <c r="D660" s="9">
        <v>0</v>
      </c>
      <c r="E660" s="9">
        <v>0</v>
      </c>
      <c r="F660" s="9">
        <v>0</v>
      </c>
      <c r="G660" s="9">
        <v>0</v>
      </c>
      <c r="H660" s="9">
        <v>500000000</v>
      </c>
      <c r="I660" s="9">
        <v>837408911.13</v>
      </c>
      <c r="J660" s="9">
        <v>0</v>
      </c>
      <c r="K660" s="9">
        <v>579653456</v>
      </c>
      <c r="L660" s="9">
        <v>182987691.72</v>
      </c>
      <c r="M660" s="9">
        <v>0</v>
      </c>
      <c r="N660" s="9">
        <v>787541349.47</v>
      </c>
      <c r="O660" s="9">
        <v>0</v>
      </c>
      <c r="P660" s="9">
        <v>-4437000</v>
      </c>
      <c r="Q660" s="9">
        <v>0</v>
      </c>
      <c r="R660" s="9">
        <v>200778249.81</v>
      </c>
      <c r="S660" s="9">
        <v>0</v>
      </c>
      <c r="T660" s="9">
        <v>1738837397.22</v>
      </c>
      <c r="U660" s="8">
        <v>0</v>
      </c>
      <c r="V660" s="9">
        <v>265085681.47</v>
      </c>
      <c r="W660" s="8">
        <v>0</v>
      </c>
      <c r="X660" s="11">
        <f t="shared" si="140"/>
        <v>2517408911.13</v>
      </c>
      <c r="Y660" s="11">
        <f t="shared" si="141"/>
        <v>3750446825.69</v>
      </c>
      <c r="Z660" s="11">
        <f t="shared" si="142"/>
        <v>6267855736.82</v>
      </c>
      <c r="AA660" s="13">
        <f t="shared" si="143"/>
        <v>1180000000</v>
      </c>
      <c r="AB660" s="13">
        <f t="shared" si="144"/>
        <v>1337408911.13</v>
      </c>
      <c r="AC660" s="16">
        <f t="shared" si="145"/>
        <v>1180000000</v>
      </c>
      <c r="AD660" s="16">
        <f t="shared" si="146"/>
        <v>5087855736.82</v>
      </c>
      <c r="AE660" s="17">
        <f t="shared" si="147"/>
        <v>0.401637979052659</v>
      </c>
      <c r="AF660" s="17">
        <f t="shared" si="148"/>
        <v>0.598362020947341</v>
      </c>
      <c r="AG660" s="21">
        <f t="shared" si="149"/>
        <v>1.67122906366413</v>
      </c>
      <c r="AH660" s="22">
        <f t="shared" si="150"/>
        <v>0.468735927160252</v>
      </c>
      <c r="AI660" s="22">
        <f t="shared" si="151"/>
        <v>0.531264072839748</v>
      </c>
      <c r="AJ660" s="23">
        <f t="shared" si="152"/>
        <v>0.188262150494018</v>
      </c>
      <c r="AK660" s="23">
        <f t="shared" si="153"/>
        <v>0.811737849505982</v>
      </c>
    </row>
    <row r="661" spans="1:37">
      <c r="A661" s="8" t="s">
        <v>1355</v>
      </c>
      <c r="B661" s="8" t="s">
        <v>1356</v>
      </c>
      <c r="C661" s="9">
        <v>558323083.06</v>
      </c>
      <c r="D661" s="9">
        <v>0</v>
      </c>
      <c r="E661" s="9">
        <v>0</v>
      </c>
      <c r="F661" s="9">
        <v>7244667.45</v>
      </c>
      <c r="G661" s="9">
        <v>0</v>
      </c>
      <c r="H661" s="9">
        <v>10000000</v>
      </c>
      <c r="I661" s="9">
        <v>0</v>
      </c>
      <c r="J661" s="9">
        <v>0</v>
      </c>
      <c r="K661" s="9">
        <v>497646868</v>
      </c>
      <c r="L661" s="9">
        <v>0</v>
      </c>
      <c r="M661" s="9">
        <v>0</v>
      </c>
      <c r="N661" s="9">
        <v>4525910608.49</v>
      </c>
      <c r="O661" s="9">
        <v>153516965</v>
      </c>
      <c r="P661" s="9">
        <v>-721091.45</v>
      </c>
      <c r="Q661" s="9">
        <v>0</v>
      </c>
      <c r="R661" s="9">
        <v>69209176.79</v>
      </c>
      <c r="S661" s="9">
        <v>0</v>
      </c>
      <c r="T661" s="9">
        <v>2507573436.33</v>
      </c>
      <c r="U661" s="8">
        <v>0</v>
      </c>
      <c r="V661" s="9">
        <v>267699746.59</v>
      </c>
      <c r="W661" s="8">
        <v>0</v>
      </c>
      <c r="X661" s="11">
        <f t="shared" si="140"/>
        <v>575567750.51</v>
      </c>
      <c r="Y661" s="11">
        <f t="shared" si="141"/>
        <v>7713801779.75</v>
      </c>
      <c r="Z661" s="11">
        <f t="shared" si="142"/>
        <v>8289369530.26</v>
      </c>
      <c r="AA661" s="13">
        <f t="shared" si="143"/>
        <v>565567750.51</v>
      </c>
      <c r="AB661" s="13">
        <f t="shared" si="144"/>
        <v>10000000</v>
      </c>
      <c r="AC661" s="16">
        <f t="shared" si="145"/>
        <v>565567750.51</v>
      </c>
      <c r="AD661" s="16">
        <f t="shared" si="146"/>
        <v>7723801779.75</v>
      </c>
      <c r="AE661" s="17">
        <f t="shared" si="147"/>
        <v>0.0694344423190345</v>
      </c>
      <c r="AF661" s="17">
        <f t="shared" si="148"/>
        <v>0.930565557680965</v>
      </c>
      <c r="AG661" s="21">
        <f t="shared" si="149"/>
        <v>1.07461531511232</v>
      </c>
      <c r="AH661" s="22">
        <f t="shared" si="150"/>
        <v>0.982625850751472</v>
      </c>
      <c r="AI661" s="22">
        <f t="shared" si="151"/>
        <v>0.0173741492485275</v>
      </c>
      <c r="AJ661" s="23">
        <f t="shared" si="152"/>
        <v>0.0682280779551953</v>
      </c>
      <c r="AK661" s="23">
        <f t="shared" si="153"/>
        <v>0.931771922044805</v>
      </c>
    </row>
    <row r="662" spans="1:37">
      <c r="A662" s="8" t="s">
        <v>1357</v>
      </c>
      <c r="B662" s="8" t="s">
        <v>1358</v>
      </c>
      <c r="C662" s="9">
        <v>300435499.99</v>
      </c>
      <c r="D662" s="9">
        <v>0</v>
      </c>
      <c r="E662" s="9">
        <v>0</v>
      </c>
      <c r="F662" s="9">
        <v>24247112.22</v>
      </c>
      <c r="G662" s="9">
        <v>0</v>
      </c>
      <c r="H662" s="9">
        <v>408300000</v>
      </c>
      <c r="I662" s="9">
        <v>0</v>
      </c>
      <c r="J662" s="9">
        <v>0</v>
      </c>
      <c r="K662" s="9">
        <v>1580542365</v>
      </c>
      <c r="L662" s="9">
        <v>0</v>
      </c>
      <c r="M662" s="9">
        <v>0</v>
      </c>
      <c r="N662" s="9">
        <v>6272653755.07</v>
      </c>
      <c r="O662" s="9">
        <v>229096093.48</v>
      </c>
      <c r="P662" s="9">
        <v>10870753.46</v>
      </c>
      <c r="Q662" s="9">
        <v>0</v>
      </c>
      <c r="R662" s="9">
        <v>85734878.92</v>
      </c>
      <c r="S662" s="9">
        <v>0</v>
      </c>
      <c r="T662" s="9">
        <v>4543892534.45</v>
      </c>
      <c r="U662" s="8">
        <v>0</v>
      </c>
      <c r="V662" s="9">
        <v>468142223.92</v>
      </c>
      <c r="W662" s="8">
        <v>0</v>
      </c>
      <c r="X662" s="11">
        <f t="shared" si="140"/>
        <v>732982612.21</v>
      </c>
      <c r="Y662" s="11">
        <f t="shared" si="141"/>
        <v>12732740417.34</v>
      </c>
      <c r="Z662" s="11">
        <f t="shared" si="142"/>
        <v>13465723029.55</v>
      </c>
      <c r="AA662" s="13">
        <f t="shared" si="143"/>
        <v>324682612.21</v>
      </c>
      <c r="AB662" s="13">
        <f t="shared" si="144"/>
        <v>408300000</v>
      </c>
      <c r="AC662" s="16">
        <f t="shared" si="145"/>
        <v>324682612.21</v>
      </c>
      <c r="AD662" s="16">
        <f t="shared" si="146"/>
        <v>13141040417.34</v>
      </c>
      <c r="AE662" s="17">
        <f t="shared" si="147"/>
        <v>0.0544332161445396</v>
      </c>
      <c r="AF662" s="17">
        <f t="shared" si="148"/>
        <v>0.94556678385546</v>
      </c>
      <c r="AG662" s="21">
        <f t="shared" si="149"/>
        <v>1.05756676003634</v>
      </c>
      <c r="AH662" s="22">
        <f t="shared" si="150"/>
        <v>0.44296086537586</v>
      </c>
      <c r="AI662" s="22">
        <f t="shared" si="151"/>
        <v>0.55703913462414</v>
      </c>
      <c r="AJ662" s="23">
        <f t="shared" si="152"/>
        <v>0.0241117845285765</v>
      </c>
      <c r="AK662" s="23">
        <f t="shared" si="153"/>
        <v>0.975888215471424</v>
      </c>
    </row>
    <row r="663" spans="1:37">
      <c r="A663" s="8" t="s">
        <v>1359</v>
      </c>
      <c r="B663" s="8" t="s">
        <v>1360</v>
      </c>
      <c r="C663" s="9">
        <v>291725976.39</v>
      </c>
      <c r="D663" s="9">
        <v>0</v>
      </c>
      <c r="E663" s="9">
        <v>0</v>
      </c>
      <c r="F663" s="9">
        <v>26835137.53</v>
      </c>
      <c r="G663" s="9">
        <v>0</v>
      </c>
      <c r="H663" s="9">
        <v>968571352.43</v>
      </c>
      <c r="I663" s="9">
        <v>244914007.09</v>
      </c>
      <c r="J663" s="9">
        <v>0</v>
      </c>
      <c r="K663" s="9">
        <v>1087953783</v>
      </c>
      <c r="L663" s="9">
        <v>0</v>
      </c>
      <c r="M663" s="9">
        <v>0</v>
      </c>
      <c r="N663" s="9">
        <v>2066091996.18</v>
      </c>
      <c r="O663" s="9">
        <v>6332165</v>
      </c>
      <c r="P663" s="9">
        <v>273306.54</v>
      </c>
      <c r="Q663" s="9">
        <v>0</v>
      </c>
      <c r="R663" s="9">
        <v>15220557.25</v>
      </c>
      <c r="S663" s="9">
        <v>0</v>
      </c>
      <c r="T663" s="9">
        <v>-470904261.83</v>
      </c>
      <c r="U663" s="8">
        <v>0</v>
      </c>
      <c r="V663" s="9">
        <v>136742835.52</v>
      </c>
      <c r="W663" s="8">
        <v>0</v>
      </c>
      <c r="X663" s="11">
        <f t="shared" si="140"/>
        <v>1532046473.44</v>
      </c>
      <c r="Y663" s="11">
        <f t="shared" si="141"/>
        <v>2829046051.66</v>
      </c>
      <c r="Z663" s="11">
        <f t="shared" si="142"/>
        <v>4361092525.1</v>
      </c>
      <c r="AA663" s="13">
        <f t="shared" si="143"/>
        <v>318561113.92</v>
      </c>
      <c r="AB663" s="13">
        <f t="shared" si="144"/>
        <v>1213485359.52</v>
      </c>
      <c r="AC663" s="16">
        <f t="shared" si="145"/>
        <v>318561113.92</v>
      </c>
      <c r="AD663" s="16">
        <f t="shared" si="146"/>
        <v>4042531411.18</v>
      </c>
      <c r="AE663" s="17">
        <f t="shared" si="147"/>
        <v>0.35129877768527</v>
      </c>
      <c r="AF663" s="17">
        <f t="shared" si="148"/>
        <v>0.648701222314729</v>
      </c>
      <c r="AG663" s="21">
        <f t="shared" si="149"/>
        <v>1.54154172306281</v>
      </c>
      <c r="AH663" s="22">
        <f t="shared" si="150"/>
        <v>0.207931756276763</v>
      </c>
      <c r="AI663" s="22">
        <f t="shared" si="151"/>
        <v>0.792068243723237</v>
      </c>
      <c r="AJ663" s="23">
        <f t="shared" si="152"/>
        <v>0.0730461718219783</v>
      </c>
      <c r="AK663" s="23">
        <f t="shared" si="153"/>
        <v>0.926953828178022</v>
      </c>
    </row>
    <row r="664" spans="1:37">
      <c r="A664" s="8" t="s">
        <v>1361</v>
      </c>
      <c r="B664" s="8" t="s">
        <v>1362</v>
      </c>
      <c r="C664" s="9">
        <v>1588647779.85</v>
      </c>
      <c r="D664" s="9">
        <v>0</v>
      </c>
      <c r="E664" s="9">
        <v>0</v>
      </c>
      <c r="F664" s="9">
        <v>25569733.34</v>
      </c>
      <c r="G664" s="9">
        <v>0</v>
      </c>
      <c r="H664" s="9">
        <v>355836250</v>
      </c>
      <c r="I664" s="9">
        <v>0</v>
      </c>
      <c r="J664" s="9">
        <v>0</v>
      </c>
      <c r="K664" s="9">
        <v>1339996498</v>
      </c>
      <c r="L664" s="9">
        <v>0</v>
      </c>
      <c r="M664" s="9">
        <v>0</v>
      </c>
      <c r="N664" s="9">
        <v>1912257649.51</v>
      </c>
      <c r="O664" s="9">
        <v>199999823.05</v>
      </c>
      <c r="P664" s="9">
        <v>25992992.9</v>
      </c>
      <c r="Q664" s="9">
        <v>0</v>
      </c>
      <c r="R664" s="9">
        <v>388234591.39</v>
      </c>
      <c r="S664" s="9">
        <v>0</v>
      </c>
      <c r="T664" s="9">
        <v>5062573934.52</v>
      </c>
      <c r="U664" s="8">
        <v>0</v>
      </c>
      <c r="V664" s="9">
        <v>290560295.28</v>
      </c>
      <c r="W664" s="8">
        <v>0</v>
      </c>
      <c r="X664" s="11">
        <f t="shared" si="140"/>
        <v>1970053763.19</v>
      </c>
      <c r="Y664" s="11">
        <f t="shared" si="141"/>
        <v>8819616138.55</v>
      </c>
      <c r="Z664" s="11">
        <f t="shared" si="142"/>
        <v>10789669901.74</v>
      </c>
      <c r="AA664" s="13">
        <f t="shared" si="143"/>
        <v>1614217513.19</v>
      </c>
      <c r="AB664" s="13">
        <f t="shared" si="144"/>
        <v>355836250</v>
      </c>
      <c r="AC664" s="16">
        <f t="shared" si="145"/>
        <v>1614217513.19</v>
      </c>
      <c r="AD664" s="16">
        <f t="shared" si="146"/>
        <v>9175452388.55</v>
      </c>
      <c r="AE664" s="17">
        <f t="shared" si="147"/>
        <v>0.182587028253042</v>
      </c>
      <c r="AF664" s="17">
        <f t="shared" si="148"/>
        <v>0.817412971746958</v>
      </c>
      <c r="AG664" s="21">
        <f t="shared" si="149"/>
        <v>1.22337182619309</v>
      </c>
      <c r="AH664" s="22">
        <f t="shared" si="150"/>
        <v>0.819377391293213</v>
      </c>
      <c r="AI664" s="22">
        <f t="shared" si="151"/>
        <v>0.180622608706787</v>
      </c>
      <c r="AJ664" s="23">
        <f t="shared" si="152"/>
        <v>0.149607682893958</v>
      </c>
      <c r="AK664" s="23">
        <f t="shared" si="153"/>
        <v>0.850392317106042</v>
      </c>
    </row>
    <row r="665" spans="1:37">
      <c r="A665" s="8" t="s">
        <v>1363</v>
      </c>
      <c r="B665" s="8" t="s">
        <v>1364</v>
      </c>
      <c r="C665" s="9">
        <v>576054996.5</v>
      </c>
      <c r="D665" s="9">
        <v>0</v>
      </c>
      <c r="E665" s="9">
        <v>0</v>
      </c>
      <c r="F665" s="9">
        <v>0</v>
      </c>
      <c r="G665" s="9">
        <v>0</v>
      </c>
      <c r="H665" s="9">
        <v>58564333.4</v>
      </c>
      <c r="I665" s="9">
        <v>749954506.49</v>
      </c>
      <c r="J665" s="9">
        <v>0</v>
      </c>
      <c r="K665" s="9">
        <v>665722022</v>
      </c>
      <c r="L665" s="9">
        <v>173054727.36</v>
      </c>
      <c r="M665" s="9">
        <v>0</v>
      </c>
      <c r="N665" s="9">
        <v>989558070.88</v>
      </c>
      <c r="O665" s="9">
        <v>0</v>
      </c>
      <c r="P665" s="9">
        <v>2885492.4</v>
      </c>
      <c r="Q665" s="9">
        <v>0</v>
      </c>
      <c r="R665" s="9">
        <v>334057491.22</v>
      </c>
      <c r="S665" s="9">
        <v>0</v>
      </c>
      <c r="T665" s="9">
        <v>1379146517.7</v>
      </c>
      <c r="U665" s="8">
        <v>0</v>
      </c>
      <c r="V665" s="9">
        <v>276976326.1</v>
      </c>
      <c r="W665" s="8">
        <v>0</v>
      </c>
      <c r="X665" s="11">
        <f t="shared" si="140"/>
        <v>1384573836.39</v>
      </c>
      <c r="Y665" s="11">
        <f t="shared" si="141"/>
        <v>3821400647.66</v>
      </c>
      <c r="Z665" s="11">
        <f t="shared" si="142"/>
        <v>5205974484.05</v>
      </c>
      <c r="AA665" s="13">
        <f t="shared" si="143"/>
        <v>576054996.5</v>
      </c>
      <c r="AB665" s="13">
        <f t="shared" si="144"/>
        <v>808518839.89</v>
      </c>
      <c r="AC665" s="16">
        <f t="shared" si="145"/>
        <v>576054996.5</v>
      </c>
      <c r="AD665" s="16">
        <f t="shared" si="146"/>
        <v>4629919487.55</v>
      </c>
      <c r="AE665" s="17">
        <f t="shared" si="147"/>
        <v>0.265958629000592</v>
      </c>
      <c r="AF665" s="17">
        <f t="shared" si="148"/>
        <v>0.734041370999408</v>
      </c>
      <c r="AG665" s="21">
        <f t="shared" si="149"/>
        <v>1.36232103462845</v>
      </c>
      <c r="AH665" s="22">
        <f t="shared" si="150"/>
        <v>0.416052204194432</v>
      </c>
      <c r="AI665" s="22">
        <f t="shared" si="151"/>
        <v>0.583947795805568</v>
      </c>
      <c r="AJ665" s="23">
        <f t="shared" si="152"/>
        <v>0.110652673820225</v>
      </c>
      <c r="AK665" s="23">
        <f t="shared" si="153"/>
        <v>0.889347326179775</v>
      </c>
    </row>
    <row r="666" spans="1:37">
      <c r="A666" s="8" t="s">
        <v>1365</v>
      </c>
      <c r="B666" s="8" t="s">
        <v>1366</v>
      </c>
      <c r="C666" s="9">
        <v>464920000</v>
      </c>
      <c r="D666" s="9">
        <v>0</v>
      </c>
      <c r="E666" s="9">
        <v>0</v>
      </c>
      <c r="F666" s="9">
        <v>283842932.06</v>
      </c>
      <c r="G666" s="9">
        <v>0</v>
      </c>
      <c r="H666" s="9">
        <v>0</v>
      </c>
      <c r="I666" s="9">
        <v>0</v>
      </c>
      <c r="J666" s="9">
        <v>0</v>
      </c>
      <c r="K666" s="9">
        <v>916325201</v>
      </c>
      <c r="L666" s="9">
        <v>0</v>
      </c>
      <c r="M666" s="9">
        <v>0</v>
      </c>
      <c r="N666" s="9">
        <v>3641905777.64</v>
      </c>
      <c r="O666" s="9">
        <v>0</v>
      </c>
      <c r="P666" s="9">
        <v>-739500</v>
      </c>
      <c r="Q666" s="9">
        <v>0</v>
      </c>
      <c r="R666" s="9">
        <v>40105252.95</v>
      </c>
      <c r="S666" s="9">
        <v>0</v>
      </c>
      <c r="T666" s="9">
        <v>-2942375889.57</v>
      </c>
      <c r="U666" s="8">
        <v>0</v>
      </c>
      <c r="V666" s="9">
        <v>-6023951.07</v>
      </c>
      <c r="W666" s="8">
        <v>0</v>
      </c>
      <c r="X666" s="11">
        <f t="shared" si="140"/>
        <v>748762932.06</v>
      </c>
      <c r="Y666" s="11">
        <f t="shared" si="141"/>
        <v>1649196890.95</v>
      </c>
      <c r="Z666" s="11">
        <f t="shared" si="142"/>
        <v>2397959823.01</v>
      </c>
      <c r="AA666" s="13">
        <f t="shared" si="143"/>
        <v>748762932.06</v>
      </c>
      <c r="AB666" s="13">
        <f t="shared" si="144"/>
        <v>0</v>
      </c>
      <c r="AC666" s="16">
        <f t="shared" si="145"/>
        <v>748762932.06</v>
      </c>
      <c r="AD666" s="16">
        <f t="shared" si="146"/>
        <v>1649196890.95</v>
      </c>
      <c r="AE666" s="17">
        <f t="shared" si="147"/>
        <v>0.312249990544098</v>
      </c>
      <c r="AF666" s="17">
        <f t="shared" si="148"/>
        <v>0.687750009455902</v>
      </c>
      <c r="AG666" s="21">
        <f t="shared" si="149"/>
        <v>1.45401670120096</v>
      </c>
      <c r="AH666" s="22">
        <f t="shared" si="150"/>
        <v>1</v>
      </c>
      <c r="AI666" s="22">
        <f t="shared" si="151"/>
        <v>0</v>
      </c>
      <c r="AJ666" s="23">
        <f t="shared" si="152"/>
        <v>0.312249990544098</v>
      </c>
      <c r="AK666" s="23">
        <f t="shared" si="153"/>
        <v>0.687750009455902</v>
      </c>
    </row>
    <row r="667" spans="1:37">
      <c r="A667" s="8" t="s">
        <v>1367</v>
      </c>
      <c r="B667" s="8" t="s">
        <v>1368</v>
      </c>
      <c r="C667" s="9">
        <v>797474318.45</v>
      </c>
      <c r="D667" s="9">
        <v>0</v>
      </c>
      <c r="E667" s="9">
        <v>0</v>
      </c>
      <c r="F667" s="9">
        <v>131406589.19</v>
      </c>
      <c r="G667" s="9">
        <v>0</v>
      </c>
      <c r="H667" s="9">
        <v>182055998</v>
      </c>
      <c r="I667" s="9">
        <v>0</v>
      </c>
      <c r="J667" s="9">
        <v>0</v>
      </c>
      <c r="K667" s="9">
        <v>924167436</v>
      </c>
      <c r="L667" s="9">
        <v>0</v>
      </c>
      <c r="M667" s="9">
        <v>0</v>
      </c>
      <c r="N667" s="9">
        <v>589376457.36</v>
      </c>
      <c r="O667" s="9">
        <v>39909318.13</v>
      </c>
      <c r="P667" s="9">
        <v>1048535.31</v>
      </c>
      <c r="Q667" s="9">
        <v>9686845.56</v>
      </c>
      <c r="R667" s="9">
        <v>210013410.33</v>
      </c>
      <c r="S667" s="9">
        <v>0</v>
      </c>
      <c r="T667" s="9">
        <v>97780639.94</v>
      </c>
      <c r="U667" s="8">
        <v>0</v>
      </c>
      <c r="V667" s="9">
        <v>6643174.66</v>
      </c>
      <c r="W667" s="8">
        <v>0</v>
      </c>
      <c r="X667" s="11">
        <f t="shared" si="140"/>
        <v>1110936905.64</v>
      </c>
      <c r="Y667" s="11">
        <f t="shared" si="141"/>
        <v>1798807181.03</v>
      </c>
      <c r="Z667" s="11">
        <f t="shared" si="142"/>
        <v>2909744086.67</v>
      </c>
      <c r="AA667" s="13">
        <f t="shared" si="143"/>
        <v>928880907.64</v>
      </c>
      <c r="AB667" s="13">
        <f t="shared" si="144"/>
        <v>182055998</v>
      </c>
      <c r="AC667" s="16">
        <f t="shared" si="145"/>
        <v>928880907.64</v>
      </c>
      <c r="AD667" s="16">
        <f t="shared" si="146"/>
        <v>1980863179.03</v>
      </c>
      <c r="AE667" s="17">
        <f t="shared" si="147"/>
        <v>0.381798836100184</v>
      </c>
      <c r="AF667" s="17">
        <f t="shared" si="148"/>
        <v>0.618201163899816</v>
      </c>
      <c r="AG667" s="21">
        <f t="shared" si="149"/>
        <v>1.61759643688095</v>
      </c>
      <c r="AH667" s="22">
        <f t="shared" si="150"/>
        <v>0.836123908499449</v>
      </c>
      <c r="AI667" s="22">
        <f t="shared" si="151"/>
        <v>0.163876091500551</v>
      </c>
      <c r="AJ667" s="23">
        <f t="shared" si="152"/>
        <v>0.319231135100627</v>
      </c>
      <c r="AK667" s="23">
        <f t="shared" si="153"/>
        <v>0.680768864899373</v>
      </c>
    </row>
    <row r="668" spans="1:37">
      <c r="A668" s="8" t="s">
        <v>1369</v>
      </c>
      <c r="B668" s="8" t="s">
        <v>1370</v>
      </c>
      <c r="C668" s="9">
        <v>250239166.67</v>
      </c>
      <c r="D668" s="9">
        <v>0</v>
      </c>
      <c r="E668" s="9">
        <v>0</v>
      </c>
      <c r="F668" s="9">
        <v>8990029.6</v>
      </c>
      <c r="G668" s="9">
        <v>0</v>
      </c>
      <c r="H668" s="9">
        <v>0</v>
      </c>
      <c r="I668" s="9">
        <v>0</v>
      </c>
      <c r="J668" s="9">
        <v>0</v>
      </c>
      <c r="K668" s="9">
        <v>926400000</v>
      </c>
      <c r="L668" s="9">
        <v>0</v>
      </c>
      <c r="M668" s="9">
        <v>0</v>
      </c>
      <c r="N668" s="9">
        <v>568468695.85</v>
      </c>
      <c r="O668" s="9">
        <v>0</v>
      </c>
      <c r="P668" s="9">
        <v>1309125</v>
      </c>
      <c r="Q668" s="9">
        <v>0</v>
      </c>
      <c r="R668" s="9">
        <v>23275235.16</v>
      </c>
      <c r="S668" s="9">
        <v>0</v>
      </c>
      <c r="T668" s="9">
        <v>-131786460.66</v>
      </c>
      <c r="U668" s="8">
        <v>0</v>
      </c>
      <c r="V668" s="9">
        <v>0</v>
      </c>
      <c r="W668" s="8">
        <v>0</v>
      </c>
      <c r="X668" s="11">
        <f t="shared" si="140"/>
        <v>259229196.27</v>
      </c>
      <c r="Y668" s="11">
        <f t="shared" si="141"/>
        <v>1387666595.35</v>
      </c>
      <c r="Z668" s="11">
        <f t="shared" si="142"/>
        <v>1646895791.62</v>
      </c>
      <c r="AA668" s="13">
        <f t="shared" si="143"/>
        <v>259229196.27</v>
      </c>
      <c r="AB668" s="13">
        <f t="shared" si="144"/>
        <v>0</v>
      </c>
      <c r="AC668" s="16">
        <f t="shared" si="145"/>
        <v>259229196.27</v>
      </c>
      <c r="AD668" s="16">
        <f t="shared" si="146"/>
        <v>1387666595.35</v>
      </c>
      <c r="AE668" s="17">
        <f t="shared" si="147"/>
        <v>0.157404735374911</v>
      </c>
      <c r="AF668" s="17">
        <f t="shared" si="148"/>
        <v>0.842595264625089</v>
      </c>
      <c r="AG668" s="21">
        <f t="shared" si="149"/>
        <v>1.18680942319911</v>
      </c>
      <c r="AH668" s="22">
        <f t="shared" si="150"/>
        <v>1</v>
      </c>
      <c r="AI668" s="22">
        <f t="shared" si="151"/>
        <v>0</v>
      </c>
      <c r="AJ668" s="23">
        <f t="shared" si="152"/>
        <v>0.157404735374911</v>
      </c>
      <c r="AK668" s="23">
        <f t="shared" si="153"/>
        <v>0.842595264625089</v>
      </c>
    </row>
    <row r="669" spans="1:37">
      <c r="A669" s="8" t="s">
        <v>1371</v>
      </c>
      <c r="B669" s="8" t="s">
        <v>1372</v>
      </c>
      <c r="C669" s="9">
        <v>50000000</v>
      </c>
      <c r="D669" s="9">
        <v>0</v>
      </c>
      <c r="E669" s="9">
        <v>0</v>
      </c>
      <c r="F669" s="9">
        <v>0</v>
      </c>
      <c r="G669" s="9">
        <v>0</v>
      </c>
      <c r="H669" s="9">
        <v>0</v>
      </c>
      <c r="I669" s="9">
        <v>0</v>
      </c>
      <c r="J669" s="9">
        <v>0</v>
      </c>
      <c r="K669" s="9">
        <v>239991649</v>
      </c>
      <c r="L669" s="9">
        <v>0</v>
      </c>
      <c r="M669" s="9">
        <v>0</v>
      </c>
      <c r="N669" s="9">
        <v>1374568102.55</v>
      </c>
      <c r="O669" s="9">
        <v>71814283.23</v>
      </c>
      <c r="P669" s="9">
        <v>0</v>
      </c>
      <c r="Q669" s="9">
        <v>0</v>
      </c>
      <c r="R669" s="9">
        <v>95879155.35</v>
      </c>
      <c r="S669" s="9">
        <v>0</v>
      </c>
      <c r="T669" s="9">
        <v>544696142.86</v>
      </c>
      <c r="U669" s="8">
        <v>0</v>
      </c>
      <c r="V669" s="9">
        <v>46463749.91</v>
      </c>
      <c r="W669" s="8">
        <v>0</v>
      </c>
      <c r="X669" s="11">
        <f t="shared" si="140"/>
        <v>50000000</v>
      </c>
      <c r="Y669" s="11">
        <f t="shared" si="141"/>
        <v>2229784516.44</v>
      </c>
      <c r="Z669" s="11">
        <f t="shared" si="142"/>
        <v>2279784516.44</v>
      </c>
      <c r="AA669" s="13">
        <f t="shared" si="143"/>
        <v>50000000</v>
      </c>
      <c r="AB669" s="13">
        <f t="shared" si="144"/>
        <v>0</v>
      </c>
      <c r="AC669" s="16">
        <f t="shared" si="145"/>
        <v>50000000</v>
      </c>
      <c r="AD669" s="16">
        <f t="shared" si="146"/>
        <v>2229784516.44</v>
      </c>
      <c r="AE669" s="17">
        <f t="shared" si="147"/>
        <v>0.0219318973523329</v>
      </c>
      <c r="AF669" s="17">
        <f t="shared" si="148"/>
        <v>0.978068102647667</v>
      </c>
      <c r="AG669" s="21">
        <f t="shared" si="149"/>
        <v>1.02242369145151</v>
      </c>
      <c r="AH669" s="22">
        <f t="shared" si="150"/>
        <v>1</v>
      </c>
      <c r="AI669" s="22">
        <f t="shared" si="151"/>
        <v>0</v>
      </c>
      <c r="AJ669" s="23">
        <f t="shared" si="152"/>
        <v>0.0219318973523329</v>
      </c>
      <c r="AK669" s="23">
        <f t="shared" si="153"/>
        <v>0.978068102647667</v>
      </c>
    </row>
    <row r="670" spans="1:37">
      <c r="A670" s="8" t="s">
        <v>1373</v>
      </c>
      <c r="B670" s="8" t="s">
        <v>1374</v>
      </c>
      <c r="C670" s="9">
        <v>50000000</v>
      </c>
      <c r="D670" s="9">
        <v>0</v>
      </c>
      <c r="E670" s="9">
        <v>0</v>
      </c>
      <c r="F670" s="9">
        <v>0</v>
      </c>
      <c r="G670" s="9">
        <v>0</v>
      </c>
      <c r="H670" s="9">
        <v>0</v>
      </c>
      <c r="I670" s="9">
        <v>0</v>
      </c>
      <c r="J670" s="9">
        <v>0</v>
      </c>
      <c r="K670" s="9">
        <v>411572264</v>
      </c>
      <c r="L670" s="9">
        <v>0</v>
      </c>
      <c r="M670" s="9">
        <v>0</v>
      </c>
      <c r="N670" s="9">
        <v>568010988.19</v>
      </c>
      <c r="O670" s="9">
        <v>0</v>
      </c>
      <c r="P670" s="9">
        <v>-1597568.43</v>
      </c>
      <c r="Q670" s="9">
        <v>0</v>
      </c>
      <c r="R670" s="9">
        <v>164870753.25</v>
      </c>
      <c r="S670" s="9">
        <v>0</v>
      </c>
      <c r="T670" s="9">
        <v>757329164.39</v>
      </c>
      <c r="U670" s="8">
        <v>0</v>
      </c>
      <c r="V670" s="9">
        <v>9885918.69</v>
      </c>
      <c r="W670" s="8">
        <v>0</v>
      </c>
      <c r="X670" s="11">
        <f t="shared" si="140"/>
        <v>50000000</v>
      </c>
      <c r="Y670" s="11">
        <f t="shared" si="141"/>
        <v>1910071520.09</v>
      </c>
      <c r="Z670" s="11">
        <f t="shared" si="142"/>
        <v>1960071520.09</v>
      </c>
      <c r="AA670" s="13">
        <f t="shared" si="143"/>
        <v>50000000</v>
      </c>
      <c r="AB670" s="13">
        <f t="shared" si="144"/>
        <v>0</v>
      </c>
      <c r="AC670" s="16">
        <f t="shared" si="145"/>
        <v>50000000</v>
      </c>
      <c r="AD670" s="16">
        <f t="shared" si="146"/>
        <v>1910071520.09</v>
      </c>
      <c r="AE670" s="17">
        <f t="shared" si="147"/>
        <v>0.0255092732522863</v>
      </c>
      <c r="AF670" s="17">
        <f t="shared" si="148"/>
        <v>0.974490726747714</v>
      </c>
      <c r="AG670" s="21">
        <f t="shared" si="149"/>
        <v>1.02617703027039</v>
      </c>
      <c r="AH670" s="22">
        <f t="shared" si="150"/>
        <v>1</v>
      </c>
      <c r="AI670" s="22">
        <f t="shared" si="151"/>
        <v>0</v>
      </c>
      <c r="AJ670" s="23">
        <f t="shared" si="152"/>
        <v>0.0255092732522863</v>
      </c>
      <c r="AK670" s="23">
        <f t="shared" si="153"/>
        <v>0.974490726747714</v>
      </c>
    </row>
    <row r="671" spans="1:37">
      <c r="A671" s="8" t="s">
        <v>1375</v>
      </c>
      <c r="B671" s="8" t="s">
        <v>1376</v>
      </c>
      <c r="C671" s="9">
        <v>61003957.16</v>
      </c>
      <c r="D671" s="9">
        <v>0</v>
      </c>
      <c r="E671" s="9">
        <v>0</v>
      </c>
      <c r="F671" s="9">
        <v>812145445.39</v>
      </c>
      <c r="G671" s="9">
        <v>0</v>
      </c>
      <c r="H671" s="9">
        <v>1582617135.36</v>
      </c>
      <c r="I671" s="9">
        <v>1359566972.59</v>
      </c>
      <c r="J671" s="9">
        <v>0</v>
      </c>
      <c r="K671" s="9">
        <v>1007046047</v>
      </c>
      <c r="L671" s="9">
        <v>230632641.11</v>
      </c>
      <c r="M671" s="9">
        <v>0</v>
      </c>
      <c r="N671" s="9">
        <v>5770462097.5</v>
      </c>
      <c r="O671" s="9">
        <v>0</v>
      </c>
      <c r="P671" s="9">
        <v>-8950244.13</v>
      </c>
      <c r="Q671" s="9">
        <v>0</v>
      </c>
      <c r="R671" s="9">
        <v>180324601.1</v>
      </c>
      <c r="S671" s="9">
        <v>0</v>
      </c>
      <c r="T671" s="9">
        <v>5779006260.65</v>
      </c>
      <c r="U671" s="8">
        <v>0</v>
      </c>
      <c r="V671" s="9">
        <v>11405.76</v>
      </c>
      <c r="W671" s="8">
        <v>0</v>
      </c>
      <c r="X671" s="11">
        <f t="shared" si="140"/>
        <v>3815333510.5</v>
      </c>
      <c r="Y671" s="11">
        <f t="shared" si="141"/>
        <v>12958532808.99</v>
      </c>
      <c r="Z671" s="11">
        <f t="shared" si="142"/>
        <v>16773866319.49</v>
      </c>
      <c r="AA671" s="13">
        <f t="shared" si="143"/>
        <v>873149402.55</v>
      </c>
      <c r="AB671" s="13">
        <f t="shared" si="144"/>
        <v>2942184107.95</v>
      </c>
      <c r="AC671" s="16">
        <f t="shared" si="145"/>
        <v>873149402.55</v>
      </c>
      <c r="AD671" s="16">
        <f t="shared" si="146"/>
        <v>15900716916.94</v>
      </c>
      <c r="AE671" s="17">
        <f t="shared" si="147"/>
        <v>0.227457011867733</v>
      </c>
      <c r="AF671" s="17">
        <f t="shared" si="148"/>
        <v>0.772542988132267</v>
      </c>
      <c r="AG671" s="21">
        <f t="shared" si="149"/>
        <v>1.29442634955194</v>
      </c>
      <c r="AH671" s="22">
        <f t="shared" si="150"/>
        <v>0.228852707147893</v>
      </c>
      <c r="AI671" s="22">
        <f t="shared" si="151"/>
        <v>0.771147292852107</v>
      </c>
      <c r="AJ671" s="23">
        <f t="shared" si="152"/>
        <v>0.0520541529257011</v>
      </c>
      <c r="AK671" s="23">
        <f t="shared" si="153"/>
        <v>0.947945847074299</v>
      </c>
    </row>
    <row r="672" spans="1:37">
      <c r="A672" s="8" t="s">
        <v>1377</v>
      </c>
      <c r="B672" s="8" t="s">
        <v>1378</v>
      </c>
      <c r="C672" s="9">
        <v>174268000</v>
      </c>
      <c r="D672" s="9">
        <v>0</v>
      </c>
      <c r="E672" s="9">
        <v>0</v>
      </c>
      <c r="F672" s="9">
        <v>67401885.8</v>
      </c>
      <c r="G672" s="9">
        <v>0</v>
      </c>
      <c r="H672" s="9">
        <v>1862668139.11</v>
      </c>
      <c r="I672" s="9">
        <v>0</v>
      </c>
      <c r="J672" s="9">
        <v>0</v>
      </c>
      <c r="K672" s="9">
        <v>740360305</v>
      </c>
      <c r="L672" s="9">
        <v>0</v>
      </c>
      <c r="M672" s="9">
        <v>0</v>
      </c>
      <c r="N672" s="9">
        <v>2442176639.12</v>
      </c>
      <c r="O672" s="9">
        <v>5021767.29</v>
      </c>
      <c r="P672" s="9">
        <v>-37873412.32</v>
      </c>
      <c r="Q672" s="9">
        <v>0</v>
      </c>
      <c r="R672" s="9">
        <v>59301191.37</v>
      </c>
      <c r="S672" s="9">
        <v>0</v>
      </c>
      <c r="T672" s="9">
        <v>-1659340896.75</v>
      </c>
      <c r="U672" s="8">
        <v>0</v>
      </c>
      <c r="V672" s="9">
        <v>73518197.7</v>
      </c>
      <c r="W672" s="8">
        <v>0</v>
      </c>
      <c r="X672" s="11">
        <f t="shared" si="140"/>
        <v>2104338024.91</v>
      </c>
      <c r="Y672" s="11">
        <f t="shared" si="141"/>
        <v>1613120256.83</v>
      </c>
      <c r="Z672" s="11">
        <f t="shared" si="142"/>
        <v>3717458281.74</v>
      </c>
      <c r="AA672" s="13">
        <f t="shared" si="143"/>
        <v>241669885.8</v>
      </c>
      <c r="AB672" s="13">
        <f t="shared" si="144"/>
        <v>1862668139.11</v>
      </c>
      <c r="AC672" s="16">
        <f t="shared" si="145"/>
        <v>241669885.8</v>
      </c>
      <c r="AD672" s="16">
        <f t="shared" si="146"/>
        <v>3475788395.94</v>
      </c>
      <c r="AE672" s="17">
        <f t="shared" si="147"/>
        <v>0.566069035729714</v>
      </c>
      <c r="AF672" s="17">
        <f t="shared" si="148"/>
        <v>0.433930964270286</v>
      </c>
      <c r="AG672" s="21">
        <f t="shared" si="149"/>
        <v>2.30451404103331</v>
      </c>
      <c r="AH672" s="22">
        <f t="shared" si="150"/>
        <v>0.114843662443602</v>
      </c>
      <c r="AI672" s="22">
        <f t="shared" si="151"/>
        <v>0.885156337556398</v>
      </c>
      <c r="AJ672" s="23">
        <f t="shared" si="152"/>
        <v>0.0650094412591185</v>
      </c>
      <c r="AK672" s="23">
        <f t="shared" si="153"/>
        <v>0.934990558740881</v>
      </c>
    </row>
    <row r="673" spans="1:37">
      <c r="A673" s="8" t="s">
        <v>1379</v>
      </c>
      <c r="B673" s="8" t="s">
        <v>1380</v>
      </c>
      <c r="C673" s="9">
        <v>8254951692.88</v>
      </c>
      <c r="D673" s="9">
        <v>0</v>
      </c>
      <c r="E673" s="9">
        <v>60220</v>
      </c>
      <c r="F673" s="9">
        <v>1305363383</v>
      </c>
      <c r="G673" s="9">
        <v>0</v>
      </c>
      <c r="H673" s="9">
        <v>2778328008.52</v>
      </c>
      <c r="I673" s="9">
        <v>0</v>
      </c>
      <c r="J673" s="9">
        <v>0</v>
      </c>
      <c r="K673" s="9">
        <v>1709867327</v>
      </c>
      <c r="L673" s="9">
        <v>0</v>
      </c>
      <c r="M673" s="9">
        <v>0</v>
      </c>
      <c r="N673" s="9">
        <v>8136879413.39</v>
      </c>
      <c r="O673" s="9">
        <v>100479794.32</v>
      </c>
      <c r="P673" s="9">
        <v>-533943175.4</v>
      </c>
      <c r="Q673" s="9">
        <v>0</v>
      </c>
      <c r="R673" s="9">
        <v>75205377.4</v>
      </c>
      <c r="S673" s="9">
        <v>0</v>
      </c>
      <c r="T673" s="9">
        <v>4625643604.48</v>
      </c>
      <c r="U673" s="8">
        <v>0</v>
      </c>
      <c r="V673" s="9">
        <v>56832335.46</v>
      </c>
      <c r="W673" s="8">
        <v>0</v>
      </c>
      <c r="X673" s="11">
        <f t="shared" si="140"/>
        <v>12338703304.4</v>
      </c>
      <c r="Y673" s="11">
        <f t="shared" si="141"/>
        <v>13970005088.01</v>
      </c>
      <c r="Z673" s="11">
        <f t="shared" si="142"/>
        <v>26308708392.41</v>
      </c>
      <c r="AA673" s="13">
        <f t="shared" si="143"/>
        <v>9560375295.88</v>
      </c>
      <c r="AB673" s="13">
        <f t="shared" si="144"/>
        <v>2778328008.52</v>
      </c>
      <c r="AC673" s="16">
        <f t="shared" si="145"/>
        <v>9560375295.88</v>
      </c>
      <c r="AD673" s="16">
        <f t="shared" si="146"/>
        <v>16748333096.53</v>
      </c>
      <c r="AE673" s="17">
        <f t="shared" si="147"/>
        <v>0.468996923769914</v>
      </c>
      <c r="AF673" s="17">
        <f t="shared" si="148"/>
        <v>0.531003076230086</v>
      </c>
      <c r="AG673" s="21">
        <f t="shared" si="149"/>
        <v>1.88322826131179</v>
      </c>
      <c r="AH673" s="22">
        <f t="shared" si="150"/>
        <v>0.774828201961121</v>
      </c>
      <c r="AI673" s="22">
        <f t="shared" si="151"/>
        <v>0.225171798038879</v>
      </c>
      <c r="AJ673" s="23">
        <f t="shared" si="152"/>
        <v>0.363392043169939</v>
      </c>
      <c r="AK673" s="23">
        <f t="shared" si="153"/>
        <v>0.636607956830061</v>
      </c>
    </row>
    <row r="674" spans="1:37">
      <c r="A674" s="8" t="s">
        <v>1381</v>
      </c>
      <c r="B674" s="8" t="s">
        <v>1382</v>
      </c>
      <c r="C674" s="9">
        <v>4485451412.97</v>
      </c>
      <c r="D674" s="9">
        <v>0</v>
      </c>
      <c r="E674" s="9">
        <v>0</v>
      </c>
      <c r="F674" s="9">
        <v>624564471.46</v>
      </c>
      <c r="G674" s="9">
        <v>0</v>
      </c>
      <c r="H674" s="9">
        <v>2834795387.02</v>
      </c>
      <c r="I674" s="9">
        <v>0</v>
      </c>
      <c r="J674" s="9">
        <v>0</v>
      </c>
      <c r="K674" s="9">
        <v>4141281853</v>
      </c>
      <c r="L674" s="9">
        <v>0</v>
      </c>
      <c r="M674" s="9">
        <v>0</v>
      </c>
      <c r="N674" s="9">
        <v>1312325330.61</v>
      </c>
      <c r="O674" s="9">
        <v>348722993.96</v>
      </c>
      <c r="P674" s="9">
        <v>33258286.67</v>
      </c>
      <c r="Q674" s="9">
        <v>0</v>
      </c>
      <c r="R674" s="9">
        <v>571111130.82</v>
      </c>
      <c r="S674" s="9">
        <v>0</v>
      </c>
      <c r="T674" s="9">
        <v>5549752100.67</v>
      </c>
      <c r="U674" s="8">
        <v>0</v>
      </c>
      <c r="V674" s="9">
        <v>2178470846.83</v>
      </c>
      <c r="W674" s="8">
        <v>0</v>
      </c>
      <c r="X674" s="11">
        <f t="shared" si="140"/>
        <v>7944811271.45</v>
      </c>
      <c r="Y674" s="11">
        <f t="shared" si="141"/>
        <v>13437476554.64</v>
      </c>
      <c r="Z674" s="11">
        <f t="shared" si="142"/>
        <v>21382287826.09</v>
      </c>
      <c r="AA674" s="13">
        <f t="shared" si="143"/>
        <v>5110015884.43</v>
      </c>
      <c r="AB674" s="13">
        <f t="shared" si="144"/>
        <v>2834795387.02</v>
      </c>
      <c r="AC674" s="16">
        <f t="shared" si="145"/>
        <v>5110015884.43</v>
      </c>
      <c r="AD674" s="16">
        <f t="shared" si="146"/>
        <v>16272271941.66</v>
      </c>
      <c r="AE674" s="17">
        <f t="shared" si="147"/>
        <v>0.371560393165973</v>
      </c>
      <c r="AF674" s="17">
        <f t="shared" si="148"/>
        <v>0.628439606834027</v>
      </c>
      <c r="AG674" s="21">
        <f t="shared" si="149"/>
        <v>1.59124280062142</v>
      </c>
      <c r="AH674" s="22">
        <f t="shared" si="150"/>
        <v>0.643189084024318</v>
      </c>
      <c r="AI674" s="22">
        <f t="shared" si="151"/>
        <v>0.356810915975682</v>
      </c>
      <c r="AJ674" s="23">
        <f t="shared" si="152"/>
        <v>0.238983588940138</v>
      </c>
      <c r="AK674" s="23">
        <f t="shared" si="153"/>
        <v>0.761016411059862</v>
      </c>
    </row>
    <row r="675" spans="1:37">
      <c r="A675" s="8" t="s">
        <v>1383</v>
      </c>
      <c r="B675" s="8" t="s">
        <v>1384</v>
      </c>
      <c r="C675" s="9">
        <v>5148742857.14</v>
      </c>
      <c r="D675" s="9">
        <v>0</v>
      </c>
      <c r="E675" s="9">
        <v>0</v>
      </c>
      <c r="F675" s="9">
        <v>291678091.79</v>
      </c>
      <c r="G675" s="9">
        <v>0</v>
      </c>
      <c r="H675" s="9">
        <v>1292250000</v>
      </c>
      <c r="I675" s="9">
        <v>0</v>
      </c>
      <c r="J675" s="9">
        <v>0</v>
      </c>
      <c r="K675" s="9">
        <v>780857017</v>
      </c>
      <c r="L675" s="9">
        <v>0</v>
      </c>
      <c r="M675" s="9">
        <v>0</v>
      </c>
      <c r="N675" s="9">
        <v>2411639885.44</v>
      </c>
      <c r="O675" s="9">
        <v>0</v>
      </c>
      <c r="P675" s="9">
        <v>-11157399.99</v>
      </c>
      <c r="Q675" s="9">
        <v>6748135.5</v>
      </c>
      <c r="R675" s="9">
        <v>276233802.77</v>
      </c>
      <c r="S675" s="9">
        <v>0</v>
      </c>
      <c r="T675" s="9">
        <v>2065179878.77</v>
      </c>
      <c r="U675" s="8">
        <v>0</v>
      </c>
      <c r="V675" s="9">
        <v>200854781.49</v>
      </c>
      <c r="W675" s="8">
        <v>0</v>
      </c>
      <c r="X675" s="11">
        <f t="shared" si="140"/>
        <v>6732670948.93</v>
      </c>
      <c r="Y675" s="11">
        <f t="shared" si="141"/>
        <v>5730356100.98</v>
      </c>
      <c r="Z675" s="11">
        <f t="shared" si="142"/>
        <v>12463027049.91</v>
      </c>
      <c r="AA675" s="13">
        <f t="shared" si="143"/>
        <v>5440420948.93</v>
      </c>
      <c r="AB675" s="13">
        <f t="shared" si="144"/>
        <v>1292250000</v>
      </c>
      <c r="AC675" s="16">
        <f t="shared" si="145"/>
        <v>5440420948.93</v>
      </c>
      <c r="AD675" s="16">
        <f t="shared" si="146"/>
        <v>7022606100.98</v>
      </c>
      <c r="AE675" s="17">
        <f t="shared" si="147"/>
        <v>0.540211533038325</v>
      </c>
      <c r="AF675" s="17">
        <f t="shared" si="148"/>
        <v>0.459788466961675</v>
      </c>
      <c r="AG675" s="21">
        <f t="shared" si="149"/>
        <v>2.17491318694463</v>
      </c>
      <c r="AH675" s="22">
        <f t="shared" si="150"/>
        <v>0.808062801553465</v>
      </c>
      <c r="AI675" s="22">
        <f t="shared" si="151"/>
        <v>0.191937198446535</v>
      </c>
      <c r="AJ675" s="23">
        <f t="shared" si="152"/>
        <v>0.436524844818441</v>
      </c>
      <c r="AK675" s="23">
        <f t="shared" si="153"/>
        <v>0.563475155181559</v>
      </c>
    </row>
    <row r="676" spans="1:37">
      <c r="A676" s="8" t="s">
        <v>1385</v>
      </c>
      <c r="B676" s="8" t="s">
        <v>1386</v>
      </c>
      <c r="C676" s="9">
        <v>3648549923.58</v>
      </c>
      <c r="D676" s="9">
        <v>0</v>
      </c>
      <c r="E676" s="9">
        <v>0</v>
      </c>
      <c r="F676" s="9">
        <v>2562528000.47</v>
      </c>
      <c r="G676" s="9">
        <v>0</v>
      </c>
      <c r="H676" s="9">
        <v>1813831738.91</v>
      </c>
      <c r="I676" s="9">
        <v>0</v>
      </c>
      <c r="J676" s="9">
        <v>0</v>
      </c>
      <c r="K676" s="9">
        <v>1367663046</v>
      </c>
      <c r="L676" s="9">
        <v>0</v>
      </c>
      <c r="M676" s="9">
        <v>0</v>
      </c>
      <c r="N676" s="9">
        <v>13803462845.6</v>
      </c>
      <c r="O676" s="9">
        <v>0</v>
      </c>
      <c r="P676" s="9">
        <v>0</v>
      </c>
      <c r="Q676" s="9">
        <v>0</v>
      </c>
      <c r="R676" s="9">
        <v>17039690.81</v>
      </c>
      <c r="S676" s="9">
        <v>0</v>
      </c>
      <c r="T676" s="9">
        <v>-1082852082.19</v>
      </c>
      <c r="U676" s="8">
        <v>0</v>
      </c>
      <c r="V676" s="9">
        <v>4077071007.91</v>
      </c>
      <c r="W676" s="8">
        <v>0</v>
      </c>
      <c r="X676" s="11">
        <f t="shared" si="140"/>
        <v>8024909662.96</v>
      </c>
      <c r="Y676" s="11">
        <f t="shared" si="141"/>
        <v>18182384508.13</v>
      </c>
      <c r="Z676" s="11">
        <f t="shared" si="142"/>
        <v>26207294171.09</v>
      </c>
      <c r="AA676" s="13">
        <f t="shared" si="143"/>
        <v>6211077924.05</v>
      </c>
      <c r="AB676" s="13">
        <f t="shared" si="144"/>
        <v>1813831738.91</v>
      </c>
      <c r="AC676" s="16">
        <f t="shared" si="145"/>
        <v>6211077924.05</v>
      </c>
      <c r="AD676" s="16">
        <f t="shared" si="146"/>
        <v>19996216247.04</v>
      </c>
      <c r="AE676" s="17">
        <f t="shared" si="147"/>
        <v>0.306209012291414</v>
      </c>
      <c r="AF676" s="17">
        <f t="shared" si="148"/>
        <v>0.693790987708586</v>
      </c>
      <c r="AG676" s="21">
        <f t="shared" si="149"/>
        <v>1.44135628412059</v>
      </c>
      <c r="AH676" s="22">
        <f t="shared" si="150"/>
        <v>0.773974809052123</v>
      </c>
      <c r="AI676" s="22">
        <f t="shared" si="151"/>
        <v>0.226025190947877</v>
      </c>
      <c r="AJ676" s="23">
        <f t="shared" si="152"/>
        <v>0.236998061818286</v>
      </c>
      <c r="AK676" s="23">
        <f t="shared" si="153"/>
        <v>0.763001938181714</v>
      </c>
    </row>
    <row r="677" spans="1:37">
      <c r="A677" s="8" t="s">
        <v>1387</v>
      </c>
      <c r="B677" s="8" t="s">
        <v>1388</v>
      </c>
      <c r="C677" s="9">
        <v>726610258.31</v>
      </c>
      <c r="D677" s="9">
        <v>0</v>
      </c>
      <c r="E677" s="9">
        <v>0</v>
      </c>
      <c r="F677" s="9">
        <v>0</v>
      </c>
      <c r="G677" s="9">
        <v>0</v>
      </c>
      <c r="H677" s="9">
        <v>0</v>
      </c>
      <c r="I677" s="9">
        <v>0</v>
      </c>
      <c r="J677" s="9">
        <v>0</v>
      </c>
      <c r="K677" s="9">
        <v>510464100</v>
      </c>
      <c r="L677" s="9">
        <v>0</v>
      </c>
      <c r="M677" s="9">
        <v>0</v>
      </c>
      <c r="N677" s="9">
        <v>692602386.05</v>
      </c>
      <c r="O677" s="9">
        <v>29221747.31</v>
      </c>
      <c r="P677" s="9">
        <v>0</v>
      </c>
      <c r="Q677" s="9">
        <v>0</v>
      </c>
      <c r="R677" s="9">
        <v>29624803.93</v>
      </c>
      <c r="S677" s="9">
        <v>0</v>
      </c>
      <c r="T677" s="9">
        <v>198226529.6</v>
      </c>
      <c r="U677" s="8">
        <v>0</v>
      </c>
      <c r="V677" s="9">
        <v>15432975.29</v>
      </c>
      <c r="W677" s="8">
        <v>0</v>
      </c>
      <c r="X677" s="11">
        <f t="shared" si="140"/>
        <v>726610258.31</v>
      </c>
      <c r="Y677" s="11">
        <f t="shared" si="141"/>
        <v>1417129047.56</v>
      </c>
      <c r="Z677" s="11">
        <f t="shared" si="142"/>
        <v>2143739305.87</v>
      </c>
      <c r="AA677" s="13">
        <f t="shared" si="143"/>
        <v>726610258.31</v>
      </c>
      <c r="AB677" s="13">
        <f t="shared" si="144"/>
        <v>0</v>
      </c>
      <c r="AC677" s="16">
        <f t="shared" si="145"/>
        <v>726610258.31</v>
      </c>
      <c r="AD677" s="16">
        <f t="shared" si="146"/>
        <v>1417129047.56</v>
      </c>
      <c r="AE677" s="17">
        <f t="shared" si="147"/>
        <v>0.338945251561322</v>
      </c>
      <c r="AF677" s="17">
        <f t="shared" si="148"/>
        <v>0.661054748438679</v>
      </c>
      <c r="AG677" s="21">
        <f t="shared" si="149"/>
        <v>1.51273400934168</v>
      </c>
      <c r="AH677" s="22">
        <f t="shared" si="150"/>
        <v>1</v>
      </c>
      <c r="AI677" s="22">
        <f t="shared" si="151"/>
        <v>0</v>
      </c>
      <c r="AJ677" s="23">
        <f t="shared" si="152"/>
        <v>0.338945251561322</v>
      </c>
      <c r="AK677" s="23">
        <f t="shared" si="153"/>
        <v>0.661054748438679</v>
      </c>
    </row>
    <row r="678" spans="1:37">
      <c r="A678" s="8" t="s">
        <v>1389</v>
      </c>
      <c r="B678" s="8" t="s">
        <v>1390</v>
      </c>
      <c r="C678" s="9">
        <v>10000000</v>
      </c>
      <c r="D678" s="9">
        <v>0</v>
      </c>
      <c r="E678" s="9">
        <v>0</v>
      </c>
      <c r="F678" s="9">
        <v>0</v>
      </c>
      <c r="G678" s="9">
        <v>0</v>
      </c>
      <c r="H678" s="9">
        <v>212178318.25</v>
      </c>
      <c r="I678" s="9">
        <v>0</v>
      </c>
      <c r="J678" s="9">
        <v>0</v>
      </c>
      <c r="K678" s="9">
        <v>946062685</v>
      </c>
      <c r="L678" s="9">
        <v>0</v>
      </c>
      <c r="M678" s="9">
        <v>0</v>
      </c>
      <c r="N678" s="9">
        <v>4722797518</v>
      </c>
      <c r="O678" s="9">
        <v>0</v>
      </c>
      <c r="P678" s="9">
        <v>0</v>
      </c>
      <c r="Q678" s="9">
        <v>17440795.96</v>
      </c>
      <c r="R678" s="9">
        <v>117125476.12</v>
      </c>
      <c r="S678" s="9">
        <v>0</v>
      </c>
      <c r="T678" s="9">
        <v>867907105.28</v>
      </c>
      <c r="U678" s="8">
        <v>0</v>
      </c>
      <c r="V678" s="9">
        <v>174092527.73</v>
      </c>
      <c r="W678" s="8">
        <v>0</v>
      </c>
      <c r="X678" s="11">
        <f t="shared" si="140"/>
        <v>222178318.25</v>
      </c>
      <c r="Y678" s="11">
        <f t="shared" si="141"/>
        <v>6845426108.09</v>
      </c>
      <c r="Z678" s="11">
        <f t="shared" si="142"/>
        <v>7067604426.34</v>
      </c>
      <c r="AA678" s="13">
        <f t="shared" si="143"/>
        <v>10000000</v>
      </c>
      <c r="AB678" s="13">
        <f t="shared" si="144"/>
        <v>212178318.25</v>
      </c>
      <c r="AC678" s="16">
        <f t="shared" si="145"/>
        <v>10000000</v>
      </c>
      <c r="AD678" s="16">
        <f t="shared" si="146"/>
        <v>7057604426.34</v>
      </c>
      <c r="AE678" s="17">
        <f t="shared" si="147"/>
        <v>0.0314361564184282</v>
      </c>
      <c r="AF678" s="17">
        <f t="shared" si="148"/>
        <v>0.968563843581572</v>
      </c>
      <c r="AG678" s="21">
        <f t="shared" si="149"/>
        <v>1.03245646286174</v>
      </c>
      <c r="AH678" s="22">
        <f t="shared" si="150"/>
        <v>0.04500889231121</v>
      </c>
      <c r="AI678" s="22">
        <f t="shared" si="151"/>
        <v>0.95499110768879</v>
      </c>
      <c r="AJ678" s="23">
        <f t="shared" si="152"/>
        <v>0.00141490657891539</v>
      </c>
      <c r="AK678" s="23">
        <f t="shared" si="153"/>
        <v>0.998585093421085</v>
      </c>
    </row>
    <row r="679" spans="1:37">
      <c r="A679" s="8" t="s">
        <v>1391</v>
      </c>
      <c r="B679" s="8" t="s">
        <v>1392</v>
      </c>
      <c r="C679" s="9">
        <v>1619290000</v>
      </c>
      <c r="D679" s="9">
        <v>0</v>
      </c>
      <c r="E679" s="9">
        <v>0</v>
      </c>
      <c r="F679" s="9">
        <v>0</v>
      </c>
      <c r="G679" s="9">
        <v>0</v>
      </c>
      <c r="H679" s="9">
        <v>0</v>
      </c>
      <c r="I679" s="9">
        <v>0</v>
      </c>
      <c r="J679" s="9">
        <v>0</v>
      </c>
      <c r="K679" s="9">
        <v>2027228611</v>
      </c>
      <c r="L679" s="9">
        <v>0</v>
      </c>
      <c r="M679" s="9">
        <v>0</v>
      </c>
      <c r="N679" s="9">
        <v>4685746376.57</v>
      </c>
      <c r="O679" s="9">
        <v>455380297.37</v>
      </c>
      <c r="P679" s="9">
        <v>0</v>
      </c>
      <c r="Q679" s="9">
        <v>0</v>
      </c>
      <c r="R679" s="9">
        <v>54210588.74</v>
      </c>
      <c r="S679" s="9">
        <v>0</v>
      </c>
      <c r="T679" s="9">
        <v>237966121.43</v>
      </c>
      <c r="U679" s="8">
        <v>0</v>
      </c>
      <c r="V679" s="9">
        <v>257692578.85</v>
      </c>
      <c r="W679" s="8">
        <v>0</v>
      </c>
      <c r="X679" s="11">
        <f t="shared" si="140"/>
        <v>1619290000</v>
      </c>
      <c r="Y679" s="11">
        <f t="shared" si="141"/>
        <v>6807463979.22</v>
      </c>
      <c r="Z679" s="11">
        <f t="shared" si="142"/>
        <v>8426753979.22</v>
      </c>
      <c r="AA679" s="13">
        <f t="shared" si="143"/>
        <v>1619290000</v>
      </c>
      <c r="AB679" s="13">
        <f t="shared" si="144"/>
        <v>0</v>
      </c>
      <c r="AC679" s="16">
        <f t="shared" si="145"/>
        <v>1619290000</v>
      </c>
      <c r="AD679" s="16">
        <f t="shared" si="146"/>
        <v>6807463979.22</v>
      </c>
      <c r="AE679" s="17">
        <f t="shared" si="147"/>
        <v>0.192160588050048</v>
      </c>
      <c r="AF679" s="17">
        <f t="shared" si="148"/>
        <v>0.807839411949952</v>
      </c>
      <c r="AG679" s="21">
        <f t="shared" si="149"/>
        <v>1.23786978600885</v>
      </c>
      <c r="AH679" s="22">
        <f t="shared" si="150"/>
        <v>1</v>
      </c>
      <c r="AI679" s="22">
        <f t="shared" si="151"/>
        <v>0</v>
      </c>
      <c r="AJ679" s="23">
        <f t="shared" si="152"/>
        <v>0.192160588050048</v>
      </c>
      <c r="AK679" s="23">
        <f t="shared" si="153"/>
        <v>0.807839411949952</v>
      </c>
    </row>
    <row r="680" spans="1:37">
      <c r="A680" s="8" t="s">
        <v>1393</v>
      </c>
      <c r="B680" s="8" t="s">
        <v>1394</v>
      </c>
      <c r="C680" s="9">
        <v>1073500000</v>
      </c>
      <c r="D680" s="9">
        <v>0</v>
      </c>
      <c r="E680" s="9">
        <v>0</v>
      </c>
      <c r="F680" s="9">
        <v>0</v>
      </c>
      <c r="G680" s="9">
        <v>0</v>
      </c>
      <c r="H680" s="9">
        <v>246000000</v>
      </c>
      <c r="I680" s="9">
        <v>0</v>
      </c>
      <c r="J680" s="9">
        <v>0</v>
      </c>
      <c r="K680" s="9">
        <v>653904550</v>
      </c>
      <c r="L680" s="9">
        <v>0</v>
      </c>
      <c r="M680" s="9">
        <v>0</v>
      </c>
      <c r="N680" s="9">
        <v>2147344453.41</v>
      </c>
      <c r="O680" s="9">
        <v>35060480</v>
      </c>
      <c r="P680" s="9">
        <v>2172600</v>
      </c>
      <c r="Q680" s="9">
        <v>71746.17</v>
      </c>
      <c r="R680" s="9">
        <v>213593881.55</v>
      </c>
      <c r="S680" s="9">
        <v>0</v>
      </c>
      <c r="T680" s="9">
        <v>1486949474.91</v>
      </c>
      <c r="U680" s="8">
        <v>0</v>
      </c>
      <c r="V680" s="9">
        <v>12393954.64</v>
      </c>
      <c r="W680" s="8">
        <v>0</v>
      </c>
      <c r="X680" s="11">
        <f t="shared" si="140"/>
        <v>1319500000</v>
      </c>
      <c r="Y680" s="11">
        <f t="shared" si="141"/>
        <v>4481370180.68</v>
      </c>
      <c r="Z680" s="11">
        <f t="shared" si="142"/>
        <v>5800870180.68</v>
      </c>
      <c r="AA680" s="13">
        <f t="shared" si="143"/>
        <v>1073500000</v>
      </c>
      <c r="AB680" s="13">
        <f t="shared" si="144"/>
        <v>246000000</v>
      </c>
      <c r="AC680" s="16">
        <f t="shared" si="145"/>
        <v>1073500000</v>
      </c>
      <c r="AD680" s="16">
        <f t="shared" si="146"/>
        <v>4727370180.68</v>
      </c>
      <c r="AE680" s="17">
        <f t="shared" si="147"/>
        <v>0.227465873033091</v>
      </c>
      <c r="AF680" s="17">
        <f t="shared" si="148"/>
        <v>0.772534126966909</v>
      </c>
      <c r="AG680" s="21">
        <f t="shared" si="149"/>
        <v>1.29444119695548</v>
      </c>
      <c r="AH680" s="22">
        <f t="shared" si="150"/>
        <v>0.813565744600227</v>
      </c>
      <c r="AI680" s="22">
        <f t="shared" si="151"/>
        <v>0.186434255399773</v>
      </c>
      <c r="AJ680" s="23">
        <f t="shared" si="152"/>
        <v>0.185058442365307</v>
      </c>
      <c r="AK680" s="23">
        <f t="shared" si="153"/>
        <v>0.814941557634693</v>
      </c>
    </row>
    <row r="681" spans="1:37">
      <c r="A681" s="8" t="s">
        <v>1395</v>
      </c>
      <c r="B681" s="8" t="s">
        <v>1396</v>
      </c>
      <c r="C681" s="9">
        <v>185114.2</v>
      </c>
      <c r="D681" s="9">
        <v>0</v>
      </c>
      <c r="E681" s="9">
        <v>0</v>
      </c>
      <c r="F681" s="9">
        <v>0</v>
      </c>
      <c r="G681" s="9">
        <v>0</v>
      </c>
      <c r="H681" s="9">
        <v>0</v>
      </c>
      <c r="I681" s="9">
        <v>0</v>
      </c>
      <c r="J681" s="9">
        <v>0</v>
      </c>
      <c r="K681" s="9">
        <v>182454992</v>
      </c>
      <c r="L681" s="9">
        <v>0</v>
      </c>
      <c r="M681" s="9">
        <v>0</v>
      </c>
      <c r="N681" s="9">
        <v>1691564108.23</v>
      </c>
      <c r="O681" s="9">
        <v>0</v>
      </c>
      <c r="P681" s="9">
        <v>1005189102.53</v>
      </c>
      <c r="Q681" s="9">
        <v>13690479.72</v>
      </c>
      <c r="R681" s="9">
        <v>402847934.45</v>
      </c>
      <c r="S681" s="9">
        <v>0</v>
      </c>
      <c r="T681" s="9">
        <v>1084735287.4</v>
      </c>
      <c r="U681" s="8">
        <v>0</v>
      </c>
      <c r="V681" s="9">
        <v>0</v>
      </c>
      <c r="W681" s="8">
        <v>0</v>
      </c>
      <c r="X681" s="11">
        <f t="shared" si="140"/>
        <v>185114.2</v>
      </c>
      <c r="Y681" s="11">
        <f t="shared" si="141"/>
        <v>4380481904.33</v>
      </c>
      <c r="Z681" s="11">
        <f t="shared" si="142"/>
        <v>4380667018.53</v>
      </c>
      <c r="AA681" s="13">
        <f t="shared" si="143"/>
        <v>185114.2</v>
      </c>
      <c r="AB681" s="13">
        <f t="shared" si="144"/>
        <v>0</v>
      </c>
      <c r="AC681" s="16">
        <f t="shared" si="145"/>
        <v>185114.2</v>
      </c>
      <c r="AD681" s="16">
        <f t="shared" si="146"/>
        <v>4380481904.33</v>
      </c>
      <c r="AE681" s="17">
        <f>X681/Z681</f>
        <v>4.22570807634948e-5</v>
      </c>
      <c r="AF681" s="17">
        <f t="shared" si="148"/>
        <v>0.999957742919237</v>
      </c>
      <c r="AG681" s="21">
        <f t="shared" si="149"/>
        <v>1.0000422588665</v>
      </c>
      <c r="AH681" s="22">
        <f t="shared" si="150"/>
        <v>1</v>
      </c>
      <c r="AI681" s="22">
        <f t="shared" si="151"/>
        <v>0</v>
      </c>
      <c r="AJ681" s="23">
        <f t="shared" si="152"/>
        <v>4.22570807634948e-5</v>
      </c>
      <c r="AK681" s="23">
        <f t="shared" si="153"/>
        <v>0.999957742919237</v>
      </c>
    </row>
    <row r="682" spans="1:37">
      <c r="A682" s="8" t="s">
        <v>1397</v>
      </c>
      <c r="B682" s="8" t="s">
        <v>1398</v>
      </c>
      <c r="C682" s="9">
        <v>190164305.55</v>
      </c>
      <c r="D682" s="9">
        <v>0</v>
      </c>
      <c r="E682" s="9">
        <v>0</v>
      </c>
      <c r="F682" s="9">
        <v>0</v>
      </c>
      <c r="G682" s="9">
        <v>0</v>
      </c>
      <c r="H682" s="9">
        <v>500518430.23</v>
      </c>
      <c r="I682" s="9">
        <v>0</v>
      </c>
      <c r="J682" s="9">
        <v>0</v>
      </c>
      <c r="K682" s="9">
        <v>328879200</v>
      </c>
      <c r="L682" s="9">
        <v>0</v>
      </c>
      <c r="M682" s="9">
        <v>0</v>
      </c>
      <c r="N682" s="9">
        <v>983820069.08</v>
      </c>
      <c r="O682" s="9">
        <v>25585248</v>
      </c>
      <c r="P682" s="9">
        <v>-2000314.87</v>
      </c>
      <c r="Q682" s="9">
        <v>0</v>
      </c>
      <c r="R682" s="9">
        <v>170204832.39</v>
      </c>
      <c r="S682" s="9">
        <v>0</v>
      </c>
      <c r="T682" s="9">
        <v>2308921641.6</v>
      </c>
      <c r="U682" s="8">
        <v>0</v>
      </c>
      <c r="V682" s="9">
        <v>9637760.81</v>
      </c>
      <c r="W682" s="8">
        <v>0</v>
      </c>
      <c r="X682" s="11">
        <f t="shared" si="140"/>
        <v>690682735.78</v>
      </c>
      <c r="Y682" s="11">
        <f t="shared" si="141"/>
        <v>3773877941.01</v>
      </c>
      <c r="Z682" s="11">
        <f t="shared" si="142"/>
        <v>4464560676.79</v>
      </c>
      <c r="AA682" s="13">
        <f t="shared" si="143"/>
        <v>190164305.55</v>
      </c>
      <c r="AB682" s="13">
        <f t="shared" si="144"/>
        <v>500518430.23</v>
      </c>
      <c r="AC682" s="16">
        <f t="shared" si="145"/>
        <v>190164305.55</v>
      </c>
      <c r="AD682" s="16">
        <f t="shared" si="146"/>
        <v>4274396371.24</v>
      </c>
      <c r="AE682" s="17">
        <f t="shared" si="147"/>
        <v>0.15470340438437</v>
      </c>
      <c r="AF682" s="17">
        <f t="shared" si="148"/>
        <v>0.84529659561563</v>
      </c>
      <c r="AG682" s="21">
        <f t="shared" si="149"/>
        <v>1.18301671293459</v>
      </c>
      <c r="AH682" s="22">
        <f t="shared" si="150"/>
        <v>0.275328013426084</v>
      </c>
      <c r="AI682" s="22">
        <f t="shared" si="151"/>
        <v>0.724671986573916</v>
      </c>
      <c r="AJ682" s="23">
        <f t="shared" si="152"/>
        <v>0.0425941809994007</v>
      </c>
      <c r="AK682" s="23">
        <f t="shared" si="153"/>
        <v>0.957405819000599</v>
      </c>
    </row>
    <row r="683" spans="1:37">
      <c r="A683" s="8" t="s">
        <v>1399</v>
      </c>
      <c r="B683" s="8" t="s">
        <v>1400</v>
      </c>
      <c r="C683" s="9">
        <v>60064444.44</v>
      </c>
      <c r="D683" s="9">
        <v>0</v>
      </c>
      <c r="E683" s="9">
        <v>0</v>
      </c>
      <c r="F683" s="9">
        <v>0</v>
      </c>
      <c r="G683" s="9">
        <v>0</v>
      </c>
      <c r="H683" s="9">
        <v>0</v>
      </c>
      <c r="I683" s="9">
        <v>0</v>
      </c>
      <c r="J683" s="9">
        <v>0</v>
      </c>
      <c r="K683" s="9">
        <v>268209000</v>
      </c>
      <c r="L683" s="9">
        <v>0</v>
      </c>
      <c r="M683" s="9">
        <v>0</v>
      </c>
      <c r="N683" s="9">
        <v>337911904.5</v>
      </c>
      <c r="O683" s="9">
        <v>0</v>
      </c>
      <c r="P683" s="9">
        <v>0</v>
      </c>
      <c r="Q683" s="9">
        <v>0</v>
      </c>
      <c r="R683" s="9">
        <v>36570182.91</v>
      </c>
      <c r="S683" s="9">
        <v>0</v>
      </c>
      <c r="T683" s="9">
        <v>264129429.6</v>
      </c>
      <c r="U683" s="8">
        <v>0</v>
      </c>
      <c r="V683" s="9">
        <v>0</v>
      </c>
      <c r="W683" s="8">
        <v>0</v>
      </c>
      <c r="X683" s="11">
        <f t="shared" si="140"/>
        <v>60064444.44</v>
      </c>
      <c r="Y683" s="11">
        <f t="shared" si="141"/>
        <v>906820517.01</v>
      </c>
      <c r="Z683" s="11">
        <f t="shared" si="142"/>
        <v>966884961.45</v>
      </c>
      <c r="AA683" s="13">
        <f t="shared" si="143"/>
        <v>60064444.44</v>
      </c>
      <c r="AB683" s="13">
        <f t="shared" si="144"/>
        <v>0</v>
      </c>
      <c r="AC683" s="16">
        <f t="shared" si="145"/>
        <v>60064444.44</v>
      </c>
      <c r="AD683" s="16">
        <f t="shared" si="146"/>
        <v>906820517.01</v>
      </c>
      <c r="AE683" s="17">
        <f t="shared" si="147"/>
        <v>0.0621216037427283</v>
      </c>
      <c r="AF683" s="17">
        <f t="shared" si="148"/>
        <v>0.937878396257272</v>
      </c>
      <c r="AG683" s="21">
        <f t="shared" si="149"/>
        <v>1.06623630951585</v>
      </c>
      <c r="AH683" s="22">
        <f t="shared" si="150"/>
        <v>1</v>
      </c>
      <c r="AI683" s="22">
        <f t="shared" si="151"/>
        <v>0</v>
      </c>
      <c r="AJ683" s="23">
        <f t="shared" si="152"/>
        <v>0.0621216037427283</v>
      </c>
      <c r="AK683" s="23">
        <f t="shared" si="153"/>
        <v>0.937878396257272</v>
      </c>
    </row>
    <row r="684" spans="1:37">
      <c r="A684" s="8" t="s">
        <v>1401</v>
      </c>
      <c r="B684" s="8" t="s">
        <v>1402</v>
      </c>
      <c r="C684" s="9">
        <v>677570283.27</v>
      </c>
      <c r="D684" s="9">
        <v>0</v>
      </c>
      <c r="E684" s="9">
        <v>0</v>
      </c>
      <c r="F684" s="9">
        <v>54378327.05</v>
      </c>
      <c r="G684" s="9">
        <v>0</v>
      </c>
      <c r="H684" s="9">
        <v>0</v>
      </c>
      <c r="I684" s="9">
        <v>0</v>
      </c>
      <c r="J684" s="9">
        <v>0</v>
      </c>
      <c r="K684" s="9">
        <v>583280278</v>
      </c>
      <c r="L684" s="9">
        <v>0</v>
      </c>
      <c r="M684" s="9">
        <v>0</v>
      </c>
      <c r="N684" s="9">
        <v>354060117.64</v>
      </c>
      <c r="O684" s="9">
        <v>0</v>
      </c>
      <c r="P684" s="9">
        <v>-1082160.04</v>
      </c>
      <c r="Q684" s="9">
        <v>0</v>
      </c>
      <c r="R684" s="9">
        <v>269765211.15</v>
      </c>
      <c r="S684" s="9">
        <v>0</v>
      </c>
      <c r="T684" s="9">
        <v>3417889141.81</v>
      </c>
      <c r="U684" s="8">
        <v>0</v>
      </c>
      <c r="V684" s="9">
        <v>924234492.91</v>
      </c>
      <c r="W684" s="8">
        <v>0</v>
      </c>
      <c r="X684" s="11">
        <f t="shared" si="140"/>
        <v>731948610.32</v>
      </c>
      <c r="Y684" s="11">
        <f t="shared" si="141"/>
        <v>5548147081.47</v>
      </c>
      <c r="Z684" s="11">
        <f t="shared" si="142"/>
        <v>6280095691.79</v>
      </c>
      <c r="AA684" s="13">
        <f t="shared" si="143"/>
        <v>731948610.32</v>
      </c>
      <c r="AB684" s="13">
        <f t="shared" si="144"/>
        <v>0</v>
      </c>
      <c r="AC684" s="16">
        <f t="shared" si="145"/>
        <v>731948610.32</v>
      </c>
      <c r="AD684" s="16">
        <f t="shared" si="146"/>
        <v>5548147081.47</v>
      </c>
      <c r="AE684" s="17">
        <f t="shared" si="147"/>
        <v>0.11655055053968</v>
      </c>
      <c r="AF684" s="17">
        <f t="shared" si="148"/>
        <v>0.88344944946032</v>
      </c>
      <c r="AG684" s="21">
        <f t="shared" si="149"/>
        <v>1.13192667742436</v>
      </c>
      <c r="AH684" s="22">
        <f t="shared" si="150"/>
        <v>1</v>
      </c>
      <c r="AI684" s="22">
        <f t="shared" si="151"/>
        <v>0</v>
      </c>
      <c r="AJ684" s="23">
        <f t="shared" si="152"/>
        <v>0.11655055053968</v>
      </c>
      <c r="AK684" s="23">
        <f t="shared" si="153"/>
        <v>0.88344944946032</v>
      </c>
    </row>
    <row r="685" spans="1:37">
      <c r="A685" s="8" t="s">
        <v>1403</v>
      </c>
      <c r="B685" s="8" t="s">
        <v>1404</v>
      </c>
      <c r="C685" s="9">
        <v>704986259.32</v>
      </c>
      <c r="D685" s="9">
        <v>0</v>
      </c>
      <c r="E685" s="9">
        <v>0</v>
      </c>
      <c r="F685" s="9">
        <v>37955098.05</v>
      </c>
      <c r="G685" s="9">
        <v>0</v>
      </c>
      <c r="H685" s="9">
        <v>280000</v>
      </c>
      <c r="I685" s="9">
        <v>0</v>
      </c>
      <c r="J685" s="9">
        <v>0</v>
      </c>
      <c r="K685" s="9">
        <v>756581443</v>
      </c>
      <c r="L685" s="9">
        <v>0</v>
      </c>
      <c r="M685" s="9">
        <v>0</v>
      </c>
      <c r="N685" s="9">
        <v>675648587.2</v>
      </c>
      <c r="O685" s="9">
        <v>32311067.83</v>
      </c>
      <c r="P685" s="9">
        <v>3723880.27</v>
      </c>
      <c r="Q685" s="9">
        <v>0</v>
      </c>
      <c r="R685" s="9">
        <v>106727588.75</v>
      </c>
      <c r="S685" s="9">
        <v>0</v>
      </c>
      <c r="T685" s="9">
        <v>276452000.82</v>
      </c>
      <c r="U685" s="8">
        <v>0</v>
      </c>
      <c r="V685" s="9">
        <v>45441234.33</v>
      </c>
      <c r="W685" s="8">
        <v>0</v>
      </c>
      <c r="X685" s="11">
        <f t="shared" si="140"/>
        <v>743221357.37</v>
      </c>
      <c r="Y685" s="11">
        <f t="shared" si="141"/>
        <v>1832263666.54</v>
      </c>
      <c r="Z685" s="11">
        <f t="shared" si="142"/>
        <v>2575485023.91</v>
      </c>
      <c r="AA685" s="13">
        <f t="shared" si="143"/>
        <v>742941357.37</v>
      </c>
      <c r="AB685" s="13">
        <f t="shared" si="144"/>
        <v>280000</v>
      </c>
      <c r="AC685" s="16">
        <f t="shared" si="145"/>
        <v>742941357.37</v>
      </c>
      <c r="AD685" s="16">
        <f t="shared" si="146"/>
        <v>1832543666.54</v>
      </c>
      <c r="AE685" s="17">
        <f t="shared" si="147"/>
        <v>0.288575297650798</v>
      </c>
      <c r="AF685" s="17">
        <f t="shared" si="148"/>
        <v>0.711424702349202</v>
      </c>
      <c r="AG685" s="21">
        <f t="shared" si="149"/>
        <v>1.4056301344301</v>
      </c>
      <c r="AH685" s="22">
        <f t="shared" si="150"/>
        <v>0.999623261633666</v>
      </c>
      <c r="AI685" s="22">
        <f t="shared" si="151"/>
        <v>0.00037673836633385</v>
      </c>
      <c r="AJ685" s="23">
        <f t="shared" si="152"/>
        <v>0.288466580264596</v>
      </c>
      <c r="AK685" s="23">
        <f t="shared" si="153"/>
        <v>0.711533419735404</v>
      </c>
    </row>
    <row r="686" spans="1:37">
      <c r="A686" s="8" t="s">
        <v>1405</v>
      </c>
      <c r="B686" s="8" t="s">
        <v>1406</v>
      </c>
      <c r="C686" s="9">
        <v>225856992.51</v>
      </c>
      <c r="D686" s="9">
        <v>0</v>
      </c>
      <c r="E686" s="9">
        <v>0</v>
      </c>
      <c r="F686" s="9">
        <v>6112937.25</v>
      </c>
      <c r="G686" s="9">
        <v>0</v>
      </c>
      <c r="H686" s="9">
        <v>0</v>
      </c>
      <c r="I686" s="9">
        <v>0</v>
      </c>
      <c r="J686" s="9">
        <v>0</v>
      </c>
      <c r="K686" s="9">
        <v>720490406</v>
      </c>
      <c r="L686" s="9">
        <v>0</v>
      </c>
      <c r="M686" s="9">
        <v>0</v>
      </c>
      <c r="N686" s="9">
        <v>363587310.6</v>
      </c>
      <c r="O686" s="9">
        <v>61556950</v>
      </c>
      <c r="P686" s="9">
        <v>-82715648.96</v>
      </c>
      <c r="Q686" s="9">
        <v>0</v>
      </c>
      <c r="R686" s="9">
        <v>75127229.77</v>
      </c>
      <c r="S686" s="9">
        <v>0</v>
      </c>
      <c r="T686" s="9">
        <v>2329557097.56</v>
      </c>
      <c r="U686" s="8">
        <v>0</v>
      </c>
      <c r="V686" s="9">
        <v>80238300.58</v>
      </c>
      <c r="W686" s="8">
        <v>0</v>
      </c>
      <c r="X686" s="11">
        <f t="shared" si="140"/>
        <v>231969929.76</v>
      </c>
      <c r="Y686" s="11">
        <f t="shared" si="141"/>
        <v>3424727745.55</v>
      </c>
      <c r="Z686" s="11">
        <f t="shared" si="142"/>
        <v>3656697675.31</v>
      </c>
      <c r="AA686" s="13">
        <f t="shared" si="143"/>
        <v>231969929.76</v>
      </c>
      <c r="AB686" s="13">
        <f t="shared" si="144"/>
        <v>0</v>
      </c>
      <c r="AC686" s="16">
        <f t="shared" si="145"/>
        <v>231969929.76</v>
      </c>
      <c r="AD686" s="16">
        <f t="shared" si="146"/>
        <v>3424727745.55</v>
      </c>
      <c r="AE686" s="17">
        <f t="shared" si="147"/>
        <v>0.0634369998171464</v>
      </c>
      <c r="AF686" s="17">
        <f t="shared" si="148"/>
        <v>0.936563000182854</v>
      </c>
      <c r="AG686" s="21">
        <f t="shared" si="149"/>
        <v>1.0677338308312</v>
      </c>
      <c r="AH686" s="22">
        <f t="shared" si="150"/>
        <v>1</v>
      </c>
      <c r="AI686" s="22">
        <f t="shared" si="151"/>
        <v>0</v>
      </c>
      <c r="AJ686" s="23">
        <f t="shared" si="152"/>
        <v>0.0634369998171464</v>
      </c>
      <c r="AK686" s="23">
        <f t="shared" si="153"/>
        <v>0.936563000182854</v>
      </c>
    </row>
    <row r="687" spans="1:37">
      <c r="A687" s="8" t="s">
        <v>1407</v>
      </c>
      <c r="B687" s="8" t="s">
        <v>1408</v>
      </c>
      <c r="C687" s="9">
        <v>1903631345.98</v>
      </c>
      <c r="D687" s="9">
        <v>0</v>
      </c>
      <c r="E687" s="9">
        <v>0</v>
      </c>
      <c r="F687" s="9">
        <v>565658566.03</v>
      </c>
      <c r="G687" s="9">
        <v>0</v>
      </c>
      <c r="H687" s="9">
        <v>1461884300.48</v>
      </c>
      <c r="I687" s="9">
        <v>1555485264.04</v>
      </c>
      <c r="J687" s="9">
        <v>0</v>
      </c>
      <c r="K687" s="9">
        <v>1467296204</v>
      </c>
      <c r="L687" s="9">
        <v>0</v>
      </c>
      <c r="M687" s="9">
        <v>0</v>
      </c>
      <c r="N687" s="9">
        <v>5977146801.63</v>
      </c>
      <c r="O687" s="9">
        <v>0</v>
      </c>
      <c r="P687" s="9">
        <v>-142013184.84</v>
      </c>
      <c r="Q687" s="9">
        <v>0</v>
      </c>
      <c r="R687" s="9">
        <v>536799924.51</v>
      </c>
      <c r="S687" s="9">
        <v>0</v>
      </c>
      <c r="T687" s="9">
        <v>3867679193.09</v>
      </c>
      <c r="U687" s="8">
        <v>0</v>
      </c>
      <c r="V687" s="9">
        <v>115132176.75</v>
      </c>
      <c r="W687" s="8">
        <v>0</v>
      </c>
      <c r="X687" s="11">
        <f t="shared" si="140"/>
        <v>5486659476.53</v>
      </c>
      <c r="Y687" s="11">
        <f t="shared" si="141"/>
        <v>11822041115.14</v>
      </c>
      <c r="Z687" s="11">
        <f t="shared" si="142"/>
        <v>17308700591.67</v>
      </c>
      <c r="AA687" s="13">
        <f t="shared" si="143"/>
        <v>2469289912.01</v>
      </c>
      <c r="AB687" s="13">
        <f t="shared" si="144"/>
        <v>3017369564.52</v>
      </c>
      <c r="AC687" s="16">
        <f t="shared" si="145"/>
        <v>2469289912.01</v>
      </c>
      <c r="AD687" s="16">
        <f t="shared" si="146"/>
        <v>14839410679.66</v>
      </c>
      <c r="AE687" s="17">
        <f t="shared" si="147"/>
        <v>0.316988525364551</v>
      </c>
      <c r="AF687" s="17">
        <f t="shared" si="148"/>
        <v>0.683011474635449</v>
      </c>
      <c r="AG687" s="21">
        <f t="shared" si="149"/>
        <v>1.46410424588216</v>
      </c>
      <c r="AH687" s="22">
        <f t="shared" si="150"/>
        <v>0.450053429153523</v>
      </c>
      <c r="AI687" s="22">
        <f t="shared" si="151"/>
        <v>0.549946570846477</v>
      </c>
      <c r="AJ687" s="23">
        <f t="shared" si="152"/>
        <v>0.142661772842635</v>
      </c>
      <c r="AK687" s="23">
        <f t="shared" si="153"/>
        <v>0.857338227157366</v>
      </c>
    </row>
    <row r="688" spans="1:37">
      <c r="A688" s="8" t="s">
        <v>1409</v>
      </c>
      <c r="B688" s="8" t="s">
        <v>1410</v>
      </c>
      <c r="C688" s="9">
        <v>38836685</v>
      </c>
      <c r="D688" s="9">
        <v>0</v>
      </c>
      <c r="E688" s="9">
        <v>0</v>
      </c>
      <c r="F688" s="9">
        <v>0</v>
      </c>
      <c r="G688" s="9">
        <v>0</v>
      </c>
      <c r="H688" s="9">
        <v>0</v>
      </c>
      <c r="I688" s="9">
        <v>0</v>
      </c>
      <c r="J688" s="9">
        <v>0</v>
      </c>
      <c r="K688" s="9">
        <v>1743337128</v>
      </c>
      <c r="L688" s="9">
        <v>0</v>
      </c>
      <c r="M688" s="9">
        <v>0</v>
      </c>
      <c r="N688" s="9">
        <v>1399588688.19</v>
      </c>
      <c r="O688" s="9">
        <v>0</v>
      </c>
      <c r="P688" s="9">
        <v>72195731.65</v>
      </c>
      <c r="Q688" s="9">
        <v>0</v>
      </c>
      <c r="R688" s="9">
        <v>171592134.3</v>
      </c>
      <c r="S688" s="9">
        <v>0</v>
      </c>
      <c r="T688" s="9">
        <v>1139438193.26</v>
      </c>
      <c r="U688" s="8">
        <v>0</v>
      </c>
      <c r="V688" s="9">
        <v>163118839.35</v>
      </c>
      <c r="W688" s="8">
        <v>0</v>
      </c>
      <c r="X688" s="11">
        <f t="shared" si="140"/>
        <v>38836685</v>
      </c>
      <c r="Y688" s="11">
        <f t="shared" si="141"/>
        <v>4689270714.75</v>
      </c>
      <c r="Z688" s="11">
        <f t="shared" si="142"/>
        <v>4728107399.75</v>
      </c>
      <c r="AA688" s="13">
        <f t="shared" si="143"/>
        <v>38836685</v>
      </c>
      <c r="AB688" s="13">
        <f t="shared" si="144"/>
        <v>0</v>
      </c>
      <c r="AC688" s="16">
        <f t="shared" si="145"/>
        <v>38836685</v>
      </c>
      <c r="AD688" s="16">
        <f t="shared" si="146"/>
        <v>4689270714.75</v>
      </c>
      <c r="AE688" s="17">
        <f t="shared" si="147"/>
        <v>0.00821400228811501</v>
      </c>
      <c r="AF688" s="17">
        <f t="shared" si="148"/>
        <v>0.991785997711885</v>
      </c>
      <c r="AG688" s="21">
        <f t="shared" si="149"/>
        <v>1.00828203090895</v>
      </c>
      <c r="AH688" s="22">
        <f t="shared" si="150"/>
        <v>1</v>
      </c>
      <c r="AI688" s="22">
        <f t="shared" si="151"/>
        <v>0</v>
      </c>
      <c r="AJ688" s="23">
        <f t="shared" si="152"/>
        <v>0.00821400228811501</v>
      </c>
      <c r="AK688" s="23">
        <f t="shared" si="153"/>
        <v>0.991785997711885</v>
      </c>
    </row>
    <row r="689" spans="1:37">
      <c r="A689" s="8" t="s">
        <v>1411</v>
      </c>
      <c r="B689" s="8" t="s">
        <v>1412</v>
      </c>
      <c r="C689" s="9">
        <v>664478408.7</v>
      </c>
      <c r="D689" s="9">
        <v>0</v>
      </c>
      <c r="E689" s="9">
        <v>203500</v>
      </c>
      <c r="F689" s="9">
        <v>82772930.17</v>
      </c>
      <c r="G689" s="9">
        <v>0</v>
      </c>
      <c r="H689" s="9">
        <v>0</v>
      </c>
      <c r="I689" s="9">
        <v>0</v>
      </c>
      <c r="J689" s="9">
        <v>0</v>
      </c>
      <c r="K689" s="9">
        <v>914016928</v>
      </c>
      <c r="L689" s="9">
        <v>0</v>
      </c>
      <c r="M689" s="9">
        <v>0</v>
      </c>
      <c r="N689" s="9">
        <v>859860865.39</v>
      </c>
      <c r="O689" s="9">
        <v>0</v>
      </c>
      <c r="P689" s="9">
        <v>28775602.83</v>
      </c>
      <c r="Q689" s="9">
        <v>0</v>
      </c>
      <c r="R689" s="9">
        <v>166800310.33</v>
      </c>
      <c r="S689" s="9">
        <v>0</v>
      </c>
      <c r="T689" s="9">
        <v>1408651996.14</v>
      </c>
      <c r="U689" s="8">
        <v>0</v>
      </c>
      <c r="V689" s="9">
        <v>294851440.6</v>
      </c>
      <c r="W689" s="8">
        <v>0</v>
      </c>
      <c r="X689" s="11">
        <f t="shared" si="140"/>
        <v>747454838.87</v>
      </c>
      <c r="Y689" s="11">
        <f t="shared" si="141"/>
        <v>3672957143.29</v>
      </c>
      <c r="Z689" s="11">
        <f t="shared" si="142"/>
        <v>4420411982.16</v>
      </c>
      <c r="AA689" s="13">
        <f t="shared" si="143"/>
        <v>747454838.87</v>
      </c>
      <c r="AB689" s="13">
        <f t="shared" si="144"/>
        <v>0</v>
      </c>
      <c r="AC689" s="16">
        <f t="shared" si="145"/>
        <v>747454838.87</v>
      </c>
      <c r="AD689" s="16">
        <f t="shared" si="146"/>
        <v>3672957143.29</v>
      </c>
      <c r="AE689" s="17">
        <f t="shared" si="147"/>
        <v>0.169091668805214</v>
      </c>
      <c r="AF689" s="17">
        <f t="shared" si="148"/>
        <v>0.830908331194785</v>
      </c>
      <c r="AG689" s="21">
        <f t="shared" si="149"/>
        <v>1.20350219447442</v>
      </c>
      <c r="AH689" s="22">
        <f t="shared" si="150"/>
        <v>1</v>
      </c>
      <c r="AI689" s="22">
        <f t="shared" si="151"/>
        <v>0</v>
      </c>
      <c r="AJ689" s="23">
        <f t="shared" si="152"/>
        <v>0.169091668805214</v>
      </c>
      <c r="AK689" s="23">
        <f t="shared" si="153"/>
        <v>0.830908331194785</v>
      </c>
    </row>
    <row r="690" spans="1:37">
      <c r="A690" s="8" t="s">
        <v>1413</v>
      </c>
      <c r="B690" s="8" t="s">
        <v>1414</v>
      </c>
      <c r="C690" s="9">
        <v>1268763322.65</v>
      </c>
      <c r="D690" s="9">
        <v>0</v>
      </c>
      <c r="E690" s="9">
        <v>0</v>
      </c>
      <c r="F690" s="9">
        <v>284103251.2</v>
      </c>
      <c r="G690" s="9">
        <v>0</v>
      </c>
      <c r="H690" s="9">
        <v>17902814.14</v>
      </c>
      <c r="I690" s="9">
        <v>0</v>
      </c>
      <c r="J690" s="9">
        <v>0</v>
      </c>
      <c r="K690" s="9">
        <v>350320801</v>
      </c>
      <c r="L690" s="9">
        <v>0</v>
      </c>
      <c r="M690" s="9">
        <v>0</v>
      </c>
      <c r="N690" s="9">
        <v>1112928820.87</v>
      </c>
      <c r="O690" s="9">
        <v>94805867.69</v>
      </c>
      <c r="P690" s="9">
        <v>12317242.78</v>
      </c>
      <c r="Q690" s="9">
        <v>0</v>
      </c>
      <c r="R690" s="9">
        <v>112479942.44</v>
      </c>
      <c r="S690" s="9">
        <v>0</v>
      </c>
      <c r="T690" s="9">
        <v>752897421.42</v>
      </c>
      <c r="U690" s="8">
        <v>0</v>
      </c>
      <c r="V690" s="9">
        <v>19893593.23</v>
      </c>
      <c r="W690" s="8">
        <v>0</v>
      </c>
      <c r="X690" s="11">
        <f t="shared" si="140"/>
        <v>1570769387.99</v>
      </c>
      <c r="Y690" s="11">
        <f t="shared" si="141"/>
        <v>2266031954.05</v>
      </c>
      <c r="Z690" s="11">
        <f t="shared" si="142"/>
        <v>3836801342.04</v>
      </c>
      <c r="AA690" s="13">
        <f t="shared" si="143"/>
        <v>1552866573.85</v>
      </c>
      <c r="AB690" s="13">
        <f t="shared" si="144"/>
        <v>17902814.14</v>
      </c>
      <c r="AC690" s="16">
        <f t="shared" si="145"/>
        <v>1552866573.85</v>
      </c>
      <c r="AD690" s="16">
        <f t="shared" si="146"/>
        <v>2283934768.19</v>
      </c>
      <c r="AE690" s="17">
        <f t="shared" si="147"/>
        <v>0.409395547999583</v>
      </c>
      <c r="AF690" s="17">
        <f t="shared" si="148"/>
        <v>0.590604452000417</v>
      </c>
      <c r="AG690" s="21">
        <f t="shared" si="149"/>
        <v>1.69318059932148</v>
      </c>
      <c r="AH690" s="22">
        <f t="shared" si="150"/>
        <v>0.988602519073211</v>
      </c>
      <c r="AI690" s="22">
        <f t="shared" si="151"/>
        <v>0.011397480926789</v>
      </c>
      <c r="AJ690" s="23">
        <f t="shared" si="152"/>
        <v>0.404729470049745</v>
      </c>
      <c r="AK690" s="23">
        <f t="shared" si="153"/>
        <v>0.595270529950255</v>
      </c>
    </row>
    <row r="691" spans="1:37">
      <c r="A691" s="8" t="s">
        <v>1415</v>
      </c>
      <c r="B691" s="8" t="s">
        <v>1416</v>
      </c>
      <c r="C691" s="9">
        <v>1453033120.74</v>
      </c>
      <c r="D691" s="9">
        <v>0</v>
      </c>
      <c r="E691" s="9">
        <v>237600</v>
      </c>
      <c r="F691" s="9">
        <v>0</v>
      </c>
      <c r="G691" s="9">
        <v>0</v>
      </c>
      <c r="H691" s="9">
        <v>0</v>
      </c>
      <c r="I691" s="9">
        <v>0</v>
      </c>
      <c r="J691" s="9">
        <v>0</v>
      </c>
      <c r="K691" s="9">
        <v>577673641</v>
      </c>
      <c r="L691" s="9">
        <v>0</v>
      </c>
      <c r="M691" s="9">
        <v>0</v>
      </c>
      <c r="N691" s="9">
        <v>645361779.05</v>
      </c>
      <c r="O691" s="9">
        <v>100302241.43</v>
      </c>
      <c r="P691" s="9">
        <v>-1242011.54</v>
      </c>
      <c r="Q691" s="9">
        <v>0</v>
      </c>
      <c r="R691" s="9">
        <v>148449159.64</v>
      </c>
      <c r="S691" s="9">
        <v>0</v>
      </c>
      <c r="T691" s="9">
        <v>491812961.2</v>
      </c>
      <c r="U691" s="8">
        <v>0</v>
      </c>
      <c r="V691" s="9">
        <v>79113435.56</v>
      </c>
      <c r="W691" s="8">
        <v>0</v>
      </c>
      <c r="X691" s="11">
        <f t="shared" si="140"/>
        <v>1453270720.74</v>
      </c>
      <c r="Y691" s="11">
        <f t="shared" si="141"/>
        <v>1840866723.48</v>
      </c>
      <c r="Z691" s="11">
        <f t="shared" si="142"/>
        <v>3294137444.22</v>
      </c>
      <c r="AA691" s="13">
        <f t="shared" si="143"/>
        <v>1453270720.74</v>
      </c>
      <c r="AB691" s="13">
        <f t="shared" si="144"/>
        <v>0</v>
      </c>
      <c r="AC691" s="16">
        <f t="shared" si="145"/>
        <v>1453270720.74</v>
      </c>
      <c r="AD691" s="16">
        <f t="shared" si="146"/>
        <v>1840866723.48</v>
      </c>
      <c r="AE691" s="17">
        <f t="shared" si="147"/>
        <v>0.441168817436551</v>
      </c>
      <c r="AF691" s="17">
        <f t="shared" si="148"/>
        <v>0.558831182563449</v>
      </c>
      <c r="AG691" s="21">
        <f t="shared" si="149"/>
        <v>1.78944917750087</v>
      </c>
      <c r="AH691" s="22">
        <f t="shared" si="150"/>
        <v>1</v>
      </c>
      <c r="AI691" s="22">
        <f t="shared" si="151"/>
        <v>0</v>
      </c>
      <c r="AJ691" s="23">
        <f t="shared" si="152"/>
        <v>0.441168817436551</v>
      </c>
      <c r="AK691" s="23">
        <f t="shared" si="153"/>
        <v>0.558831182563449</v>
      </c>
    </row>
    <row r="692" spans="1:37">
      <c r="A692" s="8" t="s">
        <v>1417</v>
      </c>
      <c r="B692" s="8" t="s">
        <v>1418</v>
      </c>
      <c r="C692" s="9">
        <v>127173295.7</v>
      </c>
      <c r="D692" s="9">
        <v>0</v>
      </c>
      <c r="E692" s="9">
        <v>0</v>
      </c>
      <c r="F692" s="9">
        <v>0</v>
      </c>
      <c r="G692" s="9">
        <v>0</v>
      </c>
      <c r="H692" s="9">
        <v>0</v>
      </c>
      <c r="I692" s="9">
        <v>0</v>
      </c>
      <c r="J692" s="9">
        <v>0</v>
      </c>
      <c r="K692" s="9">
        <v>2268755114</v>
      </c>
      <c r="L692" s="9">
        <v>0</v>
      </c>
      <c r="M692" s="9">
        <v>0</v>
      </c>
      <c r="N692" s="9">
        <v>7780223918.49</v>
      </c>
      <c r="O692" s="9">
        <v>0</v>
      </c>
      <c r="P692" s="9">
        <v>62574719.21</v>
      </c>
      <c r="Q692" s="9">
        <v>0</v>
      </c>
      <c r="R692" s="9">
        <v>109115366.29</v>
      </c>
      <c r="S692" s="9">
        <v>0</v>
      </c>
      <c r="T692" s="9">
        <v>1496315415.57</v>
      </c>
      <c r="U692" s="8">
        <v>0</v>
      </c>
      <c r="V692" s="9">
        <v>176086537.48</v>
      </c>
      <c r="W692" s="8">
        <v>0</v>
      </c>
      <c r="X692" s="11">
        <f t="shared" si="140"/>
        <v>127173295.7</v>
      </c>
      <c r="Y692" s="11">
        <f t="shared" si="141"/>
        <v>11893071071.04</v>
      </c>
      <c r="Z692" s="11">
        <f t="shared" si="142"/>
        <v>12020244366.74</v>
      </c>
      <c r="AA692" s="13">
        <f t="shared" si="143"/>
        <v>127173295.7</v>
      </c>
      <c r="AB692" s="13">
        <f t="shared" si="144"/>
        <v>0</v>
      </c>
      <c r="AC692" s="16">
        <f t="shared" si="145"/>
        <v>127173295.7</v>
      </c>
      <c r="AD692" s="16">
        <f t="shared" si="146"/>
        <v>11893071071.04</v>
      </c>
      <c r="AE692" s="17">
        <f t="shared" si="147"/>
        <v>0.0105799259831928</v>
      </c>
      <c r="AF692" s="17">
        <f t="shared" si="148"/>
        <v>0.989420074016807</v>
      </c>
      <c r="AG692" s="21">
        <f t="shared" si="149"/>
        <v>1.01069305774264</v>
      </c>
      <c r="AH692" s="22">
        <f t="shared" si="150"/>
        <v>1</v>
      </c>
      <c r="AI692" s="22">
        <f t="shared" si="151"/>
        <v>0</v>
      </c>
      <c r="AJ692" s="23">
        <f t="shared" si="152"/>
        <v>0.0105799259831928</v>
      </c>
      <c r="AK692" s="23">
        <f t="shared" si="153"/>
        <v>0.989420074016807</v>
      </c>
    </row>
    <row r="693" spans="1:37">
      <c r="A693" s="8" t="s">
        <v>1419</v>
      </c>
      <c r="B693" s="8" t="s">
        <v>1420</v>
      </c>
      <c r="C693" s="9">
        <v>1783800000</v>
      </c>
      <c r="D693" s="9">
        <v>0</v>
      </c>
      <c r="E693" s="9">
        <v>0</v>
      </c>
      <c r="F693" s="9">
        <v>120090000</v>
      </c>
      <c r="G693" s="9">
        <v>0</v>
      </c>
      <c r="H693" s="9">
        <v>442500000</v>
      </c>
      <c r="I693" s="9">
        <v>0</v>
      </c>
      <c r="J693" s="9">
        <v>0</v>
      </c>
      <c r="K693" s="9">
        <v>766087589</v>
      </c>
      <c r="L693" s="9">
        <v>0</v>
      </c>
      <c r="M693" s="9">
        <v>0</v>
      </c>
      <c r="N693" s="9">
        <v>3155542556.32</v>
      </c>
      <c r="O693" s="9">
        <v>216480784</v>
      </c>
      <c r="P693" s="9">
        <v>0</v>
      </c>
      <c r="Q693" s="9">
        <v>190795.63</v>
      </c>
      <c r="R693" s="9">
        <v>134148123.91</v>
      </c>
      <c r="S693" s="9">
        <v>0</v>
      </c>
      <c r="T693" s="9">
        <v>701662856.64</v>
      </c>
      <c r="U693" s="8">
        <v>0</v>
      </c>
      <c r="V693" s="9">
        <v>647524074.81</v>
      </c>
      <c r="W693" s="8">
        <v>0</v>
      </c>
      <c r="X693" s="11">
        <f t="shared" si="140"/>
        <v>2346390000</v>
      </c>
      <c r="Y693" s="11">
        <f t="shared" si="141"/>
        <v>5188675212.31</v>
      </c>
      <c r="Z693" s="11">
        <f t="shared" si="142"/>
        <v>7535065212.31</v>
      </c>
      <c r="AA693" s="13">
        <f t="shared" si="143"/>
        <v>1903890000</v>
      </c>
      <c r="AB693" s="13">
        <f t="shared" si="144"/>
        <v>442500000</v>
      </c>
      <c r="AC693" s="16">
        <f t="shared" si="145"/>
        <v>1903890000</v>
      </c>
      <c r="AD693" s="16">
        <f t="shared" si="146"/>
        <v>5631175212.31</v>
      </c>
      <c r="AE693" s="17">
        <f t="shared" si="147"/>
        <v>0.311396110569384</v>
      </c>
      <c r="AF693" s="17">
        <f t="shared" si="148"/>
        <v>0.688603889430616</v>
      </c>
      <c r="AG693" s="21">
        <f t="shared" si="149"/>
        <v>1.45221369694392</v>
      </c>
      <c r="AH693" s="22">
        <f t="shared" si="150"/>
        <v>0.81141242504443</v>
      </c>
      <c r="AI693" s="22">
        <f t="shared" si="151"/>
        <v>0.18858757495557</v>
      </c>
      <c r="AJ693" s="23">
        <f t="shared" si="152"/>
        <v>0.252670673226507</v>
      </c>
      <c r="AK693" s="23">
        <f t="shared" si="153"/>
        <v>0.747329326773493</v>
      </c>
    </row>
    <row r="694" spans="1:37">
      <c r="A694" s="8" t="s">
        <v>1421</v>
      </c>
      <c r="B694" s="8" t="s">
        <v>1422</v>
      </c>
      <c r="C694" s="9">
        <v>3802021883.31</v>
      </c>
      <c r="D694" s="9">
        <v>0</v>
      </c>
      <c r="E694" s="9">
        <v>0</v>
      </c>
      <c r="F694" s="9">
        <v>115442991.75</v>
      </c>
      <c r="G694" s="9">
        <v>0</v>
      </c>
      <c r="H694" s="9">
        <v>2306077729.01</v>
      </c>
      <c r="I694" s="9">
        <v>744215745.9</v>
      </c>
      <c r="J694" s="9">
        <v>0</v>
      </c>
      <c r="K694" s="9">
        <v>2808787944</v>
      </c>
      <c r="L694" s="9">
        <v>154300332.54</v>
      </c>
      <c r="M694" s="9">
        <v>0</v>
      </c>
      <c r="N694" s="9">
        <v>3212097433.59</v>
      </c>
      <c r="O694" s="9">
        <v>0</v>
      </c>
      <c r="P694" s="9">
        <v>-4123897.98</v>
      </c>
      <c r="Q694" s="9">
        <v>0</v>
      </c>
      <c r="R694" s="9">
        <v>582078680.26</v>
      </c>
      <c r="S694" s="9">
        <v>0</v>
      </c>
      <c r="T694" s="9">
        <v>5701537498.65</v>
      </c>
      <c r="U694" s="8">
        <v>0</v>
      </c>
      <c r="V694" s="9">
        <v>877674888.18</v>
      </c>
      <c r="W694" s="8">
        <v>0</v>
      </c>
      <c r="X694" s="11">
        <f t="shared" si="140"/>
        <v>6967758349.97</v>
      </c>
      <c r="Y694" s="11">
        <f t="shared" si="141"/>
        <v>13332352879.24</v>
      </c>
      <c r="Z694" s="11">
        <f t="shared" si="142"/>
        <v>20300111229.21</v>
      </c>
      <c r="AA694" s="13">
        <f t="shared" si="143"/>
        <v>3917464875.06</v>
      </c>
      <c r="AB694" s="13">
        <f t="shared" si="144"/>
        <v>3050293474.91</v>
      </c>
      <c r="AC694" s="16">
        <f t="shared" si="145"/>
        <v>3917464875.06</v>
      </c>
      <c r="AD694" s="16">
        <f t="shared" si="146"/>
        <v>16382646354.15</v>
      </c>
      <c r="AE694" s="17">
        <f t="shared" si="147"/>
        <v>0.343237446893593</v>
      </c>
      <c r="AF694" s="17">
        <f t="shared" si="148"/>
        <v>0.656762553106407</v>
      </c>
      <c r="AG694" s="21">
        <f t="shared" si="149"/>
        <v>1.52262030663917</v>
      </c>
      <c r="AH694" s="22">
        <f t="shared" si="150"/>
        <v>0.562227430731272</v>
      </c>
      <c r="AI694" s="22">
        <f t="shared" si="151"/>
        <v>0.437772569268728</v>
      </c>
      <c r="AJ694" s="23">
        <f t="shared" si="152"/>
        <v>0.192977507897746</v>
      </c>
      <c r="AK694" s="23">
        <f t="shared" si="153"/>
        <v>0.807022492102254</v>
      </c>
    </row>
    <row r="695" spans="1:37">
      <c r="A695" s="8" t="s">
        <v>1423</v>
      </c>
      <c r="B695" s="8" t="s">
        <v>1424</v>
      </c>
      <c r="C695" s="9">
        <v>276800746.19</v>
      </c>
      <c r="D695" s="9">
        <v>0</v>
      </c>
      <c r="E695" s="9">
        <v>0</v>
      </c>
      <c r="F695" s="9">
        <v>17339016.93</v>
      </c>
      <c r="G695" s="9">
        <v>0</v>
      </c>
      <c r="H695" s="9">
        <v>97120981.65</v>
      </c>
      <c r="I695" s="9">
        <v>0</v>
      </c>
      <c r="J695" s="9">
        <v>0</v>
      </c>
      <c r="K695" s="9">
        <v>475927678</v>
      </c>
      <c r="L695" s="9">
        <v>0</v>
      </c>
      <c r="M695" s="9">
        <v>0</v>
      </c>
      <c r="N695" s="9">
        <v>4111601286.66</v>
      </c>
      <c r="O695" s="9">
        <v>0</v>
      </c>
      <c r="P695" s="9">
        <v>-100572963.87</v>
      </c>
      <c r="Q695" s="9">
        <v>2752990.99</v>
      </c>
      <c r="R695" s="9">
        <v>115807565.34</v>
      </c>
      <c r="S695" s="9">
        <v>0</v>
      </c>
      <c r="T695" s="9">
        <v>1478331464.98</v>
      </c>
      <c r="U695" s="8">
        <v>0</v>
      </c>
      <c r="V695" s="9">
        <v>68112107.96</v>
      </c>
      <c r="W695" s="8">
        <v>0</v>
      </c>
      <c r="X695" s="11">
        <f t="shared" si="140"/>
        <v>391260744.77</v>
      </c>
      <c r="Y695" s="11">
        <f t="shared" si="141"/>
        <v>6151960130.06</v>
      </c>
      <c r="Z695" s="11">
        <f t="shared" si="142"/>
        <v>6543220874.83</v>
      </c>
      <c r="AA695" s="13">
        <f t="shared" si="143"/>
        <v>294139763.12</v>
      </c>
      <c r="AB695" s="13">
        <f t="shared" si="144"/>
        <v>97120981.65</v>
      </c>
      <c r="AC695" s="16">
        <f t="shared" si="145"/>
        <v>294139763.12</v>
      </c>
      <c r="AD695" s="16">
        <f t="shared" si="146"/>
        <v>6249081111.71</v>
      </c>
      <c r="AE695" s="17">
        <f t="shared" si="147"/>
        <v>0.0597963529360707</v>
      </c>
      <c r="AF695" s="17">
        <f t="shared" si="148"/>
        <v>0.940203647063929</v>
      </c>
      <c r="AG695" s="21">
        <f t="shared" si="149"/>
        <v>1.06359936288569</v>
      </c>
      <c r="AH695" s="22">
        <f t="shared" si="150"/>
        <v>0.751774275982908</v>
      </c>
      <c r="AI695" s="22">
        <f t="shared" si="151"/>
        <v>0.248225724017092</v>
      </c>
      <c r="AJ695" s="23">
        <f t="shared" si="152"/>
        <v>0.044953359934933</v>
      </c>
      <c r="AK695" s="23">
        <f t="shared" si="153"/>
        <v>0.955046640065067</v>
      </c>
    </row>
    <row r="696" spans="1:37">
      <c r="A696" s="8" t="s">
        <v>1425</v>
      </c>
      <c r="B696" s="8" t="s">
        <v>1426</v>
      </c>
      <c r="C696" s="9">
        <v>2303219926</v>
      </c>
      <c r="D696" s="9">
        <v>0</v>
      </c>
      <c r="E696" s="9">
        <v>0</v>
      </c>
      <c r="F696" s="9">
        <v>1629991473.18</v>
      </c>
      <c r="G696" s="9">
        <v>0</v>
      </c>
      <c r="H696" s="9">
        <v>1068778080.67</v>
      </c>
      <c r="I696" s="9">
        <v>0</v>
      </c>
      <c r="J696" s="9">
        <v>0</v>
      </c>
      <c r="K696" s="9">
        <v>1778304619.4</v>
      </c>
      <c r="L696" s="9">
        <v>0</v>
      </c>
      <c r="M696" s="9">
        <v>0</v>
      </c>
      <c r="N696" s="9">
        <v>5115593813.46</v>
      </c>
      <c r="O696" s="9">
        <v>0</v>
      </c>
      <c r="P696" s="9">
        <v>3802571.91</v>
      </c>
      <c r="Q696" s="9">
        <v>0</v>
      </c>
      <c r="R696" s="9">
        <v>400647024.4</v>
      </c>
      <c r="S696" s="9">
        <v>0</v>
      </c>
      <c r="T696" s="9">
        <v>1867616749.68</v>
      </c>
      <c r="U696" s="8">
        <v>0</v>
      </c>
      <c r="V696" s="9">
        <v>499610130.76</v>
      </c>
      <c r="W696" s="8">
        <v>0</v>
      </c>
      <c r="X696" s="11">
        <f t="shared" si="140"/>
        <v>5001989479.85</v>
      </c>
      <c r="Y696" s="11">
        <f t="shared" si="141"/>
        <v>9665574909.61</v>
      </c>
      <c r="Z696" s="11">
        <f t="shared" si="142"/>
        <v>14667564389.46</v>
      </c>
      <c r="AA696" s="13">
        <f t="shared" si="143"/>
        <v>3933211399.18</v>
      </c>
      <c r="AB696" s="13">
        <f t="shared" si="144"/>
        <v>1068778080.67</v>
      </c>
      <c r="AC696" s="16">
        <f t="shared" si="145"/>
        <v>3933211399.18</v>
      </c>
      <c r="AD696" s="16">
        <f t="shared" si="146"/>
        <v>10734352990.28</v>
      </c>
      <c r="AE696" s="17">
        <f t="shared" si="147"/>
        <v>0.341023863746894</v>
      </c>
      <c r="AF696" s="17">
        <f t="shared" si="148"/>
        <v>0.658976136253106</v>
      </c>
      <c r="AG696" s="21">
        <f t="shared" si="149"/>
        <v>1.51750563485642</v>
      </c>
      <c r="AH696" s="22">
        <f t="shared" si="150"/>
        <v>0.786329402535639</v>
      </c>
      <c r="AI696" s="22">
        <f t="shared" si="151"/>
        <v>0.213670597464361</v>
      </c>
      <c r="AJ696" s="23">
        <f t="shared" si="152"/>
        <v>0.26815709103049</v>
      </c>
      <c r="AK696" s="23">
        <f t="shared" si="153"/>
        <v>0.73184290896951</v>
      </c>
    </row>
    <row r="697" spans="1:37">
      <c r="A697" s="8" t="s">
        <v>1427</v>
      </c>
      <c r="B697" s="8" t="s">
        <v>1428</v>
      </c>
      <c r="C697" s="9">
        <v>178000000</v>
      </c>
      <c r="D697" s="9">
        <v>0</v>
      </c>
      <c r="E697" s="9">
        <v>0</v>
      </c>
      <c r="F697" s="9">
        <v>0</v>
      </c>
      <c r="G697" s="9">
        <v>0</v>
      </c>
      <c r="H697" s="9">
        <v>0</v>
      </c>
      <c r="I697" s="9">
        <v>0</v>
      </c>
      <c r="J697" s="9">
        <v>0</v>
      </c>
      <c r="K697" s="9">
        <v>503200000</v>
      </c>
      <c r="L697" s="9">
        <v>0</v>
      </c>
      <c r="M697" s="9">
        <v>0</v>
      </c>
      <c r="N697" s="9">
        <v>202312384.06</v>
      </c>
      <c r="O697" s="9">
        <v>0</v>
      </c>
      <c r="P697" s="9">
        <v>-847199.88</v>
      </c>
      <c r="Q697" s="9">
        <v>0</v>
      </c>
      <c r="R697" s="9">
        <v>122916408.75</v>
      </c>
      <c r="S697" s="9">
        <v>0</v>
      </c>
      <c r="T697" s="9">
        <v>888435669.22</v>
      </c>
      <c r="U697" s="8">
        <v>0</v>
      </c>
      <c r="V697" s="9">
        <v>0</v>
      </c>
      <c r="W697" s="8">
        <v>0</v>
      </c>
      <c r="X697" s="11">
        <f t="shared" si="140"/>
        <v>178000000</v>
      </c>
      <c r="Y697" s="11">
        <f t="shared" si="141"/>
        <v>1716017262.15</v>
      </c>
      <c r="Z697" s="11">
        <f t="shared" si="142"/>
        <v>1894017262.15</v>
      </c>
      <c r="AA697" s="13">
        <f t="shared" si="143"/>
        <v>178000000</v>
      </c>
      <c r="AB697" s="13">
        <f t="shared" si="144"/>
        <v>0</v>
      </c>
      <c r="AC697" s="16">
        <f t="shared" si="145"/>
        <v>178000000</v>
      </c>
      <c r="AD697" s="16">
        <f t="shared" si="146"/>
        <v>1716017262.15</v>
      </c>
      <c r="AE697" s="17">
        <f t="shared" si="147"/>
        <v>0.0939801360616654</v>
      </c>
      <c r="AF697" s="17">
        <f t="shared" si="148"/>
        <v>0.906019863938335</v>
      </c>
      <c r="AG697" s="21">
        <f t="shared" si="149"/>
        <v>1.10372856026925</v>
      </c>
      <c r="AH697" s="22">
        <f t="shared" si="150"/>
        <v>1</v>
      </c>
      <c r="AI697" s="22">
        <f t="shared" si="151"/>
        <v>0</v>
      </c>
      <c r="AJ697" s="23">
        <f t="shared" si="152"/>
        <v>0.0939801360616654</v>
      </c>
      <c r="AK697" s="23">
        <f t="shared" si="153"/>
        <v>0.906019863938335</v>
      </c>
    </row>
    <row r="698" spans="1:37">
      <c r="A698" s="8" t="s">
        <v>1429</v>
      </c>
      <c r="B698" s="8" t="s">
        <v>1430</v>
      </c>
      <c r="C698" s="9">
        <v>314201578.06</v>
      </c>
      <c r="D698" s="9">
        <v>0</v>
      </c>
      <c r="E698" s="9">
        <v>0</v>
      </c>
      <c r="F698" s="9">
        <v>2832364.75</v>
      </c>
      <c r="G698" s="9">
        <v>0</v>
      </c>
      <c r="H698" s="9">
        <v>24393458.06</v>
      </c>
      <c r="I698" s="9">
        <v>12878857.32</v>
      </c>
      <c r="J698" s="9">
        <v>0</v>
      </c>
      <c r="K698" s="9">
        <v>1340507796</v>
      </c>
      <c r="L698" s="9">
        <v>2334442.74</v>
      </c>
      <c r="M698" s="9">
        <v>0</v>
      </c>
      <c r="N698" s="9">
        <v>2861151002.2</v>
      </c>
      <c r="O698" s="9">
        <v>189345930.47</v>
      </c>
      <c r="P698" s="9">
        <v>92126280.4</v>
      </c>
      <c r="Q698" s="9">
        <v>0</v>
      </c>
      <c r="R698" s="9">
        <v>62303006.31</v>
      </c>
      <c r="S698" s="9">
        <v>0</v>
      </c>
      <c r="T698" s="9">
        <v>1015451567.72</v>
      </c>
      <c r="U698" s="8">
        <v>0</v>
      </c>
      <c r="V698" s="9">
        <v>51956111.72</v>
      </c>
      <c r="W698" s="8">
        <v>0</v>
      </c>
      <c r="X698" s="11">
        <f t="shared" si="140"/>
        <v>354306258.19</v>
      </c>
      <c r="Y698" s="11">
        <f t="shared" si="141"/>
        <v>5236484276.62</v>
      </c>
      <c r="Z698" s="11">
        <f t="shared" si="142"/>
        <v>5590790534.81</v>
      </c>
      <c r="AA698" s="13">
        <f t="shared" si="143"/>
        <v>317033942.81</v>
      </c>
      <c r="AB698" s="13">
        <f t="shared" si="144"/>
        <v>37272315.38</v>
      </c>
      <c r="AC698" s="16">
        <f t="shared" si="145"/>
        <v>317033942.81</v>
      </c>
      <c r="AD698" s="16">
        <f t="shared" si="146"/>
        <v>5273756592</v>
      </c>
      <c r="AE698" s="17">
        <f t="shared" si="147"/>
        <v>0.0633731948968539</v>
      </c>
      <c r="AF698" s="17">
        <f t="shared" si="148"/>
        <v>0.936626805103146</v>
      </c>
      <c r="AG698" s="21">
        <f t="shared" si="149"/>
        <v>1.06766109463403</v>
      </c>
      <c r="AH698" s="22">
        <f t="shared" si="150"/>
        <v>0.894801984107172</v>
      </c>
      <c r="AI698" s="22">
        <f t="shared" si="151"/>
        <v>0.105198015892828</v>
      </c>
      <c r="AJ698" s="23">
        <f t="shared" si="152"/>
        <v>0.0567064605329154</v>
      </c>
      <c r="AK698" s="23">
        <f t="shared" si="153"/>
        <v>0.943293539467085</v>
      </c>
    </row>
    <row r="699" spans="1:37">
      <c r="A699" s="8" t="s">
        <v>1431</v>
      </c>
      <c r="B699" s="8" t="s">
        <v>1432</v>
      </c>
      <c r="C699" s="9">
        <v>3351562436.69</v>
      </c>
      <c r="D699" s="9">
        <v>0</v>
      </c>
      <c r="E699" s="9">
        <v>2809255.34</v>
      </c>
      <c r="F699" s="9">
        <v>3619948261.12</v>
      </c>
      <c r="G699" s="9">
        <v>0</v>
      </c>
      <c r="H699" s="9">
        <v>2128684836.74</v>
      </c>
      <c r="I699" s="9">
        <v>0</v>
      </c>
      <c r="J699" s="9">
        <v>0</v>
      </c>
      <c r="K699" s="9">
        <v>9335806114</v>
      </c>
      <c r="L699" s="9">
        <v>0</v>
      </c>
      <c r="M699" s="9">
        <v>0</v>
      </c>
      <c r="N699" s="9">
        <v>5336556456.26</v>
      </c>
      <c r="O699" s="9">
        <v>1023188723.04</v>
      </c>
      <c r="P699" s="9">
        <v>-104674008.7</v>
      </c>
      <c r="Q699" s="9">
        <v>0</v>
      </c>
      <c r="R699" s="9">
        <v>4672505348</v>
      </c>
      <c r="S699" s="9">
        <v>0</v>
      </c>
      <c r="T699" s="9">
        <v>39314107577.58</v>
      </c>
      <c r="U699" s="8">
        <v>0</v>
      </c>
      <c r="V699" s="9">
        <v>1515431627.92</v>
      </c>
      <c r="W699" s="8">
        <v>0</v>
      </c>
      <c r="X699" s="11">
        <f t="shared" si="140"/>
        <v>9103004789.89</v>
      </c>
      <c r="Y699" s="11">
        <f t="shared" si="141"/>
        <v>59046544392.02</v>
      </c>
      <c r="Z699" s="11">
        <f t="shared" si="142"/>
        <v>68149549181.91</v>
      </c>
      <c r="AA699" s="13">
        <f t="shared" si="143"/>
        <v>6974319953.15</v>
      </c>
      <c r="AB699" s="13">
        <f t="shared" si="144"/>
        <v>2128684836.74</v>
      </c>
      <c r="AC699" s="16">
        <f t="shared" si="145"/>
        <v>6974319953.15</v>
      </c>
      <c r="AD699" s="16">
        <f t="shared" si="146"/>
        <v>61175229228.76</v>
      </c>
      <c r="AE699" s="17">
        <f t="shared" si="147"/>
        <v>0.133573954621351</v>
      </c>
      <c r="AF699" s="17">
        <f t="shared" si="148"/>
        <v>0.866426045378649</v>
      </c>
      <c r="AG699" s="21">
        <f t="shared" si="149"/>
        <v>1.15416659659969</v>
      </c>
      <c r="AH699" s="22">
        <f t="shared" si="150"/>
        <v>0.766155803949025</v>
      </c>
      <c r="AI699" s="22">
        <f t="shared" si="151"/>
        <v>0.233844196050975</v>
      </c>
      <c r="AJ699" s="23">
        <f t="shared" si="152"/>
        <v>0.102338460589572</v>
      </c>
      <c r="AK699" s="23">
        <f t="shared" si="153"/>
        <v>0.897661539410428</v>
      </c>
    </row>
    <row r="700" spans="1:37">
      <c r="A700" s="8" t="s">
        <v>1433</v>
      </c>
      <c r="B700" s="8" t="s">
        <v>1434</v>
      </c>
      <c r="C700" s="9">
        <v>8239238704.75</v>
      </c>
      <c r="D700" s="9">
        <v>0</v>
      </c>
      <c r="E700" s="9">
        <v>0</v>
      </c>
      <c r="F700" s="9">
        <v>0</v>
      </c>
      <c r="G700" s="9">
        <v>0</v>
      </c>
      <c r="H700" s="9">
        <v>237500000</v>
      </c>
      <c r="I700" s="9">
        <v>0</v>
      </c>
      <c r="J700" s="9">
        <v>0</v>
      </c>
      <c r="K700" s="9">
        <v>1239281806</v>
      </c>
      <c r="L700" s="9">
        <v>0</v>
      </c>
      <c r="M700" s="9">
        <v>0</v>
      </c>
      <c r="N700" s="9">
        <v>1620918708.18</v>
      </c>
      <c r="O700" s="9">
        <v>0</v>
      </c>
      <c r="P700" s="9">
        <v>-362219164.09</v>
      </c>
      <c r="Q700" s="9">
        <v>0</v>
      </c>
      <c r="R700" s="9">
        <v>304994654.93</v>
      </c>
      <c r="S700" s="9">
        <v>15291367.2</v>
      </c>
      <c r="T700" s="9">
        <v>2851668030.58</v>
      </c>
      <c r="U700" s="8">
        <v>0</v>
      </c>
      <c r="V700" s="9">
        <v>239443324</v>
      </c>
      <c r="W700" s="8">
        <v>0</v>
      </c>
      <c r="X700" s="11">
        <f t="shared" si="140"/>
        <v>8476738704.75</v>
      </c>
      <c r="Y700" s="11">
        <f t="shared" si="141"/>
        <v>5909378726.8</v>
      </c>
      <c r="Z700" s="11">
        <f t="shared" si="142"/>
        <v>14386117431.55</v>
      </c>
      <c r="AA700" s="13">
        <f t="shared" si="143"/>
        <v>8239238704.75</v>
      </c>
      <c r="AB700" s="13">
        <f t="shared" si="144"/>
        <v>237500000</v>
      </c>
      <c r="AC700" s="16">
        <f t="shared" si="145"/>
        <v>8239238704.75</v>
      </c>
      <c r="AD700" s="16">
        <f t="shared" si="146"/>
        <v>6146878726.8</v>
      </c>
      <c r="AE700" s="17">
        <f t="shared" si="147"/>
        <v>0.589230467850887</v>
      </c>
      <c r="AF700" s="17">
        <f t="shared" si="148"/>
        <v>0.410769532149113</v>
      </c>
      <c r="AG700" s="21">
        <f t="shared" si="149"/>
        <v>2.43445514268811</v>
      </c>
      <c r="AH700" s="22">
        <f t="shared" si="150"/>
        <v>0.971982149235423</v>
      </c>
      <c r="AI700" s="22">
        <f t="shared" si="151"/>
        <v>0.0280178507645771</v>
      </c>
      <c r="AJ700" s="23">
        <f t="shared" si="152"/>
        <v>0.572721496536698</v>
      </c>
      <c r="AK700" s="23">
        <f t="shared" si="153"/>
        <v>0.427278503463302</v>
      </c>
    </row>
    <row r="701" spans="1:37">
      <c r="A701" s="8" t="s">
        <v>1435</v>
      </c>
      <c r="B701" s="8" t="s">
        <v>1436</v>
      </c>
      <c r="C701" s="9">
        <v>255035698.51</v>
      </c>
      <c r="D701" s="9">
        <v>0</v>
      </c>
      <c r="E701" s="9">
        <v>0</v>
      </c>
      <c r="F701" s="9">
        <v>0</v>
      </c>
      <c r="G701" s="9">
        <v>0</v>
      </c>
      <c r="H701" s="9">
        <v>0</v>
      </c>
      <c r="I701" s="9">
        <v>0</v>
      </c>
      <c r="J701" s="9">
        <v>0</v>
      </c>
      <c r="K701" s="9">
        <v>1136400000</v>
      </c>
      <c r="L701" s="9">
        <v>0</v>
      </c>
      <c r="M701" s="9">
        <v>0</v>
      </c>
      <c r="N701" s="9">
        <v>491951141.38</v>
      </c>
      <c r="O701" s="9">
        <v>0</v>
      </c>
      <c r="P701" s="9">
        <v>31093852.36</v>
      </c>
      <c r="Q701" s="9">
        <v>10999629.48</v>
      </c>
      <c r="R701" s="9">
        <v>34558636.65</v>
      </c>
      <c r="S701" s="9">
        <v>0</v>
      </c>
      <c r="T701" s="9">
        <v>-249773455.03</v>
      </c>
      <c r="U701" s="8">
        <v>0</v>
      </c>
      <c r="V701" s="9">
        <v>-6261542.88</v>
      </c>
      <c r="W701" s="8">
        <v>0</v>
      </c>
      <c r="X701" s="11">
        <f t="shared" si="140"/>
        <v>255035698.51</v>
      </c>
      <c r="Y701" s="11">
        <f t="shared" si="141"/>
        <v>1448968261.96</v>
      </c>
      <c r="Z701" s="11">
        <f t="shared" si="142"/>
        <v>1704003960.47</v>
      </c>
      <c r="AA701" s="13">
        <f t="shared" si="143"/>
        <v>255035698.51</v>
      </c>
      <c r="AB701" s="13">
        <f t="shared" si="144"/>
        <v>0</v>
      </c>
      <c r="AC701" s="16">
        <f t="shared" si="145"/>
        <v>255035698.51</v>
      </c>
      <c r="AD701" s="16">
        <f t="shared" si="146"/>
        <v>1448968261.96</v>
      </c>
      <c r="AE701" s="17">
        <f t="shared" si="147"/>
        <v>0.149668489291337</v>
      </c>
      <c r="AF701" s="17">
        <f t="shared" si="148"/>
        <v>0.850331510708663</v>
      </c>
      <c r="AG701" s="21">
        <f t="shared" si="149"/>
        <v>1.17601192876717</v>
      </c>
      <c r="AH701" s="22">
        <f t="shared" si="150"/>
        <v>1</v>
      </c>
      <c r="AI701" s="22">
        <f t="shared" si="151"/>
        <v>0</v>
      </c>
      <c r="AJ701" s="23">
        <f t="shared" si="152"/>
        <v>0.149668489291337</v>
      </c>
      <c r="AK701" s="23">
        <f t="shared" si="153"/>
        <v>0.850331510708663</v>
      </c>
    </row>
    <row r="702" spans="1:37">
      <c r="A702" s="8" t="s">
        <v>1437</v>
      </c>
      <c r="B702" s="8" t="s">
        <v>1438</v>
      </c>
      <c r="C702" s="9">
        <v>310140194.43</v>
      </c>
      <c r="D702" s="9">
        <v>0</v>
      </c>
      <c r="E702" s="9">
        <v>0</v>
      </c>
      <c r="F702" s="9">
        <v>2085000</v>
      </c>
      <c r="G702" s="9">
        <v>0</v>
      </c>
      <c r="H702" s="9">
        <v>4820000</v>
      </c>
      <c r="I702" s="9">
        <v>0</v>
      </c>
      <c r="J702" s="9">
        <v>0</v>
      </c>
      <c r="K702" s="9">
        <v>401000000</v>
      </c>
      <c r="L702" s="9">
        <v>0</v>
      </c>
      <c r="M702" s="9">
        <v>0</v>
      </c>
      <c r="N702" s="9">
        <v>807937615.62</v>
      </c>
      <c r="O702" s="9">
        <v>0</v>
      </c>
      <c r="P702" s="9">
        <v>0</v>
      </c>
      <c r="Q702" s="9">
        <v>0</v>
      </c>
      <c r="R702" s="9">
        <v>31350119.4</v>
      </c>
      <c r="S702" s="9">
        <v>0</v>
      </c>
      <c r="T702" s="9">
        <v>-611564112.5</v>
      </c>
      <c r="U702" s="8">
        <v>0</v>
      </c>
      <c r="V702" s="9">
        <v>13422450.32</v>
      </c>
      <c r="W702" s="8">
        <v>0</v>
      </c>
      <c r="X702" s="11">
        <f t="shared" si="140"/>
        <v>317045194.43</v>
      </c>
      <c r="Y702" s="11">
        <f t="shared" si="141"/>
        <v>642146072.84</v>
      </c>
      <c r="Z702" s="11">
        <f t="shared" si="142"/>
        <v>959191267.27</v>
      </c>
      <c r="AA702" s="13">
        <f t="shared" si="143"/>
        <v>312225194.43</v>
      </c>
      <c r="AB702" s="13">
        <f t="shared" si="144"/>
        <v>4820000</v>
      </c>
      <c r="AC702" s="16">
        <f t="shared" si="145"/>
        <v>312225194.43</v>
      </c>
      <c r="AD702" s="16">
        <f t="shared" si="146"/>
        <v>646966072.84</v>
      </c>
      <c r="AE702" s="17">
        <f t="shared" si="147"/>
        <v>0.330533862482253</v>
      </c>
      <c r="AF702" s="17">
        <f t="shared" si="148"/>
        <v>0.669466137517747</v>
      </c>
      <c r="AG702" s="21">
        <f t="shared" si="149"/>
        <v>1.49372752998054</v>
      </c>
      <c r="AH702" s="22">
        <f t="shared" si="150"/>
        <v>0.9847971201435</v>
      </c>
      <c r="AI702" s="22">
        <f t="shared" si="151"/>
        <v>0.0152028798565001</v>
      </c>
      <c r="AJ702" s="23">
        <f t="shared" si="152"/>
        <v>0.32550879588243</v>
      </c>
      <c r="AK702" s="23">
        <f t="shared" si="153"/>
        <v>0.67449120411757</v>
      </c>
    </row>
    <row r="703" spans="1:37">
      <c r="A703" s="8" t="s">
        <v>1439</v>
      </c>
      <c r="B703" s="8" t="s">
        <v>1440</v>
      </c>
      <c r="C703" s="9">
        <v>440871241.71</v>
      </c>
      <c r="D703" s="9">
        <v>0</v>
      </c>
      <c r="E703" s="9">
        <v>0</v>
      </c>
      <c r="F703" s="9">
        <v>210865187.42</v>
      </c>
      <c r="G703" s="9">
        <v>0</v>
      </c>
      <c r="H703" s="9">
        <v>2312392422.44</v>
      </c>
      <c r="I703" s="9">
        <v>0</v>
      </c>
      <c r="J703" s="9">
        <v>0</v>
      </c>
      <c r="K703" s="9">
        <v>1923488229</v>
      </c>
      <c r="L703" s="9">
        <v>0</v>
      </c>
      <c r="M703" s="9">
        <v>0</v>
      </c>
      <c r="N703" s="9">
        <v>182036341.44</v>
      </c>
      <c r="O703" s="9">
        <v>24921920</v>
      </c>
      <c r="P703" s="9">
        <v>-43034200.49</v>
      </c>
      <c r="Q703" s="9">
        <v>0</v>
      </c>
      <c r="R703" s="9">
        <v>159858766.43</v>
      </c>
      <c r="S703" s="9">
        <v>0</v>
      </c>
      <c r="T703" s="9">
        <v>1084474688.68</v>
      </c>
      <c r="U703" s="8">
        <v>0</v>
      </c>
      <c r="V703" s="9">
        <v>178285123.58</v>
      </c>
      <c r="W703" s="8">
        <v>0</v>
      </c>
      <c r="X703" s="11">
        <f t="shared" si="140"/>
        <v>2964128851.57</v>
      </c>
      <c r="Y703" s="11">
        <f t="shared" si="141"/>
        <v>3460187028.64</v>
      </c>
      <c r="Z703" s="11">
        <f t="shared" si="142"/>
        <v>6424315880.21</v>
      </c>
      <c r="AA703" s="13">
        <f t="shared" si="143"/>
        <v>651736429.13</v>
      </c>
      <c r="AB703" s="13">
        <f t="shared" si="144"/>
        <v>2312392422.44</v>
      </c>
      <c r="AC703" s="16">
        <f t="shared" si="145"/>
        <v>651736429.13</v>
      </c>
      <c r="AD703" s="16">
        <f t="shared" si="146"/>
        <v>5772579451.08</v>
      </c>
      <c r="AE703" s="17">
        <f t="shared" si="147"/>
        <v>0.461392139932121</v>
      </c>
      <c r="AF703" s="17">
        <f t="shared" si="148"/>
        <v>0.538607860067879</v>
      </c>
      <c r="AG703" s="21">
        <f t="shared" si="149"/>
        <v>1.85663833400792</v>
      </c>
      <c r="AH703" s="22">
        <f t="shared" si="150"/>
        <v>0.219874526974358</v>
      </c>
      <c r="AI703" s="22">
        <f t="shared" si="151"/>
        <v>0.780125473025642</v>
      </c>
      <c r="AJ703" s="23">
        <f t="shared" si="152"/>
        <v>0.101448378517262</v>
      </c>
      <c r="AK703" s="23">
        <f t="shared" si="153"/>
        <v>0.898551621482738</v>
      </c>
    </row>
    <row r="704" spans="1:37">
      <c r="A704" s="8" t="s">
        <v>1441</v>
      </c>
      <c r="B704" s="8" t="s">
        <v>1442</v>
      </c>
      <c r="C704" s="9">
        <v>3459461362</v>
      </c>
      <c r="D704" s="9">
        <v>0</v>
      </c>
      <c r="E704" s="9">
        <v>0</v>
      </c>
      <c r="F704" s="9">
        <v>3113243710</v>
      </c>
      <c r="G704" s="9">
        <v>0</v>
      </c>
      <c r="H704" s="9">
        <v>3761900000</v>
      </c>
      <c r="I704" s="9">
        <v>0</v>
      </c>
      <c r="J704" s="9">
        <v>0</v>
      </c>
      <c r="K704" s="9">
        <v>1425422862</v>
      </c>
      <c r="L704" s="9">
        <v>0</v>
      </c>
      <c r="M704" s="9">
        <v>0</v>
      </c>
      <c r="N704" s="9">
        <v>3610481724</v>
      </c>
      <c r="O704" s="9">
        <v>399980058</v>
      </c>
      <c r="P704" s="9">
        <v>-35567293</v>
      </c>
      <c r="Q704" s="9">
        <v>0</v>
      </c>
      <c r="R704" s="9">
        <v>920758722</v>
      </c>
      <c r="S704" s="9">
        <v>0</v>
      </c>
      <c r="T704" s="9">
        <v>8152648958</v>
      </c>
      <c r="U704" s="8">
        <v>0</v>
      </c>
      <c r="V704" s="9">
        <v>416916423</v>
      </c>
      <c r="W704" s="8">
        <v>0</v>
      </c>
      <c r="X704" s="11">
        <f t="shared" si="140"/>
        <v>10334605072</v>
      </c>
      <c r="Y704" s="11">
        <f t="shared" si="141"/>
        <v>14090681338</v>
      </c>
      <c r="Z704" s="11">
        <f t="shared" si="142"/>
        <v>24425286410</v>
      </c>
      <c r="AA704" s="13">
        <f t="shared" si="143"/>
        <v>6572705072</v>
      </c>
      <c r="AB704" s="13">
        <f t="shared" si="144"/>
        <v>3761900000</v>
      </c>
      <c r="AC704" s="16">
        <f t="shared" si="145"/>
        <v>6572705072</v>
      </c>
      <c r="AD704" s="16">
        <f t="shared" si="146"/>
        <v>17852581338</v>
      </c>
      <c r="AE704" s="17">
        <f t="shared" si="147"/>
        <v>0.423110906399398</v>
      </c>
      <c r="AF704" s="17">
        <f t="shared" si="148"/>
        <v>0.576889093600602</v>
      </c>
      <c r="AG704" s="21">
        <f t="shared" si="149"/>
        <v>1.7334354403523</v>
      </c>
      <c r="AH704" s="22">
        <f t="shared" si="150"/>
        <v>0.635989960546022</v>
      </c>
      <c r="AI704" s="22">
        <f t="shared" si="151"/>
        <v>0.364010039453978</v>
      </c>
      <c r="AJ704" s="23">
        <f t="shared" si="152"/>
        <v>0.269094288667545</v>
      </c>
      <c r="AK704" s="23">
        <f t="shared" si="153"/>
        <v>0.730905711332455</v>
      </c>
    </row>
    <row r="705" spans="1:37">
      <c r="A705" s="8" t="s">
        <v>1443</v>
      </c>
      <c r="B705" s="8" t="s">
        <v>1444</v>
      </c>
      <c r="C705" s="9">
        <v>453386731.21</v>
      </c>
      <c r="D705" s="9">
        <v>0</v>
      </c>
      <c r="E705" s="9">
        <v>1333460503.47</v>
      </c>
      <c r="F705" s="9">
        <v>0</v>
      </c>
      <c r="G705" s="9">
        <v>0</v>
      </c>
      <c r="H705" s="9">
        <v>0</v>
      </c>
      <c r="I705" s="9">
        <v>2530374053.64</v>
      </c>
      <c r="J705" s="9">
        <v>0</v>
      </c>
      <c r="K705" s="9">
        <v>2304105575</v>
      </c>
      <c r="L705" s="9">
        <v>0</v>
      </c>
      <c r="M705" s="9">
        <v>0</v>
      </c>
      <c r="N705" s="9">
        <v>9568535577.89</v>
      </c>
      <c r="O705" s="9">
        <v>0</v>
      </c>
      <c r="P705" s="9">
        <v>13545142.37</v>
      </c>
      <c r="Q705" s="9">
        <v>0</v>
      </c>
      <c r="R705" s="9">
        <v>92640067.26</v>
      </c>
      <c r="S705" s="9">
        <v>676866771.11</v>
      </c>
      <c r="T705" s="9">
        <v>5236555694.01</v>
      </c>
      <c r="U705" s="8">
        <v>0</v>
      </c>
      <c r="V705" s="9">
        <v>6183059337.46</v>
      </c>
      <c r="W705" s="8">
        <v>0</v>
      </c>
      <c r="X705" s="11">
        <f t="shared" si="140"/>
        <v>4317221288.32</v>
      </c>
      <c r="Y705" s="11">
        <f t="shared" si="141"/>
        <v>24075308165.1</v>
      </c>
      <c r="Z705" s="11">
        <f t="shared" si="142"/>
        <v>28392529453.42</v>
      </c>
      <c r="AA705" s="13">
        <f t="shared" si="143"/>
        <v>1786847234.68</v>
      </c>
      <c r="AB705" s="13">
        <f t="shared" si="144"/>
        <v>2530374053.64</v>
      </c>
      <c r="AC705" s="16">
        <f t="shared" si="145"/>
        <v>1786847234.68</v>
      </c>
      <c r="AD705" s="16">
        <f t="shared" si="146"/>
        <v>26605682218.74</v>
      </c>
      <c r="AE705" s="17">
        <f t="shared" si="147"/>
        <v>0.152054831726166</v>
      </c>
      <c r="AF705" s="17">
        <f t="shared" si="148"/>
        <v>0.847945168273834</v>
      </c>
      <c r="AG705" s="21">
        <f t="shared" si="149"/>
        <v>1.17932153801372</v>
      </c>
      <c r="AH705" s="22">
        <f t="shared" si="150"/>
        <v>0.413888266398161</v>
      </c>
      <c r="AI705" s="22">
        <f t="shared" si="151"/>
        <v>0.586111733601839</v>
      </c>
      <c r="AJ705" s="23">
        <f t="shared" si="152"/>
        <v>0.0629337107006071</v>
      </c>
      <c r="AK705" s="23">
        <f t="shared" si="153"/>
        <v>0.937066289299393</v>
      </c>
    </row>
    <row r="706" spans="1:37">
      <c r="A706" s="8" t="s">
        <v>1445</v>
      </c>
      <c r="B706" s="8" t="s">
        <v>1446</v>
      </c>
      <c r="C706" s="9">
        <v>1675600000</v>
      </c>
      <c r="D706" s="9">
        <v>0</v>
      </c>
      <c r="E706" s="9">
        <v>0</v>
      </c>
      <c r="F706" s="9">
        <v>202058576.39</v>
      </c>
      <c r="G706" s="9">
        <v>0</v>
      </c>
      <c r="H706" s="9">
        <v>0</v>
      </c>
      <c r="I706" s="9">
        <v>0</v>
      </c>
      <c r="J706" s="9">
        <v>0</v>
      </c>
      <c r="K706" s="9">
        <v>1411200000</v>
      </c>
      <c r="L706" s="9">
        <v>0</v>
      </c>
      <c r="M706" s="9">
        <v>0</v>
      </c>
      <c r="N706" s="9">
        <v>135921784.42</v>
      </c>
      <c r="O706" s="9">
        <v>100200433.6</v>
      </c>
      <c r="P706" s="9">
        <v>108963.43</v>
      </c>
      <c r="Q706" s="9">
        <v>0</v>
      </c>
      <c r="R706" s="9">
        <v>353894445.04</v>
      </c>
      <c r="S706" s="9">
        <v>0</v>
      </c>
      <c r="T706" s="9">
        <v>2113436310.65</v>
      </c>
      <c r="U706" s="8">
        <v>0</v>
      </c>
      <c r="V706" s="9">
        <v>26284856.48</v>
      </c>
      <c r="W706" s="8">
        <v>0</v>
      </c>
      <c r="X706" s="11">
        <f t="shared" si="140"/>
        <v>1877658576.39</v>
      </c>
      <c r="Y706" s="11">
        <f t="shared" si="141"/>
        <v>3940645926.42</v>
      </c>
      <c r="Z706" s="11">
        <f t="shared" si="142"/>
        <v>5818304502.81</v>
      </c>
      <c r="AA706" s="13">
        <f t="shared" si="143"/>
        <v>1877658576.39</v>
      </c>
      <c r="AB706" s="13">
        <f t="shared" si="144"/>
        <v>0</v>
      </c>
      <c r="AC706" s="16">
        <f t="shared" si="145"/>
        <v>1877658576.39</v>
      </c>
      <c r="AD706" s="16">
        <f t="shared" si="146"/>
        <v>3940645926.42</v>
      </c>
      <c r="AE706" s="17">
        <f t="shared" si="147"/>
        <v>0.322715762896763</v>
      </c>
      <c r="AF706" s="17">
        <f t="shared" si="148"/>
        <v>0.677284237103237</v>
      </c>
      <c r="AG706" s="21">
        <f t="shared" si="149"/>
        <v>1.47648497516645</v>
      </c>
      <c r="AH706" s="22">
        <f t="shared" si="150"/>
        <v>1</v>
      </c>
      <c r="AI706" s="22">
        <f t="shared" si="151"/>
        <v>0</v>
      </c>
      <c r="AJ706" s="23">
        <f t="shared" si="152"/>
        <v>0.322715762896763</v>
      </c>
      <c r="AK706" s="23">
        <f t="shared" si="153"/>
        <v>0.677284237103237</v>
      </c>
    </row>
    <row r="707" spans="1:37">
      <c r="A707" s="8" t="s">
        <v>1447</v>
      </c>
      <c r="B707" s="8" t="s">
        <v>1448</v>
      </c>
      <c r="C707" s="9">
        <v>130812455.69</v>
      </c>
      <c r="D707" s="9">
        <v>0</v>
      </c>
      <c r="E707" s="9">
        <v>0</v>
      </c>
      <c r="F707" s="9">
        <v>0</v>
      </c>
      <c r="G707" s="9">
        <v>0</v>
      </c>
      <c r="H707" s="9">
        <v>0</v>
      </c>
      <c r="I707" s="9">
        <v>0</v>
      </c>
      <c r="J707" s="9">
        <v>0</v>
      </c>
      <c r="K707" s="9">
        <v>956665066</v>
      </c>
      <c r="L707" s="9">
        <v>0</v>
      </c>
      <c r="M707" s="9">
        <v>0</v>
      </c>
      <c r="N707" s="9">
        <v>2871615946.11</v>
      </c>
      <c r="O707" s="9">
        <v>21574873.41</v>
      </c>
      <c r="P707" s="9">
        <v>-3576747.02</v>
      </c>
      <c r="Q707" s="9">
        <v>0</v>
      </c>
      <c r="R707" s="9">
        <v>136678522.22</v>
      </c>
      <c r="S707" s="9">
        <v>0</v>
      </c>
      <c r="T707" s="9">
        <v>1306014431.77</v>
      </c>
      <c r="U707" s="8">
        <v>0</v>
      </c>
      <c r="V707" s="9">
        <v>2871814.06</v>
      </c>
      <c r="W707" s="8">
        <v>0</v>
      </c>
      <c r="X707" s="11">
        <f t="shared" ref="X707:X770" si="154">C707+D707+E707+F707+G707+H707+I707+J707</f>
        <v>130812455.69</v>
      </c>
      <c r="Y707" s="11">
        <f t="shared" ref="Y707:Y770" si="155">(K707+L707+M707+N707-O707+P707+Q707+R707+S707+T707+U707+V707+W707)</f>
        <v>5248694159.73</v>
      </c>
      <c r="Z707" s="11">
        <f t="shared" ref="Z707:Z770" si="156">X707+Y707</f>
        <v>5379506615.42</v>
      </c>
      <c r="AA707" s="13">
        <f t="shared" ref="AA707:AA770" si="157">C707+D707+E707+F707+G707</f>
        <v>130812455.69</v>
      </c>
      <c r="AB707" s="13">
        <f t="shared" ref="AB707:AB770" si="158">H707+I707+J707</f>
        <v>0</v>
      </c>
      <c r="AC707" s="16">
        <f t="shared" ref="AC707:AC770" si="159">AA707</f>
        <v>130812455.69</v>
      </c>
      <c r="AD707" s="16">
        <f t="shared" ref="AD707:AD770" si="160">AB707+Y707</f>
        <v>5248694159.73</v>
      </c>
      <c r="AE707" s="17">
        <f t="shared" ref="AE707:AE770" si="161">X707/Z707</f>
        <v>0.0243168128681234</v>
      </c>
      <c r="AF707" s="17">
        <f t="shared" ref="AF707:AF770" si="162">Y707/Z707</f>
        <v>0.975683187131877</v>
      </c>
      <c r="AG707" s="21">
        <f t="shared" ref="AG707:AG770" si="163">Z707/Y707</f>
        <v>1.02492285732586</v>
      </c>
      <c r="AH707" s="22">
        <f t="shared" ref="AH707:AH770" si="164">AA707/(AA707+AB707)</f>
        <v>1</v>
      </c>
      <c r="AI707" s="22">
        <f t="shared" ref="AI707:AI770" si="165">(AB707)/(AA707+AB707)</f>
        <v>0</v>
      </c>
      <c r="AJ707" s="23">
        <f t="shared" ref="AJ707:AJ770" si="166">AC707/Z707</f>
        <v>0.0243168128681234</v>
      </c>
      <c r="AK707" s="23">
        <f t="shared" ref="AK707:AK770" si="167">AD707/Z707</f>
        <v>0.975683187131877</v>
      </c>
    </row>
    <row r="708" spans="1:37">
      <c r="A708" s="8" t="s">
        <v>1449</v>
      </c>
      <c r="B708" s="8" t="s">
        <v>1450</v>
      </c>
      <c r="C708" s="9">
        <v>2662697171.58</v>
      </c>
      <c r="D708" s="9">
        <v>0</v>
      </c>
      <c r="E708" s="9">
        <v>0</v>
      </c>
      <c r="F708" s="9">
        <v>521597470.24</v>
      </c>
      <c r="G708" s="9">
        <v>0</v>
      </c>
      <c r="H708" s="9">
        <v>133000000</v>
      </c>
      <c r="I708" s="9">
        <v>0</v>
      </c>
      <c r="J708" s="9">
        <v>0</v>
      </c>
      <c r="K708" s="9">
        <v>3441517719</v>
      </c>
      <c r="L708" s="9">
        <v>0</v>
      </c>
      <c r="M708" s="9">
        <v>0</v>
      </c>
      <c r="N708" s="9">
        <v>3760156450.8</v>
      </c>
      <c r="O708" s="9">
        <v>61740082.5</v>
      </c>
      <c r="P708" s="9">
        <v>16432414.91</v>
      </c>
      <c r="Q708" s="9">
        <v>0</v>
      </c>
      <c r="R708" s="9">
        <v>84091441.57</v>
      </c>
      <c r="S708" s="9">
        <v>0</v>
      </c>
      <c r="T708" s="9">
        <v>-2764974252.6</v>
      </c>
      <c r="U708" s="8">
        <v>0</v>
      </c>
      <c r="V708" s="9">
        <v>-6572149.18</v>
      </c>
      <c r="W708" s="8">
        <v>0</v>
      </c>
      <c r="X708" s="11">
        <f t="shared" si="154"/>
        <v>3317294641.82</v>
      </c>
      <c r="Y708" s="11">
        <f t="shared" si="155"/>
        <v>4468911542</v>
      </c>
      <c r="Z708" s="11">
        <f t="shared" si="156"/>
        <v>7786206183.82</v>
      </c>
      <c r="AA708" s="13">
        <f t="shared" si="157"/>
        <v>3184294641.82</v>
      </c>
      <c r="AB708" s="13">
        <f t="shared" si="158"/>
        <v>133000000</v>
      </c>
      <c r="AC708" s="16">
        <f t="shared" si="159"/>
        <v>3184294641.82</v>
      </c>
      <c r="AD708" s="16">
        <f t="shared" si="160"/>
        <v>4601911542</v>
      </c>
      <c r="AE708" s="17">
        <f t="shared" si="161"/>
        <v>0.426047623644163</v>
      </c>
      <c r="AF708" s="17">
        <f t="shared" si="162"/>
        <v>0.573952376355837</v>
      </c>
      <c r="AG708" s="21">
        <f t="shared" si="163"/>
        <v>1.74230483433006</v>
      </c>
      <c r="AH708" s="22">
        <f t="shared" si="164"/>
        <v>0.95990708864889</v>
      </c>
      <c r="AI708" s="22">
        <f t="shared" si="165"/>
        <v>0.0400929113511096</v>
      </c>
      <c r="AJ708" s="23">
        <f t="shared" si="166"/>
        <v>0.408966134038047</v>
      </c>
      <c r="AK708" s="23">
        <f t="shared" si="167"/>
        <v>0.591033865961953</v>
      </c>
    </row>
    <row r="709" spans="1:37">
      <c r="A709" s="8" t="s">
        <v>1451</v>
      </c>
      <c r="B709" s="8" t="s">
        <v>1452</v>
      </c>
      <c r="C709" s="9">
        <v>394630000</v>
      </c>
      <c r="D709" s="9">
        <v>0</v>
      </c>
      <c r="E709" s="9">
        <v>0</v>
      </c>
      <c r="F709" s="9">
        <v>15385510</v>
      </c>
      <c r="G709" s="9">
        <v>0</v>
      </c>
      <c r="H709" s="9">
        <v>171590000</v>
      </c>
      <c r="I709" s="9">
        <v>0</v>
      </c>
      <c r="J709" s="9">
        <v>0</v>
      </c>
      <c r="K709" s="9">
        <v>653120000</v>
      </c>
      <c r="L709" s="9">
        <v>0</v>
      </c>
      <c r="M709" s="9">
        <v>0</v>
      </c>
      <c r="N709" s="9">
        <v>331166877.29</v>
      </c>
      <c r="O709" s="9">
        <v>0</v>
      </c>
      <c r="P709" s="9">
        <v>0</v>
      </c>
      <c r="Q709" s="9">
        <v>8139824.55</v>
      </c>
      <c r="R709" s="9">
        <v>81762243.47</v>
      </c>
      <c r="S709" s="9">
        <v>0</v>
      </c>
      <c r="T709" s="9">
        <v>398304716.83</v>
      </c>
      <c r="U709" s="8">
        <v>0</v>
      </c>
      <c r="V709" s="9">
        <v>76272884.14</v>
      </c>
      <c r="W709" s="8">
        <v>0</v>
      </c>
      <c r="X709" s="11">
        <f t="shared" si="154"/>
        <v>581605510</v>
      </c>
      <c r="Y709" s="11">
        <f t="shared" si="155"/>
        <v>1548766546.28</v>
      </c>
      <c r="Z709" s="11">
        <f t="shared" si="156"/>
        <v>2130372056.28</v>
      </c>
      <c r="AA709" s="13">
        <f t="shared" si="157"/>
        <v>410015510</v>
      </c>
      <c r="AB709" s="13">
        <f t="shared" si="158"/>
        <v>171590000</v>
      </c>
      <c r="AC709" s="16">
        <f t="shared" si="159"/>
        <v>410015510</v>
      </c>
      <c r="AD709" s="16">
        <f t="shared" si="160"/>
        <v>1720356546.28</v>
      </c>
      <c r="AE709" s="17">
        <f t="shared" si="161"/>
        <v>0.273006542817495</v>
      </c>
      <c r="AF709" s="17">
        <f t="shared" si="162"/>
        <v>0.726993457182505</v>
      </c>
      <c r="AG709" s="21">
        <f t="shared" si="163"/>
        <v>1.37552819784038</v>
      </c>
      <c r="AH709" s="22">
        <f t="shared" si="164"/>
        <v>0.704971845951047</v>
      </c>
      <c r="AI709" s="22">
        <f t="shared" si="165"/>
        <v>0.295028154048953</v>
      </c>
      <c r="AJ709" s="23">
        <f t="shared" si="166"/>
        <v>0.192461926446763</v>
      </c>
      <c r="AK709" s="23">
        <f t="shared" si="167"/>
        <v>0.807538073553237</v>
      </c>
    </row>
    <row r="710" spans="1:37">
      <c r="A710" s="8" t="s">
        <v>1453</v>
      </c>
      <c r="B710" s="8" t="s">
        <v>1454</v>
      </c>
      <c r="C710" s="9">
        <v>5279753621.93</v>
      </c>
      <c r="D710" s="9">
        <v>0</v>
      </c>
      <c r="E710" s="9">
        <v>0</v>
      </c>
      <c r="F710" s="9">
        <v>1503833333.34</v>
      </c>
      <c r="G710" s="9">
        <v>0</v>
      </c>
      <c r="H710" s="9">
        <v>318411374.27</v>
      </c>
      <c r="I710" s="9">
        <v>0</v>
      </c>
      <c r="J710" s="9">
        <v>0</v>
      </c>
      <c r="K710" s="9">
        <v>4526940607</v>
      </c>
      <c r="L710" s="9">
        <v>0</v>
      </c>
      <c r="M710" s="9">
        <v>0</v>
      </c>
      <c r="N710" s="9">
        <v>182101946.83</v>
      </c>
      <c r="O710" s="9">
        <v>98001256.76</v>
      </c>
      <c r="P710" s="9">
        <v>-6984245.13</v>
      </c>
      <c r="Q710" s="9">
        <v>0</v>
      </c>
      <c r="R710" s="9">
        <v>553538179.43</v>
      </c>
      <c r="S710" s="9">
        <v>0</v>
      </c>
      <c r="T710" s="9">
        <v>7873873858.51</v>
      </c>
      <c r="U710" s="8">
        <v>0</v>
      </c>
      <c r="V710" s="9">
        <v>452007258.42</v>
      </c>
      <c r="W710" s="8">
        <v>0</v>
      </c>
      <c r="X710" s="11">
        <f t="shared" si="154"/>
        <v>7101998329.54</v>
      </c>
      <c r="Y710" s="11">
        <f t="shared" si="155"/>
        <v>13483476348.3</v>
      </c>
      <c r="Z710" s="11">
        <f t="shared" si="156"/>
        <v>20585474677.84</v>
      </c>
      <c r="AA710" s="13">
        <f t="shared" si="157"/>
        <v>6783586955.27</v>
      </c>
      <c r="AB710" s="13">
        <f t="shared" si="158"/>
        <v>318411374.27</v>
      </c>
      <c r="AC710" s="16">
        <f t="shared" si="159"/>
        <v>6783586955.27</v>
      </c>
      <c r="AD710" s="16">
        <f t="shared" si="160"/>
        <v>13801887722.57</v>
      </c>
      <c r="AE710" s="17">
        <f t="shared" si="161"/>
        <v>0.345000464681303</v>
      </c>
      <c r="AF710" s="17">
        <f t="shared" si="162"/>
        <v>0.654999535318697</v>
      </c>
      <c r="AG710" s="21">
        <f t="shared" si="163"/>
        <v>1.52671864036276</v>
      </c>
      <c r="AH710" s="22">
        <f t="shared" si="164"/>
        <v>0.955165946330119</v>
      </c>
      <c r="AI710" s="22">
        <f t="shared" si="165"/>
        <v>0.0448340536698808</v>
      </c>
      <c r="AJ710" s="23">
        <f t="shared" si="166"/>
        <v>0.329532695331648</v>
      </c>
      <c r="AK710" s="23">
        <f t="shared" si="167"/>
        <v>0.670467304668352</v>
      </c>
    </row>
    <row r="711" spans="1:37">
      <c r="A711" s="8" t="s">
        <v>1455</v>
      </c>
      <c r="B711" s="8" t="s">
        <v>1456</v>
      </c>
      <c r="C711" s="9">
        <v>1901430767.26</v>
      </c>
      <c r="D711" s="9">
        <v>0</v>
      </c>
      <c r="E711" s="9">
        <v>0</v>
      </c>
      <c r="F711" s="9">
        <v>126381362.89</v>
      </c>
      <c r="G711" s="9">
        <v>0</v>
      </c>
      <c r="H711" s="9">
        <v>170000000</v>
      </c>
      <c r="I711" s="9">
        <v>499595177.06</v>
      </c>
      <c r="J711" s="9">
        <v>0</v>
      </c>
      <c r="K711" s="9">
        <v>1486985450</v>
      </c>
      <c r="L711" s="9">
        <v>0</v>
      </c>
      <c r="M711" s="9">
        <v>0</v>
      </c>
      <c r="N711" s="9">
        <v>2325443352.39</v>
      </c>
      <c r="O711" s="9">
        <v>0</v>
      </c>
      <c r="P711" s="9">
        <v>20367044.43</v>
      </c>
      <c r="Q711" s="9">
        <v>0</v>
      </c>
      <c r="R711" s="9">
        <v>188929981.73</v>
      </c>
      <c r="S711" s="9">
        <v>0</v>
      </c>
      <c r="T711" s="9">
        <v>569879727.81</v>
      </c>
      <c r="U711" s="8">
        <v>0</v>
      </c>
      <c r="V711" s="9">
        <v>167188127.64</v>
      </c>
      <c r="W711" s="8">
        <v>0</v>
      </c>
      <c r="X711" s="11">
        <f t="shared" si="154"/>
        <v>2697407307.21</v>
      </c>
      <c r="Y711" s="11">
        <f t="shared" si="155"/>
        <v>4758793684</v>
      </c>
      <c r="Z711" s="11">
        <f t="shared" si="156"/>
        <v>7456200991.21</v>
      </c>
      <c r="AA711" s="13">
        <f t="shared" si="157"/>
        <v>2027812130.15</v>
      </c>
      <c r="AB711" s="13">
        <f t="shared" si="158"/>
        <v>669595177.06</v>
      </c>
      <c r="AC711" s="16">
        <f t="shared" si="159"/>
        <v>2027812130.15</v>
      </c>
      <c r="AD711" s="16">
        <f t="shared" si="160"/>
        <v>5428388861.06</v>
      </c>
      <c r="AE711" s="17">
        <f t="shared" si="161"/>
        <v>0.3617669789736</v>
      </c>
      <c r="AF711" s="17">
        <f t="shared" si="162"/>
        <v>0.6382330210264</v>
      </c>
      <c r="AG711" s="21">
        <f t="shared" si="163"/>
        <v>1.56682585678787</v>
      </c>
      <c r="AH711" s="22">
        <f t="shared" si="164"/>
        <v>0.751763415458164</v>
      </c>
      <c r="AI711" s="22">
        <f t="shared" si="165"/>
        <v>0.248236584541835</v>
      </c>
      <c r="AJ711" s="23">
        <f t="shared" si="166"/>
        <v>0.271963179713175</v>
      </c>
      <c r="AK711" s="23">
        <f t="shared" si="167"/>
        <v>0.728036820286825</v>
      </c>
    </row>
    <row r="712" spans="1:37">
      <c r="A712" s="8" t="s">
        <v>1457</v>
      </c>
      <c r="B712" s="8" t="s">
        <v>1458</v>
      </c>
      <c r="C712" s="9">
        <v>216594595.77</v>
      </c>
      <c r="D712" s="9">
        <v>0</v>
      </c>
      <c r="E712" s="9">
        <v>3523973.21</v>
      </c>
      <c r="F712" s="9">
        <v>131574399.3</v>
      </c>
      <c r="G712" s="9">
        <v>0</v>
      </c>
      <c r="H712" s="9">
        <v>0</v>
      </c>
      <c r="I712" s="9">
        <v>0</v>
      </c>
      <c r="J712" s="9">
        <v>0</v>
      </c>
      <c r="K712" s="9">
        <v>478603022</v>
      </c>
      <c r="L712" s="9">
        <v>0</v>
      </c>
      <c r="M712" s="9">
        <v>0</v>
      </c>
      <c r="N712" s="9">
        <v>1579778559.18</v>
      </c>
      <c r="O712" s="9">
        <v>199834465.77</v>
      </c>
      <c r="P712" s="9">
        <v>-12469251.34</v>
      </c>
      <c r="Q712" s="9">
        <v>0</v>
      </c>
      <c r="R712" s="9">
        <v>3770393.39</v>
      </c>
      <c r="S712" s="9">
        <v>0</v>
      </c>
      <c r="T712" s="9">
        <v>156486946.2</v>
      </c>
      <c r="U712" s="8">
        <v>0</v>
      </c>
      <c r="V712" s="9">
        <v>-95259182.28</v>
      </c>
      <c r="W712" s="8">
        <v>0</v>
      </c>
      <c r="X712" s="11">
        <f t="shared" si="154"/>
        <v>351692968.28</v>
      </c>
      <c r="Y712" s="11">
        <f t="shared" si="155"/>
        <v>1911076021.38</v>
      </c>
      <c r="Z712" s="11">
        <f t="shared" si="156"/>
        <v>2262768989.66</v>
      </c>
      <c r="AA712" s="13">
        <f t="shared" si="157"/>
        <v>351692968.28</v>
      </c>
      <c r="AB712" s="13">
        <f t="shared" si="158"/>
        <v>0</v>
      </c>
      <c r="AC712" s="16">
        <f t="shared" si="159"/>
        <v>351692968.28</v>
      </c>
      <c r="AD712" s="16">
        <f t="shared" si="160"/>
        <v>1911076021.38</v>
      </c>
      <c r="AE712" s="17">
        <f t="shared" si="161"/>
        <v>0.155425927210026</v>
      </c>
      <c r="AF712" s="17">
        <f t="shared" si="162"/>
        <v>0.844574072789974</v>
      </c>
      <c r="AG712" s="21">
        <f t="shared" si="163"/>
        <v>1.18402876931397</v>
      </c>
      <c r="AH712" s="22">
        <f t="shared" si="164"/>
        <v>1</v>
      </c>
      <c r="AI712" s="22">
        <f t="shared" si="165"/>
        <v>0</v>
      </c>
      <c r="AJ712" s="23">
        <f t="shared" si="166"/>
        <v>0.155425927210026</v>
      </c>
      <c r="AK712" s="23">
        <f t="shared" si="167"/>
        <v>0.844574072789974</v>
      </c>
    </row>
    <row r="713" spans="1:37">
      <c r="A713" s="8" t="s">
        <v>1459</v>
      </c>
      <c r="B713" s="8" t="s">
        <v>1460</v>
      </c>
      <c r="C713" s="9">
        <v>1034499000</v>
      </c>
      <c r="D713" s="9">
        <v>0</v>
      </c>
      <c r="E713" s="9">
        <v>0</v>
      </c>
      <c r="F713" s="9">
        <v>180000000</v>
      </c>
      <c r="G713" s="9">
        <v>0</v>
      </c>
      <c r="H713" s="9">
        <v>0</v>
      </c>
      <c r="I713" s="9">
        <v>0</v>
      </c>
      <c r="J713" s="9">
        <v>0</v>
      </c>
      <c r="K713" s="9">
        <v>766773200</v>
      </c>
      <c r="L713" s="9">
        <v>0</v>
      </c>
      <c r="M713" s="9">
        <v>0</v>
      </c>
      <c r="N713" s="9">
        <v>2919076633.26</v>
      </c>
      <c r="O713" s="9">
        <v>0</v>
      </c>
      <c r="P713" s="9">
        <v>951437.63</v>
      </c>
      <c r="Q713" s="9">
        <v>0</v>
      </c>
      <c r="R713" s="9">
        <v>101847465.29</v>
      </c>
      <c r="S713" s="9">
        <v>0</v>
      </c>
      <c r="T713" s="9">
        <v>1985805256.41</v>
      </c>
      <c r="U713" s="8">
        <v>0</v>
      </c>
      <c r="V713" s="9">
        <v>95734378.01</v>
      </c>
      <c r="W713" s="8">
        <v>0</v>
      </c>
      <c r="X713" s="11">
        <f t="shared" si="154"/>
        <v>1214499000</v>
      </c>
      <c r="Y713" s="11">
        <f t="shared" si="155"/>
        <v>5870188370.6</v>
      </c>
      <c r="Z713" s="11">
        <f t="shared" si="156"/>
        <v>7084687370.6</v>
      </c>
      <c r="AA713" s="13">
        <f t="shared" si="157"/>
        <v>1214499000</v>
      </c>
      <c r="AB713" s="13">
        <f t="shared" si="158"/>
        <v>0</v>
      </c>
      <c r="AC713" s="16">
        <f t="shared" si="159"/>
        <v>1214499000</v>
      </c>
      <c r="AD713" s="16">
        <f t="shared" si="160"/>
        <v>5870188370.6</v>
      </c>
      <c r="AE713" s="17">
        <f t="shared" si="161"/>
        <v>0.171425912883598</v>
      </c>
      <c r="AF713" s="17">
        <f t="shared" si="162"/>
        <v>0.828574087116402</v>
      </c>
      <c r="AG713" s="21">
        <f t="shared" si="163"/>
        <v>1.20689267930185</v>
      </c>
      <c r="AH713" s="22">
        <f t="shared" si="164"/>
        <v>1</v>
      </c>
      <c r="AI713" s="22">
        <f t="shared" si="165"/>
        <v>0</v>
      </c>
      <c r="AJ713" s="23">
        <f t="shared" si="166"/>
        <v>0.171425912883598</v>
      </c>
      <c r="AK713" s="23">
        <f t="shared" si="167"/>
        <v>0.828574087116402</v>
      </c>
    </row>
    <row r="714" spans="1:37">
      <c r="A714" s="8" t="s">
        <v>1461</v>
      </c>
      <c r="B714" s="8" t="s">
        <v>1462</v>
      </c>
      <c r="C714" s="9">
        <v>1410000000</v>
      </c>
      <c r="D714" s="9">
        <v>0</v>
      </c>
      <c r="E714" s="9">
        <v>0</v>
      </c>
      <c r="F714" s="9">
        <v>5000000</v>
      </c>
      <c r="G714" s="9">
        <v>0</v>
      </c>
      <c r="H714" s="9">
        <v>50000000</v>
      </c>
      <c r="I714" s="9">
        <v>0</v>
      </c>
      <c r="J714" s="9">
        <v>0</v>
      </c>
      <c r="K714" s="9">
        <v>1340000000</v>
      </c>
      <c r="L714" s="9">
        <v>0</v>
      </c>
      <c r="M714" s="9">
        <v>0</v>
      </c>
      <c r="N714" s="9">
        <v>3036005321.44</v>
      </c>
      <c r="O714" s="9">
        <v>205142925.63</v>
      </c>
      <c r="P714" s="9">
        <v>0</v>
      </c>
      <c r="Q714" s="9">
        <v>0</v>
      </c>
      <c r="R714" s="9">
        <v>290753248.45</v>
      </c>
      <c r="S714" s="9">
        <v>0</v>
      </c>
      <c r="T714" s="9">
        <v>2108980865.03</v>
      </c>
      <c r="U714" s="8">
        <v>0</v>
      </c>
      <c r="V714" s="9">
        <v>37124640.12</v>
      </c>
      <c r="W714" s="8">
        <v>0</v>
      </c>
      <c r="X714" s="11">
        <f t="shared" si="154"/>
        <v>1465000000</v>
      </c>
      <c r="Y714" s="11">
        <f t="shared" si="155"/>
        <v>6607721149.41</v>
      </c>
      <c r="Z714" s="11">
        <f t="shared" si="156"/>
        <v>8072721149.41</v>
      </c>
      <c r="AA714" s="13">
        <f t="shared" si="157"/>
        <v>1415000000</v>
      </c>
      <c r="AB714" s="13">
        <f t="shared" si="158"/>
        <v>50000000</v>
      </c>
      <c r="AC714" s="16">
        <f t="shared" si="159"/>
        <v>1415000000</v>
      </c>
      <c r="AD714" s="16">
        <f t="shared" si="160"/>
        <v>6657721149.41</v>
      </c>
      <c r="AE714" s="17">
        <f t="shared" si="161"/>
        <v>0.181475362877742</v>
      </c>
      <c r="AF714" s="17">
        <f t="shared" si="162"/>
        <v>0.818524637122258</v>
      </c>
      <c r="AG714" s="21">
        <f t="shared" si="163"/>
        <v>1.2217103244635</v>
      </c>
      <c r="AH714" s="22">
        <f t="shared" si="164"/>
        <v>0.965870307167236</v>
      </c>
      <c r="AI714" s="22">
        <f t="shared" si="165"/>
        <v>0.0341296928327645</v>
      </c>
      <c r="AJ714" s="23">
        <f t="shared" si="166"/>
        <v>0.17528166448601</v>
      </c>
      <c r="AK714" s="23">
        <f t="shared" si="167"/>
        <v>0.82471833551399</v>
      </c>
    </row>
    <row r="715" spans="1:37">
      <c r="A715" s="8" t="s">
        <v>1463</v>
      </c>
      <c r="B715" s="8" t="s">
        <v>1464</v>
      </c>
      <c r="C715" s="9">
        <v>827701201.04</v>
      </c>
      <c r="D715" s="9">
        <v>0</v>
      </c>
      <c r="E715" s="9">
        <v>0</v>
      </c>
      <c r="F715" s="9">
        <v>19810009.03</v>
      </c>
      <c r="G715" s="9">
        <v>0</v>
      </c>
      <c r="H715" s="9">
        <v>306154710.44</v>
      </c>
      <c r="I715" s="9">
        <v>0</v>
      </c>
      <c r="J715" s="9">
        <v>0</v>
      </c>
      <c r="K715" s="9">
        <v>1235983020</v>
      </c>
      <c r="L715" s="9">
        <v>0</v>
      </c>
      <c r="M715" s="9">
        <v>0</v>
      </c>
      <c r="N715" s="9">
        <v>3331347500.04</v>
      </c>
      <c r="O715" s="9">
        <v>0</v>
      </c>
      <c r="P715" s="9">
        <v>-1282534.77</v>
      </c>
      <c r="Q715" s="9">
        <v>0</v>
      </c>
      <c r="R715" s="9">
        <v>90524500.41</v>
      </c>
      <c r="S715" s="9">
        <v>0</v>
      </c>
      <c r="T715" s="9">
        <v>777577509.83</v>
      </c>
      <c r="U715" s="8">
        <v>0</v>
      </c>
      <c r="V715" s="9">
        <v>24041350.56</v>
      </c>
      <c r="W715" s="8">
        <v>0</v>
      </c>
      <c r="X715" s="11">
        <f t="shared" si="154"/>
        <v>1153665920.51</v>
      </c>
      <c r="Y715" s="11">
        <f t="shared" si="155"/>
        <v>5458191346.07</v>
      </c>
      <c r="Z715" s="11">
        <f t="shared" si="156"/>
        <v>6611857266.58</v>
      </c>
      <c r="AA715" s="13">
        <f t="shared" si="157"/>
        <v>847511210.07</v>
      </c>
      <c r="AB715" s="13">
        <f t="shared" si="158"/>
        <v>306154710.44</v>
      </c>
      <c r="AC715" s="16">
        <f t="shared" si="159"/>
        <v>847511210.07</v>
      </c>
      <c r="AD715" s="16">
        <f t="shared" si="160"/>
        <v>5764346056.51</v>
      </c>
      <c r="AE715" s="17">
        <f t="shared" si="161"/>
        <v>0.174484395835535</v>
      </c>
      <c r="AF715" s="17">
        <f t="shared" si="162"/>
        <v>0.825515604164465</v>
      </c>
      <c r="AG715" s="21">
        <f t="shared" si="163"/>
        <v>1.21136414012687</v>
      </c>
      <c r="AH715" s="22">
        <f t="shared" si="164"/>
        <v>0.734624465369785</v>
      </c>
      <c r="AI715" s="22">
        <f t="shared" si="165"/>
        <v>0.265375534630215</v>
      </c>
      <c r="AJ715" s="23">
        <f t="shared" si="166"/>
        <v>0.12818050600605</v>
      </c>
      <c r="AK715" s="23">
        <f t="shared" si="167"/>
        <v>0.87181949399395</v>
      </c>
    </row>
    <row r="716" spans="1:37">
      <c r="A716" s="8" t="s">
        <v>1465</v>
      </c>
      <c r="B716" s="8" t="s">
        <v>1466</v>
      </c>
      <c r="C716" s="9">
        <v>981164523.24</v>
      </c>
      <c r="D716" s="9">
        <v>0</v>
      </c>
      <c r="E716" s="9">
        <v>0</v>
      </c>
      <c r="F716" s="9">
        <v>149615770.94</v>
      </c>
      <c r="G716" s="9">
        <v>0</v>
      </c>
      <c r="H716" s="9">
        <v>888609815.21</v>
      </c>
      <c r="I716" s="9">
        <v>322622076.83</v>
      </c>
      <c r="J716" s="9">
        <v>0</v>
      </c>
      <c r="K716" s="9">
        <v>1487917558</v>
      </c>
      <c r="L716" s="9">
        <v>34488936.6</v>
      </c>
      <c r="M716" s="9">
        <v>0</v>
      </c>
      <c r="N716" s="9">
        <v>49925867.08</v>
      </c>
      <c r="O716" s="9">
        <v>0</v>
      </c>
      <c r="P716" s="9">
        <v>99742238.79</v>
      </c>
      <c r="Q716" s="9">
        <v>0</v>
      </c>
      <c r="R716" s="9">
        <v>37264772.15</v>
      </c>
      <c r="S716" s="9">
        <v>0</v>
      </c>
      <c r="T716" s="9">
        <v>1909469401.7</v>
      </c>
      <c r="U716" s="8">
        <v>0</v>
      </c>
      <c r="V716" s="9">
        <v>242333516.04</v>
      </c>
      <c r="W716" s="8">
        <v>0</v>
      </c>
      <c r="X716" s="11">
        <f t="shared" si="154"/>
        <v>2342012186.22</v>
      </c>
      <c r="Y716" s="11">
        <f t="shared" si="155"/>
        <v>3861142290.36</v>
      </c>
      <c r="Z716" s="11">
        <f t="shared" si="156"/>
        <v>6203154476.58</v>
      </c>
      <c r="AA716" s="13">
        <f t="shared" si="157"/>
        <v>1130780294.18</v>
      </c>
      <c r="AB716" s="13">
        <f t="shared" si="158"/>
        <v>1211231892.04</v>
      </c>
      <c r="AC716" s="16">
        <f t="shared" si="159"/>
        <v>1130780294.18</v>
      </c>
      <c r="AD716" s="16">
        <f t="shared" si="160"/>
        <v>5072374182.4</v>
      </c>
      <c r="AE716" s="17">
        <f t="shared" si="161"/>
        <v>0.377551807723355</v>
      </c>
      <c r="AF716" s="17">
        <f t="shared" si="162"/>
        <v>0.622448192276645</v>
      </c>
      <c r="AG716" s="21">
        <f t="shared" si="163"/>
        <v>1.60655940913321</v>
      </c>
      <c r="AH716" s="22">
        <f t="shared" si="164"/>
        <v>0.482824257206396</v>
      </c>
      <c r="AI716" s="22">
        <f t="shared" si="165"/>
        <v>0.517175742793604</v>
      </c>
      <c r="AJ716" s="23">
        <f t="shared" si="166"/>
        <v>0.182291171120961</v>
      </c>
      <c r="AK716" s="23">
        <f t="shared" si="167"/>
        <v>0.817708828879039</v>
      </c>
    </row>
    <row r="717" spans="1:37">
      <c r="A717" s="8" t="s">
        <v>1467</v>
      </c>
      <c r="B717" s="8" t="s">
        <v>1468</v>
      </c>
      <c r="C717" s="9">
        <v>1647900000</v>
      </c>
      <c r="D717" s="9">
        <v>0</v>
      </c>
      <c r="E717" s="9">
        <v>0</v>
      </c>
      <c r="F717" s="9">
        <v>11263815.88</v>
      </c>
      <c r="G717" s="9">
        <v>0</v>
      </c>
      <c r="H717" s="9">
        <v>0</v>
      </c>
      <c r="I717" s="9">
        <v>0</v>
      </c>
      <c r="J717" s="9">
        <v>0</v>
      </c>
      <c r="K717" s="9">
        <v>2198122950</v>
      </c>
      <c r="L717" s="9">
        <v>0</v>
      </c>
      <c r="M717" s="9">
        <v>0</v>
      </c>
      <c r="N717" s="9">
        <v>445200975.65</v>
      </c>
      <c r="O717" s="9">
        <v>0</v>
      </c>
      <c r="P717" s="9">
        <v>-269673093.84</v>
      </c>
      <c r="Q717" s="9">
        <v>3590156.36</v>
      </c>
      <c r="R717" s="9">
        <v>343213395.66</v>
      </c>
      <c r="S717" s="9">
        <v>0</v>
      </c>
      <c r="T717" s="9">
        <v>-763087754.7</v>
      </c>
      <c r="U717" s="8">
        <v>0</v>
      </c>
      <c r="V717" s="9">
        <v>90928216.1</v>
      </c>
      <c r="W717" s="8">
        <v>0</v>
      </c>
      <c r="X717" s="11">
        <f t="shared" si="154"/>
        <v>1659163815.88</v>
      </c>
      <c r="Y717" s="11">
        <f t="shared" si="155"/>
        <v>2048294845.23</v>
      </c>
      <c r="Z717" s="11">
        <f t="shared" si="156"/>
        <v>3707458661.11</v>
      </c>
      <c r="AA717" s="13">
        <f t="shared" si="157"/>
        <v>1659163815.88</v>
      </c>
      <c r="AB717" s="13">
        <f t="shared" si="158"/>
        <v>0</v>
      </c>
      <c r="AC717" s="16">
        <f t="shared" si="159"/>
        <v>1659163815.88</v>
      </c>
      <c r="AD717" s="16">
        <f t="shared" si="160"/>
        <v>2048294845.23</v>
      </c>
      <c r="AE717" s="17">
        <f t="shared" si="161"/>
        <v>0.447520516758305</v>
      </c>
      <c r="AF717" s="17">
        <f t="shared" si="162"/>
        <v>0.552479483241695</v>
      </c>
      <c r="AG717" s="21">
        <f t="shared" si="163"/>
        <v>1.81002196521844</v>
      </c>
      <c r="AH717" s="22">
        <f t="shared" si="164"/>
        <v>1</v>
      </c>
      <c r="AI717" s="22">
        <f t="shared" si="165"/>
        <v>0</v>
      </c>
      <c r="AJ717" s="23">
        <f t="shared" si="166"/>
        <v>0.447520516758305</v>
      </c>
      <c r="AK717" s="23">
        <f t="shared" si="167"/>
        <v>0.552479483241695</v>
      </c>
    </row>
    <row r="718" spans="1:37">
      <c r="A718" s="8" t="s">
        <v>1469</v>
      </c>
      <c r="B718" s="8" t="s">
        <v>1470</v>
      </c>
      <c r="C718" s="9">
        <v>536800000</v>
      </c>
      <c r="D718" s="9">
        <v>0</v>
      </c>
      <c r="E718" s="9">
        <v>0</v>
      </c>
      <c r="F718" s="9">
        <v>26250000</v>
      </c>
      <c r="G718" s="9">
        <v>0</v>
      </c>
      <c r="H718" s="9">
        <v>0</v>
      </c>
      <c r="I718" s="9">
        <v>0</v>
      </c>
      <c r="J718" s="9">
        <v>0</v>
      </c>
      <c r="K718" s="9">
        <v>485756156</v>
      </c>
      <c r="L718" s="9">
        <v>0</v>
      </c>
      <c r="M718" s="9">
        <v>0</v>
      </c>
      <c r="N718" s="9">
        <v>813895708.99</v>
      </c>
      <c r="O718" s="9">
        <v>0</v>
      </c>
      <c r="P718" s="9">
        <v>0</v>
      </c>
      <c r="Q718" s="9">
        <v>0</v>
      </c>
      <c r="R718" s="9">
        <v>75805946.63</v>
      </c>
      <c r="S718" s="9">
        <v>0</v>
      </c>
      <c r="T718" s="9">
        <v>973293351.8</v>
      </c>
      <c r="U718" s="8">
        <v>0</v>
      </c>
      <c r="V718" s="9">
        <v>0</v>
      </c>
      <c r="W718" s="8">
        <v>0</v>
      </c>
      <c r="X718" s="11">
        <f t="shared" si="154"/>
        <v>563050000</v>
      </c>
      <c r="Y718" s="11">
        <f t="shared" si="155"/>
        <v>2348751163.42</v>
      </c>
      <c r="Z718" s="11">
        <f t="shared" si="156"/>
        <v>2911801163.42</v>
      </c>
      <c r="AA718" s="13">
        <f t="shared" si="157"/>
        <v>563050000</v>
      </c>
      <c r="AB718" s="13">
        <f t="shared" si="158"/>
        <v>0</v>
      </c>
      <c r="AC718" s="16">
        <f t="shared" si="159"/>
        <v>563050000</v>
      </c>
      <c r="AD718" s="16">
        <f t="shared" si="160"/>
        <v>2348751163.42</v>
      </c>
      <c r="AE718" s="17">
        <f t="shared" si="161"/>
        <v>0.193368285950776</v>
      </c>
      <c r="AF718" s="17">
        <f t="shared" si="162"/>
        <v>0.806631714049224</v>
      </c>
      <c r="AG718" s="21">
        <f t="shared" si="163"/>
        <v>1.23972313830817</v>
      </c>
      <c r="AH718" s="22">
        <f t="shared" si="164"/>
        <v>1</v>
      </c>
      <c r="AI718" s="22">
        <f t="shared" si="165"/>
        <v>0</v>
      </c>
      <c r="AJ718" s="23">
        <f t="shared" si="166"/>
        <v>0.193368285950776</v>
      </c>
      <c r="AK718" s="23">
        <f t="shared" si="167"/>
        <v>0.806631714049224</v>
      </c>
    </row>
    <row r="719" spans="1:37">
      <c r="A719" s="8" t="s">
        <v>1471</v>
      </c>
      <c r="B719" s="8" t="s">
        <v>1472</v>
      </c>
      <c r="C719" s="9">
        <v>34000000</v>
      </c>
      <c r="D719" s="9">
        <v>0</v>
      </c>
      <c r="E719" s="9">
        <v>0</v>
      </c>
      <c r="F719" s="9">
        <v>364000</v>
      </c>
      <c r="G719" s="9">
        <v>0</v>
      </c>
      <c r="H719" s="9">
        <v>500000000</v>
      </c>
      <c r="I719" s="9">
        <v>0</v>
      </c>
      <c r="J719" s="9">
        <v>0</v>
      </c>
      <c r="K719" s="9">
        <v>1150500000</v>
      </c>
      <c r="L719" s="9">
        <v>0</v>
      </c>
      <c r="M719" s="9">
        <v>0</v>
      </c>
      <c r="N719" s="9">
        <v>1179397793.28</v>
      </c>
      <c r="O719" s="9">
        <v>255010544.44</v>
      </c>
      <c r="P719" s="9">
        <v>2949462.42</v>
      </c>
      <c r="Q719" s="9">
        <v>49655839.51</v>
      </c>
      <c r="R719" s="9">
        <v>645384481.08</v>
      </c>
      <c r="S719" s="9">
        <v>0</v>
      </c>
      <c r="T719" s="9">
        <v>6485863722.34</v>
      </c>
      <c r="U719" s="8">
        <v>0</v>
      </c>
      <c r="V719" s="9">
        <v>168840241.79</v>
      </c>
      <c r="W719" s="8">
        <v>0</v>
      </c>
      <c r="X719" s="11">
        <f t="shared" si="154"/>
        <v>534364000</v>
      </c>
      <c r="Y719" s="11">
        <f t="shared" si="155"/>
        <v>9427580995.98</v>
      </c>
      <c r="Z719" s="11">
        <f t="shared" si="156"/>
        <v>9961944995.98</v>
      </c>
      <c r="AA719" s="13">
        <f t="shared" si="157"/>
        <v>34364000</v>
      </c>
      <c r="AB719" s="13">
        <f t="shared" si="158"/>
        <v>500000000</v>
      </c>
      <c r="AC719" s="16">
        <f t="shared" si="159"/>
        <v>34364000</v>
      </c>
      <c r="AD719" s="16">
        <f t="shared" si="160"/>
        <v>9927580995.98</v>
      </c>
      <c r="AE719" s="17">
        <f t="shared" si="161"/>
        <v>0.0536405290548818</v>
      </c>
      <c r="AF719" s="17">
        <f t="shared" si="162"/>
        <v>0.946359470945118</v>
      </c>
      <c r="AG719" s="21">
        <f t="shared" si="163"/>
        <v>1.05668092379454</v>
      </c>
      <c r="AH719" s="22">
        <f t="shared" si="164"/>
        <v>0.0643082243564312</v>
      </c>
      <c r="AI719" s="22">
        <f t="shared" si="165"/>
        <v>0.935691775643569</v>
      </c>
      <c r="AJ719" s="23">
        <f t="shared" si="166"/>
        <v>0.00344952717705901</v>
      </c>
      <c r="AK719" s="23">
        <f t="shared" si="167"/>
        <v>0.996550472822941</v>
      </c>
    </row>
    <row r="720" spans="1:37">
      <c r="A720" s="8" t="s">
        <v>1473</v>
      </c>
      <c r="B720" s="8" t="s">
        <v>1474</v>
      </c>
      <c r="C720" s="9">
        <v>3639877.74</v>
      </c>
      <c r="D720" s="9">
        <v>0</v>
      </c>
      <c r="E720" s="9">
        <v>0</v>
      </c>
      <c r="F720" s="9">
        <v>0</v>
      </c>
      <c r="G720" s="9">
        <v>0</v>
      </c>
      <c r="H720" s="9">
        <v>0</v>
      </c>
      <c r="I720" s="9">
        <v>0</v>
      </c>
      <c r="J720" s="9">
        <v>0</v>
      </c>
      <c r="K720" s="9">
        <v>544543609</v>
      </c>
      <c r="L720" s="9">
        <v>0</v>
      </c>
      <c r="M720" s="9">
        <v>0</v>
      </c>
      <c r="N720" s="9">
        <v>1878394605.81</v>
      </c>
      <c r="O720" s="9">
        <v>0</v>
      </c>
      <c r="P720" s="9">
        <v>69606771.27</v>
      </c>
      <c r="Q720" s="9">
        <v>0</v>
      </c>
      <c r="R720" s="9">
        <v>174869071.61</v>
      </c>
      <c r="S720" s="9">
        <v>0</v>
      </c>
      <c r="T720" s="9">
        <v>1593451546.22</v>
      </c>
      <c r="U720" s="8">
        <v>0</v>
      </c>
      <c r="V720" s="9">
        <v>103806522.59</v>
      </c>
      <c r="W720" s="8">
        <v>0</v>
      </c>
      <c r="X720" s="11">
        <f t="shared" si="154"/>
        <v>3639877.74</v>
      </c>
      <c r="Y720" s="11">
        <f t="shared" si="155"/>
        <v>4364672126.5</v>
      </c>
      <c r="Z720" s="11">
        <f t="shared" si="156"/>
        <v>4368312004.24</v>
      </c>
      <c r="AA720" s="13">
        <f t="shared" si="157"/>
        <v>3639877.74</v>
      </c>
      <c r="AB720" s="13">
        <f t="shared" si="158"/>
        <v>0</v>
      </c>
      <c r="AC720" s="16">
        <f t="shared" si="159"/>
        <v>3639877.74</v>
      </c>
      <c r="AD720" s="16">
        <f t="shared" si="160"/>
        <v>4364672126.5</v>
      </c>
      <c r="AE720" s="17">
        <f t="shared" si="161"/>
        <v>0.000833245825038834</v>
      </c>
      <c r="AF720" s="17">
        <f t="shared" si="162"/>
        <v>0.999166754174961</v>
      </c>
      <c r="AG720" s="21">
        <f t="shared" si="163"/>
        <v>1.00083394070265</v>
      </c>
      <c r="AH720" s="22">
        <f t="shared" si="164"/>
        <v>1</v>
      </c>
      <c r="AI720" s="22">
        <f t="shared" si="165"/>
        <v>0</v>
      </c>
      <c r="AJ720" s="23">
        <f t="shared" si="166"/>
        <v>0.000833245825038834</v>
      </c>
      <c r="AK720" s="23">
        <f t="shared" si="167"/>
        <v>0.999166754174961</v>
      </c>
    </row>
    <row r="721" spans="1:37">
      <c r="A721" s="8" t="s">
        <v>1475</v>
      </c>
      <c r="B721" s="8" t="s">
        <v>1476</v>
      </c>
      <c r="C721" s="9">
        <v>580054214.53</v>
      </c>
      <c r="D721" s="9">
        <v>0</v>
      </c>
      <c r="E721" s="9">
        <v>0</v>
      </c>
      <c r="F721" s="9">
        <v>29555133.79</v>
      </c>
      <c r="G721" s="9">
        <v>0</v>
      </c>
      <c r="H721" s="9">
        <v>46111532.21</v>
      </c>
      <c r="I721" s="9">
        <v>0</v>
      </c>
      <c r="J721" s="9">
        <v>0</v>
      </c>
      <c r="K721" s="9">
        <v>489680000</v>
      </c>
      <c r="L721" s="9">
        <v>0</v>
      </c>
      <c r="M721" s="9">
        <v>0</v>
      </c>
      <c r="N721" s="9">
        <v>435068630.34</v>
      </c>
      <c r="O721" s="9">
        <v>26813600</v>
      </c>
      <c r="P721" s="9">
        <v>-43269.17</v>
      </c>
      <c r="Q721" s="9">
        <v>7032536.72</v>
      </c>
      <c r="R721" s="9">
        <v>57671063.64</v>
      </c>
      <c r="S721" s="9">
        <v>0</v>
      </c>
      <c r="T721" s="9">
        <v>506943684.91</v>
      </c>
      <c r="U721" s="8">
        <v>0</v>
      </c>
      <c r="V721" s="9">
        <v>0</v>
      </c>
      <c r="W721" s="8">
        <v>0</v>
      </c>
      <c r="X721" s="11">
        <f t="shared" si="154"/>
        <v>655720880.53</v>
      </c>
      <c r="Y721" s="11">
        <f t="shared" si="155"/>
        <v>1469539046.44</v>
      </c>
      <c r="Z721" s="11">
        <f t="shared" si="156"/>
        <v>2125259926.97</v>
      </c>
      <c r="AA721" s="13">
        <f t="shared" si="157"/>
        <v>609609348.32</v>
      </c>
      <c r="AB721" s="13">
        <f t="shared" si="158"/>
        <v>46111532.21</v>
      </c>
      <c r="AC721" s="16">
        <f t="shared" si="159"/>
        <v>609609348.32</v>
      </c>
      <c r="AD721" s="16">
        <f t="shared" si="160"/>
        <v>1515650578.65</v>
      </c>
      <c r="AE721" s="17">
        <f t="shared" si="161"/>
        <v>0.308536792233629</v>
      </c>
      <c r="AF721" s="17">
        <f t="shared" si="162"/>
        <v>0.691463207766371</v>
      </c>
      <c r="AG721" s="21">
        <f t="shared" si="163"/>
        <v>1.44620854554256</v>
      </c>
      <c r="AH721" s="22">
        <f t="shared" si="164"/>
        <v>0.929678109117511</v>
      </c>
      <c r="AI721" s="22">
        <f t="shared" si="165"/>
        <v>0.0703218908824886</v>
      </c>
      <c r="AJ721" s="23">
        <f t="shared" si="166"/>
        <v>0.286839901596942</v>
      </c>
      <c r="AK721" s="23">
        <f t="shared" si="167"/>
        <v>0.713160098403057</v>
      </c>
    </row>
    <row r="722" spans="1:37">
      <c r="A722" s="8" t="s">
        <v>1477</v>
      </c>
      <c r="B722" s="8" t="s">
        <v>1478</v>
      </c>
      <c r="C722" s="9">
        <v>367801021.59</v>
      </c>
      <c r="D722" s="9">
        <v>0</v>
      </c>
      <c r="E722" s="9">
        <v>0</v>
      </c>
      <c r="F722" s="9">
        <v>0</v>
      </c>
      <c r="G722" s="9">
        <v>0</v>
      </c>
      <c r="H722" s="9">
        <v>0</v>
      </c>
      <c r="I722" s="9">
        <v>0</v>
      </c>
      <c r="J722" s="9">
        <v>0</v>
      </c>
      <c r="K722" s="9">
        <v>520535520</v>
      </c>
      <c r="L722" s="9">
        <v>0</v>
      </c>
      <c r="M722" s="9">
        <v>0</v>
      </c>
      <c r="N722" s="9">
        <v>773658121.18</v>
      </c>
      <c r="O722" s="9">
        <v>0</v>
      </c>
      <c r="P722" s="9">
        <v>0</v>
      </c>
      <c r="Q722" s="9">
        <v>0</v>
      </c>
      <c r="R722" s="9">
        <v>154364952.49</v>
      </c>
      <c r="S722" s="9">
        <v>0</v>
      </c>
      <c r="T722" s="9">
        <v>1523280903.91</v>
      </c>
      <c r="U722" s="8">
        <v>0</v>
      </c>
      <c r="V722" s="9">
        <v>185363383.79</v>
      </c>
      <c r="W722" s="8">
        <v>0</v>
      </c>
      <c r="X722" s="11">
        <f t="shared" si="154"/>
        <v>367801021.59</v>
      </c>
      <c r="Y722" s="11">
        <f t="shared" si="155"/>
        <v>3157202881.37</v>
      </c>
      <c r="Z722" s="11">
        <f t="shared" si="156"/>
        <v>3525003902.96</v>
      </c>
      <c r="AA722" s="13">
        <f t="shared" si="157"/>
        <v>367801021.59</v>
      </c>
      <c r="AB722" s="13">
        <f t="shared" si="158"/>
        <v>0</v>
      </c>
      <c r="AC722" s="16">
        <f t="shared" si="159"/>
        <v>367801021.59</v>
      </c>
      <c r="AD722" s="16">
        <f t="shared" si="160"/>
        <v>3157202881.37</v>
      </c>
      <c r="AE722" s="17">
        <f t="shared" si="161"/>
        <v>0.104340599816401</v>
      </c>
      <c r="AF722" s="17">
        <f t="shared" si="162"/>
        <v>0.895659400183599</v>
      </c>
      <c r="AG722" s="21">
        <f t="shared" si="163"/>
        <v>1.11649584629493</v>
      </c>
      <c r="AH722" s="22">
        <f t="shared" si="164"/>
        <v>1</v>
      </c>
      <c r="AI722" s="22">
        <f t="shared" si="165"/>
        <v>0</v>
      </c>
      <c r="AJ722" s="23">
        <f t="shared" si="166"/>
        <v>0.104340599816401</v>
      </c>
      <c r="AK722" s="23">
        <f t="shared" si="167"/>
        <v>0.895659400183599</v>
      </c>
    </row>
    <row r="723" spans="1:37">
      <c r="A723" s="8" t="s">
        <v>1479</v>
      </c>
      <c r="B723" s="8" t="s">
        <v>1480</v>
      </c>
      <c r="C723" s="9">
        <v>1993114232.13</v>
      </c>
      <c r="D723" s="9">
        <v>0</v>
      </c>
      <c r="E723" s="9">
        <v>571873.72</v>
      </c>
      <c r="F723" s="9">
        <v>278291308.3</v>
      </c>
      <c r="G723" s="9">
        <v>0</v>
      </c>
      <c r="H723" s="9">
        <v>469654721.56</v>
      </c>
      <c r="I723" s="9">
        <v>0</v>
      </c>
      <c r="J723" s="9">
        <v>0</v>
      </c>
      <c r="K723" s="9">
        <v>1143438492</v>
      </c>
      <c r="L723" s="9">
        <v>0</v>
      </c>
      <c r="M723" s="9">
        <v>0</v>
      </c>
      <c r="N723" s="9">
        <v>2891401577.08</v>
      </c>
      <c r="O723" s="9">
        <v>186441914.48</v>
      </c>
      <c r="P723" s="9">
        <v>-199716017.56</v>
      </c>
      <c r="Q723" s="9">
        <v>0</v>
      </c>
      <c r="R723" s="9">
        <v>521602764.46</v>
      </c>
      <c r="S723" s="9">
        <v>0</v>
      </c>
      <c r="T723" s="9">
        <v>6305875945.45</v>
      </c>
      <c r="U723" s="8">
        <v>0</v>
      </c>
      <c r="V723" s="9">
        <v>215156817.48</v>
      </c>
      <c r="W723" s="8">
        <v>0</v>
      </c>
      <c r="X723" s="11">
        <f t="shared" si="154"/>
        <v>2741632135.71</v>
      </c>
      <c r="Y723" s="11">
        <f t="shared" si="155"/>
        <v>10691317664.43</v>
      </c>
      <c r="Z723" s="11">
        <f t="shared" si="156"/>
        <v>13432949800.14</v>
      </c>
      <c r="AA723" s="13">
        <f t="shared" si="157"/>
        <v>2271977414.15</v>
      </c>
      <c r="AB723" s="13">
        <f t="shared" si="158"/>
        <v>469654721.56</v>
      </c>
      <c r="AC723" s="16">
        <f t="shared" si="159"/>
        <v>2271977414.15</v>
      </c>
      <c r="AD723" s="16">
        <f t="shared" si="160"/>
        <v>11160972385.99</v>
      </c>
      <c r="AE723" s="17">
        <f t="shared" si="161"/>
        <v>0.204097549421455</v>
      </c>
      <c r="AF723" s="17">
        <f t="shared" si="162"/>
        <v>0.795902450578545</v>
      </c>
      <c r="AG723" s="21">
        <f t="shared" si="163"/>
        <v>1.2564353825938</v>
      </c>
      <c r="AH723" s="22">
        <f t="shared" si="164"/>
        <v>0.828695208433434</v>
      </c>
      <c r="AI723" s="22">
        <f t="shared" si="165"/>
        <v>0.171304791566566</v>
      </c>
      <c r="AJ723" s="23">
        <f t="shared" si="166"/>
        <v>0.169134661258566</v>
      </c>
      <c r="AK723" s="23">
        <f t="shared" si="167"/>
        <v>0.830865338741434</v>
      </c>
    </row>
    <row r="724" spans="1:37">
      <c r="A724" s="8" t="s">
        <v>1481</v>
      </c>
      <c r="B724" s="8" t="s">
        <v>1482</v>
      </c>
      <c r="C724" s="9">
        <v>548000000</v>
      </c>
      <c r="D724" s="9">
        <v>0</v>
      </c>
      <c r="E724" s="9">
        <v>0</v>
      </c>
      <c r="F724" s="9">
        <v>301091709.18</v>
      </c>
      <c r="G724" s="9">
        <v>0</v>
      </c>
      <c r="H724" s="9">
        <v>290000000</v>
      </c>
      <c r="I724" s="9">
        <v>0</v>
      </c>
      <c r="J724" s="9">
        <v>0</v>
      </c>
      <c r="K724" s="9">
        <v>603144105</v>
      </c>
      <c r="L724" s="9">
        <v>0</v>
      </c>
      <c r="M724" s="9">
        <v>0</v>
      </c>
      <c r="N724" s="9">
        <v>641905673.9</v>
      </c>
      <c r="O724" s="9">
        <v>100142552.13</v>
      </c>
      <c r="P724" s="9">
        <v>-15791524.4</v>
      </c>
      <c r="Q724" s="9">
        <v>0</v>
      </c>
      <c r="R724" s="9">
        <v>181381630.42</v>
      </c>
      <c r="S724" s="9">
        <v>0</v>
      </c>
      <c r="T724" s="9">
        <v>1579756016.39</v>
      </c>
      <c r="U724" s="8">
        <v>0</v>
      </c>
      <c r="V724" s="9">
        <v>191027902.79</v>
      </c>
      <c r="W724" s="8">
        <v>0</v>
      </c>
      <c r="X724" s="11">
        <f t="shared" si="154"/>
        <v>1139091709.18</v>
      </c>
      <c r="Y724" s="11">
        <f t="shared" si="155"/>
        <v>3081281251.97</v>
      </c>
      <c r="Z724" s="11">
        <f t="shared" si="156"/>
        <v>4220372961.15</v>
      </c>
      <c r="AA724" s="13">
        <f t="shared" si="157"/>
        <v>849091709.18</v>
      </c>
      <c r="AB724" s="13">
        <f t="shared" si="158"/>
        <v>290000000</v>
      </c>
      <c r="AC724" s="16">
        <f t="shared" si="159"/>
        <v>849091709.18</v>
      </c>
      <c r="AD724" s="16">
        <f t="shared" si="160"/>
        <v>3371281251.97</v>
      </c>
      <c r="AE724" s="17">
        <f t="shared" si="161"/>
        <v>0.269903091424795</v>
      </c>
      <c r="AF724" s="17">
        <f t="shared" si="162"/>
        <v>0.730096908575205</v>
      </c>
      <c r="AG724" s="21">
        <f t="shared" si="163"/>
        <v>1.36968118650374</v>
      </c>
      <c r="AH724" s="22">
        <f t="shared" si="164"/>
        <v>0.745411192388747</v>
      </c>
      <c r="AI724" s="22">
        <f t="shared" si="165"/>
        <v>0.254588807611253</v>
      </c>
      <c r="AJ724" s="23">
        <f t="shared" si="166"/>
        <v>0.201188785208365</v>
      </c>
      <c r="AK724" s="23">
        <f t="shared" si="167"/>
        <v>0.798811214791635</v>
      </c>
    </row>
    <row r="725" spans="1:37">
      <c r="A725" s="8" t="s">
        <v>1483</v>
      </c>
      <c r="B725" s="8" t="s">
        <v>1484</v>
      </c>
      <c r="C725" s="9">
        <v>313000000</v>
      </c>
      <c r="D725" s="9">
        <v>0</v>
      </c>
      <c r="E725" s="9">
        <v>0</v>
      </c>
      <c r="F725" s="9">
        <v>0</v>
      </c>
      <c r="G725" s="9">
        <v>0</v>
      </c>
      <c r="H725" s="9">
        <v>0</v>
      </c>
      <c r="I725" s="9">
        <v>0</v>
      </c>
      <c r="J725" s="9">
        <v>0</v>
      </c>
      <c r="K725" s="9">
        <v>439200000</v>
      </c>
      <c r="L725" s="9">
        <v>0</v>
      </c>
      <c r="M725" s="9">
        <v>0</v>
      </c>
      <c r="N725" s="9">
        <v>68414355.03</v>
      </c>
      <c r="O725" s="9">
        <v>0</v>
      </c>
      <c r="P725" s="9">
        <v>5643373.06</v>
      </c>
      <c r="Q725" s="9">
        <v>0</v>
      </c>
      <c r="R725" s="9">
        <v>14575123.57</v>
      </c>
      <c r="S725" s="9">
        <v>1850000</v>
      </c>
      <c r="T725" s="9">
        <v>189024965.67</v>
      </c>
      <c r="U725" s="8">
        <v>0</v>
      </c>
      <c r="V725" s="9">
        <v>46422111.44</v>
      </c>
      <c r="W725" s="8">
        <v>0</v>
      </c>
      <c r="X725" s="11">
        <f t="shared" si="154"/>
        <v>313000000</v>
      </c>
      <c r="Y725" s="11">
        <f t="shared" si="155"/>
        <v>765129928.77</v>
      </c>
      <c r="Z725" s="11">
        <f t="shared" si="156"/>
        <v>1078129928.77</v>
      </c>
      <c r="AA725" s="13">
        <f t="shared" si="157"/>
        <v>313000000</v>
      </c>
      <c r="AB725" s="13">
        <f t="shared" si="158"/>
        <v>0</v>
      </c>
      <c r="AC725" s="16">
        <f t="shared" si="159"/>
        <v>313000000</v>
      </c>
      <c r="AD725" s="16">
        <f t="shared" si="160"/>
        <v>765129928.77</v>
      </c>
      <c r="AE725" s="17">
        <f t="shared" si="161"/>
        <v>0.290317513360463</v>
      </c>
      <c r="AF725" s="17">
        <f t="shared" si="162"/>
        <v>0.709682486639536</v>
      </c>
      <c r="AG725" s="21">
        <f t="shared" si="163"/>
        <v>1.40908084788053</v>
      </c>
      <c r="AH725" s="22">
        <f t="shared" si="164"/>
        <v>1</v>
      </c>
      <c r="AI725" s="22">
        <f t="shared" si="165"/>
        <v>0</v>
      </c>
      <c r="AJ725" s="23">
        <f t="shared" si="166"/>
        <v>0.290317513360463</v>
      </c>
      <c r="AK725" s="23">
        <f t="shared" si="167"/>
        <v>0.709682486639536</v>
      </c>
    </row>
    <row r="726" spans="1:37">
      <c r="A726" s="8" t="s">
        <v>1485</v>
      </c>
      <c r="B726" s="8" t="s">
        <v>1486</v>
      </c>
      <c r="C726" s="9">
        <v>459100000</v>
      </c>
      <c r="D726" s="9">
        <v>0</v>
      </c>
      <c r="E726" s="9">
        <v>0</v>
      </c>
      <c r="F726" s="9">
        <v>24017270.97</v>
      </c>
      <c r="G726" s="9">
        <v>0</v>
      </c>
      <c r="H726" s="9">
        <v>26500000</v>
      </c>
      <c r="I726" s="9">
        <v>0</v>
      </c>
      <c r="J726" s="9">
        <v>0</v>
      </c>
      <c r="K726" s="9">
        <v>619636585</v>
      </c>
      <c r="L726" s="9">
        <v>0</v>
      </c>
      <c r="M726" s="9">
        <v>0</v>
      </c>
      <c r="N726" s="9">
        <v>607504249.01</v>
      </c>
      <c r="O726" s="9">
        <v>0</v>
      </c>
      <c r="P726" s="9">
        <v>0</v>
      </c>
      <c r="Q726" s="9">
        <v>465950.79</v>
      </c>
      <c r="R726" s="9">
        <v>66994643.95</v>
      </c>
      <c r="S726" s="9">
        <v>0</v>
      </c>
      <c r="T726" s="9">
        <v>709034011.74</v>
      </c>
      <c r="U726" s="8">
        <v>0</v>
      </c>
      <c r="V726" s="9">
        <v>10769575.44</v>
      </c>
      <c r="W726" s="8">
        <v>0</v>
      </c>
      <c r="X726" s="11">
        <f t="shared" si="154"/>
        <v>509617270.97</v>
      </c>
      <c r="Y726" s="11">
        <f t="shared" si="155"/>
        <v>2014405015.93</v>
      </c>
      <c r="Z726" s="11">
        <f t="shared" si="156"/>
        <v>2524022286.9</v>
      </c>
      <c r="AA726" s="13">
        <f t="shared" si="157"/>
        <v>483117270.97</v>
      </c>
      <c r="AB726" s="13">
        <f t="shared" si="158"/>
        <v>26500000</v>
      </c>
      <c r="AC726" s="16">
        <f t="shared" si="159"/>
        <v>483117270.97</v>
      </c>
      <c r="AD726" s="16">
        <f t="shared" si="160"/>
        <v>2040905015.93</v>
      </c>
      <c r="AE726" s="17">
        <f t="shared" si="161"/>
        <v>0.201906803127286</v>
      </c>
      <c r="AF726" s="17">
        <f t="shared" si="162"/>
        <v>0.798093196872714</v>
      </c>
      <c r="AG726" s="21">
        <f t="shared" si="163"/>
        <v>1.25298649821656</v>
      </c>
      <c r="AH726" s="22">
        <f t="shared" si="164"/>
        <v>0.948000192478642</v>
      </c>
      <c r="AI726" s="22">
        <f t="shared" si="165"/>
        <v>0.0519998075213585</v>
      </c>
      <c r="AJ726" s="23">
        <f t="shared" si="166"/>
        <v>0.191407688227414</v>
      </c>
      <c r="AK726" s="23">
        <f t="shared" si="167"/>
        <v>0.808592311772586</v>
      </c>
    </row>
    <row r="727" spans="1:37">
      <c r="A727" s="8" t="s">
        <v>1487</v>
      </c>
      <c r="B727" s="8" t="s">
        <v>1488</v>
      </c>
      <c r="C727" s="9">
        <v>485820431.02</v>
      </c>
      <c r="D727" s="9">
        <v>0</v>
      </c>
      <c r="E727" s="9">
        <v>0</v>
      </c>
      <c r="F727" s="9">
        <v>34253728.83</v>
      </c>
      <c r="G727" s="9">
        <v>0</v>
      </c>
      <c r="H727" s="9">
        <v>190303893.68</v>
      </c>
      <c r="I727" s="9">
        <v>0</v>
      </c>
      <c r="J727" s="9">
        <v>0</v>
      </c>
      <c r="K727" s="9">
        <v>944217225</v>
      </c>
      <c r="L727" s="9">
        <v>0</v>
      </c>
      <c r="M727" s="9">
        <v>0</v>
      </c>
      <c r="N727" s="9">
        <v>1571110605.38</v>
      </c>
      <c r="O727" s="9">
        <v>0</v>
      </c>
      <c r="P727" s="9">
        <v>144631.15</v>
      </c>
      <c r="Q727" s="9">
        <v>3202431.58</v>
      </c>
      <c r="R727" s="9">
        <v>27337517.34</v>
      </c>
      <c r="S727" s="9">
        <v>0</v>
      </c>
      <c r="T727" s="9">
        <v>-258774099.57</v>
      </c>
      <c r="U727" s="8">
        <v>0</v>
      </c>
      <c r="V727" s="9">
        <v>114463160.57</v>
      </c>
      <c r="W727" s="8">
        <v>0</v>
      </c>
      <c r="X727" s="11">
        <f t="shared" si="154"/>
        <v>710378053.53</v>
      </c>
      <c r="Y727" s="11">
        <f t="shared" si="155"/>
        <v>2401701471.45</v>
      </c>
      <c r="Z727" s="11">
        <f t="shared" si="156"/>
        <v>3112079524.98</v>
      </c>
      <c r="AA727" s="13">
        <f t="shared" si="157"/>
        <v>520074159.85</v>
      </c>
      <c r="AB727" s="13">
        <f t="shared" si="158"/>
        <v>190303893.68</v>
      </c>
      <c r="AC727" s="16">
        <f t="shared" si="159"/>
        <v>520074159.85</v>
      </c>
      <c r="AD727" s="16">
        <f t="shared" si="160"/>
        <v>2592005365.13</v>
      </c>
      <c r="AE727" s="17">
        <f t="shared" si="161"/>
        <v>0.228264749608082</v>
      </c>
      <c r="AF727" s="17">
        <f t="shared" si="162"/>
        <v>0.771735250391917</v>
      </c>
      <c r="AG727" s="21">
        <f t="shared" si="163"/>
        <v>1.29578116263597</v>
      </c>
      <c r="AH727" s="22">
        <f t="shared" si="164"/>
        <v>0.732108990791108</v>
      </c>
      <c r="AI727" s="22">
        <f t="shared" si="165"/>
        <v>0.267891009208892</v>
      </c>
      <c r="AJ727" s="23">
        <f t="shared" si="166"/>
        <v>0.167114675468758</v>
      </c>
      <c r="AK727" s="23">
        <f t="shared" si="167"/>
        <v>0.832885324531242</v>
      </c>
    </row>
    <row r="728" spans="1:37">
      <c r="A728" s="8" t="s">
        <v>1489</v>
      </c>
      <c r="B728" s="8" t="s">
        <v>1490</v>
      </c>
      <c r="C728" s="9">
        <v>1598757875.01</v>
      </c>
      <c r="D728" s="9">
        <v>0</v>
      </c>
      <c r="E728" s="9">
        <v>0</v>
      </c>
      <c r="F728" s="9">
        <v>113000000</v>
      </c>
      <c r="G728" s="9">
        <v>0</v>
      </c>
      <c r="H728" s="9">
        <v>823000000</v>
      </c>
      <c r="I728" s="9">
        <v>137219926.8</v>
      </c>
      <c r="J728" s="9">
        <v>0</v>
      </c>
      <c r="K728" s="9">
        <v>565857827</v>
      </c>
      <c r="L728" s="9">
        <v>35516372.14</v>
      </c>
      <c r="M728" s="9">
        <v>0</v>
      </c>
      <c r="N728" s="9">
        <v>677664576.03</v>
      </c>
      <c r="O728" s="9">
        <v>0</v>
      </c>
      <c r="P728" s="9">
        <v>-295926.46</v>
      </c>
      <c r="Q728" s="9">
        <v>173189.68</v>
      </c>
      <c r="R728" s="9">
        <v>59307015.64</v>
      </c>
      <c r="S728" s="9">
        <v>0</v>
      </c>
      <c r="T728" s="9">
        <v>466965922.71</v>
      </c>
      <c r="U728" s="8">
        <v>0</v>
      </c>
      <c r="V728" s="9">
        <v>478453587.87</v>
      </c>
      <c r="W728" s="8">
        <v>0</v>
      </c>
      <c r="X728" s="11">
        <f t="shared" si="154"/>
        <v>2671977801.81</v>
      </c>
      <c r="Y728" s="11">
        <f t="shared" si="155"/>
        <v>2283642564.61</v>
      </c>
      <c r="Z728" s="11">
        <f t="shared" si="156"/>
        <v>4955620366.42</v>
      </c>
      <c r="AA728" s="13">
        <f t="shared" si="157"/>
        <v>1711757875.01</v>
      </c>
      <c r="AB728" s="13">
        <f t="shared" si="158"/>
        <v>960219926.8</v>
      </c>
      <c r="AC728" s="16">
        <f t="shared" si="159"/>
        <v>1711757875.01</v>
      </c>
      <c r="AD728" s="16">
        <f t="shared" si="160"/>
        <v>3243862491.41</v>
      </c>
      <c r="AE728" s="17">
        <f t="shared" si="161"/>
        <v>0.539181294014309</v>
      </c>
      <c r="AF728" s="17">
        <f t="shared" si="162"/>
        <v>0.460818705985691</v>
      </c>
      <c r="AG728" s="21">
        <f t="shared" si="163"/>
        <v>2.17005079657303</v>
      </c>
      <c r="AH728" s="22">
        <f t="shared" si="164"/>
        <v>0.640633269427034</v>
      </c>
      <c r="AI728" s="22">
        <f t="shared" si="165"/>
        <v>0.359366730572966</v>
      </c>
      <c r="AJ728" s="23">
        <f t="shared" si="166"/>
        <v>0.345417475198286</v>
      </c>
      <c r="AK728" s="23">
        <f t="shared" si="167"/>
        <v>0.654582524801714</v>
      </c>
    </row>
    <row r="729" spans="1:37">
      <c r="A729" s="8" t="s">
        <v>1491</v>
      </c>
      <c r="B729" s="8" t="s">
        <v>1492</v>
      </c>
      <c r="C729" s="9">
        <v>1748854120.09</v>
      </c>
      <c r="D729" s="9">
        <v>0</v>
      </c>
      <c r="E729" s="9">
        <v>0</v>
      </c>
      <c r="F729" s="9">
        <v>5116304128.25</v>
      </c>
      <c r="G729" s="9">
        <v>0</v>
      </c>
      <c r="H729" s="9">
        <v>2682492416.91</v>
      </c>
      <c r="I729" s="9">
        <v>0</v>
      </c>
      <c r="J729" s="9">
        <v>0</v>
      </c>
      <c r="K729" s="9">
        <v>3262263437</v>
      </c>
      <c r="L729" s="9">
        <v>0</v>
      </c>
      <c r="M729" s="9">
        <v>0</v>
      </c>
      <c r="N729" s="9">
        <v>6506437539.13</v>
      </c>
      <c r="O729" s="9">
        <v>50001736.84</v>
      </c>
      <c r="P729" s="9">
        <v>323572930.89</v>
      </c>
      <c r="Q729" s="9">
        <v>0</v>
      </c>
      <c r="R729" s="9">
        <v>318535582.95</v>
      </c>
      <c r="S729" s="9">
        <v>0</v>
      </c>
      <c r="T729" s="9">
        <v>787454410.08</v>
      </c>
      <c r="U729" s="8">
        <v>0</v>
      </c>
      <c r="V729" s="9">
        <v>1501930744.17</v>
      </c>
      <c r="W729" s="8">
        <v>0</v>
      </c>
      <c r="X729" s="11">
        <f t="shared" si="154"/>
        <v>9547650665.25</v>
      </c>
      <c r="Y729" s="11">
        <f t="shared" si="155"/>
        <v>12650192907.38</v>
      </c>
      <c r="Z729" s="11">
        <f t="shared" si="156"/>
        <v>22197843572.63</v>
      </c>
      <c r="AA729" s="13">
        <f t="shared" si="157"/>
        <v>6865158248.34</v>
      </c>
      <c r="AB729" s="13">
        <f t="shared" si="158"/>
        <v>2682492416.91</v>
      </c>
      <c r="AC729" s="16">
        <f t="shared" si="159"/>
        <v>6865158248.34</v>
      </c>
      <c r="AD729" s="16">
        <f t="shared" si="160"/>
        <v>15332685324.29</v>
      </c>
      <c r="AE729" s="17">
        <f t="shared" si="161"/>
        <v>0.430116134209644</v>
      </c>
      <c r="AF729" s="17">
        <f t="shared" si="162"/>
        <v>0.569883865790356</v>
      </c>
      <c r="AG729" s="21">
        <f t="shared" si="163"/>
        <v>1.75474348376774</v>
      </c>
      <c r="AH729" s="22">
        <f t="shared" si="164"/>
        <v>0.719041624902207</v>
      </c>
      <c r="AI729" s="22">
        <f t="shared" si="165"/>
        <v>0.280958375097793</v>
      </c>
      <c r="AJ729" s="23">
        <f t="shared" si="166"/>
        <v>0.309271404038758</v>
      </c>
      <c r="AK729" s="23">
        <f t="shared" si="167"/>
        <v>0.690728595961242</v>
      </c>
    </row>
    <row r="730" spans="1:37">
      <c r="A730" s="8" t="s">
        <v>1493</v>
      </c>
      <c r="B730" s="8" t="s">
        <v>1494</v>
      </c>
      <c r="C730" s="9">
        <v>443760897.41</v>
      </c>
      <c r="D730" s="9">
        <v>0</v>
      </c>
      <c r="E730" s="9">
        <v>0</v>
      </c>
      <c r="F730" s="9">
        <v>12549631.42</v>
      </c>
      <c r="G730" s="9">
        <v>0</v>
      </c>
      <c r="H730" s="9">
        <v>30000000</v>
      </c>
      <c r="I730" s="9">
        <v>0</v>
      </c>
      <c r="J730" s="9">
        <v>0</v>
      </c>
      <c r="K730" s="9">
        <v>334992000</v>
      </c>
      <c r="L730" s="9">
        <v>0</v>
      </c>
      <c r="M730" s="9">
        <v>0</v>
      </c>
      <c r="N730" s="9">
        <v>810421696.41</v>
      </c>
      <c r="O730" s="9">
        <v>2394858</v>
      </c>
      <c r="P730" s="9">
        <v>11441.8</v>
      </c>
      <c r="Q730" s="9">
        <v>0</v>
      </c>
      <c r="R730" s="9">
        <v>129653681.71</v>
      </c>
      <c r="S730" s="9">
        <v>0</v>
      </c>
      <c r="T730" s="9">
        <v>851797241.61</v>
      </c>
      <c r="U730" s="8">
        <v>0</v>
      </c>
      <c r="V730" s="9">
        <v>150407439.63</v>
      </c>
      <c r="W730" s="8">
        <v>0</v>
      </c>
      <c r="X730" s="11">
        <f t="shared" si="154"/>
        <v>486310528.83</v>
      </c>
      <c r="Y730" s="11">
        <f t="shared" si="155"/>
        <v>2274888643.16</v>
      </c>
      <c r="Z730" s="11">
        <f t="shared" si="156"/>
        <v>2761199171.99</v>
      </c>
      <c r="AA730" s="13">
        <f t="shared" si="157"/>
        <v>456310528.83</v>
      </c>
      <c r="AB730" s="13">
        <f t="shared" si="158"/>
        <v>30000000</v>
      </c>
      <c r="AC730" s="16">
        <f t="shared" si="159"/>
        <v>456310528.83</v>
      </c>
      <c r="AD730" s="16">
        <f t="shared" si="160"/>
        <v>2304888643.16</v>
      </c>
      <c r="AE730" s="17">
        <f t="shared" si="161"/>
        <v>0.176122944611603</v>
      </c>
      <c r="AF730" s="17">
        <f t="shared" si="162"/>
        <v>0.823877055388397</v>
      </c>
      <c r="AG730" s="21">
        <f t="shared" si="163"/>
        <v>1.21377333360567</v>
      </c>
      <c r="AH730" s="22">
        <f t="shared" si="164"/>
        <v>0.938311021000972</v>
      </c>
      <c r="AI730" s="22">
        <f t="shared" si="165"/>
        <v>0.0616889789990279</v>
      </c>
      <c r="AJ730" s="23">
        <f t="shared" si="166"/>
        <v>0.165258099980211</v>
      </c>
      <c r="AK730" s="23">
        <f t="shared" si="167"/>
        <v>0.834741900019789</v>
      </c>
    </row>
    <row r="731" spans="1:37">
      <c r="A731" s="8" t="s">
        <v>1495</v>
      </c>
      <c r="B731" s="8" t="s">
        <v>1496</v>
      </c>
      <c r="C731" s="9">
        <v>1144683140.76</v>
      </c>
      <c r="D731" s="9">
        <v>0</v>
      </c>
      <c r="E731" s="9">
        <v>0</v>
      </c>
      <c r="F731" s="9">
        <v>0</v>
      </c>
      <c r="G731" s="9">
        <v>0</v>
      </c>
      <c r="H731" s="9">
        <v>373433916.35</v>
      </c>
      <c r="I731" s="9">
        <v>0</v>
      </c>
      <c r="J731" s="9">
        <v>0</v>
      </c>
      <c r="K731" s="9">
        <v>992909980</v>
      </c>
      <c r="L731" s="9">
        <v>0</v>
      </c>
      <c r="M731" s="9">
        <v>0</v>
      </c>
      <c r="N731" s="9">
        <v>586137161.66</v>
      </c>
      <c r="O731" s="9">
        <v>0</v>
      </c>
      <c r="P731" s="9">
        <v>0</v>
      </c>
      <c r="Q731" s="9">
        <v>0</v>
      </c>
      <c r="R731" s="9">
        <v>260386672.33</v>
      </c>
      <c r="S731" s="9">
        <v>0</v>
      </c>
      <c r="T731" s="9">
        <v>1530918705.01</v>
      </c>
      <c r="U731" s="8">
        <v>0</v>
      </c>
      <c r="V731" s="9">
        <v>78105911.65</v>
      </c>
      <c r="W731" s="8">
        <v>0</v>
      </c>
      <c r="X731" s="11">
        <f t="shared" si="154"/>
        <v>1518117057.11</v>
      </c>
      <c r="Y731" s="11">
        <f t="shared" si="155"/>
        <v>3448458430.65</v>
      </c>
      <c r="Z731" s="11">
        <f t="shared" si="156"/>
        <v>4966575487.76</v>
      </c>
      <c r="AA731" s="13">
        <f t="shared" si="157"/>
        <v>1144683140.76</v>
      </c>
      <c r="AB731" s="13">
        <f t="shared" si="158"/>
        <v>373433916.35</v>
      </c>
      <c r="AC731" s="16">
        <f t="shared" si="159"/>
        <v>1144683140.76</v>
      </c>
      <c r="AD731" s="16">
        <f t="shared" si="160"/>
        <v>3821892347</v>
      </c>
      <c r="AE731" s="17">
        <f t="shared" si="161"/>
        <v>0.305666763920404</v>
      </c>
      <c r="AF731" s="17">
        <f t="shared" si="162"/>
        <v>0.694333236079596</v>
      </c>
      <c r="AG731" s="21">
        <f t="shared" si="163"/>
        <v>1.44023063859983</v>
      </c>
      <c r="AH731" s="22">
        <f t="shared" si="164"/>
        <v>0.754015071103347</v>
      </c>
      <c r="AI731" s="22">
        <f t="shared" si="165"/>
        <v>0.245984928896653</v>
      </c>
      <c r="AJ731" s="23">
        <f t="shared" si="166"/>
        <v>0.230477346731373</v>
      </c>
      <c r="AK731" s="23">
        <f t="shared" si="167"/>
        <v>0.769522653268627</v>
      </c>
    </row>
    <row r="732" spans="1:37">
      <c r="A732" s="8" t="s">
        <v>1497</v>
      </c>
      <c r="B732" s="8" t="s">
        <v>1498</v>
      </c>
      <c r="C732" s="9">
        <v>8875786937.88</v>
      </c>
      <c r="D732" s="9">
        <v>0</v>
      </c>
      <c r="E732" s="9">
        <v>0</v>
      </c>
      <c r="F732" s="9">
        <v>1072783254.47</v>
      </c>
      <c r="G732" s="9">
        <v>0</v>
      </c>
      <c r="H732" s="9">
        <v>1539927692.77</v>
      </c>
      <c r="I732" s="9">
        <v>0</v>
      </c>
      <c r="J732" s="9">
        <v>0</v>
      </c>
      <c r="K732" s="9">
        <v>1598788454</v>
      </c>
      <c r="L732" s="9">
        <v>0</v>
      </c>
      <c r="M732" s="9">
        <v>0</v>
      </c>
      <c r="N732" s="9">
        <v>8986436769.14</v>
      </c>
      <c r="O732" s="9">
        <v>59970225</v>
      </c>
      <c r="P732" s="9">
        <v>-114984807.74</v>
      </c>
      <c r="Q732" s="9">
        <v>13926451.95</v>
      </c>
      <c r="R732" s="9">
        <v>431740177.03</v>
      </c>
      <c r="S732" s="9">
        <v>0</v>
      </c>
      <c r="T732" s="9">
        <v>4908532561.09</v>
      </c>
      <c r="U732" s="8">
        <v>0</v>
      </c>
      <c r="V732" s="9">
        <v>232015927.96</v>
      </c>
      <c r="W732" s="8">
        <v>0</v>
      </c>
      <c r="X732" s="11">
        <f t="shared" si="154"/>
        <v>11488497885.12</v>
      </c>
      <c r="Y732" s="11">
        <f t="shared" si="155"/>
        <v>15996485308.43</v>
      </c>
      <c r="Z732" s="11">
        <f t="shared" si="156"/>
        <v>27484983193.55</v>
      </c>
      <c r="AA732" s="13">
        <f t="shared" si="157"/>
        <v>9948570192.35</v>
      </c>
      <c r="AB732" s="13">
        <f t="shared" si="158"/>
        <v>1539927692.77</v>
      </c>
      <c r="AC732" s="16">
        <f t="shared" si="159"/>
        <v>9948570192.35</v>
      </c>
      <c r="AD732" s="16">
        <f t="shared" si="160"/>
        <v>17536413001.2</v>
      </c>
      <c r="AE732" s="17">
        <f t="shared" si="161"/>
        <v>0.417991810444914</v>
      </c>
      <c r="AF732" s="17">
        <f t="shared" si="162"/>
        <v>0.582008189555086</v>
      </c>
      <c r="AG732" s="21">
        <f t="shared" si="163"/>
        <v>1.71818888109538</v>
      </c>
      <c r="AH732" s="22">
        <f t="shared" si="164"/>
        <v>0.865959178635135</v>
      </c>
      <c r="AI732" s="22">
        <f t="shared" si="165"/>
        <v>0.134040821364865</v>
      </c>
      <c r="AJ732" s="23">
        <f t="shared" si="166"/>
        <v>0.361963844849091</v>
      </c>
      <c r="AK732" s="23">
        <f t="shared" si="167"/>
        <v>0.638036155150909</v>
      </c>
    </row>
    <row r="733" spans="1:37">
      <c r="A733" s="8" t="s">
        <v>1499</v>
      </c>
      <c r="B733" s="8" t="s">
        <v>1500</v>
      </c>
      <c r="C733" s="9">
        <v>2109157237.06</v>
      </c>
      <c r="D733" s="9">
        <v>0</v>
      </c>
      <c r="E733" s="9">
        <v>0</v>
      </c>
      <c r="F733" s="9">
        <v>1446717798.92</v>
      </c>
      <c r="G733" s="9">
        <v>0</v>
      </c>
      <c r="H733" s="9">
        <v>3017577360</v>
      </c>
      <c r="I733" s="9">
        <v>0</v>
      </c>
      <c r="J733" s="9">
        <v>0</v>
      </c>
      <c r="K733" s="9">
        <v>1437478880</v>
      </c>
      <c r="L733" s="9">
        <v>0</v>
      </c>
      <c r="M733" s="9">
        <v>0</v>
      </c>
      <c r="N733" s="9">
        <v>11941451672.86</v>
      </c>
      <c r="O733" s="9">
        <v>0</v>
      </c>
      <c r="P733" s="9">
        <v>-303425063.61</v>
      </c>
      <c r="Q733" s="9">
        <v>4281417.38</v>
      </c>
      <c r="R733" s="9">
        <v>399484997.94</v>
      </c>
      <c r="S733" s="9">
        <v>0</v>
      </c>
      <c r="T733" s="9">
        <v>5847784860.66</v>
      </c>
      <c r="U733" s="8">
        <v>0</v>
      </c>
      <c r="V733" s="9">
        <v>4097575510.14</v>
      </c>
      <c r="W733" s="8">
        <v>0</v>
      </c>
      <c r="X733" s="11">
        <f t="shared" si="154"/>
        <v>6573452395.98</v>
      </c>
      <c r="Y733" s="11">
        <f t="shared" si="155"/>
        <v>23424632275.37</v>
      </c>
      <c r="Z733" s="11">
        <f t="shared" si="156"/>
        <v>29998084671.35</v>
      </c>
      <c r="AA733" s="13">
        <f t="shared" si="157"/>
        <v>3555875035.98</v>
      </c>
      <c r="AB733" s="13">
        <f t="shared" si="158"/>
        <v>3017577360</v>
      </c>
      <c r="AC733" s="16">
        <f t="shared" si="159"/>
        <v>3555875035.98</v>
      </c>
      <c r="AD733" s="16">
        <f t="shared" si="160"/>
        <v>26442209635.37</v>
      </c>
      <c r="AE733" s="17">
        <f t="shared" si="161"/>
        <v>0.219129070005528</v>
      </c>
      <c r="AF733" s="17">
        <f t="shared" si="162"/>
        <v>0.780870929994472</v>
      </c>
      <c r="AG733" s="21">
        <f t="shared" si="163"/>
        <v>1.28062136979165</v>
      </c>
      <c r="AH733" s="22">
        <f t="shared" si="164"/>
        <v>0.540944821956054</v>
      </c>
      <c r="AI733" s="22">
        <f t="shared" si="165"/>
        <v>0.459055178043946</v>
      </c>
      <c r="AJ733" s="23">
        <f t="shared" si="166"/>
        <v>0.118536735759536</v>
      </c>
      <c r="AK733" s="23">
        <f t="shared" si="167"/>
        <v>0.881463264240464</v>
      </c>
    </row>
    <row r="734" spans="1:37">
      <c r="A734" s="8" t="s">
        <v>1501</v>
      </c>
      <c r="B734" s="8" t="s">
        <v>1502</v>
      </c>
      <c r="C734" s="9">
        <v>972426298.17</v>
      </c>
      <c r="D734" s="9">
        <v>0</v>
      </c>
      <c r="E734" s="9">
        <v>0</v>
      </c>
      <c r="F734" s="9">
        <v>430555.56</v>
      </c>
      <c r="G734" s="9">
        <v>0</v>
      </c>
      <c r="H734" s="9">
        <v>500000000</v>
      </c>
      <c r="I734" s="9">
        <v>0</v>
      </c>
      <c r="J734" s="9">
        <v>0</v>
      </c>
      <c r="K734" s="9">
        <v>2213328480</v>
      </c>
      <c r="L734" s="9">
        <v>0</v>
      </c>
      <c r="M734" s="9">
        <v>0</v>
      </c>
      <c r="N734" s="9">
        <v>4504528968.93</v>
      </c>
      <c r="O734" s="9">
        <v>0</v>
      </c>
      <c r="P734" s="9">
        <v>0</v>
      </c>
      <c r="Q734" s="9">
        <v>0</v>
      </c>
      <c r="R734" s="9">
        <v>217911846.2</v>
      </c>
      <c r="S734" s="9">
        <v>0</v>
      </c>
      <c r="T734" s="9">
        <v>2329532427.75</v>
      </c>
      <c r="U734" s="8">
        <v>0</v>
      </c>
      <c r="V734" s="9">
        <v>58353946.67</v>
      </c>
      <c r="W734" s="8">
        <v>0</v>
      </c>
      <c r="X734" s="11">
        <f t="shared" si="154"/>
        <v>1472856853.73</v>
      </c>
      <c r="Y734" s="11">
        <f t="shared" si="155"/>
        <v>9323655669.55</v>
      </c>
      <c r="Z734" s="11">
        <f t="shared" si="156"/>
        <v>10796512523.28</v>
      </c>
      <c r="AA734" s="13">
        <f t="shared" si="157"/>
        <v>972856853.73</v>
      </c>
      <c r="AB734" s="13">
        <f t="shared" si="158"/>
        <v>500000000</v>
      </c>
      <c r="AC734" s="16">
        <f t="shared" si="159"/>
        <v>972856853.73</v>
      </c>
      <c r="AD734" s="16">
        <f t="shared" si="160"/>
        <v>9823655669.55</v>
      </c>
      <c r="AE734" s="17">
        <f t="shared" si="161"/>
        <v>0.136419686501002</v>
      </c>
      <c r="AF734" s="17">
        <f t="shared" si="162"/>
        <v>0.863580313498998</v>
      </c>
      <c r="AG734" s="21">
        <f t="shared" si="163"/>
        <v>1.1579698892721</v>
      </c>
      <c r="AH734" s="22">
        <f t="shared" si="164"/>
        <v>0.66052369669615</v>
      </c>
      <c r="AI734" s="22">
        <f t="shared" si="165"/>
        <v>0.33947630330385</v>
      </c>
      <c r="AJ734" s="23">
        <f t="shared" si="166"/>
        <v>0.0901084356297717</v>
      </c>
      <c r="AK734" s="23">
        <f t="shared" si="167"/>
        <v>0.909891564370228</v>
      </c>
    </row>
    <row r="735" spans="1:37">
      <c r="A735" s="8" t="s">
        <v>1503</v>
      </c>
      <c r="B735" s="8" t="s">
        <v>1504</v>
      </c>
      <c r="C735" s="9">
        <v>3470540955.19</v>
      </c>
      <c r="D735" s="9">
        <v>0</v>
      </c>
      <c r="E735" s="9">
        <v>0</v>
      </c>
      <c r="F735" s="9">
        <v>27719147.54</v>
      </c>
      <c r="G735" s="9">
        <v>0</v>
      </c>
      <c r="H735" s="9">
        <v>0</v>
      </c>
      <c r="I735" s="9">
        <v>0</v>
      </c>
      <c r="J735" s="9">
        <v>0</v>
      </c>
      <c r="K735" s="9">
        <v>291707120</v>
      </c>
      <c r="L735" s="9">
        <v>0</v>
      </c>
      <c r="M735" s="9">
        <v>0</v>
      </c>
      <c r="N735" s="9">
        <v>1288372229.79</v>
      </c>
      <c r="O735" s="9">
        <v>0</v>
      </c>
      <c r="P735" s="9">
        <v>0</v>
      </c>
      <c r="Q735" s="9">
        <v>0</v>
      </c>
      <c r="R735" s="9">
        <v>190467545.84</v>
      </c>
      <c r="S735" s="9">
        <v>0</v>
      </c>
      <c r="T735" s="9">
        <v>2027744381.71</v>
      </c>
      <c r="U735" s="8">
        <v>0</v>
      </c>
      <c r="V735" s="9">
        <v>1747506097.04</v>
      </c>
      <c r="W735" s="8">
        <v>0</v>
      </c>
      <c r="X735" s="11">
        <f t="shared" si="154"/>
        <v>3498260102.73</v>
      </c>
      <c r="Y735" s="11">
        <f t="shared" si="155"/>
        <v>5545797374.38</v>
      </c>
      <c r="Z735" s="11">
        <f t="shared" si="156"/>
        <v>9044057477.11</v>
      </c>
      <c r="AA735" s="13">
        <f t="shared" si="157"/>
        <v>3498260102.73</v>
      </c>
      <c r="AB735" s="13">
        <f t="shared" si="158"/>
        <v>0</v>
      </c>
      <c r="AC735" s="16">
        <f t="shared" si="159"/>
        <v>3498260102.73</v>
      </c>
      <c r="AD735" s="16">
        <f t="shared" si="160"/>
        <v>5545797374.38</v>
      </c>
      <c r="AE735" s="17">
        <f t="shared" si="161"/>
        <v>0.386802064403494</v>
      </c>
      <c r="AF735" s="17">
        <f t="shared" si="162"/>
        <v>0.613197935596506</v>
      </c>
      <c r="AG735" s="21">
        <f t="shared" si="163"/>
        <v>1.63079479226756</v>
      </c>
      <c r="AH735" s="22">
        <f t="shared" si="164"/>
        <v>1</v>
      </c>
      <c r="AI735" s="22">
        <f t="shared" si="165"/>
        <v>0</v>
      </c>
      <c r="AJ735" s="23">
        <f t="shared" si="166"/>
        <v>0.386802064403494</v>
      </c>
      <c r="AK735" s="23">
        <f t="shared" si="167"/>
        <v>0.613197935596506</v>
      </c>
    </row>
    <row r="736" spans="1:37">
      <c r="A736" s="8" t="s">
        <v>1505</v>
      </c>
      <c r="B736" s="8" t="s">
        <v>1506</v>
      </c>
      <c r="C736" s="9">
        <v>1512933023</v>
      </c>
      <c r="D736" s="9">
        <v>0</v>
      </c>
      <c r="E736" s="9">
        <v>0</v>
      </c>
      <c r="F736" s="9">
        <v>841668</v>
      </c>
      <c r="G736" s="9">
        <v>0</v>
      </c>
      <c r="H736" s="9">
        <v>0</v>
      </c>
      <c r="I736" s="9">
        <v>0</v>
      </c>
      <c r="J736" s="9">
        <v>0</v>
      </c>
      <c r="K736" s="9">
        <v>1896658773</v>
      </c>
      <c r="L736" s="9">
        <v>0</v>
      </c>
      <c r="M736" s="9">
        <v>0</v>
      </c>
      <c r="N736" s="9">
        <v>290141751</v>
      </c>
      <c r="O736" s="9">
        <v>0</v>
      </c>
      <c r="P736" s="9">
        <v>55131826</v>
      </c>
      <c r="Q736" s="9">
        <v>0</v>
      </c>
      <c r="R736" s="9">
        <v>579855524</v>
      </c>
      <c r="S736" s="9">
        <v>0</v>
      </c>
      <c r="T736" s="9">
        <v>4061999312</v>
      </c>
      <c r="U736" s="8">
        <v>0</v>
      </c>
      <c r="V736" s="9">
        <v>0</v>
      </c>
      <c r="W736" s="8">
        <v>0</v>
      </c>
      <c r="X736" s="11">
        <f t="shared" si="154"/>
        <v>1513774691</v>
      </c>
      <c r="Y736" s="11">
        <f t="shared" si="155"/>
        <v>6883787186</v>
      </c>
      <c r="Z736" s="11">
        <f t="shared" si="156"/>
        <v>8397561877</v>
      </c>
      <c r="AA736" s="13">
        <f t="shared" si="157"/>
        <v>1513774691</v>
      </c>
      <c r="AB736" s="13">
        <f t="shared" si="158"/>
        <v>0</v>
      </c>
      <c r="AC736" s="16">
        <f t="shared" si="159"/>
        <v>1513774691</v>
      </c>
      <c r="AD736" s="16">
        <f t="shared" si="160"/>
        <v>6883787186</v>
      </c>
      <c r="AE736" s="17">
        <f t="shared" si="161"/>
        <v>0.180263594740047</v>
      </c>
      <c r="AF736" s="17">
        <f t="shared" si="162"/>
        <v>0.819736405259953</v>
      </c>
      <c r="AG736" s="21">
        <f t="shared" si="163"/>
        <v>1.21990434191206</v>
      </c>
      <c r="AH736" s="22">
        <f t="shared" si="164"/>
        <v>1</v>
      </c>
      <c r="AI736" s="22">
        <f t="shared" si="165"/>
        <v>0</v>
      </c>
      <c r="AJ736" s="23">
        <f t="shared" si="166"/>
        <v>0.180263594740047</v>
      </c>
      <c r="AK736" s="23">
        <f t="shared" si="167"/>
        <v>0.819736405259953</v>
      </c>
    </row>
    <row r="737" spans="1:37">
      <c r="A737" s="8" t="s">
        <v>1507</v>
      </c>
      <c r="B737" s="8" t="s">
        <v>1508</v>
      </c>
      <c r="C737" s="9">
        <v>88861788</v>
      </c>
      <c r="D737" s="9">
        <v>0</v>
      </c>
      <c r="E737" s="9">
        <v>0</v>
      </c>
      <c r="F737" s="9">
        <v>31312451.06</v>
      </c>
      <c r="G737" s="9">
        <v>0</v>
      </c>
      <c r="H737" s="9">
        <v>165300000</v>
      </c>
      <c r="I737" s="9">
        <v>0</v>
      </c>
      <c r="J737" s="9">
        <v>0</v>
      </c>
      <c r="K737" s="9">
        <v>2304448671</v>
      </c>
      <c r="L737" s="9">
        <v>0</v>
      </c>
      <c r="M737" s="9">
        <v>0</v>
      </c>
      <c r="N737" s="9">
        <v>3892813509.8</v>
      </c>
      <c r="O737" s="9">
        <v>0</v>
      </c>
      <c r="P737" s="9">
        <v>933417538.74</v>
      </c>
      <c r="Q737" s="9">
        <v>0</v>
      </c>
      <c r="R737" s="9">
        <v>502785669.17</v>
      </c>
      <c r="S737" s="9">
        <v>0</v>
      </c>
      <c r="T737" s="9">
        <v>2401859783.08</v>
      </c>
      <c r="U737" s="8">
        <v>0</v>
      </c>
      <c r="V737" s="9">
        <v>572720284.04</v>
      </c>
      <c r="W737" s="8">
        <v>0</v>
      </c>
      <c r="X737" s="11">
        <f t="shared" si="154"/>
        <v>285474239.06</v>
      </c>
      <c r="Y737" s="11">
        <f t="shared" si="155"/>
        <v>10608045455.83</v>
      </c>
      <c r="Z737" s="11">
        <f t="shared" si="156"/>
        <v>10893519694.89</v>
      </c>
      <c r="AA737" s="13">
        <f t="shared" si="157"/>
        <v>120174239.06</v>
      </c>
      <c r="AB737" s="13">
        <f t="shared" si="158"/>
        <v>165300000</v>
      </c>
      <c r="AC737" s="16">
        <f t="shared" si="159"/>
        <v>120174239.06</v>
      </c>
      <c r="AD737" s="16">
        <f t="shared" si="160"/>
        <v>10773345455.83</v>
      </c>
      <c r="AE737" s="17">
        <f t="shared" si="161"/>
        <v>0.0262058771687825</v>
      </c>
      <c r="AF737" s="17">
        <f t="shared" si="162"/>
        <v>0.973794122831218</v>
      </c>
      <c r="AG737" s="21">
        <f t="shared" si="163"/>
        <v>1.02691110631536</v>
      </c>
      <c r="AH737" s="22">
        <f t="shared" si="164"/>
        <v>0.420963514801566</v>
      </c>
      <c r="AI737" s="22">
        <f t="shared" si="165"/>
        <v>0.579036485198434</v>
      </c>
      <c r="AJ737" s="23">
        <f t="shared" si="166"/>
        <v>0.0110317181614288</v>
      </c>
      <c r="AK737" s="23">
        <f t="shared" si="167"/>
        <v>0.988968281838571</v>
      </c>
    </row>
    <row r="738" spans="1:37">
      <c r="A738" s="8" t="s">
        <v>1509</v>
      </c>
      <c r="B738" s="8" t="s">
        <v>1510</v>
      </c>
      <c r="C738" s="9">
        <v>1857495179.35</v>
      </c>
      <c r="D738" s="9">
        <v>0</v>
      </c>
      <c r="E738" s="9">
        <v>563897068.32</v>
      </c>
      <c r="F738" s="9">
        <v>1359919215.59</v>
      </c>
      <c r="G738" s="9">
        <v>0</v>
      </c>
      <c r="H738" s="9">
        <v>15193053377.04</v>
      </c>
      <c r="I738" s="9">
        <v>1936090846.13</v>
      </c>
      <c r="J738" s="9">
        <v>0</v>
      </c>
      <c r="K738" s="9">
        <v>1477099383</v>
      </c>
      <c r="L738" s="9">
        <v>0</v>
      </c>
      <c r="M738" s="9">
        <v>0</v>
      </c>
      <c r="N738" s="9">
        <v>14107579444.36</v>
      </c>
      <c r="O738" s="9">
        <v>0</v>
      </c>
      <c r="P738" s="9">
        <v>-615086796.59</v>
      </c>
      <c r="Q738" s="9">
        <v>35862989.9</v>
      </c>
      <c r="R738" s="9">
        <v>387696978.65</v>
      </c>
      <c r="S738" s="9">
        <v>0</v>
      </c>
      <c r="T738" s="9">
        <v>-2191950063.54</v>
      </c>
      <c r="U738" s="8">
        <v>0</v>
      </c>
      <c r="V738" s="9">
        <v>3607760602.17</v>
      </c>
      <c r="W738" s="8">
        <v>0</v>
      </c>
      <c r="X738" s="11">
        <f t="shared" si="154"/>
        <v>20910455686.43</v>
      </c>
      <c r="Y738" s="11">
        <f t="shared" si="155"/>
        <v>16808962537.95</v>
      </c>
      <c r="Z738" s="11">
        <f t="shared" si="156"/>
        <v>37719418224.38</v>
      </c>
      <c r="AA738" s="13">
        <f t="shared" si="157"/>
        <v>3781311463.26</v>
      </c>
      <c r="AB738" s="13">
        <f t="shared" si="158"/>
        <v>17129144223.17</v>
      </c>
      <c r="AC738" s="16">
        <f t="shared" si="159"/>
        <v>3781311463.26</v>
      </c>
      <c r="AD738" s="16">
        <f t="shared" si="160"/>
        <v>33938106761.12</v>
      </c>
      <c r="AE738" s="17">
        <f t="shared" si="161"/>
        <v>0.554368457170808</v>
      </c>
      <c r="AF738" s="17">
        <f t="shared" si="162"/>
        <v>0.445631542829192</v>
      </c>
      <c r="AG738" s="21">
        <f t="shared" si="163"/>
        <v>2.24400632336588</v>
      </c>
      <c r="AH738" s="22">
        <f t="shared" si="164"/>
        <v>0.180833527492847</v>
      </c>
      <c r="AI738" s="22">
        <f t="shared" si="165"/>
        <v>0.819166472507153</v>
      </c>
      <c r="AJ738" s="23">
        <f t="shared" si="166"/>
        <v>0.100248403640965</v>
      </c>
      <c r="AK738" s="23">
        <f t="shared" si="167"/>
        <v>0.899751596359035</v>
      </c>
    </row>
    <row r="739" spans="1:37">
      <c r="A739" s="8" t="s">
        <v>1511</v>
      </c>
      <c r="B739" s="8" t="s">
        <v>1512</v>
      </c>
      <c r="C739" s="9">
        <v>4546861.93</v>
      </c>
      <c r="D739" s="9">
        <v>0</v>
      </c>
      <c r="E739" s="9">
        <v>0</v>
      </c>
      <c r="F739" s="9">
        <v>15834283.36</v>
      </c>
      <c r="G739" s="9">
        <v>0</v>
      </c>
      <c r="H739" s="9">
        <v>0</v>
      </c>
      <c r="I739" s="9">
        <v>0</v>
      </c>
      <c r="J739" s="9">
        <v>0</v>
      </c>
      <c r="K739" s="9">
        <v>1367889673</v>
      </c>
      <c r="L739" s="9">
        <v>0</v>
      </c>
      <c r="M739" s="9">
        <v>0</v>
      </c>
      <c r="N739" s="9">
        <v>345245058.77</v>
      </c>
      <c r="O739" s="9">
        <v>0</v>
      </c>
      <c r="P739" s="9">
        <v>-19376491.05</v>
      </c>
      <c r="Q739" s="9">
        <v>0</v>
      </c>
      <c r="R739" s="9">
        <v>115266678.67</v>
      </c>
      <c r="S739" s="9">
        <v>0</v>
      </c>
      <c r="T739" s="9">
        <v>452485217.52</v>
      </c>
      <c r="U739" s="8">
        <v>0</v>
      </c>
      <c r="V739" s="9">
        <v>95260611.25</v>
      </c>
      <c r="W739" s="8">
        <v>0</v>
      </c>
      <c r="X739" s="11">
        <f t="shared" si="154"/>
        <v>20381145.29</v>
      </c>
      <c r="Y739" s="11">
        <f t="shared" si="155"/>
        <v>2356770748.16</v>
      </c>
      <c r="Z739" s="11">
        <f t="shared" si="156"/>
        <v>2377151893.45</v>
      </c>
      <c r="AA739" s="13">
        <f t="shared" si="157"/>
        <v>20381145.29</v>
      </c>
      <c r="AB739" s="13">
        <f t="shared" si="158"/>
        <v>0</v>
      </c>
      <c r="AC739" s="16">
        <f t="shared" si="159"/>
        <v>20381145.29</v>
      </c>
      <c r="AD739" s="16">
        <f t="shared" si="160"/>
        <v>2356770748.16</v>
      </c>
      <c r="AE739" s="17">
        <f t="shared" si="161"/>
        <v>0.00857376650863505</v>
      </c>
      <c r="AF739" s="17">
        <f t="shared" si="162"/>
        <v>0.991426233491365</v>
      </c>
      <c r="AG739" s="21">
        <f t="shared" si="163"/>
        <v>1.0086479116842</v>
      </c>
      <c r="AH739" s="22">
        <f t="shared" si="164"/>
        <v>1</v>
      </c>
      <c r="AI739" s="22">
        <f t="shared" si="165"/>
        <v>0</v>
      </c>
      <c r="AJ739" s="23">
        <f t="shared" si="166"/>
        <v>0.00857376650863505</v>
      </c>
      <c r="AK739" s="23">
        <f t="shared" si="167"/>
        <v>0.991426233491365</v>
      </c>
    </row>
    <row r="740" spans="1:37">
      <c r="A740" s="8" t="s">
        <v>1513</v>
      </c>
      <c r="B740" s="8" t="s">
        <v>1514</v>
      </c>
      <c r="C740" s="9">
        <v>3415403238.64</v>
      </c>
      <c r="D740" s="9">
        <v>0</v>
      </c>
      <c r="E740" s="9">
        <v>0</v>
      </c>
      <c r="F740" s="9">
        <v>392318198.62</v>
      </c>
      <c r="G740" s="9">
        <v>0</v>
      </c>
      <c r="H740" s="9">
        <v>179150470.65</v>
      </c>
      <c r="I740" s="9">
        <v>1027016948.72</v>
      </c>
      <c r="J740" s="9">
        <v>0</v>
      </c>
      <c r="K740" s="9">
        <v>422012153</v>
      </c>
      <c r="L740" s="9">
        <v>0</v>
      </c>
      <c r="M740" s="9">
        <v>0</v>
      </c>
      <c r="N740" s="9">
        <v>3177043641.63</v>
      </c>
      <c r="O740" s="9">
        <v>236039015.62</v>
      </c>
      <c r="P740" s="9">
        <v>-145104531.1</v>
      </c>
      <c r="Q740" s="9">
        <v>12750820.12</v>
      </c>
      <c r="R740" s="9">
        <v>585302913.96</v>
      </c>
      <c r="S740" s="9">
        <v>0</v>
      </c>
      <c r="T740" s="9">
        <v>4702280611.37</v>
      </c>
      <c r="U740" s="8">
        <v>0</v>
      </c>
      <c r="V740" s="9">
        <v>52092970.35</v>
      </c>
      <c r="W740" s="8">
        <v>0</v>
      </c>
      <c r="X740" s="11">
        <f t="shared" si="154"/>
        <v>5013888856.63</v>
      </c>
      <c r="Y740" s="11">
        <f t="shared" si="155"/>
        <v>8570339563.71</v>
      </c>
      <c r="Z740" s="11">
        <f t="shared" si="156"/>
        <v>13584228420.34</v>
      </c>
      <c r="AA740" s="13">
        <f t="shared" si="157"/>
        <v>3807721437.26</v>
      </c>
      <c r="AB740" s="13">
        <f t="shared" si="158"/>
        <v>1206167419.37</v>
      </c>
      <c r="AC740" s="16">
        <f t="shared" si="159"/>
        <v>3807721437.26</v>
      </c>
      <c r="AD740" s="16">
        <f t="shared" si="160"/>
        <v>9776506983.08</v>
      </c>
      <c r="AE740" s="17">
        <f t="shared" si="161"/>
        <v>0.369096330058951</v>
      </c>
      <c r="AF740" s="17">
        <f t="shared" si="162"/>
        <v>0.630903669941049</v>
      </c>
      <c r="AG740" s="21">
        <f t="shared" si="163"/>
        <v>1.58502802827798</v>
      </c>
      <c r="AH740" s="22">
        <f t="shared" si="164"/>
        <v>0.759434751375661</v>
      </c>
      <c r="AI740" s="22">
        <f t="shared" si="165"/>
        <v>0.240565248624339</v>
      </c>
      <c r="AJ740" s="23">
        <f t="shared" si="166"/>
        <v>0.280304579651989</v>
      </c>
      <c r="AK740" s="23">
        <f t="shared" si="167"/>
        <v>0.719695420348012</v>
      </c>
    </row>
    <row r="741" spans="1:37">
      <c r="A741" s="8" t="s">
        <v>1515</v>
      </c>
      <c r="B741" s="8" t="s">
        <v>1516</v>
      </c>
      <c r="C741" s="9">
        <v>1948696493.09</v>
      </c>
      <c r="D741" s="9">
        <v>0</v>
      </c>
      <c r="E741" s="9">
        <v>0</v>
      </c>
      <c r="F741" s="9">
        <v>0</v>
      </c>
      <c r="G741" s="9">
        <v>0</v>
      </c>
      <c r="H741" s="9">
        <v>0</v>
      </c>
      <c r="I741" s="9">
        <v>0</v>
      </c>
      <c r="J741" s="9">
        <v>0</v>
      </c>
      <c r="K741" s="9">
        <v>1268000000</v>
      </c>
      <c r="L741" s="9">
        <v>0</v>
      </c>
      <c r="M741" s="9">
        <v>0</v>
      </c>
      <c r="N741" s="9">
        <v>0</v>
      </c>
      <c r="O741" s="9">
        <v>0</v>
      </c>
      <c r="P741" s="9">
        <v>57079629.75</v>
      </c>
      <c r="Q741" s="9">
        <v>5456738.29</v>
      </c>
      <c r="R741" s="9">
        <v>16962348.89</v>
      </c>
      <c r="S741" s="9">
        <v>0</v>
      </c>
      <c r="T741" s="9">
        <v>68477121.35</v>
      </c>
      <c r="U741" s="8">
        <v>0</v>
      </c>
      <c r="V741" s="9">
        <v>39645470.75</v>
      </c>
      <c r="W741" s="8">
        <v>0</v>
      </c>
      <c r="X741" s="11">
        <f t="shared" si="154"/>
        <v>1948696493.09</v>
      </c>
      <c r="Y741" s="11">
        <f t="shared" si="155"/>
        <v>1455621309.03</v>
      </c>
      <c r="Z741" s="11">
        <f t="shared" si="156"/>
        <v>3404317802.12</v>
      </c>
      <c r="AA741" s="13">
        <f t="shared" si="157"/>
        <v>1948696493.09</v>
      </c>
      <c r="AB741" s="13">
        <f t="shared" si="158"/>
        <v>0</v>
      </c>
      <c r="AC741" s="16">
        <f t="shared" si="159"/>
        <v>1948696493.09</v>
      </c>
      <c r="AD741" s="16">
        <f t="shared" si="160"/>
        <v>1455621309.03</v>
      </c>
      <c r="AE741" s="17">
        <f t="shared" si="161"/>
        <v>0.572419088451869</v>
      </c>
      <c r="AF741" s="17">
        <f t="shared" si="162"/>
        <v>0.427580911548131</v>
      </c>
      <c r="AG741" s="21">
        <f t="shared" si="163"/>
        <v>2.3387386410196</v>
      </c>
      <c r="AH741" s="22">
        <f t="shared" si="164"/>
        <v>1</v>
      </c>
      <c r="AI741" s="22">
        <f t="shared" si="165"/>
        <v>0</v>
      </c>
      <c r="AJ741" s="23">
        <f t="shared" si="166"/>
        <v>0.572419088451869</v>
      </c>
      <c r="AK741" s="23">
        <f t="shared" si="167"/>
        <v>0.427580911548131</v>
      </c>
    </row>
    <row r="742" spans="1:37">
      <c r="A742" s="8" t="s">
        <v>1517</v>
      </c>
      <c r="B742" s="8" t="s">
        <v>1518</v>
      </c>
      <c r="C742" s="9">
        <v>1740795585.03</v>
      </c>
      <c r="D742" s="9">
        <v>0</v>
      </c>
      <c r="E742" s="9">
        <v>0</v>
      </c>
      <c r="F742" s="9">
        <v>592137401.6</v>
      </c>
      <c r="G742" s="9">
        <v>0</v>
      </c>
      <c r="H742" s="9">
        <v>223873439.31</v>
      </c>
      <c r="I742" s="9">
        <v>0</v>
      </c>
      <c r="J742" s="9">
        <v>0</v>
      </c>
      <c r="K742" s="9">
        <v>777691625</v>
      </c>
      <c r="L742" s="9">
        <v>0</v>
      </c>
      <c r="M742" s="9">
        <v>0</v>
      </c>
      <c r="N742" s="9">
        <v>2476249404.9</v>
      </c>
      <c r="O742" s="9">
        <v>0</v>
      </c>
      <c r="P742" s="9">
        <v>-31952.02</v>
      </c>
      <c r="Q742" s="9">
        <v>0</v>
      </c>
      <c r="R742" s="9">
        <v>157827771.19</v>
      </c>
      <c r="S742" s="9">
        <v>0</v>
      </c>
      <c r="T742" s="9">
        <v>1351043202.03</v>
      </c>
      <c r="U742" s="8">
        <v>0</v>
      </c>
      <c r="V742" s="9">
        <v>113319146.96</v>
      </c>
      <c r="W742" s="8">
        <v>0</v>
      </c>
      <c r="X742" s="11">
        <f t="shared" si="154"/>
        <v>2556806425.94</v>
      </c>
      <c r="Y742" s="11">
        <f t="shared" si="155"/>
        <v>4876099198.06</v>
      </c>
      <c r="Z742" s="11">
        <f t="shared" si="156"/>
        <v>7432905624</v>
      </c>
      <c r="AA742" s="13">
        <f t="shared" si="157"/>
        <v>2332932986.63</v>
      </c>
      <c r="AB742" s="13">
        <f t="shared" si="158"/>
        <v>223873439.31</v>
      </c>
      <c r="AC742" s="16">
        <f t="shared" si="159"/>
        <v>2332932986.63</v>
      </c>
      <c r="AD742" s="16">
        <f t="shared" si="160"/>
        <v>5099972637.37</v>
      </c>
      <c r="AE742" s="17">
        <f t="shared" si="161"/>
        <v>0.343984782705214</v>
      </c>
      <c r="AF742" s="17">
        <f t="shared" si="162"/>
        <v>0.656015217294787</v>
      </c>
      <c r="AG742" s="21">
        <f t="shared" si="163"/>
        <v>1.52435488329631</v>
      </c>
      <c r="AH742" s="22">
        <f t="shared" si="164"/>
        <v>0.912440207816009</v>
      </c>
      <c r="AI742" s="22">
        <f t="shared" si="165"/>
        <v>0.0875597921839913</v>
      </c>
      <c r="AJ742" s="23">
        <f t="shared" si="166"/>
        <v>0.31386554661709</v>
      </c>
      <c r="AK742" s="23">
        <f t="shared" si="167"/>
        <v>0.68613445338291</v>
      </c>
    </row>
    <row r="743" spans="1:37">
      <c r="A743" s="8" t="s">
        <v>1519</v>
      </c>
      <c r="B743" s="8" t="s">
        <v>1520</v>
      </c>
      <c r="C743" s="9">
        <v>720081747.95</v>
      </c>
      <c r="D743" s="9">
        <v>0</v>
      </c>
      <c r="E743" s="9">
        <v>0</v>
      </c>
      <c r="F743" s="9">
        <v>0</v>
      </c>
      <c r="G743" s="9">
        <v>0</v>
      </c>
      <c r="H743" s="9">
        <v>0</v>
      </c>
      <c r="I743" s="9">
        <v>0</v>
      </c>
      <c r="J743" s="9">
        <v>0</v>
      </c>
      <c r="K743" s="9">
        <v>622200000</v>
      </c>
      <c r="L743" s="9">
        <v>0</v>
      </c>
      <c r="M743" s="9">
        <v>0</v>
      </c>
      <c r="N743" s="9">
        <v>369358612.29</v>
      </c>
      <c r="O743" s="9">
        <v>0</v>
      </c>
      <c r="P743" s="9">
        <v>39225091.86</v>
      </c>
      <c r="Q743" s="9">
        <v>0</v>
      </c>
      <c r="R743" s="9">
        <v>74211619.05</v>
      </c>
      <c r="S743" s="9">
        <v>0</v>
      </c>
      <c r="T743" s="9">
        <v>495502203.47</v>
      </c>
      <c r="U743" s="8">
        <v>0</v>
      </c>
      <c r="V743" s="9">
        <v>8453046.28</v>
      </c>
      <c r="W743" s="8">
        <v>0</v>
      </c>
      <c r="X743" s="11">
        <f t="shared" si="154"/>
        <v>720081747.95</v>
      </c>
      <c r="Y743" s="11">
        <f t="shared" si="155"/>
        <v>1608950572.95</v>
      </c>
      <c r="Z743" s="11">
        <f t="shared" si="156"/>
        <v>2329032320.9</v>
      </c>
      <c r="AA743" s="13">
        <f t="shared" si="157"/>
        <v>720081747.95</v>
      </c>
      <c r="AB743" s="13">
        <f t="shared" si="158"/>
        <v>0</v>
      </c>
      <c r="AC743" s="16">
        <f t="shared" si="159"/>
        <v>720081747.95</v>
      </c>
      <c r="AD743" s="16">
        <f t="shared" si="160"/>
        <v>1608950572.95</v>
      </c>
      <c r="AE743" s="17">
        <f t="shared" si="161"/>
        <v>0.309176365432207</v>
      </c>
      <c r="AF743" s="17">
        <f t="shared" si="162"/>
        <v>0.690823634567793</v>
      </c>
      <c r="AG743" s="21">
        <f t="shared" si="163"/>
        <v>1.4475474635804</v>
      </c>
      <c r="AH743" s="22">
        <f t="shared" si="164"/>
        <v>1</v>
      </c>
      <c r="AI743" s="22">
        <f t="shared" si="165"/>
        <v>0</v>
      </c>
      <c r="AJ743" s="23">
        <f t="shared" si="166"/>
        <v>0.309176365432207</v>
      </c>
      <c r="AK743" s="23">
        <f t="shared" si="167"/>
        <v>0.690823634567793</v>
      </c>
    </row>
    <row r="744" spans="1:37">
      <c r="A744" s="8" t="s">
        <v>1521</v>
      </c>
      <c r="B744" s="8" t="s">
        <v>1522</v>
      </c>
      <c r="C744" s="9">
        <v>16687061678.6</v>
      </c>
      <c r="D744" s="9">
        <v>0</v>
      </c>
      <c r="E744" s="9">
        <v>18569056.09</v>
      </c>
      <c r="F744" s="9">
        <v>248879037.25</v>
      </c>
      <c r="G744" s="9">
        <v>0</v>
      </c>
      <c r="H744" s="9">
        <v>5007565310.9</v>
      </c>
      <c r="I744" s="9">
        <v>2782224444.05</v>
      </c>
      <c r="J744" s="9">
        <v>0</v>
      </c>
      <c r="K744" s="9">
        <v>7048406277</v>
      </c>
      <c r="L744" s="9">
        <v>527372656.03</v>
      </c>
      <c r="M744" s="9">
        <v>0</v>
      </c>
      <c r="N744" s="9">
        <v>2564836516.84</v>
      </c>
      <c r="O744" s="9">
        <v>0</v>
      </c>
      <c r="P744" s="9">
        <v>-49056237.98</v>
      </c>
      <c r="Q744" s="9">
        <v>1568854.07</v>
      </c>
      <c r="R744" s="9">
        <v>733067797.73</v>
      </c>
      <c r="S744" s="9">
        <v>0</v>
      </c>
      <c r="T744" s="9">
        <v>21911919151.99</v>
      </c>
      <c r="U744" s="8">
        <v>0</v>
      </c>
      <c r="V744" s="9">
        <v>10038935911.5</v>
      </c>
      <c r="W744" s="8">
        <v>0</v>
      </c>
      <c r="X744" s="11">
        <f t="shared" si="154"/>
        <v>24744299526.89</v>
      </c>
      <c r="Y744" s="11">
        <f t="shared" si="155"/>
        <v>42777050927.18</v>
      </c>
      <c r="Z744" s="11">
        <f t="shared" si="156"/>
        <v>67521350454.07</v>
      </c>
      <c r="AA744" s="13">
        <f t="shared" si="157"/>
        <v>16954509771.94</v>
      </c>
      <c r="AB744" s="13">
        <f t="shared" si="158"/>
        <v>7789789754.95</v>
      </c>
      <c r="AC744" s="16">
        <f t="shared" si="159"/>
        <v>16954509771.94</v>
      </c>
      <c r="AD744" s="16">
        <f t="shared" si="160"/>
        <v>50566840682.13</v>
      </c>
      <c r="AE744" s="17">
        <f t="shared" si="161"/>
        <v>0.366466300814315</v>
      </c>
      <c r="AF744" s="17">
        <f t="shared" si="162"/>
        <v>0.633533699185685</v>
      </c>
      <c r="AG744" s="21">
        <f t="shared" si="163"/>
        <v>1.57844799934929</v>
      </c>
      <c r="AH744" s="22">
        <f t="shared" si="164"/>
        <v>0.68518851194455</v>
      </c>
      <c r="AI744" s="22">
        <f t="shared" si="165"/>
        <v>0.31481148805545</v>
      </c>
      <c r="AJ744" s="23">
        <f t="shared" si="166"/>
        <v>0.251098499332784</v>
      </c>
      <c r="AK744" s="23">
        <f t="shared" si="167"/>
        <v>0.748901500667216</v>
      </c>
    </row>
    <row r="745" spans="1:37">
      <c r="A745" s="8" t="s">
        <v>1523</v>
      </c>
      <c r="B745" s="8" t="s">
        <v>1524</v>
      </c>
      <c r="C745" s="9">
        <v>100000000</v>
      </c>
      <c r="D745" s="9">
        <v>0</v>
      </c>
      <c r="E745" s="9">
        <v>1177300</v>
      </c>
      <c r="F745" s="9">
        <v>0</v>
      </c>
      <c r="G745" s="9">
        <v>0</v>
      </c>
      <c r="H745" s="9">
        <v>144270000</v>
      </c>
      <c r="I745" s="9">
        <v>0</v>
      </c>
      <c r="J745" s="9">
        <v>0</v>
      </c>
      <c r="K745" s="9">
        <v>919830686</v>
      </c>
      <c r="L745" s="9">
        <v>0</v>
      </c>
      <c r="M745" s="9">
        <v>0</v>
      </c>
      <c r="N745" s="9">
        <v>1258812087.78</v>
      </c>
      <c r="O745" s="9">
        <v>107095773.72</v>
      </c>
      <c r="P745" s="9">
        <v>8955186.7</v>
      </c>
      <c r="Q745" s="9">
        <v>16793132.08</v>
      </c>
      <c r="R745" s="9">
        <v>414934553.05</v>
      </c>
      <c r="S745" s="9">
        <v>0</v>
      </c>
      <c r="T745" s="9">
        <v>1700750137.6</v>
      </c>
      <c r="U745" s="8">
        <v>0</v>
      </c>
      <c r="V745" s="9">
        <v>144822903.26</v>
      </c>
      <c r="W745" s="8">
        <v>0</v>
      </c>
      <c r="X745" s="11">
        <f t="shared" si="154"/>
        <v>245447300</v>
      </c>
      <c r="Y745" s="11">
        <f t="shared" si="155"/>
        <v>4357802912.75</v>
      </c>
      <c r="Z745" s="11">
        <f t="shared" si="156"/>
        <v>4603250212.75</v>
      </c>
      <c r="AA745" s="13">
        <f t="shared" si="157"/>
        <v>101177300</v>
      </c>
      <c r="AB745" s="13">
        <f t="shared" si="158"/>
        <v>144270000</v>
      </c>
      <c r="AC745" s="16">
        <f t="shared" si="159"/>
        <v>101177300</v>
      </c>
      <c r="AD745" s="16">
        <f t="shared" si="160"/>
        <v>4502072912.75</v>
      </c>
      <c r="AE745" s="17">
        <f t="shared" si="161"/>
        <v>0.0533204341836914</v>
      </c>
      <c r="AF745" s="17">
        <f t="shared" si="162"/>
        <v>0.946679565816309</v>
      </c>
      <c r="AG745" s="21">
        <f t="shared" si="163"/>
        <v>1.05632363484862</v>
      </c>
      <c r="AH745" s="22">
        <f t="shared" si="164"/>
        <v>0.412215982819937</v>
      </c>
      <c r="AI745" s="22">
        <f t="shared" si="165"/>
        <v>0.587784017180063</v>
      </c>
      <c r="AJ745" s="23">
        <f t="shared" si="166"/>
        <v>0.0219795351814162</v>
      </c>
      <c r="AK745" s="23">
        <f t="shared" si="167"/>
        <v>0.978020464818584</v>
      </c>
    </row>
    <row r="746" spans="1:37">
      <c r="A746" s="8" t="s">
        <v>1525</v>
      </c>
      <c r="B746" s="8" t="s">
        <v>1526</v>
      </c>
      <c r="C746" s="9">
        <v>380646187.5</v>
      </c>
      <c r="D746" s="9">
        <v>0</v>
      </c>
      <c r="E746" s="9">
        <v>0</v>
      </c>
      <c r="F746" s="9">
        <v>56027000</v>
      </c>
      <c r="G746" s="9">
        <v>0</v>
      </c>
      <c r="H746" s="9">
        <v>1712960000</v>
      </c>
      <c r="I746" s="9">
        <v>0</v>
      </c>
      <c r="J746" s="9">
        <v>0</v>
      </c>
      <c r="K746" s="9">
        <v>865000000</v>
      </c>
      <c r="L746" s="9">
        <v>0</v>
      </c>
      <c r="M746" s="9">
        <v>0</v>
      </c>
      <c r="N746" s="9">
        <v>1642197736.6</v>
      </c>
      <c r="O746" s="9">
        <v>0</v>
      </c>
      <c r="P746" s="9">
        <v>0</v>
      </c>
      <c r="Q746" s="9">
        <v>0</v>
      </c>
      <c r="R746" s="9">
        <v>204692208.86</v>
      </c>
      <c r="S746" s="9">
        <v>0</v>
      </c>
      <c r="T746" s="9">
        <v>1255256872.54</v>
      </c>
      <c r="U746" s="8">
        <v>0</v>
      </c>
      <c r="V746" s="9">
        <v>597484623.95</v>
      </c>
      <c r="W746" s="8">
        <v>0</v>
      </c>
      <c r="X746" s="11">
        <f t="shared" si="154"/>
        <v>2149633187.5</v>
      </c>
      <c r="Y746" s="11">
        <f t="shared" si="155"/>
        <v>4564631441.95</v>
      </c>
      <c r="Z746" s="11">
        <f t="shared" si="156"/>
        <v>6714264629.45</v>
      </c>
      <c r="AA746" s="13">
        <f t="shared" si="157"/>
        <v>436673187.5</v>
      </c>
      <c r="AB746" s="13">
        <f t="shared" si="158"/>
        <v>1712960000</v>
      </c>
      <c r="AC746" s="16">
        <f t="shared" si="159"/>
        <v>436673187.5</v>
      </c>
      <c r="AD746" s="16">
        <f t="shared" si="160"/>
        <v>6277591441.95</v>
      </c>
      <c r="AE746" s="17">
        <f t="shared" si="161"/>
        <v>0.320159139702554</v>
      </c>
      <c r="AF746" s="17">
        <f t="shared" si="162"/>
        <v>0.679840860297446</v>
      </c>
      <c r="AG746" s="21">
        <f t="shared" si="163"/>
        <v>1.47093247611283</v>
      </c>
      <c r="AH746" s="22">
        <f t="shared" si="164"/>
        <v>0.203138465687649</v>
      </c>
      <c r="AI746" s="22">
        <f t="shared" si="165"/>
        <v>0.796861534312351</v>
      </c>
      <c r="AJ746" s="23">
        <f t="shared" si="166"/>
        <v>0.0650366364150545</v>
      </c>
      <c r="AK746" s="23">
        <f t="shared" si="167"/>
        <v>0.934963363584946</v>
      </c>
    </row>
    <row r="747" spans="1:37">
      <c r="A747" s="8" t="s">
        <v>1527</v>
      </c>
      <c r="B747" s="8" t="s">
        <v>1528</v>
      </c>
      <c r="C747" s="9">
        <v>335495630.12</v>
      </c>
      <c r="D747" s="9">
        <v>0</v>
      </c>
      <c r="E747" s="9">
        <v>0</v>
      </c>
      <c r="F747" s="9">
        <v>1247579644.49</v>
      </c>
      <c r="G747" s="9">
        <v>0</v>
      </c>
      <c r="H747" s="9">
        <v>210700727.39</v>
      </c>
      <c r="I747" s="9">
        <v>0</v>
      </c>
      <c r="J747" s="9">
        <v>0</v>
      </c>
      <c r="K747" s="9">
        <v>769168670</v>
      </c>
      <c r="L747" s="9">
        <v>0</v>
      </c>
      <c r="M747" s="9">
        <v>0</v>
      </c>
      <c r="N747" s="9">
        <v>1847263400.59</v>
      </c>
      <c r="O747" s="9">
        <v>0</v>
      </c>
      <c r="P747" s="9">
        <v>-11927114.15</v>
      </c>
      <c r="Q747" s="9">
        <v>4113589.13</v>
      </c>
      <c r="R747" s="9">
        <v>65297123.54</v>
      </c>
      <c r="S747" s="9">
        <v>0</v>
      </c>
      <c r="T747" s="9">
        <v>-106225103.71</v>
      </c>
      <c r="U747" s="8">
        <v>0</v>
      </c>
      <c r="V747" s="9">
        <v>39384052.03</v>
      </c>
      <c r="W747" s="8">
        <v>0</v>
      </c>
      <c r="X747" s="11">
        <f t="shared" si="154"/>
        <v>1793776002</v>
      </c>
      <c r="Y747" s="11">
        <f t="shared" si="155"/>
        <v>2607074617.43</v>
      </c>
      <c r="Z747" s="11">
        <f t="shared" si="156"/>
        <v>4400850619.43</v>
      </c>
      <c r="AA747" s="13">
        <f t="shared" si="157"/>
        <v>1583075274.61</v>
      </c>
      <c r="AB747" s="13">
        <f t="shared" si="158"/>
        <v>210700727.39</v>
      </c>
      <c r="AC747" s="16">
        <f t="shared" si="159"/>
        <v>1583075274.61</v>
      </c>
      <c r="AD747" s="16">
        <f t="shared" si="160"/>
        <v>2817775344.82</v>
      </c>
      <c r="AE747" s="17">
        <f t="shared" si="161"/>
        <v>0.40759756627057</v>
      </c>
      <c r="AF747" s="17">
        <f t="shared" si="162"/>
        <v>0.59240243372943</v>
      </c>
      <c r="AG747" s="21">
        <f t="shared" si="163"/>
        <v>1.68804168089683</v>
      </c>
      <c r="AH747" s="22">
        <f t="shared" si="164"/>
        <v>0.882537882570022</v>
      </c>
      <c r="AI747" s="22">
        <f t="shared" si="165"/>
        <v>0.117462117429978</v>
      </c>
      <c r="AJ747" s="23">
        <f t="shared" si="166"/>
        <v>0.359720293077123</v>
      </c>
      <c r="AK747" s="23">
        <f t="shared" si="167"/>
        <v>0.640279706922877</v>
      </c>
    </row>
    <row r="748" spans="1:37">
      <c r="A748" s="8" t="s">
        <v>1529</v>
      </c>
      <c r="B748" s="8" t="s">
        <v>1530</v>
      </c>
      <c r="C748" s="9">
        <v>802848399.99</v>
      </c>
      <c r="D748" s="9">
        <v>0</v>
      </c>
      <c r="E748" s="9">
        <v>0</v>
      </c>
      <c r="F748" s="9">
        <v>0</v>
      </c>
      <c r="G748" s="9">
        <v>0</v>
      </c>
      <c r="H748" s="9">
        <v>0</v>
      </c>
      <c r="I748" s="9">
        <v>0</v>
      </c>
      <c r="J748" s="9">
        <v>0</v>
      </c>
      <c r="K748" s="9">
        <v>1243390000</v>
      </c>
      <c r="L748" s="9">
        <v>0</v>
      </c>
      <c r="M748" s="9">
        <v>0</v>
      </c>
      <c r="N748" s="9">
        <v>490994215.63</v>
      </c>
      <c r="O748" s="9">
        <v>320924969.4</v>
      </c>
      <c r="P748" s="9">
        <v>0</v>
      </c>
      <c r="Q748" s="9">
        <v>0</v>
      </c>
      <c r="R748" s="9">
        <v>139495067.36</v>
      </c>
      <c r="S748" s="9">
        <v>0</v>
      </c>
      <c r="T748" s="9">
        <v>1277589577.01</v>
      </c>
      <c r="U748" s="8">
        <v>0</v>
      </c>
      <c r="V748" s="9">
        <v>15973761.97</v>
      </c>
      <c r="W748" s="8">
        <v>0</v>
      </c>
      <c r="X748" s="11">
        <f t="shared" si="154"/>
        <v>802848399.99</v>
      </c>
      <c r="Y748" s="11">
        <f t="shared" si="155"/>
        <v>2846517652.57</v>
      </c>
      <c r="Z748" s="11">
        <f t="shared" si="156"/>
        <v>3649366052.56</v>
      </c>
      <c r="AA748" s="13">
        <f t="shared" si="157"/>
        <v>802848399.99</v>
      </c>
      <c r="AB748" s="13">
        <f t="shared" si="158"/>
        <v>0</v>
      </c>
      <c r="AC748" s="16">
        <f t="shared" si="159"/>
        <v>802848399.99</v>
      </c>
      <c r="AD748" s="16">
        <f t="shared" si="160"/>
        <v>2846517652.57</v>
      </c>
      <c r="AE748" s="17">
        <f t="shared" si="161"/>
        <v>0.219996675703937</v>
      </c>
      <c r="AF748" s="17">
        <f t="shared" si="162"/>
        <v>0.780003324296063</v>
      </c>
      <c r="AG748" s="21">
        <f t="shared" si="163"/>
        <v>1.2820458180771</v>
      </c>
      <c r="AH748" s="22">
        <f t="shared" si="164"/>
        <v>1</v>
      </c>
      <c r="AI748" s="22">
        <f t="shared" si="165"/>
        <v>0</v>
      </c>
      <c r="AJ748" s="23">
        <f t="shared" si="166"/>
        <v>0.219996675703937</v>
      </c>
      <c r="AK748" s="23">
        <f t="shared" si="167"/>
        <v>0.780003324296063</v>
      </c>
    </row>
    <row r="749" spans="1:37">
      <c r="A749" s="8" t="s">
        <v>1531</v>
      </c>
      <c r="B749" s="8" t="s">
        <v>1532</v>
      </c>
      <c r="C749" s="9">
        <v>1286043994.03</v>
      </c>
      <c r="D749" s="9">
        <v>0</v>
      </c>
      <c r="E749" s="9">
        <v>0</v>
      </c>
      <c r="F749" s="9">
        <v>408125000</v>
      </c>
      <c r="G749" s="9">
        <v>0</v>
      </c>
      <c r="H749" s="9">
        <v>684750000</v>
      </c>
      <c r="I749" s="9">
        <v>0</v>
      </c>
      <c r="J749" s="9">
        <v>0</v>
      </c>
      <c r="K749" s="9">
        <v>1537279657</v>
      </c>
      <c r="L749" s="9">
        <v>0</v>
      </c>
      <c r="M749" s="9">
        <v>0</v>
      </c>
      <c r="N749" s="9">
        <v>2268153422.86</v>
      </c>
      <c r="O749" s="9">
        <v>556400</v>
      </c>
      <c r="P749" s="9">
        <v>96589246.98</v>
      </c>
      <c r="Q749" s="9">
        <v>0</v>
      </c>
      <c r="R749" s="9">
        <v>380016036.69</v>
      </c>
      <c r="S749" s="9">
        <v>0</v>
      </c>
      <c r="T749" s="9">
        <v>1935057604.53</v>
      </c>
      <c r="U749" s="8">
        <v>0</v>
      </c>
      <c r="V749" s="9">
        <v>120413237.06</v>
      </c>
      <c r="W749" s="8">
        <v>0</v>
      </c>
      <c r="X749" s="11">
        <f t="shared" si="154"/>
        <v>2378918994.03</v>
      </c>
      <c r="Y749" s="11">
        <f t="shared" si="155"/>
        <v>6336952805.12</v>
      </c>
      <c r="Z749" s="11">
        <f t="shared" si="156"/>
        <v>8715871799.15</v>
      </c>
      <c r="AA749" s="13">
        <f t="shared" si="157"/>
        <v>1694168994.03</v>
      </c>
      <c r="AB749" s="13">
        <f t="shared" si="158"/>
        <v>684750000</v>
      </c>
      <c r="AC749" s="16">
        <f t="shared" si="159"/>
        <v>1694168994.03</v>
      </c>
      <c r="AD749" s="16">
        <f t="shared" si="160"/>
        <v>7021702805.12</v>
      </c>
      <c r="AE749" s="17">
        <f t="shared" si="161"/>
        <v>0.27294102630812</v>
      </c>
      <c r="AF749" s="17">
        <f t="shared" si="162"/>
        <v>0.72705897369188</v>
      </c>
      <c r="AG749" s="21">
        <f t="shared" si="163"/>
        <v>1.3754042466764</v>
      </c>
      <c r="AH749" s="22">
        <f t="shared" si="164"/>
        <v>0.712159177459001</v>
      </c>
      <c r="AI749" s="22">
        <f t="shared" si="165"/>
        <v>0.287840822540999</v>
      </c>
      <c r="AJ749" s="23">
        <f t="shared" si="166"/>
        <v>0.194377456790406</v>
      </c>
      <c r="AK749" s="23">
        <f t="shared" si="167"/>
        <v>0.805622543209594</v>
      </c>
    </row>
    <row r="750" spans="1:37">
      <c r="A750" s="8" t="s">
        <v>1533</v>
      </c>
      <c r="B750" s="8" t="s">
        <v>1534</v>
      </c>
      <c r="C750" s="9">
        <v>549695664.58</v>
      </c>
      <c r="D750" s="9">
        <v>0</v>
      </c>
      <c r="E750" s="9">
        <v>0</v>
      </c>
      <c r="F750" s="9">
        <v>471973324.19</v>
      </c>
      <c r="G750" s="9">
        <v>0</v>
      </c>
      <c r="H750" s="9">
        <v>208930476.51</v>
      </c>
      <c r="I750" s="9">
        <v>0</v>
      </c>
      <c r="J750" s="9">
        <v>0</v>
      </c>
      <c r="K750" s="9">
        <v>942288735</v>
      </c>
      <c r="L750" s="9">
        <v>0</v>
      </c>
      <c r="M750" s="9">
        <v>0</v>
      </c>
      <c r="N750" s="9">
        <v>2460433527.68</v>
      </c>
      <c r="O750" s="9">
        <v>0</v>
      </c>
      <c r="P750" s="9">
        <v>948934.91</v>
      </c>
      <c r="Q750" s="9">
        <v>2819154.81</v>
      </c>
      <c r="R750" s="9">
        <v>118852208.8</v>
      </c>
      <c r="S750" s="9">
        <v>0</v>
      </c>
      <c r="T750" s="9">
        <v>645336027.61</v>
      </c>
      <c r="U750" s="8">
        <v>0</v>
      </c>
      <c r="V750" s="9">
        <v>68072233.88</v>
      </c>
      <c r="W750" s="8">
        <v>0</v>
      </c>
      <c r="X750" s="11">
        <f t="shared" si="154"/>
        <v>1230599465.28</v>
      </c>
      <c r="Y750" s="11">
        <f t="shared" si="155"/>
        <v>4238750822.69</v>
      </c>
      <c r="Z750" s="11">
        <f t="shared" si="156"/>
        <v>5469350287.97</v>
      </c>
      <c r="AA750" s="13">
        <f t="shared" si="157"/>
        <v>1021668988.77</v>
      </c>
      <c r="AB750" s="13">
        <f t="shared" si="158"/>
        <v>208930476.51</v>
      </c>
      <c r="AC750" s="16">
        <f t="shared" si="159"/>
        <v>1021668988.77</v>
      </c>
      <c r="AD750" s="16">
        <f t="shared" si="160"/>
        <v>4447681299.2</v>
      </c>
      <c r="AE750" s="17">
        <f t="shared" si="161"/>
        <v>0.224999204747727</v>
      </c>
      <c r="AF750" s="17">
        <f t="shared" si="162"/>
        <v>0.775000795252273</v>
      </c>
      <c r="AG750" s="21">
        <f t="shared" si="163"/>
        <v>1.29032125660527</v>
      </c>
      <c r="AH750" s="22">
        <f t="shared" si="164"/>
        <v>0.830220569401546</v>
      </c>
      <c r="AI750" s="22">
        <f t="shared" si="165"/>
        <v>0.169779430598454</v>
      </c>
      <c r="AJ750" s="23">
        <f t="shared" si="166"/>
        <v>0.186798967880553</v>
      </c>
      <c r="AK750" s="23">
        <f t="shared" si="167"/>
        <v>0.813201032119447</v>
      </c>
    </row>
    <row r="751" spans="1:37">
      <c r="A751" s="8" t="s">
        <v>1535</v>
      </c>
      <c r="B751" s="8" t="s">
        <v>1536</v>
      </c>
      <c r="C751" s="9">
        <v>223607836.72</v>
      </c>
      <c r="D751" s="9">
        <v>0</v>
      </c>
      <c r="E751" s="9">
        <v>0</v>
      </c>
      <c r="F751" s="9">
        <v>0</v>
      </c>
      <c r="G751" s="9">
        <v>0</v>
      </c>
      <c r="H751" s="9">
        <v>23171600</v>
      </c>
      <c r="I751" s="9">
        <v>0</v>
      </c>
      <c r="J751" s="9">
        <v>0</v>
      </c>
      <c r="K751" s="9">
        <v>825308441</v>
      </c>
      <c r="L751" s="9">
        <v>0</v>
      </c>
      <c r="M751" s="9">
        <v>0</v>
      </c>
      <c r="N751" s="9">
        <v>1519040359.57</v>
      </c>
      <c r="O751" s="9">
        <v>0</v>
      </c>
      <c r="P751" s="9">
        <v>12344621.3</v>
      </c>
      <c r="Q751" s="9">
        <v>0</v>
      </c>
      <c r="R751" s="9">
        <v>260078336.33</v>
      </c>
      <c r="S751" s="9">
        <v>0</v>
      </c>
      <c r="T751" s="9">
        <v>1536414888.24</v>
      </c>
      <c r="U751" s="8">
        <v>0</v>
      </c>
      <c r="V751" s="9">
        <v>34190927.7</v>
      </c>
      <c r="W751" s="8">
        <v>0</v>
      </c>
      <c r="X751" s="11">
        <f t="shared" si="154"/>
        <v>246779436.72</v>
      </c>
      <c r="Y751" s="11">
        <f t="shared" si="155"/>
        <v>4187377574.14</v>
      </c>
      <c r="Z751" s="11">
        <f t="shared" si="156"/>
        <v>4434157010.86</v>
      </c>
      <c r="AA751" s="13">
        <f t="shared" si="157"/>
        <v>223607836.72</v>
      </c>
      <c r="AB751" s="13">
        <f t="shared" si="158"/>
        <v>23171600</v>
      </c>
      <c r="AC751" s="16">
        <f t="shared" si="159"/>
        <v>223607836.72</v>
      </c>
      <c r="AD751" s="16">
        <f t="shared" si="160"/>
        <v>4210549174.14</v>
      </c>
      <c r="AE751" s="17">
        <f t="shared" si="161"/>
        <v>0.0556541944986602</v>
      </c>
      <c r="AF751" s="17">
        <f t="shared" si="162"/>
        <v>0.94434580550134</v>
      </c>
      <c r="AG751" s="21">
        <f t="shared" si="163"/>
        <v>1.05893412579846</v>
      </c>
      <c r="AH751" s="22">
        <f t="shared" si="164"/>
        <v>0.906104008064939</v>
      </c>
      <c r="AI751" s="22">
        <f t="shared" si="165"/>
        <v>0.0938959919350609</v>
      </c>
      <c r="AJ751" s="23">
        <f t="shared" si="166"/>
        <v>0.0504284887008617</v>
      </c>
      <c r="AK751" s="23">
        <f t="shared" si="167"/>
        <v>0.949571511299138</v>
      </c>
    </row>
    <row r="752" spans="1:37">
      <c r="A752" s="8" t="s">
        <v>1537</v>
      </c>
      <c r="B752" s="8" t="s">
        <v>1538</v>
      </c>
      <c r="C752" s="9">
        <v>118263366.69</v>
      </c>
      <c r="D752" s="9">
        <v>0</v>
      </c>
      <c r="E752" s="9">
        <v>0</v>
      </c>
      <c r="F752" s="9">
        <v>446300000</v>
      </c>
      <c r="G752" s="9">
        <v>0</v>
      </c>
      <c r="H752" s="9">
        <v>0</v>
      </c>
      <c r="I752" s="9">
        <v>0</v>
      </c>
      <c r="J752" s="9">
        <v>0</v>
      </c>
      <c r="K752" s="9">
        <v>544000000</v>
      </c>
      <c r="L752" s="9">
        <v>0</v>
      </c>
      <c r="M752" s="9">
        <v>0</v>
      </c>
      <c r="N752" s="9">
        <v>1057054142.35</v>
      </c>
      <c r="O752" s="9">
        <v>0</v>
      </c>
      <c r="P752" s="9">
        <v>16986111.39</v>
      </c>
      <c r="Q752" s="9">
        <v>0</v>
      </c>
      <c r="R752" s="9">
        <v>91830385.35</v>
      </c>
      <c r="S752" s="9">
        <v>0</v>
      </c>
      <c r="T752" s="9">
        <v>465202998.73</v>
      </c>
      <c r="U752" s="8">
        <v>0</v>
      </c>
      <c r="V752" s="9">
        <v>43415301.66</v>
      </c>
      <c r="W752" s="8">
        <v>0</v>
      </c>
      <c r="X752" s="11">
        <f t="shared" si="154"/>
        <v>564563366.69</v>
      </c>
      <c r="Y752" s="11">
        <f t="shared" si="155"/>
        <v>2218488939.48</v>
      </c>
      <c r="Z752" s="11">
        <f t="shared" si="156"/>
        <v>2783052306.17</v>
      </c>
      <c r="AA752" s="13">
        <f t="shared" si="157"/>
        <v>564563366.69</v>
      </c>
      <c r="AB752" s="13">
        <f t="shared" si="158"/>
        <v>0</v>
      </c>
      <c r="AC752" s="16">
        <f t="shared" si="159"/>
        <v>564563366.69</v>
      </c>
      <c r="AD752" s="16">
        <f t="shared" si="160"/>
        <v>2218488939.48</v>
      </c>
      <c r="AE752" s="17">
        <f t="shared" si="161"/>
        <v>0.202857619829268</v>
      </c>
      <c r="AF752" s="17">
        <f t="shared" si="162"/>
        <v>0.797142380170732</v>
      </c>
      <c r="AG752" s="21">
        <f t="shared" si="163"/>
        <v>1.25448103735975</v>
      </c>
      <c r="AH752" s="22">
        <f t="shared" si="164"/>
        <v>1</v>
      </c>
      <c r="AI752" s="22">
        <f t="shared" si="165"/>
        <v>0</v>
      </c>
      <c r="AJ752" s="23">
        <f t="shared" si="166"/>
        <v>0.202857619829268</v>
      </c>
      <c r="AK752" s="23">
        <f t="shared" si="167"/>
        <v>0.797142380170732</v>
      </c>
    </row>
    <row r="753" spans="1:37">
      <c r="A753" s="8" t="s">
        <v>1539</v>
      </c>
      <c r="B753" s="8" t="s">
        <v>1540</v>
      </c>
      <c r="C753" s="9">
        <v>100410116.66</v>
      </c>
      <c r="D753" s="9">
        <v>0</v>
      </c>
      <c r="E753" s="9">
        <v>162800</v>
      </c>
      <c r="F753" s="9">
        <v>1914953.1</v>
      </c>
      <c r="G753" s="9">
        <v>0</v>
      </c>
      <c r="H753" s="9">
        <v>19138119</v>
      </c>
      <c r="I753" s="9">
        <v>0</v>
      </c>
      <c r="J753" s="9">
        <v>0</v>
      </c>
      <c r="K753" s="9">
        <v>832000000</v>
      </c>
      <c r="L753" s="9">
        <v>0</v>
      </c>
      <c r="M753" s="9">
        <v>0</v>
      </c>
      <c r="N753" s="9">
        <v>1965785.45</v>
      </c>
      <c r="O753" s="9">
        <v>0</v>
      </c>
      <c r="P753" s="9">
        <v>-23380244.99</v>
      </c>
      <c r="Q753" s="9">
        <v>0</v>
      </c>
      <c r="R753" s="9">
        <v>48001953.79</v>
      </c>
      <c r="S753" s="9">
        <v>0</v>
      </c>
      <c r="T753" s="9">
        <v>99027033.84</v>
      </c>
      <c r="U753" s="8">
        <v>0</v>
      </c>
      <c r="V753" s="9">
        <v>4708271.09</v>
      </c>
      <c r="W753" s="8">
        <v>0</v>
      </c>
      <c r="X753" s="11">
        <f t="shared" si="154"/>
        <v>121625988.76</v>
      </c>
      <c r="Y753" s="11">
        <f t="shared" si="155"/>
        <v>962322799.18</v>
      </c>
      <c r="Z753" s="11">
        <f t="shared" si="156"/>
        <v>1083948787.94</v>
      </c>
      <c r="AA753" s="13">
        <f t="shared" si="157"/>
        <v>102487869.76</v>
      </c>
      <c r="AB753" s="13">
        <f t="shared" si="158"/>
        <v>19138119</v>
      </c>
      <c r="AC753" s="16">
        <f t="shared" si="159"/>
        <v>102487869.76</v>
      </c>
      <c r="AD753" s="16">
        <f t="shared" si="160"/>
        <v>981460918.18</v>
      </c>
      <c r="AE753" s="17">
        <f t="shared" si="161"/>
        <v>0.112206397675987</v>
      </c>
      <c r="AF753" s="17">
        <f t="shared" si="162"/>
        <v>0.887793602324013</v>
      </c>
      <c r="AG753" s="21">
        <f t="shared" si="163"/>
        <v>1.12638793226518</v>
      </c>
      <c r="AH753" s="22">
        <f t="shared" si="164"/>
        <v>0.842647782804343</v>
      </c>
      <c r="AI753" s="22">
        <f t="shared" si="165"/>
        <v>0.157352217195657</v>
      </c>
      <c r="AJ753" s="23">
        <f t="shared" si="166"/>
        <v>0.0945504722181331</v>
      </c>
      <c r="AK753" s="23">
        <f t="shared" si="167"/>
        <v>0.905449527781867</v>
      </c>
    </row>
    <row r="754" spans="1:37">
      <c r="A754" s="8" t="s">
        <v>1541</v>
      </c>
      <c r="B754" s="8" t="s">
        <v>1542</v>
      </c>
      <c r="C754" s="9">
        <v>39314963.63</v>
      </c>
      <c r="D754" s="9">
        <v>0</v>
      </c>
      <c r="E754" s="9">
        <v>0</v>
      </c>
      <c r="F754" s="9">
        <v>0</v>
      </c>
      <c r="G754" s="9">
        <v>0</v>
      </c>
      <c r="H754" s="9">
        <v>0</v>
      </c>
      <c r="I754" s="9">
        <v>0</v>
      </c>
      <c r="J754" s="9">
        <v>0</v>
      </c>
      <c r="K754" s="9">
        <v>555664000</v>
      </c>
      <c r="L754" s="9">
        <v>0</v>
      </c>
      <c r="M754" s="9">
        <v>0</v>
      </c>
      <c r="N754" s="9">
        <v>817866476.64</v>
      </c>
      <c r="O754" s="9">
        <v>4398860</v>
      </c>
      <c r="P754" s="9">
        <v>-63750000</v>
      </c>
      <c r="Q754" s="9">
        <v>0</v>
      </c>
      <c r="R754" s="9">
        <v>73398485.86</v>
      </c>
      <c r="S754" s="9">
        <v>0</v>
      </c>
      <c r="T754" s="9">
        <v>1475125762.62</v>
      </c>
      <c r="U754" s="8">
        <v>0</v>
      </c>
      <c r="V754" s="9">
        <v>0</v>
      </c>
      <c r="W754" s="8">
        <v>0</v>
      </c>
      <c r="X754" s="11">
        <f t="shared" si="154"/>
        <v>39314963.63</v>
      </c>
      <c r="Y754" s="11">
        <f t="shared" si="155"/>
        <v>2853905865.12</v>
      </c>
      <c r="Z754" s="11">
        <f t="shared" si="156"/>
        <v>2893220828.75</v>
      </c>
      <c r="AA754" s="13">
        <f t="shared" si="157"/>
        <v>39314963.63</v>
      </c>
      <c r="AB754" s="13">
        <f t="shared" si="158"/>
        <v>0</v>
      </c>
      <c r="AC754" s="16">
        <f t="shared" si="159"/>
        <v>39314963.63</v>
      </c>
      <c r="AD754" s="16">
        <f t="shared" si="160"/>
        <v>2853905865.12</v>
      </c>
      <c r="AE754" s="17">
        <f t="shared" si="161"/>
        <v>0.0135886494523081</v>
      </c>
      <c r="AF754" s="17">
        <f t="shared" si="162"/>
        <v>0.986411350547692</v>
      </c>
      <c r="AG754" s="21">
        <f t="shared" si="163"/>
        <v>1.01377584457515</v>
      </c>
      <c r="AH754" s="22">
        <f t="shared" si="164"/>
        <v>1</v>
      </c>
      <c r="AI754" s="22">
        <f t="shared" si="165"/>
        <v>0</v>
      </c>
      <c r="AJ754" s="23">
        <f t="shared" si="166"/>
        <v>0.0135886494523081</v>
      </c>
      <c r="AK754" s="23">
        <f t="shared" si="167"/>
        <v>0.986411350547692</v>
      </c>
    </row>
    <row r="755" spans="1:37">
      <c r="A755" s="8" t="s">
        <v>1543</v>
      </c>
      <c r="B755" s="8" t="s">
        <v>1544</v>
      </c>
      <c r="C755" s="9">
        <v>1963315083.55</v>
      </c>
      <c r="D755" s="9">
        <v>0</v>
      </c>
      <c r="E755" s="9">
        <v>0</v>
      </c>
      <c r="F755" s="9">
        <v>1283333.17</v>
      </c>
      <c r="G755" s="9">
        <v>0</v>
      </c>
      <c r="H755" s="9">
        <v>0</v>
      </c>
      <c r="I755" s="9">
        <v>0</v>
      </c>
      <c r="J755" s="9">
        <v>0</v>
      </c>
      <c r="K755" s="9">
        <v>1001914821</v>
      </c>
      <c r="L755" s="9">
        <v>0</v>
      </c>
      <c r="M755" s="9">
        <v>0</v>
      </c>
      <c r="N755" s="9">
        <v>3030843802.73</v>
      </c>
      <c r="O755" s="9">
        <v>306472720.41</v>
      </c>
      <c r="P755" s="9">
        <v>-3411797.16</v>
      </c>
      <c r="Q755" s="9">
        <v>0</v>
      </c>
      <c r="R755" s="9">
        <v>98564735.32</v>
      </c>
      <c r="S755" s="9">
        <v>0</v>
      </c>
      <c r="T755" s="9">
        <v>58618750.77</v>
      </c>
      <c r="U755" s="8">
        <v>0</v>
      </c>
      <c r="V755" s="9">
        <v>2568005.89</v>
      </c>
      <c r="W755" s="8">
        <v>0</v>
      </c>
      <c r="X755" s="11">
        <f t="shared" si="154"/>
        <v>1964598416.72</v>
      </c>
      <c r="Y755" s="11">
        <f t="shared" si="155"/>
        <v>3882625598.14</v>
      </c>
      <c r="Z755" s="11">
        <f t="shared" si="156"/>
        <v>5847224014.86</v>
      </c>
      <c r="AA755" s="13">
        <f t="shared" si="157"/>
        <v>1964598416.72</v>
      </c>
      <c r="AB755" s="13">
        <f t="shared" si="158"/>
        <v>0</v>
      </c>
      <c r="AC755" s="16">
        <f t="shared" si="159"/>
        <v>1964598416.72</v>
      </c>
      <c r="AD755" s="16">
        <f t="shared" si="160"/>
        <v>3882625598.14</v>
      </c>
      <c r="AE755" s="17">
        <f t="shared" si="161"/>
        <v>0.335988224793033</v>
      </c>
      <c r="AF755" s="17">
        <f t="shared" si="162"/>
        <v>0.664011775206967</v>
      </c>
      <c r="AG755" s="21">
        <f t="shared" si="163"/>
        <v>1.50599738941122</v>
      </c>
      <c r="AH755" s="22">
        <f t="shared" si="164"/>
        <v>1</v>
      </c>
      <c r="AI755" s="22">
        <f t="shared" si="165"/>
        <v>0</v>
      </c>
      <c r="AJ755" s="23">
        <f t="shared" si="166"/>
        <v>0.335988224793033</v>
      </c>
      <c r="AK755" s="23">
        <f t="shared" si="167"/>
        <v>0.664011775206967</v>
      </c>
    </row>
    <row r="756" spans="1:37">
      <c r="A756" s="8" t="s">
        <v>1545</v>
      </c>
      <c r="B756" s="8" t="s">
        <v>1546</v>
      </c>
      <c r="C756" s="9">
        <v>491590131.51</v>
      </c>
      <c r="D756" s="9">
        <v>0</v>
      </c>
      <c r="E756" s="9">
        <v>0</v>
      </c>
      <c r="F756" s="9">
        <v>5151135.22</v>
      </c>
      <c r="G756" s="9">
        <v>0</v>
      </c>
      <c r="H756" s="9">
        <v>0</v>
      </c>
      <c r="I756" s="9">
        <v>0</v>
      </c>
      <c r="J756" s="9">
        <v>0</v>
      </c>
      <c r="K756" s="9">
        <v>2175736503</v>
      </c>
      <c r="L756" s="9">
        <v>0</v>
      </c>
      <c r="M756" s="9">
        <v>0</v>
      </c>
      <c r="N756" s="9">
        <v>259915113.88</v>
      </c>
      <c r="O756" s="9">
        <v>28648921.32</v>
      </c>
      <c r="P756" s="9">
        <v>-36507386.03</v>
      </c>
      <c r="Q756" s="9">
        <v>0</v>
      </c>
      <c r="R756" s="9">
        <v>298281719.11</v>
      </c>
      <c r="S756" s="9">
        <v>0</v>
      </c>
      <c r="T756" s="9">
        <v>1043769132.46</v>
      </c>
      <c r="U756" s="8">
        <v>0</v>
      </c>
      <c r="V756" s="9">
        <v>71151185.45</v>
      </c>
      <c r="W756" s="8">
        <v>0</v>
      </c>
      <c r="X756" s="11">
        <f t="shared" si="154"/>
        <v>496741266.73</v>
      </c>
      <c r="Y756" s="11">
        <f t="shared" si="155"/>
        <v>3783697346.55</v>
      </c>
      <c r="Z756" s="11">
        <f t="shared" si="156"/>
        <v>4280438613.28</v>
      </c>
      <c r="AA756" s="13">
        <f t="shared" si="157"/>
        <v>496741266.73</v>
      </c>
      <c r="AB756" s="13">
        <f t="shared" si="158"/>
        <v>0</v>
      </c>
      <c r="AC756" s="16">
        <f t="shared" si="159"/>
        <v>496741266.73</v>
      </c>
      <c r="AD756" s="16">
        <f t="shared" si="160"/>
        <v>3783697346.55</v>
      </c>
      <c r="AE756" s="17">
        <f t="shared" si="161"/>
        <v>0.116049150941884</v>
      </c>
      <c r="AF756" s="17">
        <f t="shared" si="162"/>
        <v>0.883950849058116</v>
      </c>
      <c r="AG756" s="21">
        <f t="shared" si="163"/>
        <v>1.13128461957533</v>
      </c>
      <c r="AH756" s="22">
        <f t="shared" si="164"/>
        <v>1</v>
      </c>
      <c r="AI756" s="22">
        <f t="shared" si="165"/>
        <v>0</v>
      </c>
      <c r="AJ756" s="23">
        <f t="shared" si="166"/>
        <v>0.116049150941884</v>
      </c>
      <c r="AK756" s="23">
        <f t="shared" si="167"/>
        <v>0.883950849058116</v>
      </c>
    </row>
    <row r="757" spans="1:37">
      <c r="A757" s="8" t="s">
        <v>1547</v>
      </c>
      <c r="B757" s="8" t="s">
        <v>1548</v>
      </c>
      <c r="C757" s="9">
        <v>1830549137.46</v>
      </c>
      <c r="D757" s="9">
        <v>0</v>
      </c>
      <c r="E757" s="9">
        <v>0</v>
      </c>
      <c r="F757" s="9">
        <v>128459018.45</v>
      </c>
      <c r="G757" s="9">
        <v>0</v>
      </c>
      <c r="H757" s="9">
        <v>75221655.89</v>
      </c>
      <c r="I757" s="9">
        <v>0</v>
      </c>
      <c r="J757" s="9">
        <v>0</v>
      </c>
      <c r="K757" s="9">
        <v>797848400</v>
      </c>
      <c r="L757" s="9">
        <v>0</v>
      </c>
      <c r="M757" s="9">
        <v>0</v>
      </c>
      <c r="N757" s="9">
        <v>863169158.42</v>
      </c>
      <c r="O757" s="9">
        <v>0</v>
      </c>
      <c r="P757" s="9">
        <v>-1924636.28</v>
      </c>
      <c r="Q757" s="9">
        <v>0</v>
      </c>
      <c r="R757" s="9">
        <v>187753923.88</v>
      </c>
      <c r="S757" s="9">
        <v>11236.91</v>
      </c>
      <c r="T757" s="9">
        <v>-171619726.88</v>
      </c>
      <c r="U757" s="8">
        <v>0</v>
      </c>
      <c r="V757" s="9">
        <v>45442142.16</v>
      </c>
      <c r="W757" s="8">
        <v>0</v>
      </c>
      <c r="X757" s="11">
        <f t="shared" si="154"/>
        <v>2034229811.8</v>
      </c>
      <c r="Y757" s="11">
        <f t="shared" si="155"/>
        <v>1720680498.21</v>
      </c>
      <c r="Z757" s="11">
        <f t="shared" si="156"/>
        <v>3754910310.01</v>
      </c>
      <c r="AA757" s="13">
        <f t="shared" si="157"/>
        <v>1959008155.91</v>
      </c>
      <c r="AB757" s="13">
        <f t="shared" si="158"/>
        <v>75221655.89</v>
      </c>
      <c r="AC757" s="16">
        <f t="shared" si="159"/>
        <v>1959008155.91</v>
      </c>
      <c r="AD757" s="16">
        <f t="shared" si="160"/>
        <v>1795902154.1</v>
      </c>
      <c r="AE757" s="17">
        <f t="shared" si="161"/>
        <v>0.541751904533396</v>
      </c>
      <c r="AF757" s="17">
        <f t="shared" si="162"/>
        <v>0.458248095466605</v>
      </c>
      <c r="AG757" s="21">
        <f t="shared" si="163"/>
        <v>2.18222401771635</v>
      </c>
      <c r="AH757" s="22">
        <f t="shared" si="164"/>
        <v>0.963022046253742</v>
      </c>
      <c r="AI757" s="22">
        <f t="shared" si="165"/>
        <v>0.0369779537462582</v>
      </c>
      <c r="AJ757" s="23">
        <f t="shared" si="166"/>
        <v>0.521719027665612</v>
      </c>
      <c r="AK757" s="23">
        <f t="shared" si="167"/>
        <v>0.478280972334388</v>
      </c>
    </row>
    <row r="758" spans="1:37">
      <c r="A758" s="8" t="s">
        <v>1549</v>
      </c>
      <c r="B758" s="8" t="s">
        <v>1550</v>
      </c>
      <c r="C758" s="9">
        <v>2611700958.44</v>
      </c>
      <c r="D758" s="9">
        <v>0</v>
      </c>
      <c r="E758" s="9">
        <v>5200</v>
      </c>
      <c r="F758" s="9">
        <v>276849700</v>
      </c>
      <c r="G758" s="9">
        <v>0</v>
      </c>
      <c r="H758" s="9">
        <v>114920000</v>
      </c>
      <c r="I758" s="9">
        <v>0</v>
      </c>
      <c r="J758" s="9">
        <v>0</v>
      </c>
      <c r="K758" s="9">
        <v>1250463090</v>
      </c>
      <c r="L758" s="9">
        <v>0</v>
      </c>
      <c r="M758" s="9">
        <v>0</v>
      </c>
      <c r="N758" s="9">
        <v>1292721472.61</v>
      </c>
      <c r="O758" s="9">
        <v>76001900.54</v>
      </c>
      <c r="P758" s="9">
        <v>-4674888.9</v>
      </c>
      <c r="Q758" s="9">
        <v>0</v>
      </c>
      <c r="R758" s="9">
        <v>193508394.2</v>
      </c>
      <c r="S758" s="9">
        <v>0</v>
      </c>
      <c r="T758" s="9">
        <v>188909450.59</v>
      </c>
      <c r="U758" s="8">
        <v>0</v>
      </c>
      <c r="V758" s="9">
        <v>19754610.92</v>
      </c>
      <c r="W758" s="8">
        <v>0</v>
      </c>
      <c r="X758" s="11">
        <f t="shared" si="154"/>
        <v>3003475858.44</v>
      </c>
      <c r="Y758" s="11">
        <f t="shared" si="155"/>
        <v>2864680228.88</v>
      </c>
      <c r="Z758" s="11">
        <f t="shared" si="156"/>
        <v>5868156087.32</v>
      </c>
      <c r="AA758" s="13">
        <f t="shared" si="157"/>
        <v>2888555858.44</v>
      </c>
      <c r="AB758" s="13">
        <f t="shared" si="158"/>
        <v>114920000</v>
      </c>
      <c r="AC758" s="16">
        <f t="shared" si="159"/>
        <v>2888555858.44</v>
      </c>
      <c r="AD758" s="16">
        <f t="shared" si="160"/>
        <v>2979600228.88</v>
      </c>
      <c r="AE758" s="17">
        <f t="shared" si="161"/>
        <v>0.511826170563178</v>
      </c>
      <c r="AF758" s="17">
        <f t="shared" si="162"/>
        <v>0.488173829436822</v>
      </c>
      <c r="AG758" s="21">
        <f t="shared" si="163"/>
        <v>2.04845065364041</v>
      </c>
      <c r="AH758" s="22">
        <f t="shared" si="164"/>
        <v>0.961737664820223</v>
      </c>
      <c r="AI758" s="22">
        <f t="shared" si="165"/>
        <v>0.0382623351797771</v>
      </c>
      <c r="AJ758" s="23">
        <f t="shared" si="166"/>
        <v>0.492242506071308</v>
      </c>
      <c r="AK758" s="23">
        <f t="shared" si="167"/>
        <v>0.507757493928692</v>
      </c>
    </row>
    <row r="759" spans="1:37">
      <c r="A759" s="8" t="s">
        <v>1551</v>
      </c>
      <c r="B759" s="8" t="s">
        <v>1552</v>
      </c>
      <c r="C759" s="9">
        <v>172287271.08</v>
      </c>
      <c r="D759" s="9">
        <v>0</v>
      </c>
      <c r="E759" s="9">
        <v>0</v>
      </c>
      <c r="F759" s="9">
        <v>74811231.75</v>
      </c>
      <c r="G759" s="9">
        <v>0</v>
      </c>
      <c r="H759" s="9">
        <v>23151219.45</v>
      </c>
      <c r="I759" s="9">
        <v>0</v>
      </c>
      <c r="J759" s="9">
        <v>0</v>
      </c>
      <c r="K759" s="9">
        <v>405000000</v>
      </c>
      <c r="L759" s="9">
        <v>0</v>
      </c>
      <c r="M759" s="9">
        <v>0</v>
      </c>
      <c r="N759" s="9">
        <v>419841382.03</v>
      </c>
      <c r="O759" s="9">
        <v>0</v>
      </c>
      <c r="P759" s="9">
        <v>479258.53</v>
      </c>
      <c r="Q759" s="9">
        <v>547121.85</v>
      </c>
      <c r="R759" s="9">
        <v>52391865.1</v>
      </c>
      <c r="S759" s="9">
        <v>1004112.7</v>
      </c>
      <c r="T759" s="9">
        <v>577685769.06</v>
      </c>
      <c r="U759" s="8">
        <v>0</v>
      </c>
      <c r="V759" s="9">
        <v>12230239.05</v>
      </c>
      <c r="W759" s="8">
        <v>0</v>
      </c>
      <c r="X759" s="11">
        <f t="shared" si="154"/>
        <v>270249722.28</v>
      </c>
      <c r="Y759" s="11">
        <f t="shared" si="155"/>
        <v>1469179748.32</v>
      </c>
      <c r="Z759" s="11">
        <f t="shared" si="156"/>
        <v>1739429470.6</v>
      </c>
      <c r="AA759" s="13">
        <f t="shared" si="157"/>
        <v>247098502.83</v>
      </c>
      <c r="AB759" s="13">
        <f t="shared" si="158"/>
        <v>23151219.45</v>
      </c>
      <c r="AC759" s="16">
        <f t="shared" si="159"/>
        <v>247098502.83</v>
      </c>
      <c r="AD759" s="16">
        <f t="shared" si="160"/>
        <v>1492330967.77</v>
      </c>
      <c r="AE759" s="17">
        <f t="shared" si="161"/>
        <v>0.155366875661121</v>
      </c>
      <c r="AF759" s="17">
        <f t="shared" si="162"/>
        <v>0.844633124338879</v>
      </c>
      <c r="AG759" s="21">
        <f t="shared" si="163"/>
        <v>1.18394598931072</v>
      </c>
      <c r="AH759" s="22">
        <f t="shared" si="164"/>
        <v>0.914333975055806</v>
      </c>
      <c r="AI759" s="22">
        <f t="shared" si="165"/>
        <v>0.0856660249441941</v>
      </c>
      <c r="AJ759" s="23">
        <f t="shared" si="166"/>
        <v>0.142057213015234</v>
      </c>
      <c r="AK759" s="23">
        <f t="shared" si="167"/>
        <v>0.857942786984766</v>
      </c>
    </row>
    <row r="760" spans="1:37">
      <c r="A760" s="8" t="s">
        <v>1553</v>
      </c>
      <c r="B760" s="8" t="s">
        <v>1554</v>
      </c>
      <c r="C760" s="9">
        <v>33719185388.97</v>
      </c>
      <c r="D760" s="9">
        <v>0</v>
      </c>
      <c r="E760" s="9">
        <v>299172905.09</v>
      </c>
      <c r="F760" s="9">
        <v>11978691557.38</v>
      </c>
      <c r="G760" s="9">
        <v>0</v>
      </c>
      <c r="H760" s="9">
        <v>110709201590.76</v>
      </c>
      <c r="I760" s="9">
        <v>3063585335.93</v>
      </c>
      <c r="J760" s="9">
        <v>0</v>
      </c>
      <c r="K760" s="9">
        <v>10125525000</v>
      </c>
      <c r="L760" s="9">
        <v>0</v>
      </c>
      <c r="M760" s="9">
        <v>0</v>
      </c>
      <c r="N760" s="9">
        <v>10813704508.65</v>
      </c>
      <c r="O760" s="9">
        <v>0</v>
      </c>
      <c r="P760" s="9">
        <v>-22831763.05</v>
      </c>
      <c r="Q760" s="9">
        <v>0</v>
      </c>
      <c r="R760" s="9">
        <v>532602703.33</v>
      </c>
      <c r="S760" s="9">
        <v>0</v>
      </c>
      <c r="T760" s="9">
        <v>24671298609.22</v>
      </c>
      <c r="U760" s="8">
        <v>0</v>
      </c>
      <c r="V760" s="9">
        <v>43787270564.37</v>
      </c>
      <c r="W760" s="8">
        <v>0</v>
      </c>
      <c r="X760" s="11">
        <f t="shared" si="154"/>
        <v>159769836778.13</v>
      </c>
      <c r="Y760" s="11">
        <f t="shared" si="155"/>
        <v>89907569622.52</v>
      </c>
      <c r="Z760" s="11">
        <f t="shared" si="156"/>
        <v>249677406400.65</v>
      </c>
      <c r="AA760" s="13">
        <f t="shared" si="157"/>
        <v>45997049851.44</v>
      </c>
      <c r="AB760" s="13">
        <f t="shared" si="158"/>
        <v>113772786926.69</v>
      </c>
      <c r="AC760" s="16">
        <f t="shared" si="159"/>
        <v>45997049851.44</v>
      </c>
      <c r="AD760" s="16">
        <f t="shared" si="160"/>
        <v>203680356549.21</v>
      </c>
      <c r="AE760" s="17">
        <f t="shared" si="161"/>
        <v>0.639905064224161</v>
      </c>
      <c r="AF760" s="17">
        <f t="shared" si="162"/>
        <v>0.360094935775839</v>
      </c>
      <c r="AG760" s="21">
        <f t="shared" si="163"/>
        <v>2.77704544176791</v>
      </c>
      <c r="AH760" s="22">
        <f t="shared" si="164"/>
        <v>0.287895705340899</v>
      </c>
      <c r="AI760" s="22">
        <f t="shared" si="165"/>
        <v>0.712104294659101</v>
      </c>
      <c r="AJ760" s="23">
        <f t="shared" si="166"/>
        <v>0.184225919816028</v>
      </c>
      <c r="AK760" s="23">
        <f t="shared" si="167"/>
        <v>0.815774080183972</v>
      </c>
    </row>
    <row r="761" spans="1:37">
      <c r="A761" s="8" t="s">
        <v>1555</v>
      </c>
      <c r="B761" s="8" t="s">
        <v>1556</v>
      </c>
      <c r="C761" s="9">
        <v>63180625.91</v>
      </c>
      <c r="D761" s="9">
        <v>0</v>
      </c>
      <c r="E761" s="9">
        <v>0</v>
      </c>
      <c r="F761" s="9">
        <v>36754940.65</v>
      </c>
      <c r="G761" s="9">
        <v>0</v>
      </c>
      <c r="H761" s="9">
        <v>146159551.4</v>
      </c>
      <c r="I761" s="9">
        <v>0</v>
      </c>
      <c r="J761" s="9">
        <v>0</v>
      </c>
      <c r="K761" s="9">
        <v>1152562520</v>
      </c>
      <c r="L761" s="9">
        <v>0</v>
      </c>
      <c r="M761" s="9">
        <v>0</v>
      </c>
      <c r="N761" s="9">
        <v>2569098803.29</v>
      </c>
      <c r="O761" s="9">
        <v>100000342.78</v>
      </c>
      <c r="P761" s="9">
        <v>51013847.92</v>
      </c>
      <c r="Q761" s="9">
        <v>95759071.03</v>
      </c>
      <c r="R761" s="9">
        <v>148282030.34</v>
      </c>
      <c r="S761" s="9">
        <v>0</v>
      </c>
      <c r="T761" s="9">
        <v>2114250133.05</v>
      </c>
      <c r="U761" s="8">
        <v>0</v>
      </c>
      <c r="V761" s="9">
        <v>344942142.92</v>
      </c>
      <c r="W761" s="8">
        <v>0</v>
      </c>
      <c r="X761" s="11">
        <f t="shared" si="154"/>
        <v>246095117.96</v>
      </c>
      <c r="Y761" s="11">
        <f t="shared" si="155"/>
        <v>6375908205.77</v>
      </c>
      <c r="Z761" s="11">
        <f t="shared" si="156"/>
        <v>6622003323.73</v>
      </c>
      <c r="AA761" s="13">
        <f t="shared" si="157"/>
        <v>99935566.56</v>
      </c>
      <c r="AB761" s="13">
        <f t="shared" si="158"/>
        <v>146159551.4</v>
      </c>
      <c r="AC761" s="16">
        <f t="shared" si="159"/>
        <v>99935566.56</v>
      </c>
      <c r="AD761" s="16">
        <f t="shared" si="160"/>
        <v>6522067757.17</v>
      </c>
      <c r="AE761" s="17">
        <f t="shared" si="161"/>
        <v>0.0371632428932973</v>
      </c>
      <c r="AF761" s="17">
        <f t="shared" si="162"/>
        <v>0.962836757106703</v>
      </c>
      <c r="AG761" s="21">
        <f t="shared" si="163"/>
        <v>1.03859765699533</v>
      </c>
      <c r="AH761" s="22">
        <f t="shared" si="164"/>
        <v>0.406085124273954</v>
      </c>
      <c r="AI761" s="22">
        <f t="shared" si="165"/>
        <v>0.593914875726046</v>
      </c>
      <c r="AJ761" s="23">
        <f t="shared" si="166"/>
        <v>0.0150914401087478</v>
      </c>
      <c r="AK761" s="23">
        <f t="shared" si="167"/>
        <v>0.984908559891252</v>
      </c>
    </row>
    <row r="762" spans="1:37">
      <c r="A762" s="8" t="s">
        <v>1557</v>
      </c>
      <c r="B762" s="8" t="s">
        <v>1558</v>
      </c>
      <c r="C762" s="9">
        <v>30300000</v>
      </c>
      <c r="D762" s="9">
        <v>0</v>
      </c>
      <c r="E762" s="9">
        <v>0</v>
      </c>
      <c r="F762" s="9">
        <v>0</v>
      </c>
      <c r="G762" s="9">
        <v>0</v>
      </c>
      <c r="H762" s="9">
        <v>0</v>
      </c>
      <c r="I762" s="9">
        <v>0</v>
      </c>
      <c r="J762" s="9">
        <v>0</v>
      </c>
      <c r="K762" s="9">
        <v>3326796000</v>
      </c>
      <c r="L762" s="9">
        <v>0</v>
      </c>
      <c r="M762" s="9">
        <v>0</v>
      </c>
      <c r="N762" s="9">
        <v>190350422.51</v>
      </c>
      <c r="O762" s="9">
        <v>0</v>
      </c>
      <c r="P762" s="9">
        <v>52800269</v>
      </c>
      <c r="Q762" s="9">
        <v>0</v>
      </c>
      <c r="R762" s="9">
        <v>421739451.36</v>
      </c>
      <c r="S762" s="9">
        <v>0</v>
      </c>
      <c r="T762" s="9">
        <v>2292017523.73</v>
      </c>
      <c r="U762" s="8">
        <v>0</v>
      </c>
      <c r="V762" s="9">
        <v>127277234.42</v>
      </c>
      <c r="W762" s="8">
        <v>0</v>
      </c>
      <c r="X762" s="11">
        <f t="shared" si="154"/>
        <v>30300000</v>
      </c>
      <c r="Y762" s="11">
        <f t="shared" si="155"/>
        <v>6410980901.02</v>
      </c>
      <c r="Z762" s="11">
        <f t="shared" si="156"/>
        <v>6441280901.02</v>
      </c>
      <c r="AA762" s="13">
        <f t="shared" si="157"/>
        <v>30300000</v>
      </c>
      <c r="AB762" s="13">
        <f t="shared" si="158"/>
        <v>0</v>
      </c>
      <c r="AC762" s="16">
        <f t="shared" si="159"/>
        <v>30300000</v>
      </c>
      <c r="AD762" s="16">
        <f t="shared" si="160"/>
        <v>6410980901.02</v>
      </c>
      <c r="AE762" s="17">
        <f t="shared" si="161"/>
        <v>0.00470403332281346</v>
      </c>
      <c r="AF762" s="17">
        <f t="shared" si="162"/>
        <v>0.995295966677187</v>
      </c>
      <c r="AG762" s="21">
        <f t="shared" si="163"/>
        <v>1.00472626583479</v>
      </c>
      <c r="AH762" s="22">
        <f t="shared" si="164"/>
        <v>1</v>
      </c>
      <c r="AI762" s="22">
        <f t="shared" si="165"/>
        <v>0</v>
      </c>
      <c r="AJ762" s="23">
        <f t="shared" si="166"/>
        <v>0.00470403332281346</v>
      </c>
      <c r="AK762" s="23">
        <f t="shared" si="167"/>
        <v>0.995295966677187</v>
      </c>
    </row>
    <row r="763" spans="1:37">
      <c r="A763" s="8" t="s">
        <v>1559</v>
      </c>
      <c r="B763" s="8" t="s">
        <v>1560</v>
      </c>
      <c r="C763" s="9">
        <v>727628081</v>
      </c>
      <c r="D763" s="9">
        <v>0</v>
      </c>
      <c r="E763" s="9">
        <v>2647713083</v>
      </c>
      <c r="F763" s="9">
        <v>0</v>
      </c>
      <c r="G763" s="9">
        <v>0</v>
      </c>
      <c r="H763" s="9">
        <v>0</v>
      </c>
      <c r="I763" s="9">
        <v>10754602568</v>
      </c>
      <c r="J763" s="9">
        <v>0</v>
      </c>
      <c r="K763" s="9">
        <v>3589771547</v>
      </c>
      <c r="L763" s="9">
        <v>0</v>
      </c>
      <c r="M763" s="9">
        <v>0</v>
      </c>
      <c r="N763" s="9">
        <v>9723419390</v>
      </c>
      <c r="O763" s="9">
        <v>0</v>
      </c>
      <c r="P763" s="9">
        <v>-73861797</v>
      </c>
      <c r="Q763" s="9">
        <v>0</v>
      </c>
      <c r="R763" s="9">
        <v>650431550</v>
      </c>
      <c r="S763" s="9">
        <v>734241428</v>
      </c>
      <c r="T763" s="9">
        <v>1774260506</v>
      </c>
      <c r="U763" s="8">
        <v>0</v>
      </c>
      <c r="V763" s="9">
        <v>447541941</v>
      </c>
      <c r="W763" s="8">
        <v>0</v>
      </c>
      <c r="X763" s="11">
        <f t="shared" si="154"/>
        <v>14129943732</v>
      </c>
      <c r="Y763" s="11">
        <f t="shared" si="155"/>
        <v>16845804565</v>
      </c>
      <c r="Z763" s="11">
        <f t="shared" si="156"/>
        <v>30975748297</v>
      </c>
      <c r="AA763" s="13">
        <f t="shared" si="157"/>
        <v>3375341164</v>
      </c>
      <c r="AB763" s="13">
        <f t="shared" si="158"/>
        <v>10754602568</v>
      </c>
      <c r="AC763" s="16">
        <f t="shared" si="159"/>
        <v>3375341164</v>
      </c>
      <c r="AD763" s="16">
        <f t="shared" si="160"/>
        <v>27600407133</v>
      </c>
      <c r="AE763" s="17">
        <f t="shared" si="161"/>
        <v>0.45616149758579</v>
      </c>
      <c r="AF763" s="17">
        <f t="shared" si="162"/>
        <v>0.54383850241421</v>
      </c>
      <c r="AG763" s="21">
        <f t="shared" si="163"/>
        <v>1.83878117411841</v>
      </c>
      <c r="AH763" s="22">
        <f t="shared" si="164"/>
        <v>0.238878599095613</v>
      </c>
      <c r="AI763" s="22">
        <f t="shared" si="165"/>
        <v>0.761121400904387</v>
      </c>
      <c r="AJ763" s="23">
        <f t="shared" si="166"/>
        <v>0.10896721950465</v>
      </c>
      <c r="AK763" s="23">
        <f t="shared" si="167"/>
        <v>0.89103278049535</v>
      </c>
    </row>
    <row r="764" spans="1:37">
      <c r="A764" s="8" t="s">
        <v>1561</v>
      </c>
      <c r="B764" s="8" t="s">
        <v>1562</v>
      </c>
      <c r="C764" s="9">
        <v>2898953474.87</v>
      </c>
      <c r="D764" s="9">
        <v>0</v>
      </c>
      <c r="E764" s="9">
        <v>0</v>
      </c>
      <c r="F764" s="9">
        <v>918071706.54</v>
      </c>
      <c r="G764" s="9">
        <v>0</v>
      </c>
      <c r="H764" s="9">
        <v>0</v>
      </c>
      <c r="I764" s="9">
        <v>696225619.72</v>
      </c>
      <c r="J764" s="9">
        <v>0</v>
      </c>
      <c r="K764" s="9">
        <v>3092771219</v>
      </c>
      <c r="L764" s="9">
        <v>135267681.41</v>
      </c>
      <c r="M764" s="9">
        <v>0</v>
      </c>
      <c r="N764" s="9">
        <v>819118404.88</v>
      </c>
      <c r="O764" s="9">
        <v>116234052.45</v>
      </c>
      <c r="P764" s="9">
        <v>-63765236.34</v>
      </c>
      <c r="Q764" s="9">
        <v>0</v>
      </c>
      <c r="R764" s="9">
        <v>170504068.88</v>
      </c>
      <c r="S764" s="9">
        <v>0</v>
      </c>
      <c r="T764" s="9">
        <v>-2392265683.19</v>
      </c>
      <c r="U764" s="8">
        <v>0</v>
      </c>
      <c r="V764" s="9">
        <v>194384746.32</v>
      </c>
      <c r="W764" s="8">
        <v>0</v>
      </c>
      <c r="X764" s="11">
        <f t="shared" si="154"/>
        <v>4513250801.13</v>
      </c>
      <c r="Y764" s="11">
        <f t="shared" si="155"/>
        <v>1839781148.51</v>
      </c>
      <c r="Z764" s="11">
        <f t="shared" si="156"/>
        <v>6353031949.64</v>
      </c>
      <c r="AA764" s="13">
        <f t="shared" si="157"/>
        <v>3817025181.41</v>
      </c>
      <c r="AB764" s="13">
        <f t="shared" si="158"/>
        <v>696225619.72</v>
      </c>
      <c r="AC764" s="16">
        <f t="shared" si="159"/>
        <v>3817025181.41</v>
      </c>
      <c r="AD764" s="16">
        <f t="shared" si="160"/>
        <v>2536006768.23</v>
      </c>
      <c r="AE764" s="17">
        <f t="shared" si="161"/>
        <v>0.710408956999775</v>
      </c>
      <c r="AF764" s="17">
        <f t="shared" si="162"/>
        <v>0.289591043000225</v>
      </c>
      <c r="AG764" s="21">
        <f t="shared" si="163"/>
        <v>3.45314547590902</v>
      </c>
      <c r="AH764" s="22">
        <f t="shared" si="164"/>
        <v>0.845737440616931</v>
      </c>
      <c r="AI764" s="22">
        <f t="shared" si="165"/>
        <v>0.154262559383069</v>
      </c>
      <c r="AJ764" s="23">
        <f t="shared" si="166"/>
        <v>0.600819453084333</v>
      </c>
      <c r="AK764" s="23">
        <f t="shared" si="167"/>
        <v>0.399180546915667</v>
      </c>
    </row>
    <row r="765" spans="1:37">
      <c r="A765" s="8" t="s">
        <v>1563</v>
      </c>
      <c r="B765" s="8" t="s">
        <v>1564</v>
      </c>
      <c r="C765" s="9">
        <v>2131506772.91</v>
      </c>
      <c r="D765" s="9">
        <v>0</v>
      </c>
      <c r="E765" s="9">
        <v>64852507.11</v>
      </c>
      <c r="F765" s="9">
        <v>619491564.38</v>
      </c>
      <c r="G765" s="9">
        <v>0</v>
      </c>
      <c r="H765" s="9">
        <v>1205477333.36</v>
      </c>
      <c r="I765" s="9">
        <v>0</v>
      </c>
      <c r="J765" s="9">
        <v>0</v>
      </c>
      <c r="K765" s="9">
        <v>6374261088</v>
      </c>
      <c r="L765" s="9">
        <v>0</v>
      </c>
      <c r="M765" s="9">
        <v>0</v>
      </c>
      <c r="N765" s="9">
        <v>957678531.79</v>
      </c>
      <c r="O765" s="9">
        <v>0</v>
      </c>
      <c r="P765" s="9">
        <v>-951644281.72</v>
      </c>
      <c r="Q765" s="9">
        <v>0</v>
      </c>
      <c r="R765" s="9">
        <v>31118814.72</v>
      </c>
      <c r="S765" s="9">
        <v>0</v>
      </c>
      <c r="T765" s="9">
        <v>-616305505.99</v>
      </c>
      <c r="U765" s="8">
        <v>0</v>
      </c>
      <c r="V765" s="9">
        <v>595075196.96</v>
      </c>
      <c r="W765" s="8">
        <v>0</v>
      </c>
      <c r="X765" s="11">
        <f t="shared" si="154"/>
        <v>4021328177.76</v>
      </c>
      <c r="Y765" s="11">
        <f t="shared" si="155"/>
        <v>6390183843.76</v>
      </c>
      <c r="Z765" s="11">
        <f t="shared" si="156"/>
        <v>10411512021.52</v>
      </c>
      <c r="AA765" s="13">
        <f t="shared" si="157"/>
        <v>2815850844.4</v>
      </c>
      <c r="AB765" s="13">
        <f t="shared" si="158"/>
        <v>1205477333.36</v>
      </c>
      <c r="AC765" s="16">
        <f t="shared" si="159"/>
        <v>2815850844.4</v>
      </c>
      <c r="AD765" s="16">
        <f t="shared" si="160"/>
        <v>7595661177.12</v>
      </c>
      <c r="AE765" s="17">
        <f t="shared" si="161"/>
        <v>0.386238633682422</v>
      </c>
      <c r="AF765" s="17">
        <f t="shared" si="162"/>
        <v>0.613761366317578</v>
      </c>
      <c r="AG765" s="21">
        <f t="shared" si="163"/>
        <v>1.62929772852886</v>
      </c>
      <c r="AH765" s="22">
        <f t="shared" si="164"/>
        <v>0.700229058641146</v>
      </c>
      <c r="AI765" s="22">
        <f t="shared" si="165"/>
        <v>0.299770941358854</v>
      </c>
      <c r="AJ765" s="23">
        <f t="shared" si="166"/>
        <v>0.270455514874285</v>
      </c>
      <c r="AK765" s="23">
        <f t="shared" si="167"/>
        <v>0.729544485125715</v>
      </c>
    </row>
    <row r="766" spans="1:37">
      <c r="A766" s="8" t="s">
        <v>1565</v>
      </c>
      <c r="B766" s="8" t="s">
        <v>1566</v>
      </c>
      <c r="C766" s="9">
        <v>1813657270.11</v>
      </c>
      <c r="D766" s="9">
        <v>0</v>
      </c>
      <c r="E766" s="9">
        <v>12937061.04</v>
      </c>
      <c r="F766" s="9">
        <v>251431401.88</v>
      </c>
      <c r="G766" s="9">
        <v>0</v>
      </c>
      <c r="H766" s="9">
        <v>0</v>
      </c>
      <c r="I766" s="9">
        <v>0</v>
      </c>
      <c r="J766" s="9">
        <v>0</v>
      </c>
      <c r="K766" s="9">
        <v>5851216427</v>
      </c>
      <c r="L766" s="9">
        <v>0</v>
      </c>
      <c r="M766" s="9">
        <v>0</v>
      </c>
      <c r="N766" s="9">
        <v>4475535941.5</v>
      </c>
      <c r="O766" s="9">
        <v>10214724.48</v>
      </c>
      <c r="P766" s="9">
        <v>504516.32</v>
      </c>
      <c r="Q766" s="9">
        <v>0</v>
      </c>
      <c r="R766" s="9">
        <v>75495097.13</v>
      </c>
      <c r="S766" s="9">
        <v>0</v>
      </c>
      <c r="T766" s="9">
        <v>-6520351438.69</v>
      </c>
      <c r="U766" s="8">
        <v>0</v>
      </c>
      <c r="V766" s="9">
        <v>72377487.56</v>
      </c>
      <c r="W766" s="8">
        <v>0</v>
      </c>
      <c r="X766" s="11">
        <f t="shared" si="154"/>
        <v>2078025733.03</v>
      </c>
      <c r="Y766" s="11">
        <f t="shared" si="155"/>
        <v>3944563306.34</v>
      </c>
      <c r="Z766" s="11">
        <f t="shared" si="156"/>
        <v>6022589039.37</v>
      </c>
      <c r="AA766" s="13">
        <f t="shared" si="157"/>
        <v>2078025733.03</v>
      </c>
      <c r="AB766" s="13">
        <f t="shared" si="158"/>
        <v>0</v>
      </c>
      <c r="AC766" s="16">
        <f t="shared" si="159"/>
        <v>2078025733.03</v>
      </c>
      <c r="AD766" s="16">
        <f t="shared" si="160"/>
        <v>3944563306.34</v>
      </c>
      <c r="AE766" s="17">
        <f t="shared" si="161"/>
        <v>0.345038607058498</v>
      </c>
      <c r="AF766" s="17">
        <f t="shared" si="162"/>
        <v>0.654961392941502</v>
      </c>
      <c r="AG766" s="21">
        <f t="shared" si="163"/>
        <v>1.5268075504556</v>
      </c>
      <c r="AH766" s="22">
        <f t="shared" si="164"/>
        <v>1</v>
      </c>
      <c r="AI766" s="22">
        <f t="shared" si="165"/>
        <v>0</v>
      </c>
      <c r="AJ766" s="23">
        <f t="shared" si="166"/>
        <v>0.345038607058498</v>
      </c>
      <c r="AK766" s="23">
        <f t="shared" si="167"/>
        <v>0.654961392941502</v>
      </c>
    </row>
    <row r="767" spans="1:37">
      <c r="A767" s="8" t="s">
        <v>1567</v>
      </c>
      <c r="B767" s="8" t="s">
        <v>1568</v>
      </c>
      <c r="C767" s="9">
        <v>9706724.99</v>
      </c>
      <c r="D767" s="9">
        <v>0</v>
      </c>
      <c r="E767" s="9">
        <v>0</v>
      </c>
      <c r="F767" s="9">
        <v>0</v>
      </c>
      <c r="G767" s="9">
        <v>0</v>
      </c>
      <c r="H767" s="9">
        <v>0</v>
      </c>
      <c r="I767" s="9">
        <v>0</v>
      </c>
      <c r="J767" s="9">
        <v>0</v>
      </c>
      <c r="K767" s="9">
        <v>949024050</v>
      </c>
      <c r="L767" s="9">
        <v>0</v>
      </c>
      <c r="M767" s="9">
        <v>0</v>
      </c>
      <c r="N767" s="9">
        <v>405010095.11</v>
      </c>
      <c r="O767" s="9">
        <v>199995742.59</v>
      </c>
      <c r="P767" s="9">
        <v>-15157634.16</v>
      </c>
      <c r="Q767" s="9">
        <v>0</v>
      </c>
      <c r="R767" s="9">
        <v>474516412.5</v>
      </c>
      <c r="S767" s="9">
        <v>0</v>
      </c>
      <c r="T767" s="9">
        <v>7087420590.27</v>
      </c>
      <c r="U767" s="8">
        <v>0</v>
      </c>
      <c r="V767" s="9">
        <v>159459680.27</v>
      </c>
      <c r="W767" s="8">
        <v>0</v>
      </c>
      <c r="X767" s="11">
        <f t="shared" si="154"/>
        <v>9706724.99</v>
      </c>
      <c r="Y767" s="11">
        <f t="shared" si="155"/>
        <v>8860277451.4</v>
      </c>
      <c r="Z767" s="11">
        <f t="shared" si="156"/>
        <v>8869984176.39</v>
      </c>
      <c r="AA767" s="13">
        <f t="shared" si="157"/>
        <v>9706724.99</v>
      </c>
      <c r="AB767" s="13">
        <f t="shared" si="158"/>
        <v>0</v>
      </c>
      <c r="AC767" s="16">
        <f t="shared" si="159"/>
        <v>9706724.99</v>
      </c>
      <c r="AD767" s="16">
        <f t="shared" si="160"/>
        <v>8860277451.4</v>
      </c>
      <c r="AE767" s="17">
        <f t="shared" si="161"/>
        <v>0.00109433396914475</v>
      </c>
      <c r="AF767" s="17">
        <f t="shared" si="162"/>
        <v>0.998905666030855</v>
      </c>
      <c r="AG767" s="21">
        <f t="shared" si="163"/>
        <v>1.00109553284795</v>
      </c>
      <c r="AH767" s="22">
        <f t="shared" si="164"/>
        <v>1</v>
      </c>
      <c r="AI767" s="22">
        <f t="shared" si="165"/>
        <v>0</v>
      </c>
      <c r="AJ767" s="23">
        <f t="shared" si="166"/>
        <v>0.00109433396914475</v>
      </c>
      <c r="AK767" s="23">
        <f t="shared" si="167"/>
        <v>0.998905666030855</v>
      </c>
    </row>
    <row r="768" spans="1:37">
      <c r="A768" s="8" t="s">
        <v>1569</v>
      </c>
      <c r="B768" s="8" t="s">
        <v>1570</v>
      </c>
      <c r="C768" s="9">
        <v>209274431.74</v>
      </c>
      <c r="D768" s="9">
        <v>0</v>
      </c>
      <c r="E768" s="9">
        <v>0</v>
      </c>
      <c r="F768" s="9">
        <v>270000000</v>
      </c>
      <c r="G768" s="9">
        <v>0</v>
      </c>
      <c r="H768" s="9">
        <v>0</v>
      </c>
      <c r="I768" s="9">
        <v>271644622.44</v>
      </c>
      <c r="J768" s="9">
        <v>0</v>
      </c>
      <c r="K768" s="9">
        <v>941568193</v>
      </c>
      <c r="L768" s="9">
        <v>58203167.83</v>
      </c>
      <c r="M768" s="9">
        <v>0</v>
      </c>
      <c r="N768" s="9">
        <v>769225566.53</v>
      </c>
      <c r="O768" s="9">
        <v>0</v>
      </c>
      <c r="P768" s="9">
        <v>32031070.05</v>
      </c>
      <c r="Q768" s="9">
        <v>0</v>
      </c>
      <c r="R768" s="9">
        <v>109229529.46</v>
      </c>
      <c r="S768" s="9">
        <v>0</v>
      </c>
      <c r="T768" s="9">
        <v>190858929.65</v>
      </c>
      <c r="U768" s="8">
        <v>0</v>
      </c>
      <c r="V768" s="9">
        <v>16852726.03</v>
      </c>
      <c r="W768" s="8">
        <v>0</v>
      </c>
      <c r="X768" s="11">
        <f t="shared" si="154"/>
        <v>750919054.18</v>
      </c>
      <c r="Y768" s="11">
        <f t="shared" si="155"/>
        <v>2117969182.55</v>
      </c>
      <c r="Z768" s="11">
        <f t="shared" si="156"/>
        <v>2868888236.73</v>
      </c>
      <c r="AA768" s="13">
        <f t="shared" si="157"/>
        <v>479274431.74</v>
      </c>
      <c r="AB768" s="13">
        <f t="shared" si="158"/>
        <v>271644622.44</v>
      </c>
      <c r="AC768" s="16">
        <f t="shared" si="159"/>
        <v>479274431.74</v>
      </c>
      <c r="AD768" s="16">
        <f t="shared" si="160"/>
        <v>2389613804.99</v>
      </c>
      <c r="AE768" s="17">
        <f t="shared" si="161"/>
        <v>0.261745663203635</v>
      </c>
      <c r="AF768" s="17">
        <f t="shared" si="162"/>
        <v>0.738254336796365</v>
      </c>
      <c r="AG768" s="21">
        <f t="shared" si="163"/>
        <v>1.35454673295855</v>
      </c>
      <c r="AH768" s="22">
        <f t="shared" si="164"/>
        <v>0.638250459982488</v>
      </c>
      <c r="AI768" s="22">
        <f t="shared" si="165"/>
        <v>0.361749540017512</v>
      </c>
      <c r="AJ768" s="23">
        <f t="shared" si="166"/>
        <v>0.167059289938141</v>
      </c>
      <c r="AK768" s="23">
        <f t="shared" si="167"/>
        <v>0.832940710061859</v>
      </c>
    </row>
    <row r="769" spans="1:37">
      <c r="A769" s="8" t="s">
        <v>1571</v>
      </c>
      <c r="B769" s="8" t="s">
        <v>1572</v>
      </c>
      <c r="C769" s="9">
        <v>162547892.71</v>
      </c>
      <c r="D769" s="9">
        <v>0</v>
      </c>
      <c r="E769" s="9">
        <v>0</v>
      </c>
      <c r="F769" s="9">
        <v>5965262.94</v>
      </c>
      <c r="G769" s="9">
        <v>0</v>
      </c>
      <c r="H769" s="9">
        <v>0</v>
      </c>
      <c r="I769" s="9">
        <v>0</v>
      </c>
      <c r="J769" s="9">
        <v>0</v>
      </c>
      <c r="K769" s="9">
        <v>1312362868</v>
      </c>
      <c r="L769" s="9">
        <v>0</v>
      </c>
      <c r="M769" s="9">
        <v>0</v>
      </c>
      <c r="N769" s="9">
        <v>958636710.6</v>
      </c>
      <c r="O769" s="9">
        <v>696030894.36</v>
      </c>
      <c r="P769" s="9">
        <v>0</v>
      </c>
      <c r="Q769" s="9">
        <v>0</v>
      </c>
      <c r="R769" s="9">
        <v>61469258.27</v>
      </c>
      <c r="S769" s="9">
        <v>0</v>
      </c>
      <c r="T769" s="9">
        <v>3214337497.78</v>
      </c>
      <c r="U769" s="8">
        <v>0</v>
      </c>
      <c r="V769" s="9">
        <v>1342865.88</v>
      </c>
      <c r="W769" s="8">
        <v>0</v>
      </c>
      <c r="X769" s="11">
        <f t="shared" si="154"/>
        <v>168513155.65</v>
      </c>
      <c r="Y769" s="11">
        <f t="shared" si="155"/>
        <v>4852118306.17</v>
      </c>
      <c r="Z769" s="11">
        <f t="shared" si="156"/>
        <v>5020631461.82</v>
      </c>
      <c r="AA769" s="13">
        <f t="shared" si="157"/>
        <v>168513155.65</v>
      </c>
      <c r="AB769" s="13">
        <f t="shared" si="158"/>
        <v>0</v>
      </c>
      <c r="AC769" s="16">
        <f t="shared" si="159"/>
        <v>168513155.65</v>
      </c>
      <c r="AD769" s="16">
        <f t="shared" si="160"/>
        <v>4852118306.17</v>
      </c>
      <c r="AE769" s="17">
        <f t="shared" si="161"/>
        <v>0.033564135693185</v>
      </c>
      <c r="AF769" s="17">
        <f t="shared" si="162"/>
        <v>0.966435864306815</v>
      </c>
      <c r="AG769" s="21">
        <f t="shared" si="163"/>
        <v>1.03472981180935</v>
      </c>
      <c r="AH769" s="22">
        <f t="shared" si="164"/>
        <v>1</v>
      </c>
      <c r="AI769" s="22">
        <f t="shared" si="165"/>
        <v>0</v>
      </c>
      <c r="AJ769" s="23">
        <f t="shared" si="166"/>
        <v>0.033564135693185</v>
      </c>
      <c r="AK769" s="23">
        <f t="shared" si="167"/>
        <v>0.966435864306815</v>
      </c>
    </row>
    <row r="770" spans="1:37">
      <c r="A770" s="8" t="s">
        <v>1573</v>
      </c>
      <c r="B770" s="8" t="s">
        <v>1574</v>
      </c>
      <c r="C770" s="9">
        <v>391674617.62</v>
      </c>
      <c r="D770" s="9">
        <v>0</v>
      </c>
      <c r="E770" s="9">
        <v>0</v>
      </c>
      <c r="F770" s="9">
        <v>116515590.2</v>
      </c>
      <c r="G770" s="9">
        <v>0</v>
      </c>
      <c r="H770" s="9">
        <v>228274500</v>
      </c>
      <c r="I770" s="9">
        <v>0</v>
      </c>
      <c r="J770" s="9">
        <v>0</v>
      </c>
      <c r="K770" s="9">
        <v>1147094532</v>
      </c>
      <c r="L770" s="9">
        <v>0</v>
      </c>
      <c r="M770" s="9">
        <v>0</v>
      </c>
      <c r="N770" s="9">
        <v>1241699756.27</v>
      </c>
      <c r="O770" s="9">
        <v>142906016</v>
      </c>
      <c r="P770" s="9">
        <v>-19436018.83</v>
      </c>
      <c r="Q770" s="9">
        <v>0</v>
      </c>
      <c r="R770" s="9">
        <v>40979672.75</v>
      </c>
      <c r="S770" s="9">
        <v>0</v>
      </c>
      <c r="T770" s="9">
        <v>-1150299637.63</v>
      </c>
      <c r="U770" s="8">
        <v>0</v>
      </c>
      <c r="V770" s="9">
        <v>555561237.05</v>
      </c>
      <c r="W770" s="8">
        <v>0</v>
      </c>
      <c r="X770" s="11">
        <f t="shared" si="154"/>
        <v>736464707.82</v>
      </c>
      <c r="Y770" s="11">
        <f t="shared" si="155"/>
        <v>1672693525.61</v>
      </c>
      <c r="Z770" s="11">
        <f t="shared" si="156"/>
        <v>2409158233.43</v>
      </c>
      <c r="AA770" s="13">
        <f t="shared" si="157"/>
        <v>508190207.82</v>
      </c>
      <c r="AB770" s="13">
        <f t="shared" si="158"/>
        <v>228274500</v>
      </c>
      <c r="AC770" s="16">
        <f t="shared" si="159"/>
        <v>508190207.82</v>
      </c>
      <c r="AD770" s="16">
        <f t="shared" si="160"/>
        <v>1900968025.61</v>
      </c>
      <c r="AE770" s="17">
        <f t="shared" si="161"/>
        <v>0.305693788643957</v>
      </c>
      <c r="AF770" s="17">
        <f t="shared" si="162"/>
        <v>0.694306211356043</v>
      </c>
      <c r="AG770" s="21">
        <f t="shared" si="163"/>
        <v>1.44028669720081</v>
      </c>
      <c r="AH770" s="22">
        <f t="shared" si="164"/>
        <v>0.690040136918831</v>
      </c>
      <c r="AI770" s="22">
        <f t="shared" si="165"/>
        <v>0.309959863081169</v>
      </c>
      <c r="AJ770" s="23">
        <f t="shared" si="166"/>
        <v>0.210940983771113</v>
      </c>
      <c r="AK770" s="23">
        <f t="shared" si="167"/>
        <v>0.789059016228887</v>
      </c>
    </row>
    <row r="771" spans="1:37">
      <c r="A771" s="8" t="s">
        <v>1575</v>
      </c>
      <c r="B771" s="8" t="s">
        <v>1576</v>
      </c>
      <c r="C771" s="9">
        <v>137087788.73</v>
      </c>
      <c r="D771" s="9">
        <v>0</v>
      </c>
      <c r="E771" s="9">
        <v>0</v>
      </c>
      <c r="F771" s="9">
        <v>286338</v>
      </c>
      <c r="G771" s="9">
        <v>0</v>
      </c>
      <c r="H771" s="9">
        <v>0</v>
      </c>
      <c r="I771" s="9">
        <v>0</v>
      </c>
      <c r="J771" s="9">
        <v>0</v>
      </c>
      <c r="K771" s="9">
        <v>340086278</v>
      </c>
      <c r="L771" s="9">
        <v>0</v>
      </c>
      <c r="M771" s="9">
        <v>0</v>
      </c>
      <c r="N771" s="9">
        <v>1824821109.39</v>
      </c>
      <c r="O771" s="9">
        <v>0</v>
      </c>
      <c r="P771" s="9">
        <v>91026.69</v>
      </c>
      <c r="Q771" s="9">
        <v>806233.5</v>
      </c>
      <c r="R771" s="9">
        <v>49021098.56</v>
      </c>
      <c r="S771" s="9">
        <v>0</v>
      </c>
      <c r="T771" s="9">
        <v>-1098080958.3</v>
      </c>
      <c r="U771" s="8">
        <v>0</v>
      </c>
      <c r="V771" s="9">
        <v>0</v>
      </c>
      <c r="W771" s="8">
        <v>0</v>
      </c>
      <c r="X771" s="11">
        <f t="shared" ref="X771:X834" si="168">C771+D771+E771+F771+G771+H771+I771+J771</f>
        <v>137374126.73</v>
      </c>
      <c r="Y771" s="11">
        <f t="shared" ref="Y771:Y834" si="169">(K771+L771+M771+N771-O771+P771+Q771+R771+S771+T771+U771+V771+W771)</f>
        <v>1116744787.84</v>
      </c>
      <c r="Z771" s="11">
        <f t="shared" ref="Z771:Z834" si="170">X771+Y771</f>
        <v>1254118914.57</v>
      </c>
      <c r="AA771" s="13">
        <f t="shared" ref="AA771:AA834" si="171">C771+D771+E771+F771+G771</f>
        <v>137374126.73</v>
      </c>
      <c r="AB771" s="13">
        <f t="shared" ref="AB771:AB834" si="172">H771+I771+J771</f>
        <v>0</v>
      </c>
      <c r="AC771" s="16">
        <f t="shared" ref="AC771:AC834" si="173">AA771</f>
        <v>137374126.73</v>
      </c>
      <c r="AD771" s="16">
        <f t="shared" ref="AD771:AD834" si="174">AB771+Y771</f>
        <v>1116744787.84</v>
      </c>
      <c r="AE771" s="17">
        <f t="shared" ref="AE771:AE834" si="175">X771/Z771</f>
        <v>0.109538358072768</v>
      </c>
      <c r="AF771" s="17">
        <f t="shared" ref="AF771:AF834" si="176">Y771/Z771</f>
        <v>0.890461641927232</v>
      </c>
      <c r="AG771" s="21">
        <f t="shared" ref="AG771:AG834" si="177">Z771/Y771</f>
        <v>1.12301300012844</v>
      </c>
      <c r="AH771" s="22">
        <f t="shared" ref="AH771:AH834" si="178">AA771/(AA771+AB771)</f>
        <v>1</v>
      </c>
      <c r="AI771" s="22">
        <f t="shared" ref="AI771:AI834" si="179">(AB771)/(AA771+AB771)</f>
        <v>0</v>
      </c>
      <c r="AJ771" s="23">
        <f t="shared" ref="AJ771:AJ834" si="180">AC771/Z771</f>
        <v>0.109538358072768</v>
      </c>
      <c r="AK771" s="23">
        <f t="shared" ref="AK771:AK834" si="181">AD771/Z771</f>
        <v>0.890461641927232</v>
      </c>
    </row>
    <row r="772" spans="1:37">
      <c r="A772" s="8" t="s">
        <v>1577</v>
      </c>
      <c r="B772" s="8" t="s">
        <v>1578</v>
      </c>
      <c r="C772" s="9">
        <v>257007487.44</v>
      </c>
      <c r="D772" s="9">
        <v>0</v>
      </c>
      <c r="E772" s="9">
        <v>0</v>
      </c>
      <c r="F772" s="9">
        <v>57594258.83</v>
      </c>
      <c r="G772" s="9">
        <v>0</v>
      </c>
      <c r="H772" s="9">
        <v>43306996.19</v>
      </c>
      <c r="I772" s="9">
        <v>0</v>
      </c>
      <c r="J772" s="9">
        <v>0</v>
      </c>
      <c r="K772" s="9">
        <v>554034264</v>
      </c>
      <c r="L772" s="9">
        <v>0</v>
      </c>
      <c r="M772" s="9">
        <v>0</v>
      </c>
      <c r="N772" s="9">
        <v>269357491.8</v>
      </c>
      <c r="O772" s="9">
        <v>0</v>
      </c>
      <c r="P772" s="9">
        <v>-6637793.51</v>
      </c>
      <c r="Q772" s="9">
        <v>0</v>
      </c>
      <c r="R772" s="9">
        <v>21265196.77</v>
      </c>
      <c r="S772" s="9">
        <v>0</v>
      </c>
      <c r="T772" s="9">
        <v>-214517050.45</v>
      </c>
      <c r="U772" s="8">
        <v>0</v>
      </c>
      <c r="V772" s="9">
        <v>12734909.34</v>
      </c>
      <c r="W772" s="8">
        <v>0</v>
      </c>
      <c r="X772" s="11">
        <f t="shared" si="168"/>
        <v>357908742.46</v>
      </c>
      <c r="Y772" s="11">
        <f t="shared" si="169"/>
        <v>636237017.95</v>
      </c>
      <c r="Z772" s="11">
        <f t="shared" si="170"/>
        <v>994145760.41</v>
      </c>
      <c r="AA772" s="13">
        <f t="shared" si="171"/>
        <v>314601746.27</v>
      </c>
      <c r="AB772" s="13">
        <f t="shared" si="172"/>
        <v>43306996.19</v>
      </c>
      <c r="AC772" s="16">
        <f t="shared" si="173"/>
        <v>314601746.27</v>
      </c>
      <c r="AD772" s="16">
        <f t="shared" si="174"/>
        <v>679544014.14</v>
      </c>
      <c r="AE772" s="17">
        <f t="shared" si="175"/>
        <v>0.360016364514187</v>
      </c>
      <c r="AF772" s="17">
        <f t="shared" si="176"/>
        <v>0.639983635485813</v>
      </c>
      <c r="AG772" s="21">
        <f t="shared" si="177"/>
        <v>1.56253995344881</v>
      </c>
      <c r="AH772" s="22">
        <f t="shared" si="178"/>
        <v>0.878999892843243</v>
      </c>
      <c r="AI772" s="22">
        <f t="shared" si="179"/>
        <v>0.121000107156757</v>
      </c>
      <c r="AJ772" s="23">
        <f t="shared" si="180"/>
        <v>0.316454345829784</v>
      </c>
      <c r="AK772" s="23">
        <f t="shared" si="181"/>
        <v>0.683545654170216</v>
      </c>
    </row>
    <row r="773" spans="1:37">
      <c r="A773" s="8" t="s">
        <v>1579</v>
      </c>
      <c r="B773" s="8" t="s">
        <v>1580</v>
      </c>
      <c r="C773" s="9">
        <v>150000000</v>
      </c>
      <c r="D773" s="9">
        <v>0</v>
      </c>
      <c r="E773" s="9">
        <v>0</v>
      </c>
      <c r="F773" s="9">
        <v>0</v>
      </c>
      <c r="G773" s="9">
        <v>0</v>
      </c>
      <c r="H773" s="9">
        <v>0</v>
      </c>
      <c r="I773" s="9">
        <v>0</v>
      </c>
      <c r="J773" s="9">
        <v>0</v>
      </c>
      <c r="K773" s="9">
        <v>978313280</v>
      </c>
      <c r="L773" s="9">
        <v>0</v>
      </c>
      <c r="M773" s="9">
        <v>0</v>
      </c>
      <c r="N773" s="9">
        <v>175578234.09</v>
      </c>
      <c r="O773" s="9">
        <v>171409894.81</v>
      </c>
      <c r="P773" s="9">
        <v>0</v>
      </c>
      <c r="Q773" s="9">
        <v>0</v>
      </c>
      <c r="R773" s="9">
        <v>39468590.7</v>
      </c>
      <c r="S773" s="9">
        <v>0</v>
      </c>
      <c r="T773" s="9">
        <v>332800401.75</v>
      </c>
      <c r="U773" s="8">
        <v>0</v>
      </c>
      <c r="V773" s="9">
        <v>1614242.22</v>
      </c>
      <c r="W773" s="8">
        <v>0</v>
      </c>
      <c r="X773" s="11">
        <f t="shared" si="168"/>
        <v>150000000</v>
      </c>
      <c r="Y773" s="11">
        <f t="shared" si="169"/>
        <v>1356364853.95</v>
      </c>
      <c r="Z773" s="11">
        <f t="shared" si="170"/>
        <v>1506364853.95</v>
      </c>
      <c r="AA773" s="13">
        <f t="shared" si="171"/>
        <v>150000000</v>
      </c>
      <c r="AB773" s="13">
        <f t="shared" si="172"/>
        <v>0</v>
      </c>
      <c r="AC773" s="16">
        <f t="shared" si="173"/>
        <v>150000000</v>
      </c>
      <c r="AD773" s="16">
        <f t="shared" si="174"/>
        <v>1356364853.95</v>
      </c>
      <c r="AE773" s="17">
        <f t="shared" si="175"/>
        <v>0.0995774693007932</v>
      </c>
      <c r="AF773" s="17">
        <f t="shared" si="176"/>
        <v>0.900422530699207</v>
      </c>
      <c r="AG773" s="21">
        <f t="shared" si="177"/>
        <v>1.11058971305779</v>
      </c>
      <c r="AH773" s="22">
        <f t="shared" si="178"/>
        <v>1</v>
      </c>
      <c r="AI773" s="22">
        <f t="shared" si="179"/>
        <v>0</v>
      </c>
      <c r="AJ773" s="23">
        <f t="shared" si="180"/>
        <v>0.0995774693007932</v>
      </c>
      <c r="AK773" s="23">
        <f t="shared" si="181"/>
        <v>0.900422530699207</v>
      </c>
    </row>
    <row r="774" spans="1:37">
      <c r="A774" s="8" t="s">
        <v>1581</v>
      </c>
      <c r="B774" s="8" t="s">
        <v>1582</v>
      </c>
      <c r="C774" s="9">
        <v>32302000</v>
      </c>
      <c r="D774" s="9">
        <v>0</v>
      </c>
      <c r="E774" s="9">
        <v>0</v>
      </c>
      <c r="F774" s="9">
        <v>854507.15</v>
      </c>
      <c r="G774" s="9">
        <v>0</v>
      </c>
      <c r="H774" s="9">
        <v>0</v>
      </c>
      <c r="I774" s="9">
        <v>0</v>
      </c>
      <c r="J774" s="9">
        <v>0</v>
      </c>
      <c r="K774" s="9">
        <v>582445394</v>
      </c>
      <c r="L774" s="9">
        <v>0</v>
      </c>
      <c r="M774" s="9">
        <v>0</v>
      </c>
      <c r="N774" s="9">
        <v>503422270.01</v>
      </c>
      <c r="O774" s="9">
        <v>1998699</v>
      </c>
      <c r="P774" s="9">
        <v>132255.45</v>
      </c>
      <c r="Q774" s="9">
        <v>0</v>
      </c>
      <c r="R774" s="9">
        <v>213286143.8</v>
      </c>
      <c r="S774" s="9">
        <v>0</v>
      </c>
      <c r="T774" s="9">
        <v>1673061377.92</v>
      </c>
      <c r="U774" s="8">
        <v>0</v>
      </c>
      <c r="V774" s="9">
        <v>43606093.99</v>
      </c>
      <c r="W774" s="8">
        <v>0</v>
      </c>
      <c r="X774" s="11">
        <f t="shared" si="168"/>
        <v>33156507.15</v>
      </c>
      <c r="Y774" s="11">
        <f t="shared" si="169"/>
        <v>3013954836.17</v>
      </c>
      <c r="Z774" s="11">
        <f t="shared" si="170"/>
        <v>3047111343.32</v>
      </c>
      <c r="AA774" s="13">
        <f t="shared" si="171"/>
        <v>33156507.15</v>
      </c>
      <c r="AB774" s="13">
        <f t="shared" si="172"/>
        <v>0</v>
      </c>
      <c r="AC774" s="16">
        <f t="shared" si="173"/>
        <v>33156507.15</v>
      </c>
      <c r="AD774" s="16">
        <f t="shared" si="174"/>
        <v>3013954836.17</v>
      </c>
      <c r="AE774" s="17">
        <f t="shared" si="175"/>
        <v>0.0108812916281143</v>
      </c>
      <c r="AF774" s="17">
        <f t="shared" si="176"/>
        <v>0.989118708371886</v>
      </c>
      <c r="AG774" s="21">
        <f t="shared" si="177"/>
        <v>1.0110009966812</v>
      </c>
      <c r="AH774" s="22">
        <f t="shared" si="178"/>
        <v>1</v>
      </c>
      <c r="AI774" s="22">
        <f t="shared" si="179"/>
        <v>0</v>
      </c>
      <c r="AJ774" s="23">
        <f t="shared" si="180"/>
        <v>0.0108812916281143</v>
      </c>
      <c r="AK774" s="23">
        <f t="shared" si="181"/>
        <v>0.989118708371886</v>
      </c>
    </row>
    <row r="775" spans="1:37">
      <c r="A775" s="8" t="s">
        <v>1583</v>
      </c>
      <c r="B775" s="8" t="s">
        <v>1584</v>
      </c>
      <c r="C775" s="9">
        <v>409278826.67</v>
      </c>
      <c r="D775" s="9">
        <v>0</v>
      </c>
      <c r="E775" s="9">
        <v>0</v>
      </c>
      <c r="F775" s="9">
        <v>289877996.06</v>
      </c>
      <c r="G775" s="9">
        <v>0</v>
      </c>
      <c r="H775" s="9">
        <v>1673595114.46</v>
      </c>
      <c r="I775" s="9">
        <v>0</v>
      </c>
      <c r="J775" s="9">
        <v>0</v>
      </c>
      <c r="K775" s="9">
        <v>862899328</v>
      </c>
      <c r="L775" s="9">
        <v>0</v>
      </c>
      <c r="M775" s="9">
        <v>0</v>
      </c>
      <c r="N775" s="9">
        <v>2396441094.09</v>
      </c>
      <c r="O775" s="9">
        <v>109955691.55</v>
      </c>
      <c r="P775" s="9">
        <v>-73245990.68</v>
      </c>
      <c r="Q775" s="9">
        <v>0</v>
      </c>
      <c r="R775" s="9">
        <v>69600361.89</v>
      </c>
      <c r="S775" s="9">
        <v>0</v>
      </c>
      <c r="T775" s="9">
        <v>503498140.97</v>
      </c>
      <c r="U775" s="8">
        <v>0</v>
      </c>
      <c r="V775" s="9">
        <v>3717479.4</v>
      </c>
      <c r="W775" s="8">
        <v>0</v>
      </c>
      <c r="X775" s="11">
        <f t="shared" si="168"/>
        <v>2372751937.19</v>
      </c>
      <c r="Y775" s="11">
        <f t="shared" si="169"/>
        <v>3652954722.12</v>
      </c>
      <c r="Z775" s="11">
        <f t="shared" si="170"/>
        <v>6025706659.31</v>
      </c>
      <c r="AA775" s="13">
        <f t="shared" si="171"/>
        <v>699156822.73</v>
      </c>
      <c r="AB775" s="13">
        <f t="shared" si="172"/>
        <v>1673595114.46</v>
      </c>
      <c r="AC775" s="16">
        <f t="shared" si="173"/>
        <v>699156822.73</v>
      </c>
      <c r="AD775" s="16">
        <f t="shared" si="174"/>
        <v>5326549836.58</v>
      </c>
      <c r="AE775" s="17">
        <f t="shared" si="175"/>
        <v>0.393771564290138</v>
      </c>
      <c r="AF775" s="17">
        <f t="shared" si="176"/>
        <v>0.606228435709862</v>
      </c>
      <c r="AG775" s="21">
        <f t="shared" si="177"/>
        <v>1.64954321027362</v>
      </c>
      <c r="AH775" s="22">
        <f t="shared" si="178"/>
        <v>0.294660732026626</v>
      </c>
      <c r="AI775" s="22">
        <f t="shared" si="179"/>
        <v>0.705339267973374</v>
      </c>
      <c r="AJ775" s="23">
        <f t="shared" si="180"/>
        <v>0.116029017385002</v>
      </c>
      <c r="AK775" s="23">
        <f t="shared" si="181"/>
        <v>0.883970982614998</v>
      </c>
    </row>
    <row r="776" spans="1:37">
      <c r="A776" s="8" t="s">
        <v>1585</v>
      </c>
      <c r="B776" s="8" t="s">
        <v>1586</v>
      </c>
      <c r="C776" s="9">
        <v>450548583.33</v>
      </c>
      <c r="D776" s="9">
        <v>0</v>
      </c>
      <c r="E776" s="9">
        <v>0</v>
      </c>
      <c r="F776" s="9">
        <v>0</v>
      </c>
      <c r="G776" s="9">
        <v>0</v>
      </c>
      <c r="H776" s="9">
        <v>0</v>
      </c>
      <c r="I776" s="9">
        <v>0</v>
      </c>
      <c r="J776" s="9">
        <v>0</v>
      </c>
      <c r="K776" s="9">
        <v>494685819</v>
      </c>
      <c r="L776" s="9">
        <v>0</v>
      </c>
      <c r="M776" s="9">
        <v>0</v>
      </c>
      <c r="N776" s="9">
        <v>1861630506.23</v>
      </c>
      <c r="O776" s="9">
        <v>0</v>
      </c>
      <c r="P776" s="9">
        <v>0</v>
      </c>
      <c r="Q776" s="9">
        <v>0</v>
      </c>
      <c r="R776" s="9">
        <v>140604175.23</v>
      </c>
      <c r="S776" s="9">
        <v>0</v>
      </c>
      <c r="T776" s="9">
        <v>1083155106.64</v>
      </c>
      <c r="U776" s="8">
        <v>0</v>
      </c>
      <c r="V776" s="9">
        <v>2337055.09</v>
      </c>
      <c r="W776" s="8">
        <v>0</v>
      </c>
      <c r="X776" s="11">
        <f t="shared" si="168"/>
        <v>450548583.33</v>
      </c>
      <c r="Y776" s="11">
        <f t="shared" si="169"/>
        <v>3582412662.19</v>
      </c>
      <c r="Z776" s="11">
        <f t="shared" si="170"/>
        <v>4032961245.52</v>
      </c>
      <c r="AA776" s="13">
        <f t="shared" si="171"/>
        <v>450548583.33</v>
      </c>
      <c r="AB776" s="13">
        <f t="shared" si="172"/>
        <v>0</v>
      </c>
      <c r="AC776" s="16">
        <f t="shared" si="173"/>
        <v>450548583.33</v>
      </c>
      <c r="AD776" s="16">
        <f t="shared" si="174"/>
        <v>3582412662.19</v>
      </c>
      <c r="AE776" s="17">
        <f t="shared" si="175"/>
        <v>0.111716566537923</v>
      </c>
      <c r="AF776" s="17">
        <f t="shared" si="176"/>
        <v>0.888283433462077</v>
      </c>
      <c r="AG776" s="21">
        <f t="shared" si="177"/>
        <v>1.12576680182192</v>
      </c>
      <c r="AH776" s="22">
        <f t="shared" si="178"/>
        <v>1</v>
      </c>
      <c r="AI776" s="22">
        <f t="shared" si="179"/>
        <v>0</v>
      </c>
      <c r="AJ776" s="23">
        <f t="shared" si="180"/>
        <v>0.111716566537923</v>
      </c>
      <c r="AK776" s="23">
        <f t="shared" si="181"/>
        <v>0.888283433462077</v>
      </c>
    </row>
    <row r="777" spans="1:37">
      <c r="A777" s="8" t="s">
        <v>1587</v>
      </c>
      <c r="B777" s="8" t="s">
        <v>1588</v>
      </c>
      <c r="C777" s="9">
        <v>684191771.81</v>
      </c>
      <c r="D777" s="9">
        <v>0</v>
      </c>
      <c r="E777" s="9">
        <v>0</v>
      </c>
      <c r="F777" s="9">
        <v>21531584.46</v>
      </c>
      <c r="G777" s="9">
        <v>0</v>
      </c>
      <c r="H777" s="9">
        <v>238500000</v>
      </c>
      <c r="I777" s="9">
        <v>0</v>
      </c>
      <c r="J777" s="9">
        <v>0</v>
      </c>
      <c r="K777" s="9">
        <v>905779387</v>
      </c>
      <c r="L777" s="9">
        <v>0</v>
      </c>
      <c r="M777" s="9">
        <v>0</v>
      </c>
      <c r="N777" s="9">
        <v>630466559.51</v>
      </c>
      <c r="O777" s="9">
        <v>0</v>
      </c>
      <c r="P777" s="9">
        <v>-2640259.54</v>
      </c>
      <c r="Q777" s="9">
        <v>1167863.59</v>
      </c>
      <c r="R777" s="9">
        <v>124481668.84</v>
      </c>
      <c r="S777" s="9">
        <v>0</v>
      </c>
      <c r="T777" s="9">
        <v>335423459</v>
      </c>
      <c r="U777" s="8">
        <v>0</v>
      </c>
      <c r="V777" s="9">
        <v>63251127.53</v>
      </c>
      <c r="W777" s="8">
        <v>0</v>
      </c>
      <c r="X777" s="11">
        <f t="shared" si="168"/>
        <v>944223356.27</v>
      </c>
      <c r="Y777" s="11">
        <f t="shared" si="169"/>
        <v>2057929805.93</v>
      </c>
      <c r="Z777" s="11">
        <f t="shared" si="170"/>
        <v>3002153162.2</v>
      </c>
      <c r="AA777" s="13">
        <f t="shared" si="171"/>
        <v>705723356.27</v>
      </c>
      <c r="AB777" s="13">
        <f t="shared" si="172"/>
        <v>238500000</v>
      </c>
      <c r="AC777" s="16">
        <f t="shared" si="173"/>
        <v>705723356.27</v>
      </c>
      <c r="AD777" s="16">
        <f t="shared" si="174"/>
        <v>2296429805.93</v>
      </c>
      <c r="AE777" s="17">
        <f t="shared" si="175"/>
        <v>0.314515384544227</v>
      </c>
      <c r="AF777" s="17">
        <f t="shared" si="176"/>
        <v>0.685484615455773</v>
      </c>
      <c r="AG777" s="21">
        <f t="shared" si="177"/>
        <v>1.4588219450193</v>
      </c>
      <c r="AH777" s="22">
        <f t="shared" si="178"/>
        <v>0.747411458934721</v>
      </c>
      <c r="AI777" s="22">
        <f t="shared" si="179"/>
        <v>0.252588541065279</v>
      </c>
      <c r="AJ777" s="23">
        <f t="shared" si="180"/>
        <v>0.235072402419616</v>
      </c>
      <c r="AK777" s="23">
        <f t="shared" si="181"/>
        <v>0.764927597580384</v>
      </c>
    </row>
    <row r="778" spans="1:37">
      <c r="A778" s="8" t="s">
        <v>1589</v>
      </c>
      <c r="B778" s="8" t="s">
        <v>1590</v>
      </c>
      <c r="C778" s="9">
        <v>237359220</v>
      </c>
      <c r="D778" s="9">
        <v>0</v>
      </c>
      <c r="E778" s="9">
        <v>0</v>
      </c>
      <c r="F778" s="9">
        <v>0</v>
      </c>
      <c r="G778" s="9">
        <v>0</v>
      </c>
      <c r="H778" s="9">
        <v>50000000</v>
      </c>
      <c r="I778" s="9">
        <v>0</v>
      </c>
      <c r="J778" s="9">
        <v>0</v>
      </c>
      <c r="K778" s="9">
        <v>1416640800</v>
      </c>
      <c r="L778" s="9">
        <v>0</v>
      </c>
      <c r="M778" s="9">
        <v>0</v>
      </c>
      <c r="N778" s="9">
        <v>61306135.09</v>
      </c>
      <c r="O778" s="9">
        <v>0</v>
      </c>
      <c r="P778" s="9">
        <v>219706143.17</v>
      </c>
      <c r="Q778" s="9">
        <v>1613309.62</v>
      </c>
      <c r="R778" s="9">
        <v>71000531.51</v>
      </c>
      <c r="S778" s="9">
        <v>0</v>
      </c>
      <c r="T778" s="9">
        <v>518363872.85</v>
      </c>
      <c r="U778" s="8">
        <v>0</v>
      </c>
      <c r="V778" s="9">
        <v>120331189.8</v>
      </c>
      <c r="W778" s="8">
        <v>0</v>
      </c>
      <c r="X778" s="11">
        <f t="shared" si="168"/>
        <v>287359220</v>
      </c>
      <c r="Y778" s="11">
        <f t="shared" si="169"/>
        <v>2408961982.04</v>
      </c>
      <c r="Z778" s="11">
        <f t="shared" si="170"/>
        <v>2696321202.04</v>
      </c>
      <c r="AA778" s="13">
        <f t="shared" si="171"/>
        <v>237359220</v>
      </c>
      <c r="AB778" s="13">
        <f t="shared" si="172"/>
        <v>50000000</v>
      </c>
      <c r="AC778" s="16">
        <f t="shared" si="173"/>
        <v>237359220</v>
      </c>
      <c r="AD778" s="16">
        <f t="shared" si="174"/>
        <v>2458961982.04</v>
      </c>
      <c r="AE778" s="17">
        <f t="shared" si="175"/>
        <v>0.106574550458821</v>
      </c>
      <c r="AF778" s="17">
        <f t="shared" si="176"/>
        <v>0.893425449541179</v>
      </c>
      <c r="AG778" s="21">
        <f t="shared" si="177"/>
        <v>1.11928756956</v>
      </c>
      <c r="AH778" s="22">
        <f t="shared" si="178"/>
        <v>0.826001754876701</v>
      </c>
      <c r="AI778" s="22">
        <f t="shared" si="179"/>
        <v>0.173998245123299</v>
      </c>
      <c r="AJ778" s="23">
        <f t="shared" si="180"/>
        <v>0.0880307657041814</v>
      </c>
      <c r="AK778" s="23">
        <f t="shared" si="181"/>
        <v>0.911969234295819</v>
      </c>
    </row>
    <row r="779" spans="1:37">
      <c r="A779" s="8" t="s">
        <v>1591</v>
      </c>
      <c r="B779" s="8" t="s">
        <v>1592</v>
      </c>
      <c r="C779" s="9">
        <v>146000000</v>
      </c>
      <c r="D779" s="9">
        <v>0</v>
      </c>
      <c r="E779" s="9">
        <v>0</v>
      </c>
      <c r="F779" s="9">
        <v>148771409.74</v>
      </c>
      <c r="G779" s="9">
        <v>0</v>
      </c>
      <c r="H779" s="9">
        <v>55000000</v>
      </c>
      <c r="I779" s="9">
        <v>0</v>
      </c>
      <c r="J779" s="9">
        <v>0</v>
      </c>
      <c r="K779" s="9">
        <v>516368220</v>
      </c>
      <c r="L779" s="9">
        <v>0</v>
      </c>
      <c r="M779" s="9">
        <v>0</v>
      </c>
      <c r="N779" s="9">
        <v>106943017.2</v>
      </c>
      <c r="O779" s="9">
        <v>79092134.58</v>
      </c>
      <c r="P779" s="9">
        <v>0</v>
      </c>
      <c r="Q779" s="9">
        <v>12102515.01</v>
      </c>
      <c r="R779" s="9">
        <v>3808068.95</v>
      </c>
      <c r="S779" s="9">
        <v>0</v>
      </c>
      <c r="T779" s="9">
        <v>-201787844.78</v>
      </c>
      <c r="U779" s="8">
        <v>0</v>
      </c>
      <c r="V779" s="9">
        <v>583059.54</v>
      </c>
      <c r="W779" s="8">
        <v>0</v>
      </c>
      <c r="X779" s="11">
        <f t="shared" si="168"/>
        <v>349771409.74</v>
      </c>
      <c r="Y779" s="11">
        <f t="shared" si="169"/>
        <v>358924901.34</v>
      </c>
      <c r="Z779" s="11">
        <f t="shared" si="170"/>
        <v>708696311.08</v>
      </c>
      <c r="AA779" s="13">
        <f t="shared" si="171"/>
        <v>294771409.74</v>
      </c>
      <c r="AB779" s="13">
        <f t="shared" si="172"/>
        <v>55000000</v>
      </c>
      <c r="AC779" s="16">
        <f t="shared" si="173"/>
        <v>294771409.74</v>
      </c>
      <c r="AD779" s="16">
        <f t="shared" si="174"/>
        <v>413924901.34</v>
      </c>
      <c r="AE779" s="17">
        <f t="shared" si="175"/>
        <v>0.493542021133106</v>
      </c>
      <c r="AF779" s="17">
        <f t="shared" si="176"/>
        <v>0.506457978866893</v>
      </c>
      <c r="AG779" s="21">
        <f t="shared" si="177"/>
        <v>1.97449747407932</v>
      </c>
      <c r="AH779" s="22">
        <f t="shared" si="178"/>
        <v>0.842754443420965</v>
      </c>
      <c r="AI779" s="22">
        <f t="shared" si="179"/>
        <v>0.157245556579035</v>
      </c>
      <c r="AJ779" s="23">
        <f t="shared" si="180"/>
        <v>0.415934731324889</v>
      </c>
      <c r="AK779" s="23">
        <f t="shared" si="181"/>
        <v>0.584065268675111</v>
      </c>
    </row>
    <row r="780" spans="1:37">
      <c r="A780" s="8" t="s">
        <v>1593</v>
      </c>
      <c r="B780" s="8" t="s">
        <v>1594</v>
      </c>
      <c r="C780" s="9">
        <v>190000000</v>
      </c>
      <c r="D780" s="9">
        <v>0</v>
      </c>
      <c r="E780" s="9">
        <v>0</v>
      </c>
      <c r="F780" s="9">
        <v>0</v>
      </c>
      <c r="G780" s="9">
        <v>0</v>
      </c>
      <c r="H780" s="9">
        <v>0</v>
      </c>
      <c r="I780" s="9">
        <v>0</v>
      </c>
      <c r="J780" s="9">
        <v>0</v>
      </c>
      <c r="K780" s="9">
        <v>1782793836</v>
      </c>
      <c r="L780" s="9">
        <v>0</v>
      </c>
      <c r="M780" s="9">
        <v>0</v>
      </c>
      <c r="N780" s="9">
        <v>391128027.54</v>
      </c>
      <c r="O780" s="9">
        <v>0</v>
      </c>
      <c r="P780" s="9">
        <v>-137523.85</v>
      </c>
      <c r="Q780" s="9">
        <v>5640375.68</v>
      </c>
      <c r="R780" s="9">
        <v>58409087.81</v>
      </c>
      <c r="S780" s="9">
        <v>0</v>
      </c>
      <c r="T780" s="9">
        <v>616980515.55</v>
      </c>
      <c r="U780" s="8">
        <v>0</v>
      </c>
      <c r="V780" s="9">
        <v>40382500.68</v>
      </c>
      <c r="W780" s="8">
        <v>0</v>
      </c>
      <c r="X780" s="11">
        <f t="shared" si="168"/>
        <v>190000000</v>
      </c>
      <c r="Y780" s="11">
        <f t="shared" si="169"/>
        <v>2895196819.41</v>
      </c>
      <c r="Z780" s="11">
        <f t="shared" si="170"/>
        <v>3085196819.41</v>
      </c>
      <c r="AA780" s="13">
        <f t="shared" si="171"/>
        <v>190000000</v>
      </c>
      <c r="AB780" s="13">
        <f t="shared" si="172"/>
        <v>0</v>
      </c>
      <c r="AC780" s="16">
        <f t="shared" si="173"/>
        <v>190000000</v>
      </c>
      <c r="AD780" s="16">
        <f t="shared" si="174"/>
        <v>2895196819.41</v>
      </c>
      <c r="AE780" s="17">
        <f t="shared" si="175"/>
        <v>0.061584401618933</v>
      </c>
      <c r="AF780" s="17">
        <f t="shared" si="176"/>
        <v>0.938415598381067</v>
      </c>
      <c r="AG780" s="21">
        <f t="shared" si="177"/>
        <v>1.06562593559312</v>
      </c>
      <c r="AH780" s="22">
        <f t="shared" si="178"/>
        <v>1</v>
      </c>
      <c r="AI780" s="22">
        <f t="shared" si="179"/>
        <v>0</v>
      </c>
      <c r="AJ780" s="23">
        <f t="shared" si="180"/>
        <v>0.061584401618933</v>
      </c>
      <c r="AK780" s="23">
        <f t="shared" si="181"/>
        <v>0.938415598381067</v>
      </c>
    </row>
    <row r="781" spans="1:37">
      <c r="A781" s="8" t="s">
        <v>1595</v>
      </c>
      <c r="B781" s="8" t="s">
        <v>1596</v>
      </c>
      <c r="C781" s="9">
        <v>1150000000</v>
      </c>
      <c r="D781" s="9">
        <v>0</v>
      </c>
      <c r="E781" s="9">
        <v>0</v>
      </c>
      <c r="F781" s="9">
        <v>0</v>
      </c>
      <c r="G781" s="9">
        <v>0</v>
      </c>
      <c r="H781" s="9">
        <v>37366448.56</v>
      </c>
      <c r="I781" s="9">
        <v>339968983.25</v>
      </c>
      <c r="J781" s="9">
        <v>0</v>
      </c>
      <c r="K781" s="9">
        <v>629300381</v>
      </c>
      <c r="L781" s="9">
        <v>66814820.95</v>
      </c>
      <c r="M781" s="9">
        <v>0</v>
      </c>
      <c r="N781" s="9">
        <v>1327984675.85</v>
      </c>
      <c r="O781" s="9">
        <v>21289000</v>
      </c>
      <c r="P781" s="9">
        <v>2674042.53</v>
      </c>
      <c r="Q781" s="9">
        <v>0</v>
      </c>
      <c r="R781" s="9">
        <v>86240331.08</v>
      </c>
      <c r="S781" s="9">
        <v>0</v>
      </c>
      <c r="T781" s="9">
        <v>743101939.28</v>
      </c>
      <c r="U781" s="8">
        <v>0</v>
      </c>
      <c r="V781" s="9">
        <v>584500224.03</v>
      </c>
      <c r="W781" s="8">
        <v>0</v>
      </c>
      <c r="X781" s="11">
        <f t="shared" si="168"/>
        <v>1527335431.81</v>
      </c>
      <c r="Y781" s="11">
        <f t="shared" si="169"/>
        <v>3419327414.72</v>
      </c>
      <c r="Z781" s="11">
        <f t="shared" si="170"/>
        <v>4946662846.53</v>
      </c>
      <c r="AA781" s="13">
        <f t="shared" si="171"/>
        <v>1150000000</v>
      </c>
      <c r="AB781" s="13">
        <f t="shared" si="172"/>
        <v>377335431.81</v>
      </c>
      <c r="AC781" s="16">
        <f t="shared" si="173"/>
        <v>1150000000</v>
      </c>
      <c r="AD781" s="16">
        <f t="shared" si="174"/>
        <v>3796662846.53</v>
      </c>
      <c r="AE781" s="17">
        <f t="shared" si="175"/>
        <v>0.308760770482144</v>
      </c>
      <c r="AF781" s="17">
        <f t="shared" si="176"/>
        <v>0.691239229517856</v>
      </c>
      <c r="AG781" s="21">
        <f t="shared" si="177"/>
        <v>1.44667715213083</v>
      </c>
      <c r="AH781" s="22">
        <f t="shared" si="178"/>
        <v>0.752945277146598</v>
      </c>
      <c r="AI781" s="22">
        <f t="shared" si="179"/>
        <v>0.247054722853402</v>
      </c>
      <c r="AJ781" s="23">
        <f t="shared" si="180"/>
        <v>0.232479963902675</v>
      </c>
      <c r="AK781" s="23">
        <f t="shared" si="181"/>
        <v>0.767520036097325</v>
      </c>
    </row>
    <row r="782" spans="1:37">
      <c r="A782" s="8" t="s">
        <v>1597</v>
      </c>
      <c r="B782" s="8" t="s">
        <v>1598</v>
      </c>
      <c r="C782" s="9">
        <v>735603597.5</v>
      </c>
      <c r="D782" s="9">
        <v>0</v>
      </c>
      <c r="E782" s="9">
        <v>0</v>
      </c>
      <c r="F782" s="9">
        <v>498017015.12</v>
      </c>
      <c r="G782" s="9">
        <v>0</v>
      </c>
      <c r="H782" s="9">
        <v>353770000</v>
      </c>
      <c r="I782" s="9">
        <v>0</v>
      </c>
      <c r="J782" s="9">
        <v>0</v>
      </c>
      <c r="K782" s="9">
        <v>1198675082</v>
      </c>
      <c r="L782" s="9">
        <v>0</v>
      </c>
      <c r="M782" s="9">
        <v>0</v>
      </c>
      <c r="N782" s="9">
        <v>2298783345.12</v>
      </c>
      <c r="O782" s="9">
        <v>0</v>
      </c>
      <c r="P782" s="9">
        <v>59432105.33</v>
      </c>
      <c r="Q782" s="9">
        <v>0</v>
      </c>
      <c r="R782" s="9">
        <v>41576362.02</v>
      </c>
      <c r="S782" s="9">
        <v>0</v>
      </c>
      <c r="T782" s="9">
        <v>-55532172.44</v>
      </c>
      <c r="U782" s="8">
        <v>0</v>
      </c>
      <c r="V782" s="9">
        <v>2116104.34</v>
      </c>
      <c r="W782" s="8">
        <v>0</v>
      </c>
      <c r="X782" s="11">
        <f t="shared" si="168"/>
        <v>1587390612.62</v>
      </c>
      <c r="Y782" s="11">
        <f t="shared" si="169"/>
        <v>3545050826.37</v>
      </c>
      <c r="Z782" s="11">
        <f t="shared" si="170"/>
        <v>5132441438.99</v>
      </c>
      <c r="AA782" s="13">
        <f t="shared" si="171"/>
        <v>1233620612.62</v>
      </c>
      <c r="AB782" s="13">
        <f t="shared" si="172"/>
        <v>353770000</v>
      </c>
      <c r="AC782" s="16">
        <f t="shared" si="173"/>
        <v>1233620612.62</v>
      </c>
      <c r="AD782" s="16">
        <f t="shared" si="174"/>
        <v>3898820826.37</v>
      </c>
      <c r="AE782" s="17">
        <f t="shared" si="175"/>
        <v>0.309285674564341</v>
      </c>
      <c r="AF782" s="17">
        <f t="shared" si="176"/>
        <v>0.690714325435659</v>
      </c>
      <c r="AG782" s="21">
        <f t="shared" si="177"/>
        <v>1.44777654549044</v>
      </c>
      <c r="AH782" s="22">
        <f t="shared" si="178"/>
        <v>0.777137399460804</v>
      </c>
      <c r="AI782" s="22">
        <f t="shared" si="179"/>
        <v>0.222862600539196</v>
      </c>
      <c r="AJ782" s="23">
        <f t="shared" si="180"/>
        <v>0.240357464821413</v>
      </c>
      <c r="AK782" s="23">
        <f t="shared" si="181"/>
        <v>0.759642535178587</v>
      </c>
    </row>
    <row r="783" spans="1:37">
      <c r="A783" s="8" t="s">
        <v>1599</v>
      </c>
      <c r="B783" s="8" t="s">
        <v>1600</v>
      </c>
      <c r="C783" s="9">
        <v>60689002.44</v>
      </c>
      <c r="D783" s="9">
        <v>0</v>
      </c>
      <c r="E783" s="9">
        <v>0</v>
      </c>
      <c r="F783" s="9">
        <v>0</v>
      </c>
      <c r="G783" s="9">
        <v>0</v>
      </c>
      <c r="H783" s="9">
        <v>0</v>
      </c>
      <c r="I783" s="9">
        <v>0</v>
      </c>
      <c r="J783" s="9">
        <v>0</v>
      </c>
      <c r="K783" s="9">
        <v>260000000</v>
      </c>
      <c r="L783" s="9">
        <v>0</v>
      </c>
      <c r="M783" s="9">
        <v>0</v>
      </c>
      <c r="N783" s="9">
        <v>1163116138.25</v>
      </c>
      <c r="O783" s="9">
        <v>0</v>
      </c>
      <c r="P783" s="9">
        <v>0</v>
      </c>
      <c r="Q783" s="9">
        <v>5905986.38</v>
      </c>
      <c r="R783" s="9">
        <v>38694973.38</v>
      </c>
      <c r="S783" s="9">
        <v>0</v>
      </c>
      <c r="T783" s="9">
        <v>-660029798.73</v>
      </c>
      <c r="U783" s="8">
        <v>0</v>
      </c>
      <c r="V783" s="9">
        <v>0</v>
      </c>
      <c r="W783" s="8">
        <v>0</v>
      </c>
      <c r="X783" s="11">
        <f t="shared" si="168"/>
        <v>60689002.44</v>
      </c>
      <c r="Y783" s="11">
        <f t="shared" si="169"/>
        <v>807687299.28</v>
      </c>
      <c r="Z783" s="11">
        <f t="shared" si="170"/>
        <v>868376301.72</v>
      </c>
      <c r="AA783" s="13">
        <f t="shared" si="171"/>
        <v>60689002.44</v>
      </c>
      <c r="AB783" s="13">
        <f t="shared" si="172"/>
        <v>0</v>
      </c>
      <c r="AC783" s="16">
        <f t="shared" si="173"/>
        <v>60689002.44</v>
      </c>
      <c r="AD783" s="16">
        <f t="shared" si="174"/>
        <v>807687299.28</v>
      </c>
      <c r="AE783" s="17">
        <f t="shared" si="175"/>
        <v>0.0698879072584003</v>
      </c>
      <c r="AF783" s="17">
        <f t="shared" si="176"/>
        <v>0.9301120927416</v>
      </c>
      <c r="AG783" s="21">
        <f t="shared" si="177"/>
        <v>1.07513923085593</v>
      </c>
      <c r="AH783" s="22">
        <f t="shared" si="178"/>
        <v>1</v>
      </c>
      <c r="AI783" s="22">
        <f t="shared" si="179"/>
        <v>0</v>
      </c>
      <c r="AJ783" s="23">
        <f t="shared" si="180"/>
        <v>0.0698879072584003</v>
      </c>
      <c r="AK783" s="23">
        <f t="shared" si="181"/>
        <v>0.9301120927416</v>
      </c>
    </row>
    <row r="784" spans="1:37">
      <c r="A784" s="8" t="s">
        <v>1601</v>
      </c>
      <c r="B784" s="8" t="s">
        <v>1602</v>
      </c>
      <c r="C784" s="9">
        <v>239842397.62</v>
      </c>
      <c r="D784" s="9">
        <v>0</v>
      </c>
      <c r="E784" s="9">
        <v>0</v>
      </c>
      <c r="F784" s="9">
        <v>36821475.01</v>
      </c>
      <c r="G784" s="9">
        <v>0</v>
      </c>
      <c r="H784" s="9">
        <v>82587184.85</v>
      </c>
      <c r="I784" s="9">
        <v>0</v>
      </c>
      <c r="J784" s="9">
        <v>0</v>
      </c>
      <c r="K784" s="9">
        <v>779198175</v>
      </c>
      <c r="L784" s="9">
        <v>0</v>
      </c>
      <c r="M784" s="9">
        <v>0</v>
      </c>
      <c r="N784" s="9">
        <v>2586262509.31</v>
      </c>
      <c r="O784" s="9">
        <v>0</v>
      </c>
      <c r="P784" s="9">
        <v>-72595599.14</v>
      </c>
      <c r="Q784" s="9">
        <v>0</v>
      </c>
      <c r="R784" s="9">
        <v>33579171.66</v>
      </c>
      <c r="S784" s="9">
        <v>0</v>
      </c>
      <c r="T784" s="9">
        <v>-1381719149.17</v>
      </c>
      <c r="U784" s="8">
        <v>0</v>
      </c>
      <c r="V784" s="9">
        <v>185291981.68</v>
      </c>
      <c r="W784" s="8">
        <v>0</v>
      </c>
      <c r="X784" s="11">
        <f t="shared" si="168"/>
        <v>359251057.48</v>
      </c>
      <c r="Y784" s="11">
        <f t="shared" si="169"/>
        <v>2130017089.34</v>
      </c>
      <c r="Z784" s="11">
        <f t="shared" si="170"/>
        <v>2489268146.82</v>
      </c>
      <c r="AA784" s="13">
        <f t="shared" si="171"/>
        <v>276663872.63</v>
      </c>
      <c r="AB784" s="13">
        <f t="shared" si="172"/>
        <v>82587184.85</v>
      </c>
      <c r="AC784" s="16">
        <f t="shared" si="173"/>
        <v>276663872.63</v>
      </c>
      <c r="AD784" s="16">
        <f t="shared" si="174"/>
        <v>2212604274.19</v>
      </c>
      <c r="AE784" s="17">
        <f t="shared" si="175"/>
        <v>0.144319951202902</v>
      </c>
      <c r="AF784" s="17">
        <f t="shared" si="176"/>
        <v>0.855680048797098</v>
      </c>
      <c r="AG784" s="21">
        <f t="shared" si="177"/>
        <v>1.16866111510463</v>
      </c>
      <c r="AH784" s="22">
        <f t="shared" si="178"/>
        <v>0.770112897010476</v>
      </c>
      <c r="AI784" s="22">
        <f t="shared" si="179"/>
        <v>0.229887102989524</v>
      </c>
      <c r="AJ784" s="23">
        <f t="shared" si="180"/>
        <v>0.111142655717277</v>
      </c>
      <c r="AK784" s="23">
        <f t="shared" si="181"/>
        <v>0.888857344282723</v>
      </c>
    </row>
    <row r="785" spans="1:37">
      <c r="A785" s="8" t="s">
        <v>1603</v>
      </c>
      <c r="B785" s="8" t="s">
        <v>1604</v>
      </c>
      <c r="C785" s="9">
        <v>2191549555.43</v>
      </c>
      <c r="D785" s="9">
        <v>0</v>
      </c>
      <c r="E785" s="9">
        <v>0</v>
      </c>
      <c r="F785" s="9">
        <v>421602092.69</v>
      </c>
      <c r="G785" s="9">
        <v>0</v>
      </c>
      <c r="H785" s="9">
        <v>2647342844.87</v>
      </c>
      <c r="I785" s="9">
        <v>0</v>
      </c>
      <c r="J785" s="9">
        <v>0</v>
      </c>
      <c r="K785" s="9">
        <v>1802509062</v>
      </c>
      <c r="L785" s="9">
        <v>0</v>
      </c>
      <c r="M785" s="9">
        <v>0</v>
      </c>
      <c r="N785" s="9">
        <v>1712742776.96</v>
      </c>
      <c r="O785" s="9">
        <v>69101571.11</v>
      </c>
      <c r="P785" s="9">
        <v>-6046815.72</v>
      </c>
      <c r="Q785" s="9">
        <v>0</v>
      </c>
      <c r="R785" s="9">
        <v>299955172.49</v>
      </c>
      <c r="S785" s="9">
        <v>0</v>
      </c>
      <c r="T785" s="9">
        <v>3738942725.52</v>
      </c>
      <c r="U785" s="8">
        <v>0</v>
      </c>
      <c r="V785" s="9">
        <v>83097425.25</v>
      </c>
      <c r="W785" s="8">
        <v>0</v>
      </c>
      <c r="X785" s="11">
        <f t="shared" si="168"/>
        <v>5260494492.99</v>
      </c>
      <c r="Y785" s="11">
        <f t="shared" si="169"/>
        <v>7562098775.39</v>
      </c>
      <c r="Z785" s="11">
        <f t="shared" si="170"/>
        <v>12822593268.38</v>
      </c>
      <c r="AA785" s="13">
        <f t="shared" si="171"/>
        <v>2613151648.12</v>
      </c>
      <c r="AB785" s="13">
        <f t="shared" si="172"/>
        <v>2647342844.87</v>
      </c>
      <c r="AC785" s="16">
        <f t="shared" si="173"/>
        <v>2613151648.12</v>
      </c>
      <c r="AD785" s="16">
        <f t="shared" si="174"/>
        <v>10209441620.26</v>
      </c>
      <c r="AE785" s="17">
        <f t="shared" si="175"/>
        <v>0.410251996837658</v>
      </c>
      <c r="AF785" s="17">
        <f t="shared" si="176"/>
        <v>0.589748003162343</v>
      </c>
      <c r="AG785" s="21">
        <f t="shared" si="177"/>
        <v>1.69563948438622</v>
      </c>
      <c r="AH785" s="22">
        <f t="shared" si="178"/>
        <v>0.496750191755208</v>
      </c>
      <c r="AI785" s="22">
        <f t="shared" si="179"/>
        <v>0.503249808244792</v>
      </c>
      <c r="AJ785" s="23">
        <f t="shared" si="180"/>
        <v>0.203792758097063</v>
      </c>
      <c r="AK785" s="23">
        <f t="shared" si="181"/>
        <v>0.796207241902936</v>
      </c>
    </row>
    <row r="786" spans="1:37">
      <c r="A786" s="8" t="s">
        <v>1605</v>
      </c>
      <c r="B786" s="8" t="s">
        <v>1606</v>
      </c>
      <c r="C786" s="9">
        <v>3301313465.43</v>
      </c>
      <c r="D786" s="9">
        <v>0</v>
      </c>
      <c r="E786" s="9">
        <v>0</v>
      </c>
      <c r="F786" s="9">
        <v>4231497141.72</v>
      </c>
      <c r="G786" s="9">
        <v>0</v>
      </c>
      <c r="H786" s="9">
        <v>5733398821.36</v>
      </c>
      <c r="I786" s="9">
        <v>0</v>
      </c>
      <c r="J786" s="9">
        <v>0</v>
      </c>
      <c r="K786" s="9">
        <v>4651885415</v>
      </c>
      <c r="L786" s="9">
        <v>0</v>
      </c>
      <c r="M786" s="9">
        <v>0</v>
      </c>
      <c r="N786" s="9">
        <v>8871378943.8</v>
      </c>
      <c r="O786" s="9">
        <v>0</v>
      </c>
      <c r="P786" s="9">
        <v>753603.49</v>
      </c>
      <c r="Q786" s="9">
        <v>0</v>
      </c>
      <c r="R786" s="9">
        <v>477717452.5</v>
      </c>
      <c r="S786" s="9">
        <v>0</v>
      </c>
      <c r="T786" s="9">
        <v>7597345220.62</v>
      </c>
      <c r="U786" s="8">
        <v>0</v>
      </c>
      <c r="V786" s="9">
        <v>2787053.41</v>
      </c>
      <c r="W786" s="8">
        <v>0</v>
      </c>
      <c r="X786" s="11">
        <f t="shared" si="168"/>
        <v>13266209428.51</v>
      </c>
      <c r="Y786" s="11">
        <f t="shared" si="169"/>
        <v>21601867688.82</v>
      </c>
      <c r="Z786" s="11">
        <f t="shared" si="170"/>
        <v>34868077117.33</v>
      </c>
      <c r="AA786" s="13">
        <f t="shared" si="171"/>
        <v>7532810607.15</v>
      </c>
      <c r="AB786" s="13">
        <f t="shared" si="172"/>
        <v>5733398821.36</v>
      </c>
      <c r="AC786" s="16">
        <f t="shared" si="173"/>
        <v>7532810607.15</v>
      </c>
      <c r="AD786" s="16">
        <f t="shared" si="174"/>
        <v>27335266510.18</v>
      </c>
      <c r="AE786" s="17">
        <f t="shared" si="175"/>
        <v>0.380468627044434</v>
      </c>
      <c r="AF786" s="17">
        <f t="shared" si="176"/>
        <v>0.619531372955566</v>
      </c>
      <c r="AG786" s="21">
        <f t="shared" si="177"/>
        <v>1.61412326098895</v>
      </c>
      <c r="AH786" s="22">
        <f t="shared" si="178"/>
        <v>0.567819364509765</v>
      </c>
      <c r="AI786" s="22">
        <f t="shared" si="179"/>
        <v>0.432180635490235</v>
      </c>
      <c r="AJ786" s="23">
        <f t="shared" si="180"/>
        <v>0.216037454024273</v>
      </c>
      <c r="AK786" s="23">
        <f t="shared" si="181"/>
        <v>0.783962545975727</v>
      </c>
    </row>
    <row r="787" spans="1:37">
      <c r="A787" s="8" t="s">
        <v>1607</v>
      </c>
      <c r="B787" s="8" t="s">
        <v>1608</v>
      </c>
      <c r="C787" s="9">
        <v>1064012241.24</v>
      </c>
      <c r="D787" s="9">
        <v>0</v>
      </c>
      <c r="E787" s="9">
        <v>1446716.24</v>
      </c>
      <c r="F787" s="9">
        <v>561336.12</v>
      </c>
      <c r="G787" s="9">
        <v>0</v>
      </c>
      <c r="H787" s="9">
        <v>481000000</v>
      </c>
      <c r="I787" s="9">
        <v>0</v>
      </c>
      <c r="J787" s="9">
        <v>0</v>
      </c>
      <c r="K787" s="9">
        <v>734049347</v>
      </c>
      <c r="L787" s="9">
        <v>0</v>
      </c>
      <c r="M787" s="9">
        <v>0</v>
      </c>
      <c r="N787" s="9">
        <v>1392289649.76</v>
      </c>
      <c r="O787" s="9">
        <v>9110793</v>
      </c>
      <c r="P787" s="9">
        <v>16367759.62</v>
      </c>
      <c r="Q787" s="9">
        <v>0</v>
      </c>
      <c r="R787" s="9">
        <v>168034520.49</v>
      </c>
      <c r="S787" s="9">
        <v>0</v>
      </c>
      <c r="T787" s="9">
        <v>1077524073.64</v>
      </c>
      <c r="U787" s="8">
        <v>0</v>
      </c>
      <c r="V787" s="9">
        <v>259963687.11</v>
      </c>
      <c r="W787" s="8">
        <v>0</v>
      </c>
      <c r="X787" s="11">
        <f t="shared" si="168"/>
        <v>1547020293.6</v>
      </c>
      <c r="Y787" s="11">
        <f t="shared" si="169"/>
        <v>3639118244.62</v>
      </c>
      <c r="Z787" s="11">
        <f t="shared" si="170"/>
        <v>5186138538.22</v>
      </c>
      <c r="AA787" s="13">
        <f t="shared" si="171"/>
        <v>1066020293.6</v>
      </c>
      <c r="AB787" s="13">
        <f t="shared" si="172"/>
        <v>481000000</v>
      </c>
      <c r="AC787" s="16">
        <f t="shared" si="173"/>
        <v>1066020293.6</v>
      </c>
      <c r="AD787" s="16">
        <f t="shared" si="174"/>
        <v>4120118244.62</v>
      </c>
      <c r="AE787" s="17">
        <f t="shared" si="175"/>
        <v>0.298299068217906</v>
      </c>
      <c r="AF787" s="17">
        <f t="shared" si="176"/>
        <v>0.701700931782094</v>
      </c>
      <c r="AG787" s="21">
        <f t="shared" si="177"/>
        <v>1.42510855366876</v>
      </c>
      <c r="AH787" s="22">
        <f t="shared" si="178"/>
        <v>0.689079708915332</v>
      </c>
      <c r="AI787" s="22">
        <f t="shared" si="179"/>
        <v>0.310920291084668</v>
      </c>
      <c r="AJ787" s="23">
        <f t="shared" si="180"/>
        <v>0.20555183509731</v>
      </c>
      <c r="AK787" s="23">
        <f t="shared" si="181"/>
        <v>0.79444816490269</v>
      </c>
    </row>
    <row r="788" spans="1:37">
      <c r="A788" s="8" t="s">
        <v>1609</v>
      </c>
      <c r="B788" s="8" t="s">
        <v>1610</v>
      </c>
      <c r="C788" s="9">
        <v>300000000</v>
      </c>
      <c r="D788" s="9">
        <v>0</v>
      </c>
      <c r="E788" s="9">
        <v>0</v>
      </c>
      <c r="F788" s="9">
        <v>0</v>
      </c>
      <c r="G788" s="9">
        <v>0</v>
      </c>
      <c r="H788" s="9">
        <v>215000000</v>
      </c>
      <c r="I788" s="9">
        <v>0</v>
      </c>
      <c r="J788" s="9">
        <v>0</v>
      </c>
      <c r="K788" s="9">
        <v>739201050</v>
      </c>
      <c r="L788" s="9">
        <v>0</v>
      </c>
      <c r="M788" s="9">
        <v>0</v>
      </c>
      <c r="N788" s="9">
        <v>754386915.81</v>
      </c>
      <c r="O788" s="9">
        <v>158605480.5</v>
      </c>
      <c r="P788" s="9">
        <v>6736931.93</v>
      </c>
      <c r="Q788" s="9">
        <v>58868863.09</v>
      </c>
      <c r="R788" s="9">
        <v>312627875.41</v>
      </c>
      <c r="S788" s="9">
        <v>0</v>
      </c>
      <c r="T788" s="9">
        <v>1740766931.17</v>
      </c>
      <c r="U788" s="8">
        <v>0</v>
      </c>
      <c r="V788" s="9">
        <v>398937912.98</v>
      </c>
      <c r="W788" s="8">
        <v>0</v>
      </c>
      <c r="X788" s="11">
        <f t="shared" si="168"/>
        <v>515000000</v>
      </c>
      <c r="Y788" s="11">
        <f t="shared" si="169"/>
        <v>3852920999.89</v>
      </c>
      <c r="Z788" s="11">
        <f t="shared" si="170"/>
        <v>4367920999.89</v>
      </c>
      <c r="AA788" s="13">
        <f t="shared" si="171"/>
        <v>300000000</v>
      </c>
      <c r="AB788" s="13">
        <f t="shared" si="172"/>
        <v>215000000</v>
      </c>
      <c r="AC788" s="16">
        <f t="shared" si="173"/>
        <v>300000000</v>
      </c>
      <c r="AD788" s="16">
        <f t="shared" si="174"/>
        <v>4067920999.89</v>
      </c>
      <c r="AE788" s="17">
        <f t="shared" si="175"/>
        <v>0.117905062846368</v>
      </c>
      <c r="AF788" s="17">
        <f t="shared" si="176"/>
        <v>0.882094937153632</v>
      </c>
      <c r="AG788" s="21">
        <f t="shared" si="177"/>
        <v>1.13366482209594</v>
      </c>
      <c r="AH788" s="22">
        <f t="shared" si="178"/>
        <v>0.58252427184466</v>
      </c>
      <c r="AI788" s="22">
        <f t="shared" si="179"/>
        <v>0.41747572815534</v>
      </c>
      <c r="AJ788" s="23">
        <f t="shared" si="180"/>
        <v>0.0686825608813793</v>
      </c>
      <c r="AK788" s="23">
        <f t="shared" si="181"/>
        <v>0.931317439118621</v>
      </c>
    </row>
    <row r="789" spans="1:37">
      <c r="A789" s="8" t="s">
        <v>1611</v>
      </c>
      <c r="B789" s="8" t="s">
        <v>1612</v>
      </c>
      <c r="C789" s="9">
        <v>651600000</v>
      </c>
      <c r="D789" s="9">
        <v>0</v>
      </c>
      <c r="E789" s="9">
        <v>0</v>
      </c>
      <c r="F789" s="9">
        <v>0</v>
      </c>
      <c r="G789" s="9">
        <v>0</v>
      </c>
      <c r="H789" s="9">
        <v>30000000</v>
      </c>
      <c r="I789" s="9">
        <v>0</v>
      </c>
      <c r="J789" s="9">
        <v>0</v>
      </c>
      <c r="K789" s="9">
        <v>500711814</v>
      </c>
      <c r="L789" s="9">
        <v>0</v>
      </c>
      <c r="M789" s="9">
        <v>0</v>
      </c>
      <c r="N789" s="9">
        <v>931421852.99</v>
      </c>
      <c r="O789" s="9">
        <v>0</v>
      </c>
      <c r="P789" s="9">
        <v>1457972.68</v>
      </c>
      <c r="Q789" s="9">
        <v>0</v>
      </c>
      <c r="R789" s="9">
        <v>95574456.45</v>
      </c>
      <c r="S789" s="9">
        <v>0</v>
      </c>
      <c r="T789" s="9">
        <v>764924832.38</v>
      </c>
      <c r="U789" s="8">
        <v>0</v>
      </c>
      <c r="V789" s="9">
        <v>19018453.67</v>
      </c>
      <c r="W789" s="8">
        <v>0</v>
      </c>
      <c r="X789" s="11">
        <f t="shared" si="168"/>
        <v>681600000</v>
      </c>
      <c r="Y789" s="11">
        <f t="shared" si="169"/>
        <v>2313109382.17</v>
      </c>
      <c r="Z789" s="11">
        <f t="shared" si="170"/>
        <v>2994709382.17</v>
      </c>
      <c r="AA789" s="13">
        <f t="shared" si="171"/>
        <v>651600000</v>
      </c>
      <c r="AB789" s="13">
        <f t="shared" si="172"/>
        <v>30000000</v>
      </c>
      <c r="AC789" s="16">
        <f t="shared" si="173"/>
        <v>651600000</v>
      </c>
      <c r="AD789" s="16">
        <f t="shared" si="174"/>
        <v>2343109382.17</v>
      </c>
      <c r="AE789" s="17">
        <f t="shared" si="175"/>
        <v>0.227601383980073</v>
      </c>
      <c r="AF789" s="17">
        <f t="shared" si="176"/>
        <v>0.772398616019927</v>
      </c>
      <c r="AG789" s="21">
        <f t="shared" si="177"/>
        <v>1.29466829595433</v>
      </c>
      <c r="AH789" s="22">
        <f t="shared" si="178"/>
        <v>0.955985915492958</v>
      </c>
      <c r="AI789" s="22">
        <f t="shared" si="179"/>
        <v>0.0440140845070423</v>
      </c>
      <c r="AJ789" s="23">
        <f t="shared" si="180"/>
        <v>0.217583717431654</v>
      </c>
      <c r="AK789" s="23">
        <f t="shared" si="181"/>
        <v>0.782416282568346</v>
      </c>
    </row>
    <row r="790" spans="1:37">
      <c r="A790" s="8" t="s">
        <v>1613</v>
      </c>
      <c r="B790" s="8" t="s">
        <v>1614</v>
      </c>
      <c r="C790" s="9">
        <v>226522548.42</v>
      </c>
      <c r="D790" s="9">
        <v>0</v>
      </c>
      <c r="E790" s="9">
        <v>0</v>
      </c>
      <c r="F790" s="9">
        <v>27158079.87</v>
      </c>
      <c r="G790" s="9">
        <v>0</v>
      </c>
      <c r="H790" s="9">
        <v>28000000</v>
      </c>
      <c r="I790" s="9">
        <v>0</v>
      </c>
      <c r="J790" s="9">
        <v>0</v>
      </c>
      <c r="K790" s="9">
        <v>1174016745</v>
      </c>
      <c r="L790" s="9">
        <v>0</v>
      </c>
      <c r="M790" s="9">
        <v>0</v>
      </c>
      <c r="N790" s="9">
        <v>4089184703.74</v>
      </c>
      <c r="O790" s="9">
        <v>0</v>
      </c>
      <c r="P790" s="9">
        <v>-14519994.12</v>
      </c>
      <c r="Q790" s="9">
        <v>0</v>
      </c>
      <c r="R790" s="9">
        <v>140626444.17</v>
      </c>
      <c r="S790" s="9">
        <v>148877.7</v>
      </c>
      <c r="T790" s="9">
        <v>-1130009153.96</v>
      </c>
      <c r="U790" s="8">
        <v>0</v>
      </c>
      <c r="V790" s="9">
        <v>31441812.94</v>
      </c>
      <c r="W790" s="8">
        <v>0</v>
      </c>
      <c r="X790" s="11">
        <f t="shared" si="168"/>
        <v>281680628.29</v>
      </c>
      <c r="Y790" s="11">
        <f t="shared" si="169"/>
        <v>4290889435.47</v>
      </c>
      <c r="Z790" s="11">
        <f t="shared" si="170"/>
        <v>4572570063.76</v>
      </c>
      <c r="AA790" s="13">
        <f t="shared" si="171"/>
        <v>253680628.29</v>
      </c>
      <c r="AB790" s="13">
        <f t="shared" si="172"/>
        <v>28000000</v>
      </c>
      <c r="AC790" s="16">
        <f t="shared" si="173"/>
        <v>253680628.29</v>
      </c>
      <c r="AD790" s="16">
        <f t="shared" si="174"/>
        <v>4318889435.47</v>
      </c>
      <c r="AE790" s="17">
        <f t="shared" si="175"/>
        <v>0.0616022552661283</v>
      </c>
      <c r="AF790" s="17">
        <f t="shared" si="176"/>
        <v>0.938397744733872</v>
      </c>
      <c r="AG790" s="21">
        <f t="shared" si="177"/>
        <v>1.06564620984207</v>
      </c>
      <c r="AH790" s="22">
        <f t="shared" si="178"/>
        <v>0.900596643191334</v>
      </c>
      <c r="AI790" s="22">
        <f t="shared" si="179"/>
        <v>0.0994033568086657</v>
      </c>
      <c r="AJ790" s="23">
        <f t="shared" si="180"/>
        <v>0.0554787843056908</v>
      </c>
      <c r="AK790" s="23">
        <f t="shared" si="181"/>
        <v>0.944521215694309</v>
      </c>
    </row>
    <row r="791" spans="1:37">
      <c r="A791" s="8" t="s">
        <v>1615</v>
      </c>
      <c r="B791" s="8" t="s">
        <v>1616</v>
      </c>
      <c r="C791" s="9">
        <v>804474071.3</v>
      </c>
      <c r="D791" s="9">
        <v>0</v>
      </c>
      <c r="E791" s="9">
        <v>0</v>
      </c>
      <c r="F791" s="9">
        <v>0</v>
      </c>
      <c r="G791" s="9">
        <v>0</v>
      </c>
      <c r="H791" s="9">
        <v>0</v>
      </c>
      <c r="I791" s="9">
        <v>0</v>
      </c>
      <c r="J791" s="9">
        <v>0</v>
      </c>
      <c r="K791" s="9">
        <v>853555763</v>
      </c>
      <c r="L791" s="9">
        <v>0</v>
      </c>
      <c r="M791" s="9">
        <v>0</v>
      </c>
      <c r="N791" s="9">
        <v>2075658914.86</v>
      </c>
      <c r="O791" s="9">
        <v>0</v>
      </c>
      <c r="P791" s="9">
        <v>95610</v>
      </c>
      <c r="Q791" s="9">
        <v>343737.71</v>
      </c>
      <c r="R791" s="9">
        <v>226980102.32</v>
      </c>
      <c r="S791" s="9">
        <v>0</v>
      </c>
      <c r="T791" s="9">
        <v>1809762497.45</v>
      </c>
      <c r="U791" s="8">
        <v>0</v>
      </c>
      <c r="V791" s="9">
        <v>0</v>
      </c>
      <c r="W791" s="8">
        <v>0</v>
      </c>
      <c r="X791" s="11">
        <f t="shared" si="168"/>
        <v>804474071.3</v>
      </c>
      <c r="Y791" s="11">
        <f t="shared" si="169"/>
        <v>4966396625.34</v>
      </c>
      <c r="Z791" s="11">
        <f t="shared" si="170"/>
        <v>5770870696.64</v>
      </c>
      <c r="AA791" s="13">
        <f t="shared" si="171"/>
        <v>804474071.3</v>
      </c>
      <c r="AB791" s="13">
        <f t="shared" si="172"/>
        <v>0</v>
      </c>
      <c r="AC791" s="16">
        <f t="shared" si="173"/>
        <v>804474071.3</v>
      </c>
      <c r="AD791" s="16">
        <f t="shared" si="174"/>
        <v>4966396625.34</v>
      </c>
      <c r="AE791" s="17">
        <f t="shared" si="175"/>
        <v>0.139402546615434</v>
      </c>
      <c r="AF791" s="17">
        <f t="shared" si="176"/>
        <v>0.860597453384566</v>
      </c>
      <c r="AG791" s="21">
        <f t="shared" si="177"/>
        <v>1.16198345238786</v>
      </c>
      <c r="AH791" s="22">
        <f t="shared" si="178"/>
        <v>1</v>
      </c>
      <c r="AI791" s="22">
        <f t="shared" si="179"/>
        <v>0</v>
      </c>
      <c r="AJ791" s="23">
        <f t="shared" si="180"/>
        <v>0.139402546615434</v>
      </c>
      <c r="AK791" s="23">
        <f t="shared" si="181"/>
        <v>0.860597453384566</v>
      </c>
    </row>
    <row r="792" spans="1:37">
      <c r="A792" s="8" t="s">
        <v>1617</v>
      </c>
      <c r="B792" s="8" t="s">
        <v>1618</v>
      </c>
      <c r="C792" s="9">
        <v>2838232646.37</v>
      </c>
      <c r="D792" s="9">
        <v>0</v>
      </c>
      <c r="E792" s="9">
        <v>0</v>
      </c>
      <c r="F792" s="9">
        <v>450944391.84</v>
      </c>
      <c r="G792" s="9">
        <v>0</v>
      </c>
      <c r="H792" s="9">
        <v>837960000</v>
      </c>
      <c r="I792" s="9">
        <v>0</v>
      </c>
      <c r="J792" s="9">
        <v>0</v>
      </c>
      <c r="K792" s="9">
        <v>1010100000</v>
      </c>
      <c r="L792" s="9">
        <v>0</v>
      </c>
      <c r="M792" s="9">
        <v>0</v>
      </c>
      <c r="N792" s="9">
        <v>1040500185.29</v>
      </c>
      <c r="O792" s="9">
        <v>79096735.27</v>
      </c>
      <c r="P792" s="9">
        <v>-1396942.78</v>
      </c>
      <c r="Q792" s="9">
        <v>45418959.4</v>
      </c>
      <c r="R792" s="9">
        <v>168417447.74</v>
      </c>
      <c r="S792" s="9">
        <v>0</v>
      </c>
      <c r="T792" s="9">
        <v>1814600218.31</v>
      </c>
      <c r="U792" s="8">
        <v>0</v>
      </c>
      <c r="V792" s="9">
        <v>79529064.13</v>
      </c>
      <c r="W792" s="8">
        <v>0</v>
      </c>
      <c r="X792" s="11">
        <f t="shared" si="168"/>
        <v>4127137038.21</v>
      </c>
      <c r="Y792" s="11">
        <f t="shared" si="169"/>
        <v>4078072196.82</v>
      </c>
      <c r="Z792" s="11">
        <f t="shared" si="170"/>
        <v>8205209235.03</v>
      </c>
      <c r="AA792" s="13">
        <f t="shared" si="171"/>
        <v>3289177038.21</v>
      </c>
      <c r="AB792" s="13">
        <f t="shared" si="172"/>
        <v>837960000</v>
      </c>
      <c r="AC792" s="16">
        <f t="shared" si="173"/>
        <v>3289177038.21</v>
      </c>
      <c r="AD792" s="16">
        <f t="shared" si="174"/>
        <v>4916032196.82</v>
      </c>
      <c r="AE792" s="17">
        <f t="shared" si="175"/>
        <v>0.50298985924579</v>
      </c>
      <c r="AF792" s="17">
        <f t="shared" si="176"/>
        <v>0.497010140754209</v>
      </c>
      <c r="AG792" s="21">
        <f t="shared" si="177"/>
        <v>2.01203138125614</v>
      </c>
      <c r="AH792" s="22">
        <f t="shared" si="178"/>
        <v>0.796963368979036</v>
      </c>
      <c r="AI792" s="22">
        <f t="shared" si="179"/>
        <v>0.203036631020965</v>
      </c>
      <c r="AJ792" s="23">
        <f t="shared" si="180"/>
        <v>0.400864492786816</v>
      </c>
      <c r="AK792" s="23">
        <f t="shared" si="181"/>
        <v>0.599135507213184</v>
      </c>
    </row>
    <row r="793" spans="1:37">
      <c r="A793" s="8" t="s">
        <v>1619</v>
      </c>
      <c r="B793" s="8" t="s">
        <v>1620</v>
      </c>
      <c r="C793" s="9">
        <v>184261568.9</v>
      </c>
      <c r="D793" s="9">
        <v>0</v>
      </c>
      <c r="E793" s="9">
        <v>0</v>
      </c>
      <c r="F793" s="9">
        <v>3259092.66</v>
      </c>
      <c r="G793" s="9">
        <v>0</v>
      </c>
      <c r="H793" s="9">
        <v>0</v>
      </c>
      <c r="I793" s="9">
        <v>0</v>
      </c>
      <c r="J793" s="9">
        <v>0</v>
      </c>
      <c r="K793" s="9">
        <v>1270529500</v>
      </c>
      <c r="L793" s="9">
        <v>0</v>
      </c>
      <c r="M793" s="9">
        <v>0</v>
      </c>
      <c r="N793" s="9">
        <v>1948331029.34</v>
      </c>
      <c r="O793" s="9">
        <v>150126558.82</v>
      </c>
      <c r="P793" s="9">
        <v>-50409.41</v>
      </c>
      <c r="Q793" s="9">
        <v>5345254.79</v>
      </c>
      <c r="R793" s="9">
        <v>249660680.32</v>
      </c>
      <c r="S793" s="9">
        <v>0</v>
      </c>
      <c r="T793" s="9">
        <v>1510575342.2</v>
      </c>
      <c r="U793" s="8">
        <v>0</v>
      </c>
      <c r="V793" s="9">
        <v>3928046.42</v>
      </c>
      <c r="W793" s="8">
        <v>0</v>
      </c>
      <c r="X793" s="11">
        <f t="shared" si="168"/>
        <v>187520661.56</v>
      </c>
      <c r="Y793" s="11">
        <f t="shared" si="169"/>
        <v>4838192884.84</v>
      </c>
      <c r="Z793" s="11">
        <f t="shared" si="170"/>
        <v>5025713546.4</v>
      </c>
      <c r="AA793" s="13">
        <f t="shared" si="171"/>
        <v>187520661.56</v>
      </c>
      <c r="AB793" s="13">
        <f t="shared" si="172"/>
        <v>0</v>
      </c>
      <c r="AC793" s="16">
        <f t="shared" si="173"/>
        <v>187520661.56</v>
      </c>
      <c r="AD793" s="16">
        <f t="shared" si="174"/>
        <v>4838192884.84</v>
      </c>
      <c r="AE793" s="17">
        <f t="shared" si="175"/>
        <v>0.0373122462768146</v>
      </c>
      <c r="AF793" s="17">
        <f t="shared" si="176"/>
        <v>0.962687753723185</v>
      </c>
      <c r="AG793" s="21">
        <f t="shared" si="177"/>
        <v>1.03875840960115</v>
      </c>
      <c r="AH793" s="22">
        <f t="shared" si="178"/>
        <v>1</v>
      </c>
      <c r="AI793" s="22">
        <f t="shared" si="179"/>
        <v>0</v>
      </c>
      <c r="AJ793" s="23">
        <f t="shared" si="180"/>
        <v>0.0373122462768146</v>
      </c>
      <c r="AK793" s="23">
        <f t="shared" si="181"/>
        <v>0.962687753723185</v>
      </c>
    </row>
    <row r="794" spans="1:37">
      <c r="A794" s="8" t="s">
        <v>1621</v>
      </c>
      <c r="B794" s="8" t="s">
        <v>1622</v>
      </c>
      <c r="C794" s="9">
        <v>1420905882.18</v>
      </c>
      <c r="D794" s="9">
        <v>0</v>
      </c>
      <c r="E794" s="9">
        <v>0</v>
      </c>
      <c r="F794" s="9">
        <v>67074708.33</v>
      </c>
      <c r="G794" s="9">
        <v>0</v>
      </c>
      <c r="H794" s="9">
        <v>1567235673.61</v>
      </c>
      <c r="I794" s="9">
        <v>1324854714.73</v>
      </c>
      <c r="J794" s="9">
        <v>0</v>
      </c>
      <c r="K794" s="9">
        <v>530777112</v>
      </c>
      <c r="L794" s="9">
        <v>289918786.85</v>
      </c>
      <c r="M794" s="9">
        <v>0</v>
      </c>
      <c r="N794" s="9">
        <v>2436580431.11</v>
      </c>
      <c r="O794" s="9">
        <v>0</v>
      </c>
      <c r="P794" s="9">
        <v>0</v>
      </c>
      <c r="Q794" s="9">
        <v>0</v>
      </c>
      <c r="R794" s="9">
        <v>134991578.91</v>
      </c>
      <c r="S794" s="9">
        <v>0</v>
      </c>
      <c r="T794" s="9">
        <v>3546677208.31</v>
      </c>
      <c r="U794" s="8">
        <v>0</v>
      </c>
      <c r="V794" s="9">
        <v>0</v>
      </c>
      <c r="W794" s="8">
        <v>0</v>
      </c>
      <c r="X794" s="11">
        <f t="shared" si="168"/>
        <v>4380070978.85</v>
      </c>
      <c r="Y794" s="11">
        <f t="shared" si="169"/>
        <v>6938945117.18</v>
      </c>
      <c r="Z794" s="11">
        <f t="shared" si="170"/>
        <v>11319016096.03</v>
      </c>
      <c r="AA794" s="13">
        <f t="shared" si="171"/>
        <v>1487980590.51</v>
      </c>
      <c r="AB794" s="13">
        <f t="shared" si="172"/>
        <v>2892090388.34</v>
      </c>
      <c r="AC794" s="16">
        <f t="shared" si="173"/>
        <v>1487980590.51</v>
      </c>
      <c r="AD794" s="16">
        <f t="shared" si="174"/>
        <v>9831035505.52</v>
      </c>
      <c r="AE794" s="17">
        <f t="shared" si="175"/>
        <v>0.38696569928779</v>
      </c>
      <c r="AF794" s="17">
        <f t="shared" si="176"/>
        <v>0.61303430071221</v>
      </c>
      <c r="AG794" s="21">
        <f t="shared" si="177"/>
        <v>1.63123009403915</v>
      </c>
      <c r="AH794" s="22">
        <f t="shared" si="178"/>
        <v>0.339716090833915</v>
      </c>
      <c r="AI794" s="22">
        <f t="shared" si="179"/>
        <v>0.660283909166085</v>
      </c>
      <c r="AJ794" s="23">
        <f t="shared" si="180"/>
        <v>0.13145847464886</v>
      </c>
      <c r="AK794" s="23">
        <f t="shared" si="181"/>
        <v>0.86854152535114</v>
      </c>
    </row>
    <row r="795" spans="1:37">
      <c r="A795" s="8" t="s">
        <v>1623</v>
      </c>
      <c r="B795" s="8" t="s">
        <v>1624</v>
      </c>
      <c r="C795" s="9">
        <v>1950011623.18</v>
      </c>
      <c r="D795" s="9">
        <v>0</v>
      </c>
      <c r="E795" s="9">
        <v>0</v>
      </c>
      <c r="F795" s="9">
        <v>63838270.97</v>
      </c>
      <c r="G795" s="9">
        <v>0</v>
      </c>
      <c r="H795" s="9">
        <v>50000000</v>
      </c>
      <c r="I795" s="9">
        <v>1345580217.04</v>
      </c>
      <c r="J795" s="9">
        <v>0</v>
      </c>
      <c r="K795" s="9">
        <v>1805339107</v>
      </c>
      <c r="L795" s="9">
        <v>159806563.61</v>
      </c>
      <c r="M795" s="9">
        <v>0</v>
      </c>
      <c r="N795" s="9">
        <v>776529270.29</v>
      </c>
      <c r="O795" s="9">
        <v>0</v>
      </c>
      <c r="P795" s="9">
        <v>-111284707.76</v>
      </c>
      <c r="Q795" s="9">
        <v>68903136.71</v>
      </c>
      <c r="R795" s="9">
        <v>110904891.22</v>
      </c>
      <c r="S795" s="9">
        <v>0</v>
      </c>
      <c r="T795" s="9">
        <v>1316317698.24</v>
      </c>
      <c r="U795" s="8">
        <v>0</v>
      </c>
      <c r="V795" s="9">
        <v>22443269.5</v>
      </c>
      <c r="W795" s="8">
        <v>0</v>
      </c>
      <c r="X795" s="11">
        <f t="shared" si="168"/>
        <v>3409430111.19</v>
      </c>
      <c r="Y795" s="11">
        <f t="shared" si="169"/>
        <v>4148959228.81</v>
      </c>
      <c r="Z795" s="11">
        <f t="shared" si="170"/>
        <v>7558389340</v>
      </c>
      <c r="AA795" s="13">
        <f t="shared" si="171"/>
        <v>2013849894.15</v>
      </c>
      <c r="AB795" s="13">
        <f t="shared" si="172"/>
        <v>1395580217.04</v>
      </c>
      <c r="AC795" s="16">
        <f t="shared" si="173"/>
        <v>2013849894.15</v>
      </c>
      <c r="AD795" s="16">
        <f t="shared" si="174"/>
        <v>5544539445.85</v>
      </c>
      <c r="AE795" s="17">
        <f t="shared" si="175"/>
        <v>0.451078921424019</v>
      </c>
      <c r="AF795" s="17">
        <f t="shared" si="176"/>
        <v>0.548921078575981</v>
      </c>
      <c r="AG795" s="21">
        <f t="shared" si="177"/>
        <v>1.82175551100026</v>
      </c>
      <c r="AH795" s="22">
        <f t="shared" si="178"/>
        <v>0.590670530990032</v>
      </c>
      <c r="AI795" s="22">
        <f t="shared" si="179"/>
        <v>0.409329469009968</v>
      </c>
      <c r="AJ795" s="23">
        <f t="shared" si="180"/>
        <v>0.266439026035936</v>
      </c>
      <c r="AK795" s="23">
        <f t="shared" si="181"/>
        <v>0.733560973964064</v>
      </c>
    </row>
    <row r="796" spans="1:37">
      <c r="A796" s="8" t="s">
        <v>1625</v>
      </c>
      <c r="B796" s="8" t="s">
        <v>1626</v>
      </c>
      <c r="C796" s="9">
        <v>717695090.88</v>
      </c>
      <c r="D796" s="9">
        <v>0</v>
      </c>
      <c r="E796" s="9">
        <v>9287066.34</v>
      </c>
      <c r="F796" s="9">
        <v>981279</v>
      </c>
      <c r="G796" s="9">
        <v>0</v>
      </c>
      <c r="H796" s="9">
        <v>191903671.4</v>
      </c>
      <c r="I796" s="9">
        <v>0</v>
      </c>
      <c r="J796" s="9">
        <v>0</v>
      </c>
      <c r="K796" s="9">
        <v>743600000</v>
      </c>
      <c r="L796" s="9">
        <v>0</v>
      </c>
      <c r="M796" s="9">
        <v>0</v>
      </c>
      <c r="N796" s="9">
        <v>905073158.86</v>
      </c>
      <c r="O796" s="9">
        <v>0</v>
      </c>
      <c r="P796" s="9">
        <v>-152402133.28</v>
      </c>
      <c r="Q796" s="9">
        <v>0</v>
      </c>
      <c r="R796" s="9">
        <v>291179837.91</v>
      </c>
      <c r="S796" s="9">
        <v>0</v>
      </c>
      <c r="T796" s="9">
        <v>2386929037.67</v>
      </c>
      <c r="U796" s="8">
        <v>0</v>
      </c>
      <c r="V796" s="9">
        <v>4496190.36</v>
      </c>
      <c r="W796" s="8">
        <v>0</v>
      </c>
      <c r="X796" s="11">
        <f t="shared" si="168"/>
        <v>919867107.62</v>
      </c>
      <c r="Y796" s="11">
        <f t="shared" si="169"/>
        <v>4178876091.52</v>
      </c>
      <c r="Z796" s="11">
        <f t="shared" si="170"/>
        <v>5098743199.14</v>
      </c>
      <c r="AA796" s="13">
        <f t="shared" si="171"/>
        <v>727963436.22</v>
      </c>
      <c r="AB796" s="13">
        <f t="shared" si="172"/>
        <v>191903671.4</v>
      </c>
      <c r="AC796" s="16">
        <f t="shared" si="173"/>
        <v>727963436.22</v>
      </c>
      <c r="AD796" s="16">
        <f t="shared" si="174"/>
        <v>4370779762.92</v>
      </c>
      <c r="AE796" s="17">
        <f t="shared" si="175"/>
        <v>0.180410558385281</v>
      </c>
      <c r="AF796" s="17">
        <f t="shared" si="176"/>
        <v>0.819589441614719</v>
      </c>
      <c r="AG796" s="21">
        <f t="shared" si="177"/>
        <v>1.22012308751787</v>
      </c>
      <c r="AH796" s="22">
        <f t="shared" si="178"/>
        <v>0.791378917878129</v>
      </c>
      <c r="AI796" s="22">
        <f t="shared" si="179"/>
        <v>0.208621082121871</v>
      </c>
      <c r="AJ796" s="23">
        <f t="shared" si="180"/>
        <v>0.142773112468732</v>
      </c>
      <c r="AK796" s="23">
        <f t="shared" si="181"/>
        <v>0.857226887531268</v>
      </c>
    </row>
    <row r="797" spans="1:37">
      <c r="A797" s="8" t="s">
        <v>1627</v>
      </c>
      <c r="B797" s="8" t="s">
        <v>1628</v>
      </c>
      <c r="C797" s="9">
        <v>483844411.06</v>
      </c>
      <c r="D797" s="9">
        <v>0</v>
      </c>
      <c r="E797" s="9">
        <v>0</v>
      </c>
      <c r="F797" s="9">
        <v>33401850.83</v>
      </c>
      <c r="G797" s="9">
        <v>0</v>
      </c>
      <c r="H797" s="9">
        <v>0</v>
      </c>
      <c r="I797" s="9">
        <v>416663971.55</v>
      </c>
      <c r="J797" s="9">
        <v>0</v>
      </c>
      <c r="K797" s="9">
        <v>683194825</v>
      </c>
      <c r="L797" s="9">
        <v>0</v>
      </c>
      <c r="M797" s="9">
        <v>0</v>
      </c>
      <c r="N797" s="9">
        <v>1936754117.35</v>
      </c>
      <c r="O797" s="9">
        <v>45281936.7</v>
      </c>
      <c r="P797" s="9">
        <v>-28695546</v>
      </c>
      <c r="Q797" s="9">
        <v>6464642.85</v>
      </c>
      <c r="R797" s="9">
        <v>100930592.36</v>
      </c>
      <c r="S797" s="9">
        <v>0</v>
      </c>
      <c r="T797" s="9">
        <v>946711329.54</v>
      </c>
      <c r="U797" s="8">
        <v>0</v>
      </c>
      <c r="V797" s="9">
        <v>111794339.52</v>
      </c>
      <c r="W797" s="8">
        <v>0</v>
      </c>
      <c r="X797" s="11">
        <f t="shared" si="168"/>
        <v>933910233.44</v>
      </c>
      <c r="Y797" s="11">
        <f t="shared" si="169"/>
        <v>3711872363.92</v>
      </c>
      <c r="Z797" s="11">
        <f t="shared" si="170"/>
        <v>4645782597.36</v>
      </c>
      <c r="AA797" s="13">
        <f t="shared" si="171"/>
        <v>517246261.89</v>
      </c>
      <c r="AB797" s="13">
        <f t="shared" si="172"/>
        <v>416663971.55</v>
      </c>
      <c r="AC797" s="16">
        <f t="shared" si="173"/>
        <v>517246261.89</v>
      </c>
      <c r="AD797" s="16">
        <f t="shared" si="174"/>
        <v>4128536335.47</v>
      </c>
      <c r="AE797" s="17">
        <f t="shared" si="175"/>
        <v>0.201023232118244</v>
      </c>
      <c r="AF797" s="17">
        <f t="shared" si="176"/>
        <v>0.798976767881755</v>
      </c>
      <c r="AG797" s="21">
        <f t="shared" si="177"/>
        <v>1.25160084773328</v>
      </c>
      <c r="AH797" s="22">
        <f t="shared" si="178"/>
        <v>0.553850084696851</v>
      </c>
      <c r="AI797" s="22">
        <f t="shared" si="179"/>
        <v>0.446149915303149</v>
      </c>
      <c r="AJ797" s="23">
        <f t="shared" si="180"/>
        <v>0.111336734134724</v>
      </c>
      <c r="AK797" s="23">
        <f t="shared" si="181"/>
        <v>0.888663265865275</v>
      </c>
    </row>
    <row r="798" spans="1:37">
      <c r="A798" s="8" t="s">
        <v>1629</v>
      </c>
      <c r="B798" s="8" t="s">
        <v>1630</v>
      </c>
      <c r="C798" s="9">
        <v>1060603734.86</v>
      </c>
      <c r="D798" s="9">
        <v>0</v>
      </c>
      <c r="E798" s="9">
        <v>0</v>
      </c>
      <c r="F798" s="9">
        <v>147411700.87</v>
      </c>
      <c r="G798" s="9">
        <v>0</v>
      </c>
      <c r="H798" s="9">
        <v>504119924.19</v>
      </c>
      <c r="I798" s="9">
        <v>0</v>
      </c>
      <c r="J798" s="9">
        <v>0</v>
      </c>
      <c r="K798" s="9">
        <v>1244062083</v>
      </c>
      <c r="L798" s="9">
        <v>0</v>
      </c>
      <c r="M798" s="9">
        <v>0</v>
      </c>
      <c r="N798" s="9">
        <v>4613336883.57</v>
      </c>
      <c r="O798" s="9">
        <v>0</v>
      </c>
      <c r="P798" s="9">
        <v>56587540.42</v>
      </c>
      <c r="Q798" s="9">
        <v>12765571.34</v>
      </c>
      <c r="R798" s="9">
        <v>215763346.89</v>
      </c>
      <c r="S798" s="9">
        <v>0</v>
      </c>
      <c r="T798" s="9">
        <v>1784789760.38</v>
      </c>
      <c r="U798" s="8">
        <v>0</v>
      </c>
      <c r="V798" s="9">
        <v>25383578.53</v>
      </c>
      <c r="W798" s="8">
        <v>0</v>
      </c>
      <c r="X798" s="11">
        <f t="shared" si="168"/>
        <v>1712135359.92</v>
      </c>
      <c r="Y798" s="11">
        <f t="shared" si="169"/>
        <v>7952688764.13</v>
      </c>
      <c r="Z798" s="11">
        <f t="shared" si="170"/>
        <v>9664824124.05</v>
      </c>
      <c r="AA798" s="13">
        <f t="shared" si="171"/>
        <v>1208015435.73</v>
      </c>
      <c r="AB798" s="13">
        <f t="shared" si="172"/>
        <v>504119924.19</v>
      </c>
      <c r="AC798" s="16">
        <f t="shared" si="173"/>
        <v>1208015435.73</v>
      </c>
      <c r="AD798" s="16">
        <f t="shared" si="174"/>
        <v>8456808688.32</v>
      </c>
      <c r="AE798" s="17">
        <f t="shared" si="175"/>
        <v>0.17715121744011</v>
      </c>
      <c r="AF798" s="17">
        <f t="shared" si="176"/>
        <v>0.82284878255989</v>
      </c>
      <c r="AG798" s="21">
        <f t="shared" si="177"/>
        <v>1.21529012522689</v>
      </c>
      <c r="AH798" s="22">
        <f t="shared" si="178"/>
        <v>0.705560707411851</v>
      </c>
      <c r="AI798" s="22">
        <f t="shared" si="179"/>
        <v>0.294439292588149</v>
      </c>
      <c r="AJ798" s="23">
        <f t="shared" si="180"/>
        <v>0.124990938295915</v>
      </c>
      <c r="AK798" s="23">
        <f t="shared" si="181"/>
        <v>0.875009061704085</v>
      </c>
    </row>
    <row r="799" spans="1:37">
      <c r="A799" s="8" t="s">
        <v>1631</v>
      </c>
      <c r="B799" s="8" t="s">
        <v>1632</v>
      </c>
      <c r="C799" s="9">
        <v>15000000</v>
      </c>
      <c r="D799" s="9">
        <v>0</v>
      </c>
      <c r="E799" s="9">
        <v>0</v>
      </c>
      <c r="F799" s="9">
        <v>0</v>
      </c>
      <c r="G799" s="9">
        <v>0</v>
      </c>
      <c r="H799" s="9">
        <v>0</v>
      </c>
      <c r="I799" s="9">
        <v>0</v>
      </c>
      <c r="J799" s="9">
        <v>0</v>
      </c>
      <c r="K799" s="9">
        <v>834049096</v>
      </c>
      <c r="L799" s="9">
        <v>0</v>
      </c>
      <c r="M799" s="9">
        <v>0</v>
      </c>
      <c r="N799" s="9">
        <v>1235261466.68</v>
      </c>
      <c r="O799" s="9">
        <v>0</v>
      </c>
      <c r="P799" s="9">
        <v>23689799.78</v>
      </c>
      <c r="Q799" s="9">
        <v>0</v>
      </c>
      <c r="R799" s="9">
        <v>152253483.86</v>
      </c>
      <c r="S799" s="9">
        <v>0</v>
      </c>
      <c r="T799" s="9">
        <v>947533313.77</v>
      </c>
      <c r="U799" s="8">
        <v>0</v>
      </c>
      <c r="V799" s="9">
        <v>44367442.74</v>
      </c>
      <c r="W799" s="8">
        <v>0</v>
      </c>
      <c r="X799" s="11">
        <f t="shared" si="168"/>
        <v>15000000</v>
      </c>
      <c r="Y799" s="11">
        <f t="shared" si="169"/>
        <v>3237154602.83</v>
      </c>
      <c r="Z799" s="11">
        <f t="shared" si="170"/>
        <v>3252154602.83</v>
      </c>
      <c r="AA799" s="13">
        <f t="shared" si="171"/>
        <v>15000000</v>
      </c>
      <c r="AB799" s="13">
        <f t="shared" si="172"/>
        <v>0</v>
      </c>
      <c r="AC799" s="16">
        <f t="shared" si="173"/>
        <v>15000000</v>
      </c>
      <c r="AD799" s="16">
        <f t="shared" si="174"/>
        <v>3237154602.83</v>
      </c>
      <c r="AE799" s="17">
        <f t="shared" si="175"/>
        <v>0.00461232685154239</v>
      </c>
      <c r="AF799" s="17">
        <f t="shared" si="176"/>
        <v>0.995387673148458</v>
      </c>
      <c r="AG799" s="21">
        <f t="shared" si="177"/>
        <v>1.0046336989858</v>
      </c>
      <c r="AH799" s="22">
        <f t="shared" si="178"/>
        <v>1</v>
      </c>
      <c r="AI799" s="22">
        <f t="shared" si="179"/>
        <v>0</v>
      </c>
      <c r="AJ799" s="23">
        <f t="shared" si="180"/>
        <v>0.00461232685154239</v>
      </c>
      <c r="AK799" s="23">
        <f t="shared" si="181"/>
        <v>0.995387673148458</v>
      </c>
    </row>
    <row r="800" spans="1:37">
      <c r="A800" s="8" t="s">
        <v>1633</v>
      </c>
      <c r="B800" s="8" t="s">
        <v>1634</v>
      </c>
      <c r="C800" s="9">
        <v>1507797877.19</v>
      </c>
      <c r="D800" s="9">
        <v>0</v>
      </c>
      <c r="E800" s="9">
        <v>0</v>
      </c>
      <c r="F800" s="9">
        <v>9424785.05</v>
      </c>
      <c r="G800" s="9">
        <v>0</v>
      </c>
      <c r="H800" s="9">
        <v>207643100</v>
      </c>
      <c r="I800" s="9">
        <v>0</v>
      </c>
      <c r="J800" s="9">
        <v>0</v>
      </c>
      <c r="K800" s="9">
        <v>1128057168</v>
      </c>
      <c r="L800" s="9">
        <v>0</v>
      </c>
      <c r="M800" s="9">
        <v>0</v>
      </c>
      <c r="N800" s="9">
        <v>1434376278.28</v>
      </c>
      <c r="O800" s="9">
        <v>0</v>
      </c>
      <c r="P800" s="9">
        <v>-10318659.44</v>
      </c>
      <c r="Q800" s="9">
        <v>0</v>
      </c>
      <c r="R800" s="9">
        <v>46810232.63</v>
      </c>
      <c r="S800" s="9">
        <v>0</v>
      </c>
      <c r="T800" s="9">
        <v>-1181841833.76</v>
      </c>
      <c r="U800" s="8">
        <v>0</v>
      </c>
      <c r="V800" s="9">
        <v>108692581.38</v>
      </c>
      <c r="W800" s="8">
        <v>0</v>
      </c>
      <c r="X800" s="11">
        <f t="shared" si="168"/>
        <v>1724865762.24</v>
      </c>
      <c r="Y800" s="11">
        <f t="shared" si="169"/>
        <v>1525775767.09</v>
      </c>
      <c r="Z800" s="11">
        <f t="shared" si="170"/>
        <v>3250641529.33</v>
      </c>
      <c r="AA800" s="13">
        <f t="shared" si="171"/>
        <v>1517222662.24</v>
      </c>
      <c r="AB800" s="13">
        <f t="shared" si="172"/>
        <v>207643100</v>
      </c>
      <c r="AC800" s="16">
        <f t="shared" si="173"/>
        <v>1517222662.24</v>
      </c>
      <c r="AD800" s="16">
        <f t="shared" si="174"/>
        <v>1733418867.09</v>
      </c>
      <c r="AE800" s="17">
        <f t="shared" si="175"/>
        <v>0.530623185201082</v>
      </c>
      <c r="AF800" s="17">
        <f t="shared" si="176"/>
        <v>0.469376814798918</v>
      </c>
      <c r="AG800" s="21">
        <f t="shared" si="177"/>
        <v>2.13048443909272</v>
      </c>
      <c r="AH800" s="22">
        <f t="shared" si="178"/>
        <v>0.879617820386009</v>
      </c>
      <c r="AI800" s="22">
        <f t="shared" si="179"/>
        <v>0.120382179613991</v>
      </c>
      <c r="AJ800" s="23">
        <f t="shared" si="180"/>
        <v>0.466745609612857</v>
      </c>
      <c r="AK800" s="23">
        <f t="shared" si="181"/>
        <v>0.533254390387143</v>
      </c>
    </row>
    <row r="801" spans="1:37">
      <c r="A801" s="8" t="s">
        <v>1635</v>
      </c>
      <c r="B801" s="8" t="s">
        <v>1636</v>
      </c>
      <c r="C801" s="9">
        <v>977454576.36</v>
      </c>
      <c r="D801" s="9">
        <v>0</v>
      </c>
      <c r="E801" s="9">
        <v>0</v>
      </c>
      <c r="F801" s="9">
        <v>320547454.22</v>
      </c>
      <c r="G801" s="9">
        <v>0</v>
      </c>
      <c r="H801" s="9">
        <v>791297761.16</v>
      </c>
      <c r="I801" s="9">
        <v>131121752.6</v>
      </c>
      <c r="J801" s="9">
        <v>0</v>
      </c>
      <c r="K801" s="9">
        <v>690730442</v>
      </c>
      <c r="L801" s="9">
        <v>37763021.87</v>
      </c>
      <c r="M801" s="9">
        <v>0</v>
      </c>
      <c r="N801" s="9">
        <v>1664221622.32</v>
      </c>
      <c r="O801" s="9">
        <v>30861194.76</v>
      </c>
      <c r="P801" s="9">
        <v>0</v>
      </c>
      <c r="Q801" s="9">
        <v>0</v>
      </c>
      <c r="R801" s="9">
        <v>75495484.56</v>
      </c>
      <c r="S801" s="9">
        <v>0</v>
      </c>
      <c r="T801" s="9">
        <v>-64960490.59</v>
      </c>
      <c r="U801" s="8">
        <v>0</v>
      </c>
      <c r="V801" s="9">
        <v>395255154.89</v>
      </c>
      <c r="W801" s="8">
        <v>0</v>
      </c>
      <c r="X801" s="11">
        <f t="shared" si="168"/>
        <v>2220421544.34</v>
      </c>
      <c r="Y801" s="11">
        <f t="shared" si="169"/>
        <v>2767644040.29</v>
      </c>
      <c r="Z801" s="11">
        <f t="shared" si="170"/>
        <v>4988065584.63</v>
      </c>
      <c r="AA801" s="13">
        <f t="shared" si="171"/>
        <v>1298002030.58</v>
      </c>
      <c r="AB801" s="13">
        <f t="shared" si="172"/>
        <v>922419513.76</v>
      </c>
      <c r="AC801" s="16">
        <f t="shared" si="173"/>
        <v>1298002030.58</v>
      </c>
      <c r="AD801" s="16">
        <f t="shared" si="174"/>
        <v>3690063554.05</v>
      </c>
      <c r="AE801" s="17">
        <f t="shared" si="175"/>
        <v>0.445146822283554</v>
      </c>
      <c r="AF801" s="17">
        <f t="shared" si="176"/>
        <v>0.554853177716446</v>
      </c>
      <c r="AG801" s="21">
        <f t="shared" si="177"/>
        <v>1.80227858496837</v>
      </c>
      <c r="AH801" s="22">
        <f t="shared" si="178"/>
        <v>0.584574597507708</v>
      </c>
      <c r="AI801" s="22">
        <f t="shared" si="179"/>
        <v>0.415425402492291</v>
      </c>
      <c r="AJ801" s="23">
        <f t="shared" si="180"/>
        <v>0.260221524468244</v>
      </c>
      <c r="AK801" s="23">
        <f t="shared" si="181"/>
        <v>0.739778475531756</v>
      </c>
    </row>
    <row r="802" spans="1:37">
      <c r="A802" s="8" t="s">
        <v>1637</v>
      </c>
      <c r="B802" s="8" t="s">
        <v>1638</v>
      </c>
      <c r="C802" s="9">
        <v>310297291.67</v>
      </c>
      <c r="D802" s="9">
        <v>0</v>
      </c>
      <c r="E802" s="9">
        <v>0</v>
      </c>
      <c r="F802" s="9">
        <v>52322465.43</v>
      </c>
      <c r="G802" s="9">
        <v>0</v>
      </c>
      <c r="H802" s="9">
        <v>113000000</v>
      </c>
      <c r="I802" s="9">
        <v>0</v>
      </c>
      <c r="J802" s="9">
        <v>0</v>
      </c>
      <c r="K802" s="9">
        <v>623700000</v>
      </c>
      <c r="L802" s="9">
        <v>0</v>
      </c>
      <c r="M802" s="9">
        <v>0</v>
      </c>
      <c r="N802" s="9">
        <v>40242540.25</v>
      </c>
      <c r="O802" s="9">
        <v>0</v>
      </c>
      <c r="P802" s="9">
        <v>0</v>
      </c>
      <c r="Q802" s="9">
        <v>11617369.79</v>
      </c>
      <c r="R802" s="9">
        <v>59422813.91</v>
      </c>
      <c r="S802" s="9">
        <v>0</v>
      </c>
      <c r="T802" s="9">
        <v>317135524.1</v>
      </c>
      <c r="U802" s="8">
        <v>0</v>
      </c>
      <c r="V802" s="9">
        <v>1380213.2</v>
      </c>
      <c r="W802" s="8">
        <v>0</v>
      </c>
      <c r="X802" s="11">
        <f t="shared" si="168"/>
        <v>475619757.1</v>
      </c>
      <c r="Y802" s="11">
        <f t="shared" si="169"/>
        <v>1053498461.25</v>
      </c>
      <c r="Z802" s="11">
        <f t="shared" si="170"/>
        <v>1529118218.35</v>
      </c>
      <c r="AA802" s="13">
        <f t="shared" si="171"/>
        <v>362619757.1</v>
      </c>
      <c r="AB802" s="13">
        <f t="shared" si="172"/>
        <v>113000000</v>
      </c>
      <c r="AC802" s="16">
        <f t="shared" si="173"/>
        <v>362619757.1</v>
      </c>
      <c r="AD802" s="16">
        <f t="shared" si="174"/>
        <v>1166498461.25</v>
      </c>
      <c r="AE802" s="17">
        <f t="shared" si="175"/>
        <v>0.311041848427664</v>
      </c>
      <c r="AF802" s="17">
        <f t="shared" si="176"/>
        <v>0.688958151572336</v>
      </c>
      <c r="AG802" s="21">
        <f t="shared" si="177"/>
        <v>1.45146696895567</v>
      </c>
      <c r="AH802" s="22">
        <f t="shared" si="178"/>
        <v>0.762415252282631</v>
      </c>
      <c r="AI802" s="22">
        <f t="shared" si="179"/>
        <v>0.237584747717369</v>
      </c>
      <c r="AJ802" s="23">
        <f t="shared" si="180"/>
        <v>0.237143049339433</v>
      </c>
      <c r="AK802" s="23">
        <f t="shared" si="181"/>
        <v>0.762856950660567</v>
      </c>
    </row>
    <row r="803" spans="1:37">
      <c r="A803" s="8" t="s">
        <v>1639</v>
      </c>
      <c r="B803" s="8" t="s">
        <v>1640</v>
      </c>
      <c r="C803" s="9">
        <v>43440777.61</v>
      </c>
      <c r="D803" s="9">
        <v>0</v>
      </c>
      <c r="E803" s="9">
        <v>0</v>
      </c>
      <c r="F803" s="9">
        <v>0</v>
      </c>
      <c r="G803" s="9">
        <v>0</v>
      </c>
      <c r="H803" s="9">
        <v>0</v>
      </c>
      <c r="I803" s="9">
        <v>0</v>
      </c>
      <c r="J803" s="9">
        <v>0</v>
      </c>
      <c r="K803" s="9">
        <v>1279800000</v>
      </c>
      <c r="L803" s="9">
        <v>0</v>
      </c>
      <c r="M803" s="9">
        <v>0</v>
      </c>
      <c r="N803" s="9">
        <v>25466067.2</v>
      </c>
      <c r="O803" s="9">
        <v>145052210.44</v>
      </c>
      <c r="P803" s="9">
        <v>-906857.79</v>
      </c>
      <c r="Q803" s="9">
        <v>0</v>
      </c>
      <c r="R803" s="9">
        <v>234032516.57</v>
      </c>
      <c r="S803" s="9">
        <v>0</v>
      </c>
      <c r="T803" s="9">
        <v>735702133.77</v>
      </c>
      <c r="U803" s="8">
        <v>0</v>
      </c>
      <c r="V803" s="9">
        <v>-20498138.84</v>
      </c>
      <c r="W803" s="8">
        <v>0</v>
      </c>
      <c r="X803" s="11">
        <f t="shared" si="168"/>
        <v>43440777.61</v>
      </c>
      <c r="Y803" s="11">
        <f t="shared" si="169"/>
        <v>2108543510.47</v>
      </c>
      <c r="Z803" s="11">
        <f t="shared" si="170"/>
        <v>2151984288.08</v>
      </c>
      <c r="AA803" s="13">
        <f t="shared" si="171"/>
        <v>43440777.61</v>
      </c>
      <c r="AB803" s="13">
        <f t="shared" si="172"/>
        <v>0</v>
      </c>
      <c r="AC803" s="16">
        <f t="shared" si="173"/>
        <v>43440777.61</v>
      </c>
      <c r="AD803" s="16">
        <f t="shared" si="174"/>
        <v>2108543510.47</v>
      </c>
      <c r="AE803" s="17">
        <f t="shared" si="175"/>
        <v>0.020186382331238</v>
      </c>
      <c r="AF803" s="17">
        <f t="shared" si="176"/>
        <v>0.979813617668762</v>
      </c>
      <c r="AG803" s="21">
        <f t="shared" si="177"/>
        <v>1.02060226758153</v>
      </c>
      <c r="AH803" s="22">
        <f t="shared" si="178"/>
        <v>1</v>
      </c>
      <c r="AI803" s="22">
        <f t="shared" si="179"/>
        <v>0</v>
      </c>
      <c r="AJ803" s="23">
        <f t="shared" si="180"/>
        <v>0.020186382331238</v>
      </c>
      <c r="AK803" s="23">
        <f t="shared" si="181"/>
        <v>0.979813617668762</v>
      </c>
    </row>
    <row r="804" spans="1:37">
      <c r="A804" s="8" t="s">
        <v>1641</v>
      </c>
      <c r="B804" s="8" t="s">
        <v>1642</v>
      </c>
      <c r="C804" s="9">
        <v>101288000</v>
      </c>
      <c r="D804" s="9">
        <v>0</v>
      </c>
      <c r="E804" s="9">
        <v>0</v>
      </c>
      <c r="F804" s="9">
        <v>21127827.85</v>
      </c>
      <c r="G804" s="9">
        <v>0</v>
      </c>
      <c r="H804" s="9">
        <v>134842500</v>
      </c>
      <c r="I804" s="9">
        <v>184330047.79</v>
      </c>
      <c r="J804" s="9">
        <v>0</v>
      </c>
      <c r="K804" s="9">
        <v>844622917</v>
      </c>
      <c r="L804" s="9">
        <v>4159007.91</v>
      </c>
      <c r="M804" s="9">
        <v>0</v>
      </c>
      <c r="N804" s="9">
        <v>1426891374.9</v>
      </c>
      <c r="O804" s="9">
        <v>0</v>
      </c>
      <c r="P804" s="9">
        <v>-6319926.1</v>
      </c>
      <c r="Q804" s="9">
        <v>0</v>
      </c>
      <c r="R804" s="9">
        <v>47458535.85</v>
      </c>
      <c r="S804" s="9">
        <v>0</v>
      </c>
      <c r="T804" s="9">
        <v>847683234.5</v>
      </c>
      <c r="U804" s="8">
        <v>0</v>
      </c>
      <c r="V804" s="9">
        <v>701263928.1</v>
      </c>
      <c r="W804" s="8">
        <v>0</v>
      </c>
      <c r="X804" s="11">
        <f t="shared" si="168"/>
        <v>441588375.64</v>
      </c>
      <c r="Y804" s="11">
        <f t="shared" si="169"/>
        <v>3865759072.16</v>
      </c>
      <c r="Z804" s="11">
        <f t="shared" si="170"/>
        <v>4307347447.8</v>
      </c>
      <c r="AA804" s="13">
        <f t="shared" si="171"/>
        <v>122415827.85</v>
      </c>
      <c r="AB804" s="13">
        <f t="shared" si="172"/>
        <v>319172547.79</v>
      </c>
      <c r="AC804" s="16">
        <f t="shared" si="173"/>
        <v>122415827.85</v>
      </c>
      <c r="AD804" s="16">
        <f t="shared" si="174"/>
        <v>4184931619.95</v>
      </c>
      <c r="AE804" s="17">
        <f t="shared" si="175"/>
        <v>0.102519794604808</v>
      </c>
      <c r="AF804" s="17">
        <f t="shared" si="176"/>
        <v>0.897480205395192</v>
      </c>
      <c r="AG804" s="21">
        <f t="shared" si="177"/>
        <v>1.11423070279268</v>
      </c>
      <c r="AH804" s="22">
        <f t="shared" si="178"/>
        <v>0.277217052356917</v>
      </c>
      <c r="AI804" s="22">
        <f t="shared" si="179"/>
        <v>0.722782947643082</v>
      </c>
      <c r="AJ804" s="23">
        <f t="shared" si="180"/>
        <v>0.0284202352685815</v>
      </c>
      <c r="AK804" s="23">
        <f t="shared" si="181"/>
        <v>0.971579764731418</v>
      </c>
    </row>
    <row r="805" spans="1:37">
      <c r="A805" s="8" t="s">
        <v>1643</v>
      </c>
      <c r="B805" s="8" t="s">
        <v>1644</v>
      </c>
      <c r="C805" s="9">
        <v>384292168.73</v>
      </c>
      <c r="D805" s="9">
        <v>0</v>
      </c>
      <c r="E805" s="9">
        <v>0</v>
      </c>
      <c r="F805" s="9">
        <v>27654869.6</v>
      </c>
      <c r="G805" s="9">
        <v>0</v>
      </c>
      <c r="H805" s="9">
        <v>243500000</v>
      </c>
      <c r="I805" s="9">
        <v>0</v>
      </c>
      <c r="J805" s="9">
        <v>0</v>
      </c>
      <c r="K805" s="9">
        <v>1346857772</v>
      </c>
      <c r="L805" s="9">
        <v>0</v>
      </c>
      <c r="M805" s="9">
        <v>0</v>
      </c>
      <c r="N805" s="9">
        <v>811538117.29</v>
      </c>
      <c r="O805" s="9">
        <v>0</v>
      </c>
      <c r="P805" s="9">
        <v>-6604311.73</v>
      </c>
      <c r="Q805" s="9">
        <v>0</v>
      </c>
      <c r="R805" s="9">
        <v>52939009.05</v>
      </c>
      <c r="S805" s="9">
        <v>0</v>
      </c>
      <c r="T805" s="9">
        <v>125051367.2</v>
      </c>
      <c r="U805" s="8">
        <v>0</v>
      </c>
      <c r="V805" s="9">
        <v>61388439.47</v>
      </c>
      <c r="W805" s="8">
        <v>0</v>
      </c>
      <c r="X805" s="11">
        <f t="shared" si="168"/>
        <v>655447038.33</v>
      </c>
      <c r="Y805" s="11">
        <f t="shared" si="169"/>
        <v>2391170393.28</v>
      </c>
      <c r="Z805" s="11">
        <f t="shared" si="170"/>
        <v>3046617431.61</v>
      </c>
      <c r="AA805" s="13">
        <f t="shared" si="171"/>
        <v>411947038.33</v>
      </c>
      <c r="AB805" s="13">
        <f t="shared" si="172"/>
        <v>243500000</v>
      </c>
      <c r="AC805" s="16">
        <f t="shared" si="173"/>
        <v>411947038.33</v>
      </c>
      <c r="AD805" s="16">
        <f t="shared" si="174"/>
        <v>2634670393.28</v>
      </c>
      <c r="AE805" s="17">
        <f t="shared" si="175"/>
        <v>0.215139266101956</v>
      </c>
      <c r="AF805" s="17">
        <f t="shared" si="176"/>
        <v>0.784860733898044</v>
      </c>
      <c r="AG805" s="21">
        <f t="shared" si="177"/>
        <v>1.2741113892059</v>
      </c>
      <c r="AH805" s="22">
        <f t="shared" si="178"/>
        <v>0.628497825514005</v>
      </c>
      <c r="AI805" s="22">
        <f t="shared" si="179"/>
        <v>0.371502174485994</v>
      </c>
      <c r="AJ805" s="23">
        <f t="shared" si="180"/>
        <v>0.135214560927758</v>
      </c>
      <c r="AK805" s="23">
        <f t="shared" si="181"/>
        <v>0.864785439072242</v>
      </c>
    </row>
    <row r="806" spans="1:37">
      <c r="A806" s="8" t="s">
        <v>1645</v>
      </c>
      <c r="B806" s="8" t="s">
        <v>1646</v>
      </c>
      <c r="C806" s="9">
        <v>447281000</v>
      </c>
      <c r="D806" s="9">
        <v>0</v>
      </c>
      <c r="E806" s="9">
        <v>0</v>
      </c>
      <c r="F806" s="9">
        <v>20508822.39</v>
      </c>
      <c r="G806" s="9">
        <v>0</v>
      </c>
      <c r="H806" s="9">
        <v>0</v>
      </c>
      <c r="I806" s="9">
        <v>0</v>
      </c>
      <c r="J806" s="9">
        <v>0</v>
      </c>
      <c r="K806" s="9">
        <v>2217864281</v>
      </c>
      <c r="L806" s="9">
        <v>0</v>
      </c>
      <c r="M806" s="9">
        <v>0</v>
      </c>
      <c r="N806" s="9">
        <v>2967032212.49</v>
      </c>
      <c r="O806" s="9">
        <v>299999563.27</v>
      </c>
      <c r="P806" s="9">
        <v>-159173349.94</v>
      </c>
      <c r="Q806" s="9">
        <v>0</v>
      </c>
      <c r="R806" s="9">
        <v>145731289.12</v>
      </c>
      <c r="S806" s="9">
        <v>0</v>
      </c>
      <c r="T806" s="9">
        <v>4758933902.44</v>
      </c>
      <c r="U806" s="8">
        <v>0</v>
      </c>
      <c r="V806" s="9">
        <v>90644842.42</v>
      </c>
      <c r="W806" s="8">
        <v>0</v>
      </c>
      <c r="X806" s="11">
        <f t="shared" si="168"/>
        <v>467789822.39</v>
      </c>
      <c r="Y806" s="11">
        <f t="shared" si="169"/>
        <v>9721033614.26</v>
      </c>
      <c r="Z806" s="11">
        <f t="shared" si="170"/>
        <v>10188823436.65</v>
      </c>
      <c r="AA806" s="13">
        <f t="shared" si="171"/>
        <v>467789822.39</v>
      </c>
      <c r="AB806" s="13">
        <f t="shared" si="172"/>
        <v>0</v>
      </c>
      <c r="AC806" s="16">
        <f t="shared" si="173"/>
        <v>467789822.39</v>
      </c>
      <c r="AD806" s="16">
        <f t="shared" si="174"/>
        <v>9721033614.26</v>
      </c>
      <c r="AE806" s="17">
        <f t="shared" si="175"/>
        <v>0.0459120550374171</v>
      </c>
      <c r="AF806" s="17">
        <f t="shared" si="176"/>
        <v>0.954087944962583</v>
      </c>
      <c r="AG806" s="21">
        <f t="shared" si="177"/>
        <v>1.04812140775892</v>
      </c>
      <c r="AH806" s="22">
        <f t="shared" si="178"/>
        <v>1</v>
      </c>
      <c r="AI806" s="22">
        <f t="shared" si="179"/>
        <v>0</v>
      </c>
      <c r="AJ806" s="23">
        <f t="shared" si="180"/>
        <v>0.0459120550374171</v>
      </c>
      <c r="AK806" s="23">
        <f t="shared" si="181"/>
        <v>0.954087944962583</v>
      </c>
    </row>
    <row r="807" spans="1:37">
      <c r="A807" s="8" t="s">
        <v>1647</v>
      </c>
      <c r="B807" s="8" t="s">
        <v>1648</v>
      </c>
      <c r="C807" s="9">
        <v>1794850228.3</v>
      </c>
      <c r="D807" s="9">
        <v>342865148.11</v>
      </c>
      <c r="E807" s="9">
        <v>101300</v>
      </c>
      <c r="F807" s="9">
        <v>200244444.45</v>
      </c>
      <c r="G807" s="9">
        <v>0</v>
      </c>
      <c r="H807" s="9">
        <v>30036250</v>
      </c>
      <c r="I807" s="9">
        <v>35197706.97</v>
      </c>
      <c r="J807" s="9">
        <v>0</v>
      </c>
      <c r="K807" s="9">
        <v>945879390</v>
      </c>
      <c r="L807" s="9">
        <v>6148553.25</v>
      </c>
      <c r="M807" s="9">
        <v>0</v>
      </c>
      <c r="N807" s="9">
        <v>1400665726.79</v>
      </c>
      <c r="O807" s="9">
        <v>0</v>
      </c>
      <c r="P807" s="9">
        <v>149105.11</v>
      </c>
      <c r="Q807" s="9">
        <v>5664686.57</v>
      </c>
      <c r="R807" s="9">
        <v>122713295.65</v>
      </c>
      <c r="S807" s="9">
        <v>0</v>
      </c>
      <c r="T807" s="9">
        <v>1444134430.79</v>
      </c>
      <c r="U807" s="8">
        <v>0</v>
      </c>
      <c r="V807" s="9">
        <v>235783612.43</v>
      </c>
      <c r="W807" s="8">
        <v>0</v>
      </c>
      <c r="X807" s="11">
        <f t="shared" si="168"/>
        <v>2403295077.83</v>
      </c>
      <c r="Y807" s="11">
        <f t="shared" si="169"/>
        <v>4161138800.59</v>
      </c>
      <c r="Z807" s="11">
        <f t="shared" si="170"/>
        <v>6564433878.42</v>
      </c>
      <c r="AA807" s="13">
        <f t="shared" si="171"/>
        <v>2338061120.86</v>
      </c>
      <c r="AB807" s="13">
        <f t="shared" si="172"/>
        <v>65233956.97</v>
      </c>
      <c r="AC807" s="16">
        <f t="shared" si="173"/>
        <v>2338061120.86</v>
      </c>
      <c r="AD807" s="16">
        <f t="shared" si="174"/>
        <v>4226372757.56</v>
      </c>
      <c r="AE807" s="17">
        <f t="shared" si="175"/>
        <v>0.366108505674895</v>
      </c>
      <c r="AF807" s="17">
        <f t="shared" si="176"/>
        <v>0.633891494325105</v>
      </c>
      <c r="AG807" s="21">
        <f t="shared" si="177"/>
        <v>1.57755705661374</v>
      </c>
      <c r="AH807" s="22">
        <f t="shared" si="178"/>
        <v>0.97285645130647</v>
      </c>
      <c r="AI807" s="22">
        <f t="shared" si="179"/>
        <v>0.0271435486935302</v>
      </c>
      <c r="AJ807" s="23">
        <f t="shared" si="180"/>
        <v>0.356171021623993</v>
      </c>
      <c r="AK807" s="23">
        <f t="shared" si="181"/>
        <v>0.643828978376007</v>
      </c>
    </row>
    <row r="808" spans="1:37">
      <c r="A808" s="8" t="s">
        <v>1649</v>
      </c>
      <c r="B808" s="8" t="s">
        <v>1650</v>
      </c>
      <c r="C808" s="9">
        <v>441032745.83</v>
      </c>
      <c r="D808" s="9">
        <v>0</v>
      </c>
      <c r="E808" s="9">
        <v>0</v>
      </c>
      <c r="F808" s="9">
        <v>0</v>
      </c>
      <c r="G808" s="9">
        <v>0</v>
      </c>
      <c r="H808" s="9">
        <v>0</v>
      </c>
      <c r="I808" s="9">
        <v>1258870950.21</v>
      </c>
      <c r="J808" s="9">
        <v>0</v>
      </c>
      <c r="K808" s="9">
        <v>507001697</v>
      </c>
      <c r="L808" s="9">
        <v>105088253.79</v>
      </c>
      <c r="M808" s="9">
        <v>0</v>
      </c>
      <c r="N808" s="9">
        <v>1533356274.77</v>
      </c>
      <c r="O808" s="9">
        <v>43890351.83</v>
      </c>
      <c r="P808" s="9">
        <v>130748471.18</v>
      </c>
      <c r="Q808" s="9">
        <v>0</v>
      </c>
      <c r="R808" s="9">
        <v>253500000</v>
      </c>
      <c r="S808" s="9">
        <v>0</v>
      </c>
      <c r="T808" s="9">
        <v>1982462940.48</v>
      </c>
      <c r="U808" s="8">
        <v>0</v>
      </c>
      <c r="V808" s="9">
        <v>1729111.52</v>
      </c>
      <c r="W808" s="8">
        <v>0</v>
      </c>
      <c r="X808" s="11">
        <f t="shared" si="168"/>
        <v>1699903696.04</v>
      </c>
      <c r="Y808" s="11">
        <f t="shared" si="169"/>
        <v>4469996396.91</v>
      </c>
      <c r="Z808" s="11">
        <f t="shared" si="170"/>
        <v>6169900092.95</v>
      </c>
      <c r="AA808" s="13">
        <f t="shared" si="171"/>
        <v>441032745.83</v>
      </c>
      <c r="AB808" s="13">
        <f t="shared" si="172"/>
        <v>1258870950.21</v>
      </c>
      <c r="AC808" s="16">
        <f t="shared" si="173"/>
        <v>441032745.83</v>
      </c>
      <c r="AD808" s="16">
        <f t="shared" si="174"/>
        <v>5728867347.12</v>
      </c>
      <c r="AE808" s="17">
        <f t="shared" si="175"/>
        <v>0.275515595136198</v>
      </c>
      <c r="AF808" s="17">
        <f t="shared" si="176"/>
        <v>0.724484404863802</v>
      </c>
      <c r="AG808" s="21">
        <f t="shared" si="177"/>
        <v>1.38029196113337</v>
      </c>
      <c r="AH808" s="22">
        <f t="shared" si="178"/>
        <v>0.259445724400391</v>
      </c>
      <c r="AI808" s="22">
        <f t="shared" si="179"/>
        <v>0.740554275599609</v>
      </c>
      <c r="AJ808" s="23">
        <f t="shared" si="180"/>
        <v>0.0714813431637156</v>
      </c>
      <c r="AK808" s="23">
        <f t="shared" si="181"/>
        <v>0.928518656836284</v>
      </c>
    </row>
    <row r="809" spans="1:37">
      <c r="A809" s="8" t="s">
        <v>1651</v>
      </c>
      <c r="B809" s="8" t="s">
        <v>1652</v>
      </c>
      <c r="C809" s="9">
        <v>683818804.89</v>
      </c>
      <c r="D809" s="9">
        <v>0</v>
      </c>
      <c r="E809" s="9">
        <v>0</v>
      </c>
      <c r="F809" s="9">
        <v>458864.12</v>
      </c>
      <c r="G809" s="9">
        <v>0</v>
      </c>
      <c r="H809" s="9">
        <v>0</v>
      </c>
      <c r="I809" s="9">
        <v>0</v>
      </c>
      <c r="J809" s="9">
        <v>0</v>
      </c>
      <c r="K809" s="9">
        <v>556428012</v>
      </c>
      <c r="L809" s="9">
        <v>0</v>
      </c>
      <c r="M809" s="9">
        <v>0</v>
      </c>
      <c r="N809" s="9">
        <v>596699906.14</v>
      </c>
      <c r="O809" s="9">
        <v>30454169.61</v>
      </c>
      <c r="P809" s="9">
        <v>96710.55</v>
      </c>
      <c r="Q809" s="9">
        <v>0</v>
      </c>
      <c r="R809" s="9">
        <v>116139055.66</v>
      </c>
      <c r="S809" s="9">
        <v>0</v>
      </c>
      <c r="T809" s="9">
        <v>549424922.08</v>
      </c>
      <c r="U809" s="8">
        <v>0</v>
      </c>
      <c r="V809" s="9">
        <v>284737880.49</v>
      </c>
      <c r="W809" s="8">
        <v>0</v>
      </c>
      <c r="X809" s="11">
        <f t="shared" si="168"/>
        <v>684277669.01</v>
      </c>
      <c r="Y809" s="11">
        <f t="shared" si="169"/>
        <v>2073072317.31</v>
      </c>
      <c r="Z809" s="11">
        <f t="shared" si="170"/>
        <v>2757349986.32</v>
      </c>
      <c r="AA809" s="13">
        <f t="shared" si="171"/>
        <v>684277669.01</v>
      </c>
      <c r="AB809" s="13">
        <f t="shared" si="172"/>
        <v>0</v>
      </c>
      <c r="AC809" s="16">
        <f t="shared" si="173"/>
        <v>684277669.01</v>
      </c>
      <c r="AD809" s="16">
        <f t="shared" si="174"/>
        <v>2073072317.31</v>
      </c>
      <c r="AE809" s="17">
        <f t="shared" si="175"/>
        <v>0.248164967234808</v>
      </c>
      <c r="AF809" s="17">
        <f t="shared" si="176"/>
        <v>0.751835032765192</v>
      </c>
      <c r="AG809" s="21">
        <f t="shared" si="177"/>
        <v>1.33007901523566</v>
      </c>
      <c r="AH809" s="22">
        <f t="shared" si="178"/>
        <v>1</v>
      </c>
      <c r="AI809" s="22">
        <f t="shared" si="179"/>
        <v>0</v>
      </c>
      <c r="AJ809" s="23">
        <f t="shared" si="180"/>
        <v>0.248164967234808</v>
      </c>
      <c r="AK809" s="23">
        <f t="shared" si="181"/>
        <v>0.751835032765192</v>
      </c>
    </row>
    <row r="810" spans="1:37">
      <c r="A810" s="8" t="s">
        <v>1653</v>
      </c>
      <c r="B810" s="8" t="s">
        <v>1654</v>
      </c>
      <c r="C810" s="9">
        <v>442153161.72</v>
      </c>
      <c r="D810" s="9">
        <v>0</v>
      </c>
      <c r="E810" s="9">
        <v>0</v>
      </c>
      <c r="F810" s="9">
        <v>0</v>
      </c>
      <c r="G810" s="9">
        <v>0</v>
      </c>
      <c r="H810" s="9">
        <v>61724308.8</v>
      </c>
      <c r="I810" s="9">
        <v>0</v>
      </c>
      <c r="J810" s="9">
        <v>0</v>
      </c>
      <c r="K810" s="9">
        <v>526691470</v>
      </c>
      <c r="L810" s="9">
        <v>0</v>
      </c>
      <c r="M810" s="9">
        <v>0</v>
      </c>
      <c r="N810" s="9">
        <v>1306793195.29</v>
      </c>
      <c r="O810" s="9">
        <v>38856286.02</v>
      </c>
      <c r="P810" s="9">
        <v>0</v>
      </c>
      <c r="Q810" s="9">
        <v>0</v>
      </c>
      <c r="R810" s="9">
        <v>63075697.55</v>
      </c>
      <c r="S810" s="9">
        <v>0</v>
      </c>
      <c r="T810" s="9">
        <v>509256047.69</v>
      </c>
      <c r="U810" s="8">
        <v>0</v>
      </c>
      <c r="V810" s="9">
        <v>72883334.42</v>
      </c>
      <c r="W810" s="8">
        <v>0</v>
      </c>
      <c r="X810" s="11">
        <f t="shared" si="168"/>
        <v>503877470.52</v>
      </c>
      <c r="Y810" s="11">
        <f t="shared" si="169"/>
        <v>2439843458.93</v>
      </c>
      <c r="Z810" s="11">
        <f t="shared" si="170"/>
        <v>2943720929.45</v>
      </c>
      <c r="AA810" s="13">
        <f t="shared" si="171"/>
        <v>442153161.72</v>
      </c>
      <c r="AB810" s="13">
        <f t="shared" si="172"/>
        <v>61724308.8</v>
      </c>
      <c r="AC810" s="16">
        <f t="shared" si="173"/>
        <v>442153161.72</v>
      </c>
      <c r="AD810" s="16">
        <f t="shared" si="174"/>
        <v>2501567767.73</v>
      </c>
      <c r="AE810" s="17">
        <f t="shared" si="175"/>
        <v>0.171170257845788</v>
      </c>
      <c r="AF810" s="17">
        <f t="shared" si="176"/>
        <v>0.828829742154212</v>
      </c>
      <c r="AG810" s="21">
        <f t="shared" si="177"/>
        <v>1.20652040960897</v>
      </c>
      <c r="AH810" s="22">
        <f t="shared" si="178"/>
        <v>0.877501352191237</v>
      </c>
      <c r="AI810" s="22">
        <f t="shared" si="179"/>
        <v>0.122498647808763</v>
      </c>
      <c r="AJ810" s="23">
        <f t="shared" si="180"/>
        <v>0.150202132714602</v>
      </c>
      <c r="AK810" s="23">
        <f t="shared" si="181"/>
        <v>0.849797867285398</v>
      </c>
    </row>
    <row r="811" spans="1:37">
      <c r="A811" s="8" t="s">
        <v>1655</v>
      </c>
      <c r="B811" s="8" t="s">
        <v>1656</v>
      </c>
      <c r="C811" s="9">
        <v>475469430.56</v>
      </c>
      <c r="D811" s="9">
        <v>0</v>
      </c>
      <c r="E811" s="9">
        <v>0</v>
      </c>
      <c r="F811" s="9">
        <v>108508988.37</v>
      </c>
      <c r="G811" s="9">
        <v>0</v>
      </c>
      <c r="H811" s="9">
        <v>726254680.97</v>
      </c>
      <c r="I811" s="9">
        <v>243029112.69</v>
      </c>
      <c r="J811" s="9">
        <v>0</v>
      </c>
      <c r="K811" s="9">
        <v>1062875330</v>
      </c>
      <c r="L811" s="9">
        <v>61769899.02</v>
      </c>
      <c r="M811" s="9">
        <v>0</v>
      </c>
      <c r="N811" s="9">
        <v>1331317963.33</v>
      </c>
      <c r="O811" s="9">
        <v>30003260.39</v>
      </c>
      <c r="P811" s="9">
        <v>-89600223</v>
      </c>
      <c r="Q811" s="9">
        <v>0</v>
      </c>
      <c r="R811" s="9">
        <v>93289183.51</v>
      </c>
      <c r="S811" s="9">
        <v>0</v>
      </c>
      <c r="T811" s="9">
        <v>570053074.1</v>
      </c>
      <c r="U811" s="8">
        <v>0</v>
      </c>
      <c r="V811" s="9">
        <v>0</v>
      </c>
      <c r="W811" s="8">
        <v>0</v>
      </c>
      <c r="X811" s="11">
        <f t="shared" si="168"/>
        <v>1553262212.59</v>
      </c>
      <c r="Y811" s="11">
        <f t="shared" si="169"/>
        <v>2999701966.57</v>
      </c>
      <c r="Z811" s="11">
        <f t="shared" si="170"/>
        <v>4552964179.16</v>
      </c>
      <c r="AA811" s="13">
        <f t="shared" si="171"/>
        <v>583978418.93</v>
      </c>
      <c r="AB811" s="13">
        <f t="shared" si="172"/>
        <v>969283793.66</v>
      </c>
      <c r="AC811" s="16">
        <f t="shared" si="173"/>
        <v>583978418.93</v>
      </c>
      <c r="AD811" s="16">
        <f t="shared" si="174"/>
        <v>3968985760.23</v>
      </c>
      <c r="AE811" s="17">
        <f t="shared" si="175"/>
        <v>0.341154059524485</v>
      </c>
      <c r="AF811" s="17">
        <f t="shared" si="176"/>
        <v>0.658845940475515</v>
      </c>
      <c r="AG811" s="21">
        <f t="shared" si="177"/>
        <v>1.51780551198094</v>
      </c>
      <c r="AH811" s="22">
        <f t="shared" si="178"/>
        <v>0.375968985916576</v>
      </c>
      <c r="AI811" s="22">
        <f t="shared" si="179"/>
        <v>0.624031014083424</v>
      </c>
      <c r="AJ811" s="23">
        <f t="shared" si="180"/>
        <v>0.128263345800744</v>
      </c>
      <c r="AK811" s="23">
        <f t="shared" si="181"/>
        <v>0.871736654199256</v>
      </c>
    </row>
    <row r="812" spans="1:37">
      <c r="A812" s="8" t="s">
        <v>1657</v>
      </c>
      <c r="B812" s="8" t="s">
        <v>1658</v>
      </c>
      <c r="C812" s="9">
        <v>4893000000</v>
      </c>
      <c r="D812" s="9">
        <v>0</v>
      </c>
      <c r="E812" s="9">
        <v>0</v>
      </c>
      <c r="F812" s="9">
        <v>4916877475.13</v>
      </c>
      <c r="G812" s="9">
        <v>0</v>
      </c>
      <c r="H812" s="9">
        <v>2941600000</v>
      </c>
      <c r="I812" s="9">
        <v>0</v>
      </c>
      <c r="J812" s="9">
        <v>0</v>
      </c>
      <c r="K812" s="9">
        <v>869375282</v>
      </c>
      <c r="L812" s="9">
        <v>0</v>
      </c>
      <c r="M812" s="9">
        <v>0</v>
      </c>
      <c r="N812" s="9">
        <v>2240388145.61</v>
      </c>
      <c r="O812" s="9">
        <v>54999655.9</v>
      </c>
      <c r="P812" s="9">
        <v>391707.15</v>
      </c>
      <c r="Q812" s="9">
        <v>6242928.59</v>
      </c>
      <c r="R812" s="9">
        <v>76966629.2</v>
      </c>
      <c r="S812" s="9">
        <v>0</v>
      </c>
      <c r="T812" s="9">
        <v>-753008356.77</v>
      </c>
      <c r="U812" s="8">
        <v>0</v>
      </c>
      <c r="V812" s="9">
        <v>535500622.78</v>
      </c>
      <c r="W812" s="8">
        <v>0</v>
      </c>
      <c r="X812" s="11">
        <f t="shared" si="168"/>
        <v>12751477475.13</v>
      </c>
      <c r="Y812" s="11">
        <f t="shared" si="169"/>
        <v>2920857302.66</v>
      </c>
      <c r="Z812" s="11">
        <f t="shared" si="170"/>
        <v>15672334777.79</v>
      </c>
      <c r="AA812" s="13">
        <f t="shared" si="171"/>
        <v>9809877475.13</v>
      </c>
      <c r="AB812" s="13">
        <f t="shared" si="172"/>
        <v>2941600000</v>
      </c>
      <c r="AC812" s="16">
        <f t="shared" si="173"/>
        <v>9809877475.13</v>
      </c>
      <c r="AD812" s="16">
        <f t="shared" si="174"/>
        <v>5862457302.66</v>
      </c>
      <c r="AE812" s="17">
        <f t="shared" si="175"/>
        <v>0.813629727537515</v>
      </c>
      <c r="AF812" s="17">
        <f t="shared" si="176"/>
        <v>0.186370272462485</v>
      </c>
      <c r="AG812" s="21">
        <f t="shared" si="177"/>
        <v>5.36566259622383</v>
      </c>
      <c r="AH812" s="22">
        <f t="shared" si="178"/>
        <v>0.769313006611415</v>
      </c>
      <c r="AI812" s="22">
        <f t="shared" si="179"/>
        <v>0.230686993388585</v>
      </c>
      <c r="AJ812" s="23">
        <f t="shared" si="180"/>
        <v>0.625935931960312</v>
      </c>
      <c r="AK812" s="23">
        <f t="shared" si="181"/>
        <v>0.374064068039688</v>
      </c>
    </row>
    <row r="813" spans="1:37">
      <c r="A813" s="8" t="s">
        <v>1659</v>
      </c>
      <c r="B813" s="8" t="s">
        <v>1660</v>
      </c>
      <c r="C813" s="9">
        <v>103601944.03</v>
      </c>
      <c r="D813" s="9">
        <v>0</v>
      </c>
      <c r="E813" s="9">
        <v>0</v>
      </c>
      <c r="F813" s="9">
        <v>2656527.76</v>
      </c>
      <c r="G813" s="9">
        <v>0</v>
      </c>
      <c r="H813" s="9">
        <v>125000000</v>
      </c>
      <c r="I813" s="9">
        <v>0</v>
      </c>
      <c r="J813" s="9">
        <v>0</v>
      </c>
      <c r="K813" s="9">
        <v>1059988922</v>
      </c>
      <c r="L813" s="9">
        <v>0</v>
      </c>
      <c r="M813" s="9">
        <v>0</v>
      </c>
      <c r="N813" s="9">
        <v>494750361.95</v>
      </c>
      <c r="O813" s="9">
        <v>0</v>
      </c>
      <c r="P813" s="9">
        <v>-1522959.33</v>
      </c>
      <c r="Q813" s="9">
        <v>0</v>
      </c>
      <c r="R813" s="9">
        <v>115110245.99</v>
      </c>
      <c r="S813" s="9">
        <v>0</v>
      </c>
      <c r="T813" s="9">
        <v>270167638.73</v>
      </c>
      <c r="U813" s="8">
        <v>0</v>
      </c>
      <c r="V813" s="9">
        <v>187852462.33</v>
      </c>
      <c r="W813" s="8">
        <v>0</v>
      </c>
      <c r="X813" s="11">
        <f t="shared" si="168"/>
        <v>231258471.79</v>
      </c>
      <c r="Y813" s="11">
        <f t="shared" si="169"/>
        <v>2126346671.67</v>
      </c>
      <c r="Z813" s="11">
        <f t="shared" si="170"/>
        <v>2357605143.46</v>
      </c>
      <c r="AA813" s="13">
        <f t="shared" si="171"/>
        <v>106258471.79</v>
      </c>
      <c r="AB813" s="13">
        <f t="shared" si="172"/>
        <v>125000000</v>
      </c>
      <c r="AC813" s="16">
        <f t="shared" si="173"/>
        <v>106258471.79</v>
      </c>
      <c r="AD813" s="16">
        <f t="shared" si="174"/>
        <v>2251346671.67</v>
      </c>
      <c r="AE813" s="17">
        <f t="shared" si="175"/>
        <v>0.0980904170622088</v>
      </c>
      <c r="AF813" s="17">
        <f t="shared" si="176"/>
        <v>0.901909582937791</v>
      </c>
      <c r="AG813" s="21">
        <f t="shared" si="177"/>
        <v>1.10875859278787</v>
      </c>
      <c r="AH813" s="22">
        <f t="shared" si="178"/>
        <v>0.459479261311087</v>
      </c>
      <c r="AI813" s="22">
        <f t="shared" si="179"/>
        <v>0.540520738688913</v>
      </c>
      <c r="AJ813" s="23">
        <f t="shared" si="180"/>
        <v>0.0450705123734401</v>
      </c>
      <c r="AK813" s="23">
        <f t="shared" si="181"/>
        <v>0.95492948762656</v>
      </c>
    </row>
    <row r="814" spans="1:37">
      <c r="A814" s="8" t="s">
        <v>1661</v>
      </c>
      <c r="B814" s="8" t="s">
        <v>1662</v>
      </c>
      <c r="C814" s="9">
        <v>397717474.32</v>
      </c>
      <c r="D814" s="9">
        <v>0</v>
      </c>
      <c r="E814" s="9">
        <v>0</v>
      </c>
      <c r="F814" s="9">
        <v>0</v>
      </c>
      <c r="G814" s="9">
        <v>0</v>
      </c>
      <c r="H814" s="9">
        <v>2550000</v>
      </c>
      <c r="I814" s="9">
        <v>0</v>
      </c>
      <c r="J814" s="9">
        <v>0</v>
      </c>
      <c r="K814" s="9">
        <v>330951600</v>
      </c>
      <c r="L814" s="9">
        <v>0</v>
      </c>
      <c r="M814" s="9">
        <v>0</v>
      </c>
      <c r="N814" s="9">
        <v>834689338.39</v>
      </c>
      <c r="O814" s="9">
        <v>0</v>
      </c>
      <c r="P814" s="9">
        <v>0</v>
      </c>
      <c r="Q814" s="9">
        <v>0</v>
      </c>
      <c r="R814" s="9">
        <v>110274959.04</v>
      </c>
      <c r="S814" s="9">
        <v>0</v>
      </c>
      <c r="T814" s="9">
        <v>775124946.72</v>
      </c>
      <c r="U814" s="8">
        <v>0</v>
      </c>
      <c r="V814" s="9">
        <v>116923145.07</v>
      </c>
      <c r="W814" s="8">
        <v>0</v>
      </c>
      <c r="X814" s="11">
        <f t="shared" si="168"/>
        <v>400267474.32</v>
      </c>
      <c r="Y814" s="11">
        <f t="shared" si="169"/>
        <v>2167963989.22</v>
      </c>
      <c r="Z814" s="11">
        <f t="shared" si="170"/>
        <v>2568231463.54</v>
      </c>
      <c r="AA814" s="13">
        <f t="shared" si="171"/>
        <v>397717474.32</v>
      </c>
      <c r="AB814" s="13">
        <f t="shared" si="172"/>
        <v>2550000</v>
      </c>
      <c r="AC814" s="16">
        <f t="shared" si="173"/>
        <v>397717474.32</v>
      </c>
      <c r="AD814" s="16">
        <f t="shared" si="174"/>
        <v>2170513989.22</v>
      </c>
      <c r="AE814" s="17">
        <f t="shared" si="175"/>
        <v>0.155853348891022</v>
      </c>
      <c r="AF814" s="17">
        <f t="shared" si="176"/>
        <v>0.844146651108978</v>
      </c>
      <c r="AG814" s="21">
        <f t="shared" si="177"/>
        <v>1.18462828548366</v>
      </c>
      <c r="AH814" s="22">
        <f t="shared" si="178"/>
        <v>0.993629260023358</v>
      </c>
      <c r="AI814" s="22">
        <f t="shared" si="179"/>
        <v>0.00637073997664213</v>
      </c>
      <c r="AJ814" s="23">
        <f t="shared" si="180"/>
        <v>0.154860447730749</v>
      </c>
      <c r="AK814" s="23">
        <f t="shared" si="181"/>
        <v>0.845139552269251</v>
      </c>
    </row>
    <row r="815" spans="1:37">
      <c r="A815" s="8" t="s">
        <v>1663</v>
      </c>
      <c r="B815" s="8" t="s">
        <v>1664</v>
      </c>
      <c r="C815" s="9">
        <v>879373720.98</v>
      </c>
      <c r="D815" s="9">
        <v>0</v>
      </c>
      <c r="E815" s="9">
        <v>0</v>
      </c>
      <c r="F815" s="9">
        <v>412290429.19</v>
      </c>
      <c r="G815" s="9">
        <v>0</v>
      </c>
      <c r="H815" s="9">
        <v>3706984680.8</v>
      </c>
      <c r="I815" s="9">
        <v>0</v>
      </c>
      <c r="J815" s="9">
        <v>0</v>
      </c>
      <c r="K815" s="9">
        <v>1206017542</v>
      </c>
      <c r="L815" s="9">
        <v>0</v>
      </c>
      <c r="M815" s="9">
        <v>0</v>
      </c>
      <c r="N815" s="9">
        <v>3787048089.53</v>
      </c>
      <c r="O815" s="9">
        <v>83708176.55</v>
      </c>
      <c r="P815" s="9">
        <v>9896941.17</v>
      </c>
      <c r="Q815" s="9">
        <v>0</v>
      </c>
      <c r="R815" s="9">
        <v>336298579.47</v>
      </c>
      <c r="S815" s="9">
        <v>0</v>
      </c>
      <c r="T815" s="9">
        <v>1006373024.72</v>
      </c>
      <c r="U815" s="8">
        <v>0</v>
      </c>
      <c r="V815" s="9">
        <v>673854401.25</v>
      </c>
      <c r="W815" s="8">
        <v>0</v>
      </c>
      <c r="X815" s="11">
        <f t="shared" si="168"/>
        <v>4998648830.97</v>
      </c>
      <c r="Y815" s="11">
        <f t="shared" si="169"/>
        <v>6935780401.59</v>
      </c>
      <c r="Z815" s="11">
        <f t="shared" si="170"/>
        <v>11934429232.56</v>
      </c>
      <c r="AA815" s="13">
        <f t="shared" si="171"/>
        <v>1291664150.17</v>
      </c>
      <c r="AB815" s="13">
        <f t="shared" si="172"/>
        <v>3706984680.8</v>
      </c>
      <c r="AC815" s="16">
        <f t="shared" si="173"/>
        <v>1291664150.17</v>
      </c>
      <c r="AD815" s="16">
        <f t="shared" si="174"/>
        <v>10642765082.39</v>
      </c>
      <c r="AE815" s="17">
        <f t="shared" si="175"/>
        <v>0.418842722476621</v>
      </c>
      <c r="AF815" s="17">
        <f t="shared" si="176"/>
        <v>0.581157277523379</v>
      </c>
      <c r="AG815" s="21">
        <f t="shared" si="177"/>
        <v>1.72070459869578</v>
      </c>
      <c r="AH815" s="22">
        <f t="shared" si="178"/>
        <v>0.258402659168067</v>
      </c>
      <c r="AI815" s="22">
        <f t="shared" si="179"/>
        <v>0.741597340831933</v>
      </c>
      <c r="AJ815" s="23">
        <f t="shared" si="180"/>
        <v>0.108230073261152</v>
      </c>
      <c r="AK815" s="23">
        <f t="shared" si="181"/>
        <v>0.891769926738848</v>
      </c>
    </row>
    <row r="816" spans="1:37">
      <c r="A816" s="8" t="s">
        <v>1665</v>
      </c>
      <c r="B816" s="8" t="s">
        <v>1666</v>
      </c>
      <c r="C816" s="9">
        <v>1278078104.17</v>
      </c>
      <c r="D816" s="9">
        <v>0</v>
      </c>
      <c r="E816" s="9">
        <v>0</v>
      </c>
      <c r="F816" s="9">
        <v>72091437.5</v>
      </c>
      <c r="G816" s="9">
        <v>0</v>
      </c>
      <c r="H816" s="9">
        <v>108145607.64</v>
      </c>
      <c r="I816" s="9">
        <v>0</v>
      </c>
      <c r="J816" s="9">
        <v>0</v>
      </c>
      <c r="K816" s="9">
        <v>1022520000</v>
      </c>
      <c r="L816" s="9">
        <v>0</v>
      </c>
      <c r="M816" s="9">
        <v>0</v>
      </c>
      <c r="N816" s="9">
        <v>1247887586.8</v>
      </c>
      <c r="O816" s="9">
        <v>57352754.62</v>
      </c>
      <c r="P816" s="9">
        <v>7516014.78</v>
      </c>
      <c r="Q816" s="9">
        <v>0</v>
      </c>
      <c r="R816" s="9">
        <v>253993951.66</v>
      </c>
      <c r="S816" s="9">
        <v>0</v>
      </c>
      <c r="T816" s="9">
        <v>-974777448.29</v>
      </c>
      <c r="U816" s="8">
        <v>0</v>
      </c>
      <c r="V816" s="9">
        <v>47188846.02</v>
      </c>
      <c r="W816" s="8">
        <v>0</v>
      </c>
      <c r="X816" s="11">
        <f t="shared" si="168"/>
        <v>1458315149.31</v>
      </c>
      <c r="Y816" s="11">
        <f t="shared" si="169"/>
        <v>1546976196.35</v>
      </c>
      <c r="Z816" s="11">
        <f t="shared" si="170"/>
        <v>3005291345.66</v>
      </c>
      <c r="AA816" s="13">
        <f t="shared" si="171"/>
        <v>1350169541.67</v>
      </c>
      <c r="AB816" s="13">
        <f t="shared" si="172"/>
        <v>108145607.64</v>
      </c>
      <c r="AC816" s="16">
        <f t="shared" si="173"/>
        <v>1350169541.67</v>
      </c>
      <c r="AD816" s="16">
        <f t="shared" si="174"/>
        <v>1655121803.99</v>
      </c>
      <c r="AE816" s="17">
        <f t="shared" si="175"/>
        <v>0.485249176062741</v>
      </c>
      <c r="AF816" s="17">
        <f t="shared" si="176"/>
        <v>0.514750823937259</v>
      </c>
      <c r="AG816" s="21">
        <f t="shared" si="177"/>
        <v>1.94268751694487</v>
      </c>
      <c r="AH816" s="22">
        <f t="shared" si="178"/>
        <v>0.92584208722568</v>
      </c>
      <c r="AI816" s="22">
        <f t="shared" si="179"/>
        <v>0.0741579127743197</v>
      </c>
      <c r="AJ816" s="23">
        <f t="shared" si="180"/>
        <v>0.449264109990469</v>
      </c>
      <c r="AK816" s="23">
        <f t="shared" si="181"/>
        <v>0.550735890009531</v>
      </c>
    </row>
    <row r="817" spans="1:37">
      <c r="A817" s="8" t="s">
        <v>1667</v>
      </c>
      <c r="B817" s="8" t="s">
        <v>1668</v>
      </c>
      <c r="C817" s="9">
        <v>148903683.73</v>
      </c>
      <c r="D817" s="9">
        <v>0</v>
      </c>
      <c r="E817" s="9">
        <v>0</v>
      </c>
      <c r="F817" s="9">
        <v>52509231.31</v>
      </c>
      <c r="G817" s="9">
        <v>0</v>
      </c>
      <c r="H817" s="9">
        <v>55193301.99</v>
      </c>
      <c r="I817" s="9">
        <v>0</v>
      </c>
      <c r="J817" s="9">
        <v>0</v>
      </c>
      <c r="K817" s="9">
        <v>391950700</v>
      </c>
      <c r="L817" s="9">
        <v>0</v>
      </c>
      <c r="M817" s="9">
        <v>0</v>
      </c>
      <c r="N817" s="9">
        <v>910032854.44</v>
      </c>
      <c r="O817" s="9">
        <v>0</v>
      </c>
      <c r="P817" s="9">
        <v>44842755.9</v>
      </c>
      <c r="Q817" s="9">
        <v>0</v>
      </c>
      <c r="R817" s="9">
        <v>44408841.7</v>
      </c>
      <c r="S817" s="9">
        <v>0</v>
      </c>
      <c r="T817" s="9">
        <v>59166635.61</v>
      </c>
      <c r="U817" s="8">
        <v>0</v>
      </c>
      <c r="V817" s="9">
        <v>27375904.75</v>
      </c>
      <c r="W817" s="8">
        <v>0</v>
      </c>
      <c r="X817" s="11">
        <f t="shared" si="168"/>
        <v>256606217.03</v>
      </c>
      <c r="Y817" s="11">
        <f t="shared" si="169"/>
        <v>1477777692.4</v>
      </c>
      <c r="Z817" s="11">
        <f t="shared" si="170"/>
        <v>1734383909.43</v>
      </c>
      <c r="AA817" s="13">
        <f t="shared" si="171"/>
        <v>201412915.04</v>
      </c>
      <c r="AB817" s="13">
        <f t="shared" si="172"/>
        <v>55193301.99</v>
      </c>
      <c r="AC817" s="16">
        <f t="shared" si="173"/>
        <v>201412915.04</v>
      </c>
      <c r="AD817" s="16">
        <f t="shared" si="174"/>
        <v>1532970994.39</v>
      </c>
      <c r="AE817" s="17">
        <f t="shared" si="175"/>
        <v>0.147952374116716</v>
      </c>
      <c r="AF817" s="17">
        <f t="shared" si="176"/>
        <v>0.852047625883284</v>
      </c>
      <c r="AG817" s="21">
        <f t="shared" si="177"/>
        <v>1.17364331478929</v>
      </c>
      <c r="AH817" s="22">
        <f t="shared" si="178"/>
        <v>0.784910503615946</v>
      </c>
      <c r="AI817" s="22">
        <f t="shared" si="179"/>
        <v>0.215089496384054</v>
      </c>
      <c r="AJ817" s="23">
        <f t="shared" si="180"/>
        <v>0.116129372479126</v>
      </c>
      <c r="AK817" s="23">
        <f t="shared" si="181"/>
        <v>0.883870627520874</v>
      </c>
    </row>
    <row r="818" spans="1:37">
      <c r="A818" s="8" t="s">
        <v>1669</v>
      </c>
      <c r="B818" s="8" t="s">
        <v>1670</v>
      </c>
      <c r="C818" s="9">
        <v>1232842615.07</v>
      </c>
      <c r="D818" s="9">
        <v>0</v>
      </c>
      <c r="E818" s="9">
        <v>0</v>
      </c>
      <c r="F818" s="9">
        <v>84000000</v>
      </c>
      <c r="G818" s="9">
        <v>0</v>
      </c>
      <c r="H818" s="9">
        <v>868748452.37</v>
      </c>
      <c r="I818" s="9">
        <v>0</v>
      </c>
      <c r="J818" s="9">
        <v>0</v>
      </c>
      <c r="K818" s="9">
        <v>912370038</v>
      </c>
      <c r="L818" s="9">
        <v>0</v>
      </c>
      <c r="M818" s="9">
        <v>0</v>
      </c>
      <c r="N818" s="9">
        <v>1312758015.56</v>
      </c>
      <c r="O818" s="9">
        <v>99999002.64</v>
      </c>
      <c r="P818" s="9">
        <v>-3136185.43</v>
      </c>
      <c r="Q818" s="9">
        <v>0</v>
      </c>
      <c r="R818" s="9">
        <v>434183617.84</v>
      </c>
      <c r="S818" s="9">
        <v>0</v>
      </c>
      <c r="T818" s="9">
        <v>3797406208.52</v>
      </c>
      <c r="U818" s="8">
        <v>0</v>
      </c>
      <c r="V818" s="9">
        <v>335650616.26</v>
      </c>
      <c r="W818" s="8">
        <v>0</v>
      </c>
      <c r="X818" s="11">
        <f t="shared" si="168"/>
        <v>2185591067.44</v>
      </c>
      <c r="Y818" s="11">
        <f t="shared" si="169"/>
        <v>6689233308.11</v>
      </c>
      <c r="Z818" s="11">
        <f t="shared" si="170"/>
        <v>8874824375.55</v>
      </c>
      <c r="AA818" s="13">
        <f t="shared" si="171"/>
        <v>1316842615.07</v>
      </c>
      <c r="AB818" s="13">
        <f t="shared" si="172"/>
        <v>868748452.37</v>
      </c>
      <c r="AC818" s="16">
        <f t="shared" si="173"/>
        <v>1316842615.07</v>
      </c>
      <c r="AD818" s="16">
        <f t="shared" si="174"/>
        <v>7557981760.48</v>
      </c>
      <c r="AE818" s="17">
        <f t="shared" si="175"/>
        <v>0.246268655576021</v>
      </c>
      <c r="AF818" s="17">
        <f t="shared" si="176"/>
        <v>0.753731344423979</v>
      </c>
      <c r="AG818" s="21">
        <f t="shared" si="177"/>
        <v>1.32673267125998</v>
      </c>
      <c r="AH818" s="22">
        <f t="shared" si="178"/>
        <v>0.602510979609936</v>
      </c>
      <c r="AI818" s="22">
        <f t="shared" si="179"/>
        <v>0.397489020390064</v>
      </c>
      <c r="AJ818" s="23">
        <f t="shared" si="180"/>
        <v>0.14837956891833</v>
      </c>
      <c r="AK818" s="23">
        <f t="shared" si="181"/>
        <v>0.85162043108167</v>
      </c>
    </row>
    <row r="819" spans="1:37">
      <c r="A819" s="8" t="s">
        <v>1671</v>
      </c>
      <c r="B819" s="8" t="s">
        <v>1672</v>
      </c>
      <c r="C819" s="9">
        <v>1731833030.65</v>
      </c>
      <c r="D819" s="9">
        <v>0</v>
      </c>
      <c r="E819" s="9">
        <v>0</v>
      </c>
      <c r="F819" s="9">
        <v>872217658.19</v>
      </c>
      <c r="G819" s="9">
        <v>0</v>
      </c>
      <c r="H819" s="9">
        <v>5027693172.89</v>
      </c>
      <c r="I819" s="9">
        <v>993984245.48</v>
      </c>
      <c r="J819" s="9">
        <v>0</v>
      </c>
      <c r="K819" s="9">
        <v>1403721079</v>
      </c>
      <c r="L819" s="9">
        <v>0</v>
      </c>
      <c r="M819" s="9">
        <v>0</v>
      </c>
      <c r="N819" s="9">
        <v>1666077445.76</v>
      </c>
      <c r="O819" s="9">
        <v>0</v>
      </c>
      <c r="P819" s="9">
        <v>-33710978.7</v>
      </c>
      <c r="Q819" s="9">
        <v>63057.03</v>
      </c>
      <c r="R819" s="9">
        <v>363064509.16</v>
      </c>
      <c r="S819" s="9">
        <v>0</v>
      </c>
      <c r="T819" s="9">
        <v>2617227449.91</v>
      </c>
      <c r="U819" s="8">
        <v>0</v>
      </c>
      <c r="V819" s="9">
        <v>699978040.67</v>
      </c>
      <c r="W819" s="8">
        <v>0</v>
      </c>
      <c r="X819" s="11">
        <f t="shared" si="168"/>
        <v>8625728107.21</v>
      </c>
      <c r="Y819" s="11">
        <f t="shared" si="169"/>
        <v>6716420602.83</v>
      </c>
      <c r="Z819" s="11">
        <f t="shared" si="170"/>
        <v>15342148710.04</v>
      </c>
      <c r="AA819" s="13">
        <f t="shared" si="171"/>
        <v>2604050688.84</v>
      </c>
      <c r="AB819" s="13">
        <f t="shared" si="172"/>
        <v>6021677418.37</v>
      </c>
      <c r="AC819" s="16">
        <f t="shared" si="173"/>
        <v>2604050688.84</v>
      </c>
      <c r="AD819" s="16">
        <f t="shared" si="174"/>
        <v>12738098021.2</v>
      </c>
      <c r="AE819" s="17">
        <f t="shared" si="175"/>
        <v>0.562224253605707</v>
      </c>
      <c r="AF819" s="17">
        <f t="shared" si="176"/>
        <v>0.437775746394293</v>
      </c>
      <c r="AG819" s="21">
        <f t="shared" si="177"/>
        <v>2.28427455891841</v>
      </c>
      <c r="AH819" s="22">
        <f t="shared" si="178"/>
        <v>0.301893435136606</v>
      </c>
      <c r="AI819" s="22">
        <f t="shared" si="179"/>
        <v>0.698106564863394</v>
      </c>
      <c r="AJ819" s="23">
        <f t="shared" si="180"/>
        <v>0.169731811238141</v>
      </c>
      <c r="AK819" s="23">
        <f t="shared" si="181"/>
        <v>0.830268188761859</v>
      </c>
    </row>
    <row r="820" spans="1:37">
      <c r="A820" s="8" t="s">
        <v>1673</v>
      </c>
      <c r="B820" s="8" t="s">
        <v>1674</v>
      </c>
      <c r="C820" s="9">
        <v>170000000</v>
      </c>
      <c r="D820" s="9">
        <v>0</v>
      </c>
      <c r="E820" s="9">
        <v>0</v>
      </c>
      <c r="F820" s="9">
        <v>0</v>
      </c>
      <c r="G820" s="9">
        <v>0</v>
      </c>
      <c r="H820" s="9">
        <v>0</v>
      </c>
      <c r="I820" s="9">
        <v>0</v>
      </c>
      <c r="J820" s="9">
        <v>0</v>
      </c>
      <c r="K820" s="9">
        <v>528000000</v>
      </c>
      <c r="L820" s="9">
        <v>0</v>
      </c>
      <c r="M820" s="9">
        <v>0</v>
      </c>
      <c r="N820" s="9">
        <v>1651026909.37</v>
      </c>
      <c r="O820" s="9">
        <v>0</v>
      </c>
      <c r="P820" s="9">
        <v>223143.35</v>
      </c>
      <c r="Q820" s="9">
        <v>0</v>
      </c>
      <c r="R820" s="9">
        <v>118927427.31</v>
      </c>
      <c r="S820" s="9">
        <v>0</v>
      </c>
      <c r="T820" s="9">
        <v>784452490.69</v>
      </c>
      <c r="U820" s="8">
        <v>0</v>
      </c>
      <c r="V820" s="9">
        <v>11301167.96</v>
      </c>
      <c r="W820" s="8">
        <v>0</v>
      </c>
      <c r="X820" s="11">
        <f t="shared" si="168"/>
        <v>170000000</v>
      </c>
      <c r="Y820" s="11">
        <f t="shared" si="169"/>
        <v>3093931138.68</v>
      </c>
      <c r="Z820" s="11">
        <f t="shared" si="170"/>
        <v>3263931138.68</v>
      </c>
      <c r="AA820" s="13">
        <f t="shared" si="171"/>
        <v>170000000</v>
      </c>
      <c r="AB820" s="13">
        <f t="shared" si="172"/>
        <v>0</v>
      </c>
      <c r="AC820" s="16">
        <f t="shared" si="173"/>
        <v>170000000</v>
      </c>
      <c r="AD820" s="16">
        <f t="shared" si="174"/>
        <v>3093931138.68</v>
      </c>
      <c r="AE820" s="17">
        <f t="shared" si="175"/>
        <v>0.0520844321699604</v>
      </c>
      <c r="AF820" s="17">
        <f t="shared" si="176"/>
        <v>0.94791556783004</v>
      </c>
      <c r="AG820" s="21">
        <f t="shared" si="177"/>
        <v>1.05494627785172</v>
      </c>
      <c r="AH820" s="22">
        <f t="shared" si="178"/>
        <v>1</v>
      </c>
      <c r="AI820" s="22">
        <f t="shared" si="179"/>
        <v>0</v>
      </c>
      <c r="AJ820" s="23">
        <f t="shared" si="180"/>
        <v>0.0520844321699604</v>
      </c>
      <c r="AK820" s="23">
        <f t="shared" si="181"/>
        <v>0.94791556783004</v>
      </c>
    </row>
    <row r="821" spans="1:37">
      <c r="A821" s="8" t="s">
        <v>1675</v>
      </c>
      <c r="B821" s="8" t="s">
        <v>1676</v>
      </c>
      <c r="C821" s="9">
        <v>82000000</v>
      </c>
      <c r="D821" s="9">
        <v>0</v>
      </c>
      <c r="E821" s="9">
        <v>0</v>
      </c>
      <c r="F821" s="9">
        <v>14064.86</v>
      </c>
      <c r="G821" s="9">
        <v>0</v>
      </c>
      <c r="H821" s="9">
        <v>0</v>
      </c>
      <c r="I821" s="9">
        <v>0</v>
      </c>
      <c r="J821" s="9">
        <v>0</v>
      </c>
      <c r="K821" s="9">
        <v>165100000</v>
      </c>
      <c r="L821" s="9">
        <v>0</v>
      </c>
      <c r="M821" s="9">
        <v>0</v>
      </c>
      <c r="N821" s="9">
        <v>547058505.94</v>
      </c>
      <c r="O821" s="9">
        <v>0</v>
      </c>
      <c r="P821" s="9">
        <v>0</v>
      </c>
      <c r="Q821" s="9">
        <v>0</v>
      </c>
      <c r="R821" s="9">
        <v>24627155.04</v>
      </c>
      <c r="S821" s="9">
        <v>0</v>
      </c>
      <c r="T821" s="9">
        <v>315446116.28</v>
      </c>
      <c r="U821" s="8">
        <v>0</v>
      </c>
      <c r="V821" s="9">
        <v>-10199372.88</v>
      </c>
      <c r="W821" s="8">
        <v>0</v>
      </c>
      <c r="X821" s="11">
        <f t="shared" si="168"/>
        <v>82014064.86</v>
      </c>
      <c r="Y821" s="11">
        <f t="shared" si="169"/>
        <v>1042032404.38</v>
      </c>
      <c r="Z821" s="11">
        <f t="shared" si="170"/>
        <v>1124046469.24</v>
      </c>
      <c r="AA821" s="13">
        <f t="shared" si="171"/>
        <v>82014064.86</v>
      </c>
      <c r="AB821" s="13">
        <f t="shared" si="172"/>
        <v>0</v>
      </c>
      <c r="AC821" s="16">
        <f t="shared" si="173"/>
        <v>82014064.86</v>
      </c>
      <c r="AD821" s="16">
        <f t="shared" si="174"/>
        <v>1042032404.38</v>
      </c>
      <c r="AE821" s="17">
        <f t="shared" si="175"/>
        <v>0.0729632333754423</v>
      </c>
      <c r="AF821" s="17">
        <f t="shared" si="176"/>
        <v>0.927036766624558</v>
      </c>
      <c r="AG821" s="21">
        <f t="shared" si="177"/>
        <v>1.07870586798958</v>
      </c>
      <c r="AH821" s="22">
        <f t="shared" si="178"/>
        <v>1</v>
      </c>
      <c r="AI821" s="22">
        <f t="shared" si="179"/>
        <v>0</v>
      </c>
      <c r="AJ821" s="23">
        <f t="shared" si="180"/>
        <v>0.0729632333754423</v>
      </c>
      <c r="AK821" s="23">
        <f t="shared" si="181"/>
        <v>0.927036766624558</v>
      </c>
    </row>
    <row r="822" spans="1:37">
      <c r="A822" s="8" t="s">
        <v>1677</v>
      </c>
      <c r="B822" s="8" t="s">
        <v>1678</v>
      </c>
      <c r="C822" s="9">
        <v>32470400</v>
      </c>
      <c r="D822" s="9">
        <v>0</v>
      </c>
      <c r="E822" s="9">
        <v>0</v>
      </c>
      <c r="F822" s="9">
        <v>0</v>
      </c>
      <c r="G822" s="9">
        <v>0</v>
      </c>
      <c r="H822" s="9">
        <v>0</v>
      </c>
      <c r="I822" s="9">
        <v>0</v>
      </c>
      <c r="J822" s="9">
        <v>0</v>
      </c>
      <c r="K822" s="9">
        <v>988093296</v>
      </c>
      <c r="L822" s="9">
        <v>0</v>
      </c>
      <c r="M822" s="9">
        <v>0</v>
      </c>
      <c r="N822" s="9">
        <v>221243750.59</v>
      </c>
      <c r="O822" s="9">
        <v>174798285.55</v>
      </c>
      <c r="P822" s="9">
        <v>934596.25</v>
      </c>
      <c r="Q822" s="9">
        <v>0</v>
      </c>
      <c r="R822" s="9">
        <v>53508951.2</v>
      </c>
      <c r="S822" s="9">
        <v>0</v>
      </c>
      <c r="T822" s="9">
        <v>369315645.43</v>
      </c>
      <c r="U822" s="8">
        <v>0</v>
      </c>
      <c r="V822" s="9">
        <v>876880.85</v>
      </c>
      <c r="W822" s="8">
        <v>0</v>
      </c>
      <c r="X822" s="11">
        <f t="shared" si="168"/>
        <v>32470400</v>
      </c>
      <c r="Y822" s="11">
        <f t="shared" si="169"/>
        <v>1459174834.77</v>
      </c>
      <c r="Z822" s="11">
        <f t="shared" si="170"/>
        <v>1491645234.77</v>
      </c>
      <c r="AA822" s="13">
        <f t="shared" si="171"/>
        <v>32470400</v>
      </c>
      <c r="AB822" s="13">
        <f t="shared" si="172"/>
        <v>0</v>
      </c>
      <c r="AC822" s="16">
        <f t="shared" si="173"/>
        <v>32470400</v>
      </c>
      <c r="AD822" s="16">
        <f t="shared" si="174"/>
        <v>1459174834.77</v>
      </c>
      <c r="AE822" s="17">
        <f t="shared" si="175"/>
        <v>0.0217681786815795</v>
      </c>
      <c r="AF822" s="17">
        <f t="shared" si="176"/>
        <v>0.97823182131842</v>
      </c>
      <c r="AG822" s="21">
        <f t="shared" si="177"/>
        <v>1.02225257674836</v>
      </c>
      <c r="AH822" s="22">
        <f t="shared" si="178"/>
        <v>1</v>
      </c>
      <c r="AI822" s="22">
        <f t="shared" si="179"/>
        <v>0</v>
      </c>
      <c r="AJ822" s="23">
        <f t="shared" si="180"/>
        <v>0.0217681786815795</v>
      </c>
      <c r="AK822" s="23">
        <f t="shared" si="181"/>
        <v>0.97823182131842</v>
      </c>
    </row>
    <row r="823" spans="1:37">
      <c r="A823" s="8" t="s">
        <v>1679</v>
      </c>
      <c r="B823" s="8" t="s">
        <v>1680</v>
      </c>
      <c r="C823" s="9">
        <v>295087398.84</v>
      </c>
      <c r="D823" s="9">
        <v>0</v>
      </c>
      <c r="E823" s="9">
        <v>0</v>
      </c>
      <c r="F823" s="9">
        <v>68400259.98</v>
      </c>
      <c r="G823" s="9">
        <v>0</v>
      </c>
      <c r="H823" s="9">
        <v>771431680.42</v>
      </c>
      <c r="I823" s="9">
        <v>103919450.97</v>
      </c>
      <c r="J823" s="9">
        <v>0</v>
      </c>
      <c r="K823" s="9">
        <v>614745871</v>
      </c>
      <c r="L823" s="9">
        <v>21397058.9</v>
      </c>
      <c r="M823" s="9">
        <v>0</v>
      </c>
      <c r="N823" s="9">
        <v>1707489092.05</v>
      </c>
      <c r="O823" s="9">
        <v>95227538.35</v>
      </c>
      <c r="P823" s="9">
        <v>-678436.84</v>
      </c>
      <c r="Q823" s="9">
        <v>0</v>
      </c>
      <c r="R823" s="9">
        <v>43397323.46</v>
      </c>
      <c r="S823" s="9">
        <v>0</v>
      </c>
      <c r="T823" s="9">
        <v>592676133.3</v>
      </c>
      <c r="U823" s="8">
        <v>0</v>
      </c>
      <c r="V823" s="9">
        <v>0</v>
      </c>
      <c r="W823" s="8">
        <v>0</v>
      </c>
      <c r="X823" s="11">
        <f t="shared" si="168"/>
        <v>1238838790.21</v>
      </c>
      <c r="Y823" s="11">
        <f t="shared" si="169"/>
        <v>2883799503.52</v>
      </c>
      <c r="Z823" s="11">
        <f t="shared" si="170"/>
        <v>4122638293.73</v>
      </c>
      <c r="AA823" s="13">
        <f t="shared" si="171"/>
        <v>363487658.82</v>
      </c>
      <c r="AB823" s="13">
        <f t="shared" si="172"/>
        <v>875351131.39</v>
      </c>
      <c r="AC823" s="16">
        <f t="shared" si="173"/>
        <v>363487658.82</v>
      </c>
      <c r="AD823" s="16">
        <f t="shared" si="174"/>
        <v>3759150634.91</v>
      </c>
      <c r="AE823" s="17">
        <f t="shared" si="175"/>
        <v>0.300496599979221</v>
      </c>
      <c r="AF823" s="17">
        <f t="shared" si="176"/>
        <v>0.699503400020779</v>
      </c>
      <c r="AG823" s="21">
        <f t="shared" si="177"/>
        <v>1.42958561741129</v>
      </c>
      <c r="AH823" s="22">
        <f t="shared" si="178"/>
        <v>0.293409975286925</v>
      </c>
      <c r="AI823" s="22">
        <f t="shared" si="179"/>
        <v>0.706590024713075</v>
      </c>
      <c r="AJ823" s="23">
        <f t="shared" si="180"/>
        <v>0.088168699973708</v>
      </c>
      <c r="AK823" s="23">
        <f t="shared" si="181"/>
        <v>0.911831300026292</v>
      </c>
    </row>
    <row r="824" spans="1:37">
      <c r="A824" s="8" t="s">
        <v>1681</v>
      </c>
      <c r="B824" s="8" t="s">
        <v>1682</v>
      </c>
      <c r="C824" s="9">
        <v>130500000</v>
      </c>
      <c r="D824" s="9">
        <v>0</v>
      </c>
      <c r="E824" s="9">
        <v>0</v>
      </c>
      <c r="F824" s="9">
        <v>3895435.29</v>
      </c>
      <c r="G824" s="9">
        <v>0</v>
      </c>
      <c r="H824" s="9">
        <v>0</v>
      </c>
      <c r="I824" s="9">
        <v>0</v>
      </c>
      <c r="J824" s="9">
        <v>0</v>
      </c>
      <c r="K824" s="9">
        <v>229145299</v>
      </c>
      <c r="L824" s="9">
        <v>0</v>
      </c>
      <c r="M824" s="9">
        <v>0</v>
      </c>
      <c r="N824" s="9">
        <v>858290137.85</v>
      </c>
      <c r="O824" s="9">
        <v>0</v>
      </c>
      <c r="P824" s="9">
        <v>0</v>
      </c>
      <c r="Q824" s="9">
        <v>0</v>
      </c>
      <c r="R824" s="9">
        <v>151347041.58</v>
      </c>
      <c r="S824" s="9">
        <v>0</v>
      </c>
      <c r="T824" s="9">
        <v>1225879382.14</v>
      </c>
      <c r="U824" s="8">
        <v>0</v>
      </c>
      <c r="V824" s="9">
        <v>76685786.73</v>
      </c>
      <c r="W824" s="8">
        <v>0</v>
      </c>
      <c r="X824" s="11">
        <f t="shared" si="168"/>
        <v>134395435.29</v>
      </c>
      <c r="Y824" s="11">
        <f t="shared" si="169"/>
        <v>2541347647.3</v>
      </c>
      <c r="Z824" s="11">
        <f t="shared" si="170"/>
        <v>2675743082.59</v>
      </c>
      <c r="AA824" s="13">
        <f t="shared" si="171"/>
        <v>134395435.29</v>
      </c>
      <c r="AB824" s="13">
        <f t="shared" si="172"/>
        <v>0</v>
      </c>
      <c r="AC824" s="16">
        <f t="shared" si="173"/>
        <v>134395435.29</v>
      </c>
      <c r="AD824" s="16">
        <f t="shared" si="174"/>
        <v>2541347647.3</v>
      </c>
      <c r="AE824" s="17">
        <f t="shared" si="175"/>
        <v>0.0502273316763698</v>
      </c>
      <c r="AF824" s="17">
        <f t="shared" si="176"/>
        <v>0.94977266832363</v>
      </c>
      <c r="AG824" s="21">
        <f t="shared" si="177"/>
        <v>1.05288353029259</v>
      </c>
      <c r="AH824" s="22">
        <f t="shared" si="178"/>
        <v>1</v>
      </c>
      <c r="AI824" s="22">
        <f t="shared" si="179"/>
        <v>0</v>
      </c>
      <c r="AJ824" s="23">
        <f t="shared" si="180"/>
        <v>0.0502273316763698</v>
      </c>
      <c r="AK824" s="23">
        <f t="shared" si="181"/>
        <v>0.94977266832363</v>
      </c>
    </row>
    <row r="825" spans="1:37">
      <c r="A825" s="8" t="s">
        <v>1683</v>
      </c>
      <c r="B825" s="8" t="s">
        <v>1684</v>
      </c>
      <c r="C825" s="9">
        <v>481824000</v>
      </c>
      <c r="D825" s="9">
        <v>0</v>
      </c>
      <c r="E825" s="9">
        <v>0</v>
      </c>
      <c r="F825" s="9">
        <v>0</v>
      </c>
      <c r="G825" s="9">
        <v>0</v>
      </c>
      <c r="H825" s="9">
        <v>0</v>
      </c>
      <c r="I825" s="9">
        <v>0</v>
      </c>
      <c r="J825" s="9">
        <v>0</v>
      </c>
      <c r="K825" s="9">
        <v>456977978</v>
      </c>
      <c r="L825" s="9">
        <v>0</v>
      </c>
      <c r="M825" s="9">
        <v>0</v>
      </c>
      <c r="N825" s="9">
        <v>1630432586.79</v>
      </c>
      <c r="O825" s="9">
        <v>116168069.2</v>
      </c>
      <c r="P825" s="9">
        <v>0</v>
      </c>
      <c r="Q825" s="9">
        <v>0</v>
      </c>
      <c r="R825" s="9">
        <v>316952489.55</v>
      </c>
      <c r="S825" s="9">
        <v>0</v>
      </c>
      <c r="T825" s="9">
        <v>2117403018</v>
      </c>
      <c r="U825" s="8">
        <v>0</v>
      </c>
      <c r="V825" s="9">
        <v>-9573934.43</v>
      </c>
      <c r="W825" s="8">
        <v>0</v>
      </c>
      <c r="X825" s="11">
        <f t="shared" si="168"/>
        <v>481824000</v>
      </c>
      <c r="Y825" s="11">
        <f t="shared" si="169"/>
        <v>4396024068.71</v>
      </c>
      <c r="Z825" s="11">
        <f t="shared" si="170"/>
        <v>4877848068.71</v>
      </c>
      <c r="AA825" s="13">
        <f t="shared" si="171"/>
        <v>481824000</v>
      </c>
      <c r="AB825" s="13">
        <f t="shared" si="172"/>
        <v>0</v>
      </c>
      <c r="AC825" s="16">
        <f t="shared" si="173"/>
        <v>481824000</v>
      </c>
      <c r="AD825" s="16">
        <f t="shared" si="174"/>
        <v>4396024068.71</v>
      </c>
      <c r="AE825" s="17">
        <f t="shared" si="175"/>
        <v>0.098777984310492</v>
      </c>
      <c r="AF825" s="17">
        <f t="shared" si="176"/>
        <v>0.901222015689508</v>
      </c>
      <c r="AG825" s="21">
        <f t="shared" si="177"/>
        <v>1.10960449544158</v>
      </c>
      <c r="AH825" s="22">
        <f t="shared" si="178"/>
        <v>1</v>
      </c>
      <c r="AI825" s="22">
        <f t="shared" si="179"/>
        <v>0</v>
      </c>
      <c r="AJ825" s="23">
        <f t="shared" si="180"/>
        <v>0.098777984310492</v>
      </c>
      <c r="AK825" s="23">
        <f t="shared" si="181"/>
        <v>0.901222015689508</v>
      </c>
    </row>
    <row r="826" spans="1:37">
      <c r="A826" s="8" t="s">
        <v>1685</v>
      </c>
      <c r="B826" s="8" t="s">
        <v>1686</v>
      </c>
      <c r="C826" s="9">
        <v>2849272099.06</v>
      </c>
      <c r="D826" s="9">
        <v>0</v>
      </c>
      <c r="E826" s="9">
        <v>0</v>
      </c>
      <c r="F826" s="9">
        <v>259428028.76</v>
      </c>
      <c r="G826" s="9">
        <v>0</v>
      </c>
      <c r="H826" s="9">
        <v>603196045.99</v>
      </c>
      <c r="I826" s="9">
        <v>497497850.38</v>
      </c>
      <c r="J826" s="9">
        <v>0</v>
      </c>
      <c r="K826" s="9">
        <v>1839573991</v>
      </c>
      <c r="L826" s="9">
        <v>0</v>
      </c>
      <c r="M826" s="9">
        <v>0</v>
      </c>
      <c r="N826" s="9">
        <v>2852790063.45</v>
      </c>
      <c r="O826" s="9">
        <v>98739727.5</v>
      </c>
      <c r="P826" s="9">
        <v>-102322882.15</v>
      </c>
      <c r="Q826" s="9">
        <v>7195620.96</v>
      </c>
      <c r="R826" s="9">
        <v>165100879.99</v>
      </c>
      <c r="S826" s="9">
        <v>0</v>
      </c>
      <c r="T826" s="9">
        <v>1460155378.25</v>
      </c>
      <c r="U826" s="8">
        <v>0</v>
      </c>
      <c r="V826" s="9">
        <v>55619777.33</v>
      </c>
      <c r="W826" s="8">
        <v>0</v>
      </c>
      <c r="X826" s="11">
        <f t="shared" si="168"/>
        <v>4209394024.19</v>
      </c>
      <c r="Y826" s="11">
        <f t="shared" si="169"/>
        <v>6179373101.33</v>
      </c>
      <c r="Z826" s="11">
        <f t="shared" si="170"/>
        <v>10388767125.52</v>
      </c>
      <c r="AA826" s="13">
        <f t="shared" si="171"/>
        <v>3108700127.82</v>
      </c>
      <c r="AB826" s="13">
        <f t="shared" si="172"/>
        <v>1100693896.37</v>
      </c>
      <c r="AC826" s="16">
        <f t="shared" si="173"/>
        <v>3108700127.82</v>
      </c>
      <c r="AD826" s="16">
        <f t="shared" si="174"/>
        <v>7280066997.7</v>
      </c>
      <c r="AE826" s="17">
        <f t="shared" si="175"/>
        <v>0.405187061499302</v>
      </c>
      <c r="AF826" s="17">
        <f t="shared" si="176"/>
        <v>0.594812938500698</v>
      </c>
      <c r="AG826" s="21">
        <f t="shared" si="177"/>
        <v>1.68120082007736</v>
      </c>
      <c r="AH826" s="22">
        <f t="shared" si="178"/>
        <v>0.738514881228824</v>
      </c>
      <c r="AI826" s="22">
        <f t="shared" si="179"/>
        <v>0.261485118771176</v>
      </c>
      <c r="AJ826" s="23">
        <f t="shared" si="180"/>
        <v>0.299236674598613</v>
      </c>
      <c r="AK826" s="23">
        <f t="shared" si="181"/>
        <v>0.700763325401387</v>
      </c>
    </row>
    <row r="827" spans="1:37">
      <c r="A827" s="8" t="s">
        <v>1687</v>
      </c>
      <c r="B827" s="8" t="s">
        <v>1688</v>
      </c>
      <c r="C827" s="9">
        <v>640608980.55</v>
      </c>
      <c r="D827" s="9">
        <v>0</v>
      </c>
      <c r="E827" s="9">
        <v>0</v>
      </c>
      <c r="F827" s="9">
        <v>107329529.09</v>
      </c>
      <c r="G827" s="9">
        <v>0</v>
      </c>
      <c r="H827" s="9">
        <v>74267272.23</v>
      </c>
      <c r="I827" s="9">
        <v>0</v>
      </c>
      <c r="J827" s="9">
        <v>0</v>
      </c>
      <c r="K827" s="9">
        <v>585216422</v>
      </c>
      <c r="L827" s="9">
        <v>0</v>
      </c>
      <c r="M827" s="9">
        <v>0</v>
      </c>
      <c r="N827" s="9">
        <v>669619533.26</v>
      </c>
      <c r="O827" s="9">
        <v>0</v>
      </c>
      <c r="P827" s="9">
        <v>282463.57</v>
      </c>
      <c r="Q827" s="9">
        <v>41046459.17</v>
      </c>
      <c r="R827" s="9">
        <v>77700615.57</v>
      </c>
      <c r="S827" s="9">
        <v>0</v>
      </c>
      <c r="T827" s="9">
        <v>829049651.89</v>
      </c>
      <c r="U827" s="8">
        <v>0</v>
      </c>
      <c r="V827" s="9">
        <v>83300039.02</v>
      </c>
      <c r="W827" s="8">
        <v>0</v>
      </c>
      <c r="X827" s="11">
        <f t="shared" si="168"/>
        <v>822205781.87</v>
      </c>
      <c r="Y827" s="11">
        <f t="shared" si="169"/>
        <v>2286215184.48</v>
      </c>
      <c r="Z827" s="11">
        <f t="shared" si="170"/>
        <v>3108420966.35</v>
      </c>
      <c r="AA827" s="13">
        <f t="shared" si="171"/>
        <v>747938509.64</v>
      </c>
      <c r="AB827" s="13">
        <f t="shared" si="172"/>
        <v>74267272.23</v>
      </c>
      <c r="AC827" s="16">
        <f t="shared" si="173"/>
        <v>747938509.64</v>
      </c>
      <c r="AD827" s="16">
        <f t="shared" si="174"/>
        <v>2360482456.71</v>
      </c>
      <c r="AE827" s="17">
        <f t="shared" si="175"/>
        <v>0.264509148140079</v>
      </c>
      <c r="AF827" s="17">
        <f t="shared" si="176"/>
        <v>0.735490851859921</v>
      </c>
      <c r="AG827" s="21">
        <f t="shared" si="177"/>
        <v>1.35963621773294</v>
      </c>
      <c r="AH827" s="22">
        <f t="shared" si="178"/>
        <v>0.909673133091951</v>
      </c>
      <c r="AI827" s="22">
        <f t="shared" si="179"/>
        <v>0.0903268669080492</v>
      </c>
      <c r="AJ827" s="23">
        <f t="shared" si="180"/>
        <v>0.240616865520069</v>
      </c>
      <c r="AK827" s="23">
        <f t="shared" si="181"/>
        <v>0.759383134479931</v>
      </c>
    </row>
    <row r="828" spans="1:37">
      <c r="A828" s="8" t="s">
        <v>1689</v>
      </c>
      <c r="B828" s="8" t="s">
        <v>1690</v>
      </c>
      <c r="C828" s="9">
        <v>50047465.75</v>
      </c>
      <c r="D828" s="9">
        <v>0</v>
      </c>
      <c r="E828" s="9">
        <v>0</v>
      </c>
      <c r="F828" s="9">
        <v>0</v>
      </c>
      <c r="G828" s="9">
        <v>0</v>
      </c>
      <c r="H828" s="9">
        <v>0</v>
      </c>
      <c r="I828" s="9">
        <v>0</v>
      </c>
      <c r="J828" s="9">
        <v>0</v>
      </c>
      <c r="K828" s="9">
        <v>652044158</v>
      </c>
      <c r="L828" s="9">
        <v>0</v>
      </c>
      <c r="M828" s="9">
        <v>0</v>
      </c>
      <c r="N828" s="9">
        <v>361613189.51</v>
      </c>
      <c r="O828" s="9">
        <v>50195309.33</v>
      </c>
      <c r="P828" s="9">
        <v>-810938.54</v>
      </c>
      <c r="Q828" s="9">
        <v>0</v>
      </c>
      <c r="R828" s="9">
        <v>68831493.74</v>
      </c>
      <c r="S828" s="9">
        <v>0</v>
      </c>
      <c r="T828" s="9">
        <v>327267561.14</v>
      </c>
      <c r="U828" s="8">
        <v>0</v>
      </c>
      <c r="V828" s="9">
        <v>18423131.15</v>
      </c>
      <c r="W828" s="8">
        <v>0</v>
      </c>
      <c r="X828" s="11">
        <f t="shared" si="168"/>
        <v>50047465.75</v>
      </c>
      <c r="Y828" s="11">
        <f t="shared" si="169"/>
        <v>1377173285.67</v>
      </c>
      <c r="Z828" s="11">
        <f t="shared" si="170"/>
        <v>1427220751.42</v>
      </c>
      <c r="AA828" s="13">
        <f t="shared" si="171"/>
        <v>50047465.75</v>
      </c>
      <c r="AB828" s="13">
        <f t="shared" si="172"/>
        <v>0</v>
      </c>
      <c r="AC828" s="16">
        <f t="shared" si="173"/>
        <v>50047465.75</v>
      </c>
      <c r="AD828" s="16">
        <f t="shared" si="174"/>
        <v>1377173285.67</v>
      </c>
      <c r="AE828" s="17">
        <f t="shared" si="175"/>
        <v>0.0350663803761301</v>
      </c>
      <c r="AF828" s="17">
        <f t="shared" si="176"/>
        <v>0.96493361962387</v>
      </c>
      <c r="AG828" s="21">
        <f t="shared" si="177"/>
        <v>1.03634071781</v>
      </c>
      <c r="AH828" s="22">
        <f t="shared" si="178"/>
        <v>1</v>
      </c>
      <c r="AI828" s="22">
        <f t="shared" si="179"/>
        <v>0</v>
      </c>
      <c r="AJ828" s="23">
        <f t="shared" si="180"/>
        <v>0.0350663803761301</v>
      </c>
      <c r="AK828" s="23">
        <f t="shared" si="181"/>
        <v>0.96493361962387</v>
      </c>
    </row>
    <row r="829" spans="1:37">
      <c r="A829" s="8" t="s">
        <v>1691</v>
      </c>
      <c r="B829" s="8" t="s">
        <v>1692</v>
      </c>
      <c r="C829" s="9">
        <v>40000000</v>
      </c>
      <c r="D829" s="9">
        <v>0</v>
      </c>
      <c r="E829" s="9">
        <v>0</v>
      </c>
      <c r="F829" s="9">
        <v>0</v>
      </c>
      <c r="G829" s="9">
        <v>0</v>
      </c>
      <c r="H829" s="9">
        <v>0</v>
      </c>
      <c r="I829" s="9">
        <v>0</v>
      </c>
      <c r="J829" s="9">
        <v>0</v>
      </c>
      <c r="K829" s="9">
        <v>1156884000</v>
      </c>
      <c r="L829" s="9">
        <v>0</v>
      </c>
      <c r="M829" s="9">
        <v>0</v>
      </c>
      <c r="N829" s="9">
        <v>287732695.16</v>
      </c>
      <c r="O829" s="9">
        <v>0</v>
      </c>
      <c r="P829" s="9">
        <v>-128258.58</v>
      </c>
      <c r="Q829" s="9">
        <v>28930359.24</v>
      </c>
      <c r="R829" s="9">
        <v>321525068.53</v>
      </c>
      <c r="S829" s="9">
        <v>0</v>
      </c>
      <c r="T829" s="9">
        <v>3135956218.13</v>
      </c>
      <c r="U829" s="8">
        <v>0</v>
      </c>
      <c r="V829" s="9">
        <v>160054369.9</v>
      </c>
      <c r="W829" s="8">
        <v>0</v>
      </c>
      <c r="X829" s="11">
        <f t="shared" si="168"/>
        <v>40000000</v>
      </c>
      <c r="Y829" s="11">
        <f t="shared" si="169"/>
        <v>5090954452.38</v>
      </c>
      <c r="Z829" s="11">
        <f t="shared" si="170"/>
        <v>5130954452.38</v>
      </c>
      <c r="AA829" s="13">
        <f t="shared" si="171"/>
        <v>40000000</v>
      </c>
      <c r="AB829" s="13">
        <f t="shared" si="172"/>
        <v>0</v>
      </c>
      <c r="AC829" s="16">
        <f t="shared" si="173"/>
        <v>40000000</v>
      </c>
      <c r="AD829" s="16">
        <f t="shared" si="174"/>
        <v>5090954452.38</v>
      </c>
      <c r="AE829" s="17">
        <f t="shared" si="175"/>
        <v>0.00779582051862611</v>
      </c>
      <c r="AF829" s="17">
        <f t="shared" si="176"/>
        <v>0.992204179481374</v>
      </c>
      <c r="AG829" s="21">
        <f t="shared" si="177"/>
        <v>1.00785707284835</v>
      </c>
      <c r="AH829" s="22">
        <f t="shared" si="178"/>
        <v>1</v>
      </c>
      <c r="AI829" s="22">
        <f t="shared" si="179"/>
        <v>0</v>
      </c>
      <c r="AJ829" s="23">
        <f t="shared" si="180"/>
        <v>0.00779582051862611</v>
      </c>
      <c r="AK829" s="23">
        <f t="shared" si="181"/>
        <v>0.992204179481374</v>
      </c>
    </row>
    <row r="830" spans="1:37">
      <c r="A830" s="8" t="s">
        <v>1693</v>
      </c>
      <c r="B830" s="8" t="s">
        <v>1694</v>
      </c>
      <c r="C830" s="9">
        <v>6928682231.39</v>
      </c>
      <c r="D830" s="9">
        <v>0</v>
      </c>
      <c r="E830" s="9">
        <v>0</v>
      </c>
      <c r="F830" s="9">
        <v>6300000</v>
      </c>
      <c r="G830" s="9">
        <v>0</v>
      </c>
      <c r="H830" s="9">
        <v>50000000</v>
      </c>
      <c r="I830" s="9">
        <v>0</v>
      </c>
      <c r="J830" s="9">
        <v>0</v>
      </c>
      <c r="K830" s="9">
        <v>1504710471</v>
      </c>
      <c r="L830" s="9">
        <v>0</v>
      </c>
      <c r="M830" s="9">
        <v>0</v>
      </c>
      <c r="N830" s="9">
        <v>4019561136.72</v>
      </c>
      <c r="O830" s="9">
        <v>230651529.31</v>
      </c>
      <c r="P830" s="9">
        <v>0</v>
      </c>
      <c r="Q830" s="9">
        <v>0</v>
      </c>
      <c r="R830" s="9">
        <v>134708270.31</v>
      </c>
      <c r="S830" s="9">
        <v>0</v>
      </c>
      <c r="T830" s="9">
        <v>2139939638.59</v>
      </c>
      <c r="U830" s="8">
        <v>0</v>
      </c>
      <c r="V830" s="9">
        <v>2495355793.52</v>
      </c>
      <c r="W830" s="8">
        <v>0</v>
      </c>
      <c r="X830" s="11">
        <f t="shared" si="168"/>
        <v>6984982231.39</v>
      </c>
      <c r="Y830" s="11">
        <f t="shared" si="169"/>
        <v>10063623780.83</v>
      </c>
      <c r="Z830" s="11">
        <f t="shared" si="170"/>
        <v>17048606012.22</v>
      </c>
      <c r="AA830" s="13">
        <f t="shared" si="171"/>
        <v>6934982231.39</v>
      </c>
      <c r="AB830" s="13">
        <f t="shared" si="172"/>
        <v>50000000</v>
      </c>
      <c r="AC830" s="16">
        <f t="shared" si="173"/>
        <v>6934982231.39</v>
      </c>
      <c r="AD830" s="16">
        <f t="shared" si="174"/>
        <v>10113623780.83</v>
      </c>
      <c r="AE830" s="17">
        <f t="shared" si="175"/>
        <v>0.409709874601087</v>
      </c>
      <c r="AF830" s="17">
        <f t="shared" si="176"/>
        <v>0.590290125398913</v>
      </c>
      <c r="AG830" s="21">
        <f t="shared" si="177"/>
        <v>1.6940822097002</v>
      </c>
      <c r="AH830" s="22">
        <f t="shared" si="178"/>
        <v>0.992841785656189</v>
      </c>
      <c r="AI830" s="22">
        <f t="shared" si="179"/>
        <v>0.00715821434381088</v>
      </c>
      <c r="AJ830" s="23">
        <f t="shared" si="180"/>
        <v>0.406777083499917</v>
      </c>
      <c r="AK830" s="23">
        <f t="shared" si="181"/>
        <v>0.593222916500083</v>
      </c>
    </row>
    <row r="831" spans="1:37">
      <c r="A831" s="8" t="s">
        <v>1695</v>
      </c>
      <c r="B831" s="8" t="s">
        <v>1696</v>
      </c>
      <c r="C831" s="9">
        <v>239755341.66</v>
      </c>
      <c r="D831" s="9">
        <v>0</v>
      </c>
      <c r="E831" s="9">
        <v>0</v>
      </c>
      <c r="F831" s="9">
        <v>0</v>
      </c>
      <c r="G831" s="9">
        <v>0</v>
      </c>
      <c r="H831" s="9">
        <v>80088888.89</v>
      </c>
      <c r="I831" s="9">
        <v>0</v>
      </c>
      <c r="J831" s="9">
        <v>0</v>
      </c>
      <c r="K831" s="9">
        <v>479646926</v>
      </c>
      <c r="L831" s="9">
        <v>0</v>
      </c>
      <c r="M831" s="9">
        <v>0</v>
      </c>
      <c r="N831" s="9">
        <v>802355196.91</v>
      </c>
      <c r="O831" s="9">
        <v>0</v>
      </c>
      <c r="P831" s="9">
        <v>0</v>
      </c>
      <c r="Q831" s="9">
        <v>0</v>
      </c>
      <c r="R831" s="9">
        <v>98052597.08</v>
      </c>
      <c r="S831" s="9">
        <v>0</v>
      </c>
      <c r="T831" s="9">
        <v>546880875.09</v>
      </c>
      <c r="U831" s="8">
        <v>0</v>
      </c>
      <c r="V831" s="9">
        <v>76998062.65</v>
      </c>
      <c r="W831" s="8">
        <v>0</v>
      </c>
      <c r="X831" s="11">
        <f t="shared" si="168"/>
        <v>319844230.55</v>
      </c>
      <c r="Y831" s="11">
        <f t="shared" si="169"/>
        <v>2003933657.73</v>
      </c>
      <c r="Z831" s="11">
        <f t="shared" si="170"/>
        <v>2323777888.28</v>
      </c>
      <c r="AA831" s="13">
        <f t="shared" si="171"/>
        <v>239755341.66</v>
      </c>
      <c r="AB831" s="13">
        <f t="shared" si="172"/>
        <v>80088888.89</v>
      </c>
      <c r="AC831" s="16">
        <f t="shared" si="173"/>
        <v>239755341.66</v>
      </c>
      <c r="AD831" s="16">
        <f t="shared" si="174"/>
        <v>2084022546.62</v>
      </c>
      <c r="AE831" s="17">
        <f t="shared" si="175"/>
        <v>0.137639759876853</v>
      </c>
      <c r="AF831" s="17">
        <f t="shared" si="176"/>
        <v>0.862360240123147</v>
      </c>
      <c r="AG831" s="21">
        <f t="shared" si="177"/>
        <v>1.15960819327338</v>
      </c>
      <c r="AH831" s="22">
        <f t="shared" si="178"/>
        <v>0.749600332786118</v>
      </c>
      <c r="AI831" s="22">
        <f t="shared" si="179"/>
        <v>0.250399667213882</v>
      </c>
      <c r="AJ831" s="23">
        <f t="shared" si="180"/>
        <v>0.103174809808291</v>
      </c>
      <c r="AK831" s="23">
        <f t="shared" si="181"/>
        <v>0.896825190191709</v>
      </c>
    </row>
    <row r="832" spans="1:37">
      <c r="A832" s="8" t="s">
        <v>1697</v>
      </c>
      <c r="B832" s="8" t="s">
        <v>1698</v>
      </c>
      <c r="C832" s="9">
        <v>81258336.04</v>
      </c>
      <c r="D832" s="9">
        <v>0</v>
      </c>
      <c r="E832" s="9">
        <v>0</v>
      </c>
      <c r="F832" s="9">
        <v>4419518.29</v>
      </c>
      <c r="G832" s="9">
        <v>0</v>
      </c>
      <c r="H832" s="9">
        <v>57830000</v>
      </c>
      <c r="I832" s="9">
        <v>0</v>
      </c>
      <c r="J832" s="9">
        <v>0</v>
      </c>
      <c r="K832" s="9">
        <v>300199484</v>
      </c>
      <c r="L832" s="9">
        <v>0</v>
      </c>
      <c r="M832" s="9">
        <v>0</v>
      </c>
      <c r="N832" s="9">
        <v>815852392.09</v>
      </c>
      <c r="O832" s="9">
        <v>0</v>
      </c>
      <c r="P832" s="9">
        <v>-5937531.29</v>
      </c>
      <c r="Q832" s="9">
        <v>0</v>
      </c>
      <c r="R832" s="9">
        <v>39135170.34</v>
      </c>
      <c r="S832" s="9">
        <v>0</v>
      </c>
      <c r="T832" s="9">
        <v>-365119458.5</v>
      </c>
      <c r="U832" s="8">
        <v>0</v>
      </c>
      <c r="V832" s="9">
        <v>8583600.22</v>
      </c>
      <c r="W832" s="8">
        <v>0</v>
      </c>
      <c r="X832" s="11">
        <f t="shared" si="168"/>
        <v>143507854.33</v>
      </c>
      <c r="Y832" s="11">
        <f t="shared" si="169"/>
        <v>792713656.86</v>
      </c>
      <c r="Z832" s="11">
        <f t="shared" si="170"/>
        <v>936221511.19</v>
      </c>
      <c r="AA832" s="13">
        <f t="shared" si="171"/>
        <v>85677854.33</v>
      </c>
      <c r="AB832" s="13">
        <f t="shared" si="172"/>
        <v>57830000</v>
      </c>
      <c r="AC832" s="16">
        <f t="shared" si="173"/>
        <v>85677854.33</v>
      </c>
      <c r="AD832" s="16">
        <f t="shared" si="174"/>
        <v>850543656.86</v>
      </c>
      <c r="AE832" s="17">
        <f t="shared" si="175"/>
        <v>0.153284081400343</v>
      </c>
      <c r="AF832" s="17">
        <f t="shared" si="176"/>
        <v>0.846715918599657</v>
      </c>
      <c r="AG832" s="21">
        <f t="shared" si="177"/>
        <v>1.18103365961733</v>
      </c>
      <c r="AH832" s="22">
        <f t="shared" si="178"/>
        <v>0.59702554072742</v>
      </c>
      <c r="AI832" s="22">
        <f t="shared" si="179"/>
        <v>0.40297445927258</v>
      </c>
      <c r="AJ832" s="23">
        <f t="shared" si="180"/>
        <v>0.0915145115829455</v>
      </c>
      <c r="AK832" s="23">
        <f t="shared" si="181"/>
        <v>0.908485488417054</v>
      </c>
    </row>
    <row r="833" spans="1:37">
      <c r="A833" s="8" t="s">
        <v>1699</v>
      </c>
      <c r="B833" s="8" t="s">
        <v>1700</v>
      </c>
      <c r="C833" s="9">
        <v>955340445.77</v>
      </c>
      <c r="D833" s="9">
        <v>0</v>
      </c>
      <c r="E833" s="9">
        <v>0</v>
      </c>
      <c r="F833" s="9">
        <v>30100000</v>
      </c>
      <c r="G833" s="9">
        <v>0</v>
      </c>
      <c r="H833" s="9">
        <v>207967599.14</v>
      </c>
      <c r="I833" s="9">
        <v>0</v>
      </c>
      <c r="J833" s="9">
        <v>0</v>
      </c>
      <c r="K833" s="9">
        <v>808058029</v>
      </c>
      <c r="L833" s="9">
        <v>0</v>
      </c>
      <c r="M833" s="9">
        <v>0</v>
      </c>
      <c r="N833" s="9">
        <v>949853168.79</v>
      </c>
      <c r="O833" s="9">
        <v>15994981</v>
      </c>
      <c r="P833" s="9">
        <v>-10342612.4</v>
      </c>
      <c r="Q833" s="9">
        <v>0</v>
      </c>
      <c r="R833" s="9">
        <v>33310638.18</v>
      </c>
      <c r="S833" s="9">
        <v>0</v>
      </c>
      <c r="T833" s="9">
        <v>572950743.63</v>
      </c>
      <c r="U833" s="8">
        <v>0</v>
      </c>
      <c r="V833" s="9">
        <v>16147679.68</v>
      </c>
      <c r="W833" s="8">
        <v>0</v>
      </c>
      <c r="X833" s="11">
        <f t="shared" si="168"/>
        <v>1193408044.91</v>
      </c>
      <c r="Y833" s="11">
        <f t="shared" si="169"/>
        <v>2353982665.88</v>
      </c>
      <c r="Z833" s="11">
        <f t="shared" si="170"/>
        <v>3547390710.79</v>
      </c>
      <c r="AA833" s="13">
        <f t="shared" si="171"/>
        <v>985440445.77</v>
      </c>
      <c r="AB833" s="13">
        <f t="shared" si="172"/>
        <v>207967599.14</v>
      </c>
      <c r="AC833" s="16">
        <f t="shared" si="173"/>
        <v>985440445.77</v>
      </c>
      <c r="AD833" s="16">
        <f t="shared" si="174"/>
        <v>2561950265.02</v>
      </c>
      <c r="AE833" s="17">
        <f t="shared" si="175"/>
        <v>0.336418551607536</v>
      </c>
      <c r="AF833" s="17">
        <f t="shared" si="176"/>
        <v>0.663581448392464</v>
      </c>
      <c r="AG833" s="21">
        <f t="shared" si="177"/>
        <v>1.50697401565778</v>
      </c>
      <c r="AH833" s="22">
        <f t="shared" si="178"/>
        <v>0.825736385784391</v>
      </c>
      <c r="AI833" s="22">
        <f t="shared" si="179"/>
        <v>0.174263614215609</v>
      </c>
      <c r="AJ833" s="23">
        <f t="shared" si="180"/>
        <v>0.277793038915227</v>
      </c>
      <c r="AK833" s="23">
        <f t="shared" si="181"/>
        <v>0.722206961084773</v>
      </c>
    </row>
    <row r="834" spans="1:37">
      <c r="A834" s="8" t="s">
        <v>1701</v>
      </c>
      <c r="B834" s="8" t="s">
        <v>1702</v>
      </c>
      <c r="C834" s="9">
        <v>15484510000</v>
      </c>
      <c r="D834" s="9">
        <v>0</v>
      </c>
      <c r="E834" s="9">
        <v>185000</v>
      </c>
      <c r="F834" s="9">
        <v>14623261000</v>
      </c>
      <c r="G834" s="9">
        <v>0</v>
      </c>
      <c r="H834" s="9">
        <v>10583884000</v>
      </c>
      <c r="I834" s="9">
        <v>1996878000</v>
      </c>
      <c r="J834" s="9">
        <v>0</v>
      </c>
      <c r="K834" s="9">
        <v>2861143000</v>
      </c>
      <c r="L834" s="9">
        <v>0</v>
      </c>
      <c r="M834" s="9">
        <v>0</v>
      </c>
      <c r="N834" s="9">
        <v>49556948000</v>
      </c>
      <c r="O834" s="9">
        <v>0</v>
      </c>
      <c r="P834" s="9">
        <v>-819490000</v>
      </c>
      <c r="Q834" s="9">
        <v>10268000</v>
      </c>
      <c r="R834" s="9">
        <v>4448300000</v>
      </c>
      <c r="S834" s="9">
        <v>0</v>
      </c>
      <c r="T834" s="9">
        <v>26414619000</v>
      </c>
      <c r="U834" s="8">
        <v>0</v>
      </c>
      <c r="V834" s="9">
        <v>8711029000</v>
      </c>
      <c r="W834" s="8">
        <v>0</v>
      </c>
      <c r="X834" s="11">
        <f t="shared" si="168"/>
        <v>42688718000</v>
      </c>
      <c r="Y834" s="11">
        <f t="shared" si="169"/>
        <v>91182817000</v>
      </c>
      <c r="Z834" s="11">
        <f t="shared" si="170"/>
        <v>133871535000</v>
      </c>
      <c r="AA834" s="13">
        <f t="shared" si="171"/>
        <v>30107956000</v>
      </c>
      <c r="AB834" s="13">
        <f t="shared" si="172"/>
        <v>12580762000</v>
      </c>
      <c r="AC834" s="16">
        <f t="shared" si="173"/>
        <v>30107956000</v>
      </c>
      <c r="AD834" s="16">
        <f t="shared" si="174"/>
        <v>103763579000</v>
      </c>
      <c r="AE834" s="17">
        <f t="shared" si="175"/>
        <v>0.318878229042492</v>
      </c>
      <c r="AF834" s="17">
        <f t="shared" si="176"/>
        <v>0.681121770957508</v>
      </c>
      <c r="AG834" s="21">
        <f t="shared" si="177"/>
        <v>1.46816625549088</v>
      </c>
      <c r="AH834" s="22">
        <f t="shared" si="178"/>
        <v>0.705290704677522</v>
      </c>
      <c r="AI834" s="22">
        <f t="shared" si="179"/>
        <v>0.294709295322478</v>
      </c>
      <c r="AJ834" s="23">
        <f t="shared" si="180"/>
        <v>0.224901850867699</v>
      </c>
      <c r="AK834" s="23">
        <f t="shared" si="181"/>
        <v>0.775098149132301</v>
      </c>
    </row>
    <row r="835" spans="1:37">
      <c r="A835" s="8" t="s">
        <v>1703</v>
      </c>
      <c r="B835" s="8" t="s">
        <v>1704</v>
      </c>
      <c r="C835" s="9">
        <v>504666069.99</v>
      </c>
      <c r="D835" s="9">
        <v>0</v>
      </c>
      <c r="E835" s="9">
        <v>0</v>
      </c>
      <c r="F835" s="9">
        <v>6891795.52</v>
      </c>
      <c r="G835" s="9">
        <v>0</v>
      </c>
      <c r="H835" s="9">
        <v>0</v>
      </c>
      <c r="I835" s="9">
        <v>0</v>
      </c>
      <c r="J835" s="9">
        <v>0</v>
      </c>
      <c r="K835" s="9">
        <v>800000000</v>
      </c>
      <c r="L835" s="9">
        <v>0</v>
      </c>
      <c r="M835" s="9">
        <v>0</v>
      </c>
      <c r="N835" s="9">
        <v>508637853.37</v>
      </c>
      <c r="O835" s="9">
        <v>0</v>
      </c>
      <c r="P835" s="9">
        <v>144667312.12</v>
      </c>
      <c r="Q835" s="9">
        <v>7365794.37</v>
      </c>
      <c r="R835" s="9">
        <v>400000000</v>
      </c>
      <c r="S835" s="9">
        <v>0</v>
      </c>
      <c r="T835" s="9">
        <v>4442114675.14</v>
      </c>
      <c r="U835" s="8">
        <v>0</v>
      </c>
      <c r="V835" s="9">
        <v>7168377.04</v>
      </c>
      <c r="W835" s="8">
        <v>0</v>
      </c>
      <c r="X835" s="11">
        <f t="shared" ref="X835:X898" si="182">C835+D835+E835+F835+G835+H835+I835+J835</f>
        <v>511557865.51</v>
      </c>
      <c r="Y835" s="11">
        <f t="shared" ref="Y835:Y898" si="183">(K835+L835+M835+N835-O835+P835+Q835+R835+S835+T835+U835+V835+W835)</f>
        <v>6309954012.04</v>
      </c>
      <c r="Z835" s="11">
        <f t="shared" ref="Z835:Z898" si="184">X835+Y835</f>
        <v>6821511877.55</v>
      </c>
      <c r="AA835" s="13">
        <f t="shared" ref="AA835:AA898" si="185">C835+D835+E835+F835+G835</f>
        <v>511557865.51</v>
      </c>
      <c r="AB835" s="13">
        <f t="shared" ref="AB835:AB898" si="186">H835+I835+J835</f>
        <v>0</v>
      </c>
      <c r="AC835" s="16">
        <f t="shared" ref="AC835:AC898" si="187">AA835</f>
        <v>511557865.51</v>
      </c>
      <c r="AD835" s="16">
        <f t="shared" ref="AD835:AD898" si="188">AB835+Y835</f>
        <v>6309954012.04</v>
      </c>
      <c r="AE835" s="17">
        <f t="shared" ref="AE835:AE898" si="189">X835/Z835</f>
        <v>0.0749918602639346</v>
      </c>
      <c r="AF835" s="17">
        <f t="shared" ref="AF835:AF898" si="190">Y835/Z835</f>
        <v>0.925008139736065</v>
      </c>
      <c r="AG835" s="21">
        <f t="shared" ref="AG835:AG898" si="191">Z835/Y835</f>
        <v>1.08107156795975</v>
      </c>
      <c r="AH835" s="22">
        <f t="shared" ref="AH835:AH898" si="192">AA835/(AA835+AB835)</f>
        <v>1</v>
      </c>
      <c r="AI835" s="22">
        <f t="shared" ref="AI835:AI898" si="193">(AB835)/(AA835+AB835)</f>
        <v>0</v>
      </c>
      <c r="AJ835" s="23">
        <f t="shared" ref="AJ835:AJ898" si="194">AC835/Z835</f>
        <v>0.0749918602639346</v>
      </c>
      <c r="AK835" s="23">
        <f t="shared" ref="AK835:AK898" si="195">AD835/Z835</f>
        <v>0.925008139736065</v>
      </c>
    </row>
    <row r="836" spans="1:37">
      <c r="A836" s="8" t="s">
        <v>1705</v>
      </c>
      <c r="B836" s="8" t="s">
        <v>1706</v>
      </c>
      <c r="C836" s="9">
        <v>47500000</v>
      </c>
      <c r="D836" s="9">
        <v>0</v>
      </c>
      <c r="E836" s="9">
        <v>0</v>
      </c>
      <c r="F836" s="9">
        <v>439553807.63</v>
      </c>
      <c r="G836" s="9">
        <v>0</v>
      </c>
      <c r="H836" s="9">
        <v>1211693376.16</v>
      </c>
      <c r="I836" s="9">
        <v>0</v>
      </c>
      <c r="J836" s="9">
        <v>0</v>
      </c>
      <c r="K836" s="9">
        <v>1147580518</v>
      </c>
      <c r="L836" s="9">
        <v>0</v>
      </c>
      <c r="M836" s="9">
        <v>0</v>
      </c>
      <c r="N836" s="9">
        <v>1609767192.56</v>
      </c>
      <c r="O836" s="9">
        <v>0</v>
      </c>
      <c r="P836" s="9">
        <v>-8592240.17</v>
      </c>
      <c r="Q836" s="9">
        <v>0</v>
      </c>
      <c r="R836" s="9">
        <v>107169694.56</v>
      </c>
      <c r="S836" s="9">
        <v>0</v>
      </c>
      <c r="T836" s="9">
        <v>188472497.15</v>
      </c>
      <c r="U836" s="8">
        <v>0</v>
      </c>
      <c r="V836" s="9">
        <v>71744477.88</v>
      </c>
      <c r="W836" s="8">
        <v>0</v>
      </c>
      <c r="X836" s="11">
        <f t="shared" si="182"/>
        <v>1698747183.79</v>
      </c>
      <c r="Y836" s="11">
        <f t="shared" si="183"/>
        <v>3116142139.98</v>
      </c>
      <c r="Z836" s="11">
        <f t="shared" si="184"/>
        <v>4814889323.77</v>
      </c>
      <c r="AA836" s="13">
        <f t="shared" si="185"/>
        <v>487053807.63</v>
      </c>
      <c r="AB836" s="13">
        <f t="shared" si="186"/>
        <v>1211693376.16</v>
      </c>
      <c r="AC836" s="16">
        <f t="shared" si="187"/>
        <v>487053807.63</v>
      </c>
      <c r="AD836" s="16">
        <f t="shared" si="188"/>
        <v>4327835516.14</v>
      </c>
      <c r="AE836" s="17">
        <f t="shared" si="189"/>
        <v>0.352811263055139</v>
      </c>
      <c r="AF836" s="17">
        <f t="shared" si="190"/>
        <v>0.64718873694486</v>
      </c>
      <c r="AG836" s="21">
        <f t="shared" si="191"/>
        <v>1.54514431867376</v>
      </c>
      <c r="AH836" s="22">
        <f t="shared" si="192"/>
        <v>0.286713533524957</v>
      </c>
      <c r="AI836" s="22">
        <f t="shared" si="193"/>
        <v>0.713286466475043</v>
      </c>
      <c r="AJ836" s="23">
        <f t="shared" si="194"/>
        <v>0.101155763897942</v>
      </c>
      <c r="AK836" s="23">
        <f t="shared" si="195"/>
        <v>0.898844236102058</v>
      </c>
    </row>
    <row r="837" spans="1:37">
      <c r="A837" s="8" t="s">
        <v>1707</v>
      </c>
      <c r="B837" s="8" t="s">
        <v>1708</v>
      </c>
      <c r="C837" s="9">
        <v>176713424.66</v>
      </c>
      <c r="D837" s="9">
        <v>0</v>
      </c>
      <c r="E837" s="9">
        <v>0</v>
      </c>
      <c r="F837" s="9">
        <v>10000000</v>
      </c>
      <c r="G837" s="9">
        <v>0</v>
      </c>
      <c r="H837" s="9">
        <v>690000000</v>
      </c>
      <c r="I837" s="9">
        <v>506143739.49</v>
      </c>
      <c r="J837" s="9">
        <v>0</v>
      </c>
      <c r="K837" s="9">
        <v>560909624</v>
      </c>
      <c r="L837" s="9">
        <v>142419049.18</v>
      </c>
      <c r="M837" s="9">
        <v>0</v>
      </c>
      <c r="N837" s="9">
        <v>474410870.25</v>
      </c>
      <c r="O837" s="9">
        <v>102602082.46</v>
      </c>
      <c r="P837" s="9">
        <v>1830983</v>
      </c>
      <c r="Q837" s="9">
        <v>17453487.51</v>
      </c>
      <c r="R837" s="9">
        <v>358648008.88</v>
      </c>
      <c r="S837" s="9">
        <v>0</v>
      </c>
      <c r="T837" s="9">
        <v>3886446157.45</v>
      </c>
      <c r="U837" s="8">
        <v>0</v>
      </c>
      <c r="V837" s="9">
        <v>6886425.86</v>
      </c>
      <c r="W837" s="8">
        <v>0</v>
      </c>
      <c r="X837" s="11">
        <f t="shared" si="182"/>
        <v>1382857164.15</v>
      </c>
      <c r="Y837" s="11">
        <f t="shared" si="183"/>
        <v>5346402523.67</v>
      </c>
      <c r="Z837" s="11">
        <f t="shared" si="184"/>
        <v>6729259687.82</v>
      </c>
      <c r="AA837" s="13">
        <f t="shared" si="185"/>
        <v>186713424.66</v>
      </c>
      <c r="AB837" s="13">
        <f t="shared" si="186"/>
        <v>1196143739.49</v>
      </c>
      <c r="AC837" s="16">
        <f t="shared" si="187"/>
        <v>186713424.66</v>
      </c>
      <c r="AD837" s="16">
        <f t="shared" si="188"/>
        <v>6542546263.16</v>
      </c>
      <c r="AE837" s="17">
        <f t="shared" si="189"/>
        <v>0.205499152700702</v>
      </c>
      <c r="AF837" s="17">
        <f t="shared" si="190"/>
        <v>0.794500847299298</v>
      </c>
      <c r="AG837" s="21">
        <f t="shared" si="191"/>
        <v>1.25865189873522</v>
      </c>
      <c r="AH837" s="22">
        <f t="shared" si="192"/>
        <v>0.1350200364148</v>
      </c>
      <c r="AI837" s="22">
        <f t="shared" si="193"/>
        <v>0.8649799635852</v>
      </c>
      <c r="AJ837" s="23">
        <f t="shared" si="194"/>
        <v>0.0277465030808593</v>
      </c>
      <c r="AK837" s="23">
        <f t="shared" si="195"/>
        <v>0.972253496919141</v>
      </c>
    </row>
    <row r="838" spans="1:37">
      <c r="A838" s="8" t="s">
        <v>1709</v>
      </c>
      <c r="B838" s="8" t="s">
        <v>1710</v>
      </c>
      <c r="C838" s="9">
        <v>261000000</v>
      </c>
      <c r="D838" s="9">
        <v>0</v>
      </c>
      <c r="E838" s="9">
        <v>0</v>
      </c>
      <c r="F838" s="9">
        <v>0</v>
      </c>
      <c r="G838" s="9">
        <v>0</v>
      </c>
      <c r="H838" s="9">
        <v>0</v>
      </c>
      <c r="I838" s="9">
        <v>0</v>
      </c>
      <c r="J838" s="9">
        <v>0</v>
      </c>
      <c r="K838" s="9">
        <v>312000000</v>
      </c>
      <c r="L838" s="9">
        <v>0</v>
      </c>
      <c r="M838" s="9">
        <v>0</v>
      </c>
      <c r="N838" s="9">
        <v>211699301.96</v>
      </c>
      <c r="O838" s="9">
        <v>0</v>
      </c>
      <c r="P838" s="9">
        <v>-366416.51</v>
      </c>
      <c r="Q838" s="9">
        <v>6057426.59</v>
      </c>
      <c r="R838" s="9">
        <v>88353117.06</v>
      </c>
      <c r="S838" s="9">
        <v>0</v>
      </c>
      <c r="T838" s="9">
        <v>360776327.02</v>
      </c>
      <c r="U838" s="8">
        <v>0</v>
      </c>
      <c r="V838" s="9">
        <v>33256603.59</v>
      </c>
      <c r="W838" s="8">
        <v>0</v>
      </c>
      <c r="X838" s="11">
        <f t="shared" si="182"/>
        <v>261000000</v>
      </c>
      <c r="Y838" s="11">
        <f t="shared" si="183"/>
        <v>1011776359.71</v>
      </c>
      <c r="Z838" s="11">
        <f t="shared" si="184"/>
        <v>1272776359.71</v>
      </c>
      <c r="AA838" s="13">
        <f t="shared" si="185"/>
        <v>261000000</v>
      </c>
      <c r="AB838" s="13">
        <f t="shared" si="186"/>
        <v>0</v>
      </c>
      <c r="AC838" s="16">
        <f t="shared" si="187"/>
        <v>261000000</v>
      </c>
      <c r="AD838" s="16">
        <f t="shared" si="188"/>
        <v>1011776359.71</v>
      </c>
      <c r="AE838" s="17">
        <f t="shared" si="189"/>
        <v>0.20506351961115</v>
      </c>
      <c r="AF838" s="17">
        <f t="shared" si="190"/>
        <v>0.79493648038885</v>
      </c>
      <c r="AG838" s="21">
        <f t="shared" si="191"/>
        <v>1.25796214498905</v>
      </c>
      <c r="AH838" s="22">
        <f t="shared" si="192"/>
        <v>1</v>
      </c>
      <c r="AI838" s="22">
        <f t="shared" si="193"/>
        <v>0</v>
      </c>
      <c r="AJ838" s="23">
        <f t="shared" si="194"/>
        <v>0.20506351961115</v>
      </c>
      <c r="AK838" s="23">
        <f t="shared" si="195"/>
        <v>0.79493648038885</v>
      </c>
    </row>
    <row r="839" spans="1:37">
      <c r="A839" s="8" t="s">
        <v>1711</v>
      </c>
      <c r="B839" s="8" t="s">
        <v>1712</v>
      </c>
      <c r="C839" s="9">
        <v>122590000</v>
      </c>
      <c r="D839" s="9">
        <v>0</v>
      </c>
      <c r="E839" s="9">
        <v>0</v>
      </c>
      <c r="F839" s="9">
        <v>103039450.12</v>
      </c>
      <c r="G839" s="9">
        <v>0</v>
      </c>
      <c r="H839" s="9">
        <v>0</v>
      </c>
      <c r="I839" s="9">
        <v>0</v>
      </c>
      <c r="J839" s="9">
        <v>0</v>
      </c>
      <c r="K839" s="9">
        <v>542266250</v>
      </c>
      <c r="L839" s="9">
        <v>0</v>
      </c>
      <c r="M839" s="9">
        <v>0</v>
      </c>
      <c r="N839" s="9">
        <v>647419973.69</v>
      </c>
      <c r="O839" s="9">
        <v>119470496.35</v>
      </c>
      <c r="P839" s="9">
        <v>24504365.11</v>
      </c>
      <c r="Q839" s="9">
        <v>0</v>
      </c>
      <c r="R839" s="9">
        <v>53443795.42</v>
      </c>
      <c r="S839" s="9">
        <v>0</v>
      </c>
      <c r="T839" s="9">
        <v>242362864.02</v>
      </c>
      <c r="U839" s="8">
        <v>0</v>
      </c>
      <c r="V839" s="9">
        <v>6361752.75</v>
      </c>
      <c r="W839" s="8">
        <v>0</v>
      </c>
      <c r="X839" s="11">
        <f t="shared" si="182"/>
        <v>225629450.12</v>
      </c>
      <c r="Y839" s="11">
        <f t="shared" si="183"/>
        <v>1396888504.64</v>
      </c>
      <c r="Z839" s="11">
        <f t="shared" si="184"/>
        <v>1622517954.76</v>
      </c>
      <c r="AA839" s="13">
        <f t="shared" si="185"/>
        <v>225629450.12</v>
      </c>
      <c r="AB839" s="13">
        <f t="shared" si="186"/>
        <v>0</v>
      </c>
      <c r="AC839" s="16">
        <f t="shared" si="187"/>
        <v>225629450.12</v>
      </c>
      <c r="AD839" s="16">
        <f t="shared" si="188"/>
        <v>1396888504.64</v>
      </c>
      <c r="AE839" s="17">
        <f t="shared" si="189"/>
        <v>0.139061296337626</v>
      </c>
      <c r="AF839" s="17">
        <f t="shared" si="190"/>
        <v>0.860938703662373</v>
      </c>
      <c r="AG839" s="21">
        <f t="shared" si="191"/>
        <v>1.16152287700166</v>
      </c>
      <c r="AH839" s="22">
        <f t="shared" si="192"/>
        <v>1</v>
      </c>
      <c r="AI839" s="22">
        <f t="shared" si="193"/>
        <v>0</v>
      </c>
      <c r="AJ839" s="23">
        <f t="shared" si="194"/>
        <v>0.139061296337626</v>
      </c>
      <c r="AK839" s="23">
        <f t="shared" si="195"/>
        <v>0.860938703662373</v>
      </c>
    </row>
    <row r="840" spans="1:37">
      <c r="A840" s="8" t="s">
        <v>1713</v>
      </c>
      <c r="B840" s="8" t="s">
        <v>1714</v>
      </c>
      <c r="C840" s="9">
        <v>3554198996.82</v>
      </c>
      <c r="D840" s="9">
        <v>0</v>
      </c>
      <c r="E840" s="9">
        <v>19828500</v>
      </c>
      <c r="F840" s="9">
        <v>1053104755.76</v>
      </c>
      <c r="G840" s="9">
        <v>0</v>
      </c>
      <c r="H840" s="9">
        <v>3648016655.08</v>
      </c>
      <c r="I840" s="9">
        <v>309819084.99</v>
      </c>
      <c r="J840" s="9">
        <v>0</v>
      </c>
      <c r="K840" s="9">
        <v>1771931968.16</v>
      </c>
      <c r="L840" s="9">
        <v>0</v>
      </c>
      <c r="M840" s="9">
        <v>0</v>
      </c>
      <c r="N840" s="9">
        <v>8976322954.99</v>
      </c>
      <c r="O840" s="9">
        <v>178140834.53</v>
      </c>
      <c r="P840" s="9">
        <v>-76462341.2</v>
      </c>
      <c r="Q840" s="9">
        <v>0</v>
      </c>
      <c r="R840" s="9">
        <v>218643136.35</v>
      </c>
      <c r="S840" s="9">
        <v>0</v>
      </c>
      <c r="T840" s="9">
        <v>5208442653.92</v>
      </c>
      <c r="U840" s="8">
        <v>0</v>
      </c>
      <c r="V840" s="9">
        <v>34936456.78</v>
      </c>
      <c r="W840" s="8">
        <v>0</v>
      </c>
      <c r="X840" s="11">
        <f t="shared" si="182"/>
        <v>8584967992.65</v>
      </c>
      <c r="Y840" s="11">
        <f t="shared" si="183"/>
        <v>15955673994.47</v>
      </c>
      <c r="Z840" s="11">
        <f t="shared" si="184"/>
        <v>24540641987.12</v>
      </c>
      <c r="AA840" s="13">
        <f t="shared" si="185"/>
        <v>4627132252.58</v>
      </c>
      <c r="AB840" s="13">
        <f t="shared" si="186"/>
        <v>3957835740.07</v>
      </c>
      <c r="AC840" s="16">
        <f t="shared" si="187"/>
        <v>4627132252.58</v>
      </c>
      <c r="AD840" s="16">
        <f t="shared" si="188"/>
        <v>19913509734.54</v>
      </c>
      <c r="AE840" s="17">
        <f t="shared" si="189"/>
        <v>0.349826544764223</v>
      </c>
      <c r="AF840" s="17">
        <f t="shared" si="190"/>
        <v>0.650173455235777</v>
      </c>
      <c r="AG840" s="21">
        <f t="shared" si="191"/>
        <v>1.5380511030512</v>
      </c>
      <c r="AH840" s="22">
        <f t="shared" si="192"/>
        <v>0.538980722647016</v>
      </c>
      <c r="AI840" s="22">
        <f t="shared" si="193"/>
        <v>0.461019277352984</v>
      </c>
      <c r="AJ840" s="23">
        <f t="shared" si="194"/>
        <v>0.18854976389813</v>
      </c>
      <c r="AK840" s="23">
        <f t="shared" si="195"/>
        <v>0.811450236101871</v>
      </c>
    </row>
    <row r="841" spans="1:37">
      <c r="A841" s="8" t="s">
        <v>1715</v>
      </c>
      <c r="B841" s="8" t="s">
        <v>1716</v>
      </c>
      <c r="C841" s="9">
        <v>3375116576.94</v>
      </c>
      <c r="D841" s="9">
        <v>0</v>
      </c>
      <c r="E841" s="9">
        <v>0</v>
      </c>
      <c r="F841" s="9">
        <v>1727318796.92</v>
      </c>
      <c r="G841" s="9">
        <v>0</v>
      </c>
      <c r="H841" s="9">
        <v>3322895474.54</v>
      </c>
      <c r="I841" s="9">
        <v>0</v>
      </c>
      <c r="J841" s="9">
        <v>0</v>
      </c>
      <c r="K841" s="9">
        <v>2381470256</v>
      </c>
      <c r="L841" s="9">
        <v>0</v>
      </c>
      <c r="M841" s="9">
        <v>0</v>
      </c>
      <c r="N841" s="9">
        <v>13889768837.83</v>
      </c>
      <c r="O841" s="9">
        <v>2218690400</v>
      </c>
      <c r="P841" s="9">
        <v>-15816779.74</v>
      </c>
      <c r="Q841" s="9">
        <v>78388752.79</v>
      </c>
      <c r="R841" s="9">
        <v>1165089332.72</v>
      </c>
      <c r="S841" s="9">
        <v>13102976.01</v>
      </c>
      <c r="T841" s="9">
        <v>3188028576.71</v>
      </c>
      <c r="U841" s="8">
        <v>0</v>
      </c>
      <c r="V841" s="9">
        <v>1875981626.38</v>
      </c>
      <c r="W841" s="8">
        <v>0</v>
      </c>
      <c r="X841" s="11">
        <f t="shared" si="182"/>
        <v>8425330848.4</v>
      </c>
      <c r="Y841" s="11">
        <f t="shared" si="183"/>
        <v>20357323178.7</v>
      </c>
      <c r="Z841" s="11">
        <f t="shared" si="184"/>
        <v>28782654027.1</v>
      </c>
      <c r="AA841" s="13">
        <f t="shared" si="185"/>
        <v>5102435373.86</v>
      </c>
      <c r="AB841" s="13">
        <f t="shared" si="186"/>
        <v>3322895474.54</v>
      </c>
      <c r="AC841" s="16">
        <f t="shared" si="187"/>
        <v>5102435373.86</v>
      </c>
      <c r="AD841" s="16">
        <f t="shared" si="188"/>
        <v>23680218653.24</v>
      </c>
      <c r="AE841" s="17">
        <f t="shared" si="189"/>
        <v>0.292722514069315</v>
      </c>
      <c r="AF841" s="17">
        <f t="shared" si="190"/>
        <v>0.707277485930685</v>
      </c>
      <c r="AG841" s="21">
        <f t="shared" si="191"/>
        <v>1.4138722352856</v>
      </c>
      <c r="AH841" s="22">
        <f t="shared" si="192"/>
        <v>0.605606529366021</v>
      </c>
      <c r="AI841" s="22">
        <f t="shared" si="193"/>
        <v>0.394393470633979</v>
      </c>
      <c r="AJ841" s="23">
        <f t="shared" si="194"/>
        <v>0.177274665812814</v>
      </c>
      <c r="AK841" s="23">
        <f t="shared" si="195"/>
        <v>0.822725334187186</v>
      </c>
    </row>
    <row r="842" spans="1:37">
      <c r="A842" s="8" t="s">
        <v>1717</v>
      </c>
      <c r="B842" s="8" t="s">
        <v>1718</v>
      </c>
      <c r="C842" s="9">
        <v>761419667.5</v>
      </c>
      <c r="D842" s="9">
        <v>0</v>
      </c>
      <c r="E842" s="9">
        <v>0</v>
      </c>
      <c r="F842" s="9">
        <v>2574317781.09</v>
      </c>
      <c r="G842" s="9">
        <v>0</v>
      </c>
      <c r="H842" s="9">
        <v>16034850</v>
      </c>
      <c r="I842" s="9">
        <v>0</v>
      </c>
      <c r="J842" s="9">
        <v>0</v>
      </c>
      <c r="K842" s="9">
        <v>7452556968</v>
      </c>
      <c r="L842" s="9">
        <v>0</v>
      </c>
      <c r="M842" s="9">
        <v>0</v>
      </c>
      <c r="N842" s="9">
        <v>14572733769.37</v>
      </c>
      <c r="O842" s="9">
        <v>1581413338.23</v>
      </c>
      <c r="P842" s="9">
        <v>-82896738.54</v>
      </c>
      <c r="Q842" s="9">
        <v>0</v>
      </c>
      <c r="R842" s="9">
        <v>410063824.3</v>
      </c>
      <c r="S842" s="9">
        <v>0</v>
      </c>
      <c r="T842" s="9">
        <v>10795915313.37</v>
      </c>
      <c r="U842" s="8">
        <v>0</v>
      </c>
      <c r="V842" s="9">
        <v>663998913.78</v>
      </c>
      <c r="W842" s="8">
        <v>0</v>
      </c>
      <c r="X842" s="11">
        <f t="shared" si="182"/>
        <v>3351772298.59</v>
      </c>
      <c r="Y842" s="11">
        <f t="shared" si="183"/>
        <v>32230958712.05</v>
      </c>
      <c r="Z842" s="11">
        <f t="shared" si="184"/>
        <v>35582731010.64</v>
      </c>
      <c r="AA842" s="13">
        <f t="shared" si="185"/>
        <v>3335737448.59</v>
      </c>
      <c r="AB842" s="13">
        <f t="shared" si="186"/>
        <v>16034850</v>
      </c>
      <c r="AC842" s="16">
        <f t="shared" si="187"/>
        <v>3335737448.59</v>
      </c>
      <c r="AD842" s="16">
        <f t="shared" si="188"/>
        <v>32246993562.05</v>
      </c>
      <c r="AE842" s="17">
        <f t="shared" si="189"/>
        <v>0.0941966005247812</v>
      </c>
      <c r="AF842" s="17">
        <f t="shared" si="190"/>
        <v>0.905803399475219</v>
      </c>
      <c r="AG842" s="21">
        <f t="shared" si="191"/>
        <v>1.10399232391858</v>
      </c>
      <c r="AH842" s="22">
        <f t="shared" si="192"/>
        <v>0.995216008555609</v>
      </c>
      <c r="AI842" s="22">
        <f t="shared" si="193"/>
        <v>0.00478399144439061</v>
      </c>
      <c r="AJ842" s="23">
        <f t="shared" si="194"/>
        <v>0.09374596479378</v>
      </c>
      <c r="AK842" s="23">
        <f t="shared" si="195"/>
        <v>0.90625403520622</v>
      </c>
    </row>
    <row r="843" spans="1:37">
      <c r="A843" s="8" t="s">
        <v>1719</v>
      </c>
      <c r="B843" s="8" t="s">
        <v>1720</v>
      </c>
      <c r="C843" s="9">
        <v>500416750</v>
      </c>
      <c r="D843" s="9">
        <v>0</v>
      </c>
      <c r="E843" s="9">
        <v>0</v>
      </c>
      <c r="F843" s="9">
        <v>0</v>
      </c>
      <c r="G843" s="9">
        <v>0</v>
      </c>
      <c r="H843" s="9">
        <v>500422500</v>
      </c>
      <c r="I843" s="9">
        <v>0</v>
      </c>
      <c r="J843" s="9">
        <v>0</v>
      </c>
      <c r="K843" s="9">
        <v>1670705376</v>
      </c>
      <c r="L843" s="9">
        <v>0</v>
      </c>
      <c r="M843" s="9">
        <v>0</v>
      </c>
      <c r="N843" s="9">
        <v>2342780896.14</v>
      </c>
      <c r="O843" s="9">
        <v>0</v>
      </c>
      <c r="P843" s="9">
        <v>-8947001.9</v>
      </c>
      <c r="Q843" s="9">
        <v>0</v>
      </c>
      <c r="R843" s="9">
        <v>590490766.81</v>
      </c>
      <c r="S843" s="9">
        <v>0</v>
      </c>
      <c r="T843" s="9">
        <v>4354675299.5</v>
      </c>
      <c r="U843" s="8">
        <v>0</v>
      </c>
      <c r="V843" s="9">
        <v>3215656.72</v>
      </c>
      <c r="W843" s="8">
        <v>0</v>
      </c>
      <c r="X843" s="11">
        <f t="shared" si="182"/>
        <v>1000839250</v>
      </c>
      <c r="Y843" s="11">
        <f t="shared" si="183"/>
        <v>8952920993.27</v>
      </c>
      <c r="Z843" s="11">
        <f t="shared" si="184"/>
        <v>9953760243.27</v>
      </c>
      <c r="AA843" s="13">
        <f t="shared" si="185"/>
        <v>500416750</v>
      </c>
      <c r="AB843" s="13">
        <f t="shared" si="186"/>
        <v>500422500</v>
      </c>
      <c r="AC843" s="16">
        <f t="shared" si="187"/>
        <v>500416750</v>
      </c>
      <c r="AD843" s="16">
        <f t="shared" si="188"/>
        <v>9453343493.27</v>
      </c>
      <c r="AE843" s="17">
        <f t="shared" si="189"/>
        <v>0.10054886048483</v>
      </c>
      <c r="AF843" s="17">
        <f t="shared" si="190"/>
        <v>0.89945113951517</v>
      </c>
      <c r="AG843" s="21">
        <f t="shared" si="191"/>
        <v>1.11178913013444</v>
      </c>
      <c r="AH843" s="22">
        <f t="shared" si="192"/>
        <v>0.49999712741082</v>
      </c>
      <c r="AI843" s="22">
        <f t="shared" si="193"/>
        <v>0.50000287258918</v>
      </c>
      <c r="AJ843" s="23">
        <f t="shared" si="194"/>
        <v>0.0502741414068462</v>
      </c>
      <c r="AK843" s="23">
        <f t="shared" si="195"/>
        <v>0.949725858593154</v>
      </c>
    </row>
    <row r="844" spans="1:37">
      <c r="A844" s="8" t="s">
        <v>1721</v>
      </c>
      <c r="B844" s="8" t="s">
        <v>1722</v>
      </c>
      <c r="C844" s="9">
        <v>470144988.91</v>
      </c>
      <c r="D844" s="9">
        <v>0</v>
      </c>
      <c r="E844" s="9">
        <v>0</v>
      </c>
      <c r="F844" s="9">
        <v>160197777.78</v>
      </c>
      <c r="G844" s="9">
        <v>0</v>
      </c>
      <c r="H844" s="9">
        <v>55067986.11</v>
      </c>
      <c r="I844" s="9">
        <v>0</v>
      </c>
      <c r="J844" s="9">
        <v>0</v>
      </c>
      <c r="K844" s="9">
        <v>404450687</v>
      </c>
      <c r="L844" s="9">
        <v>0</v>
      </c>
      <c r="M844" s="9">
        <v>0</v>
      </c>
      <c r="N844" s="9">
        <v>51126956.85</v>
      </c>
      <c r="O844" s="9">
        <v>18338087.88</v>
      </c>
      <c r="P844" s="9">
        <v>3807.7</v>
      </c>
      <c r="Q844" s="9">
        <v>0</v>
      </c>
      <c r="R844" s="9">
        <v>105345565.33</v>
      </c>
      <c r="S844" s="9">
        <v>0</v>
      </c>
      <c r="T844" s="9">
        <v>1803885133.73</v>
      </c>
      <c r="U844" s="8">
        <v>0</v>
      </c>
      <c r="V844" s="9">
        <v>11884887.51</v>
      </c>
      <c r="W844" s="8">
        <v>0</v>
      </c>
      <c r="X844" s="11">
        <f t="shared" si="182"/>
        <v>685410752.8</v>
      </c>
      <c r="Y844" s="11">
        <f t="shared" si="183"/>
        <v>2358358950.24</v>
      </c>
      <c r="Z844" s="11">
        <f t="shared" si="184"/>
        <v>3043769703.04</v>
      </c>
      <c r="AA844" s="13">
        <f t="shared" si="185"/>
        <v>630342766.69</v>
      </c>
      <c r="AB844" s="13">
        <f t="shared" si="186"/>
        <v>55067986.11</v>
      </c>
      <c r="AC844" s="16">
        <f t="shared" si="187"/>
        <v>630342766.69</v>
      </c>
      <c r="AD844" s="16">
        <f t="shared" si="188"/>
        <v>2413426936.35</v>
      </c>
      <c r="AE844" s="17">
        <f t="shared" si="189"/>
        <v>0.225184826603484</v>
      </c>
      <c r="AF844" s="17">
        <f t="shared" si="190"/>
        <v>0.774815173396516</v>
      </c>
      <c r="AG844" s="21">
        <f t="shared" si="191"/>
        <v>1.29063037784399</v>
      </c>
      <c r="AH844" s="22">
        <f t="shared" si="192"/>
        <v>0.91965695623385</v>
      </c>
      <c r="AI844" s="22">
        <f t="shared" si="193"/>
        <v>0.0803430437661497</v>
      </c>
      <c r="AJ844" s="23">
        <f t="shared" si="194"/>
        <v>0.207092792224207</v>
      </c>
      <c r="AK844" s="23">
        <f t="shared" si="195"/>
        <v>0.792907207775793</v>
      </c>
    </row>
    <row r="845" spans="1:37">
      <c r="A845" s="8" t="s">
        <v>1723</v>
      </c>
      <c r="B845" s="8" t="s">
        <v>1724</v>
      </c>
      <c r="C845" s="9">
        <v>74700000</v>
      </c>
      <c r="D845" s="9">
        <v>0</v>
      </c>
      <c r="E845" s="9">
        <v>0</v>
      </c>
      <c r="F845" s="9">
        <v>0</v>
      </c>
      <c r="G845" s="9">
        <v>0</v>
      </c>
      <c r="H845" s="9">
        <v>0</v>
      </c>
      <c r="I845" s="9">
        <v>0</v>
      </c>
      <c r="J845" s="9">
        <v>0</v>
      </c>
      <c r="K845" s="9">
        <v>439534220</v>
      </c>
      <c r="L845" s="9">
        <v>0</v>
      </c>
      <c r="M845" s="9">
        <v>0</v>
      </c>
      <c r="N845" s="9">
        <v>245593130.08</v>
      </c>
      <c r="O845" s="9">
        <v>12368520</v>
      </c>
      <c r="P845" s="9">
        <v>31633978.2</v>
      </c>
      <c r="Q845" s="9">
        <v>0</v>
      </c>
      <c r="R845" s="9">
        <v>47536612.45</v>
      </c>
      <c r="S845" s="9">
        <v>0</v>
      </c>
      <c r="T845" s="9">
        <v>585129934.11</v>
      </c>
      <c r="U845" s="8">
        <v>0</v>
      </c>
      <c r="V845" s="9">
        <v>4551849.69</v>
      </c>
      <c r="W845" s="8">
        <v>0</v>
      </c>
      <c r="X845" s="11">
        <f t="shared" si="182"/>
        <v>74700000</v>
      </c>
      <c r="Y845" s="11">
        <f t="shared" si="183"/>
        <v>1341611204.53</v>
      </c>
      <c r="Z845" s="11">
        <f t="shared" si="184"/>
        <v>1416311204.53</v>
      </c>
      <c r="AA845" s="13">
        <f t="shared" si="185"/>
        <v>74700000</v>
      </c>
      <c r="AB845" s="13">
        <f t="shared" si="186"/>
        <v>0</v>
      </c>
      <c r="AC845" s="16">
        <f t="shared" si="187"/>
        <v>74700000</v>
      </c>
      <c r="AD845" s="16">
        <f t="shared" si="188"/>
        <v>1341611204.53</v>
      </c>
      <c r="AE845" s="17">
        <f t="shared" si="189"/>
        <v>0.0527426456566013</v>
      </c>
      <c r="AF845" s="17">
        <f t="shared" si="190"/>
        <v>0.947257354343399</v>
      </c>
      <c r="AG845" s="21">
        <f t="shared" si="191"/>
        <v>1.05567932031856</v>
      </c>
      <c r="AH845" s="22">
        <f t="shared" si="192"/>
        <v>1</v>
      </c>
      <c r="AI845" s="22">
        <f t="shared" si="193"/>
        <v>0</v>
      </c>
      <c r="AJ845" s="23">
        <f t="shared" si="194"/>
        <v>0.0527426456566013</v>
      </c>
      <c r="AK845" s="23">
        <f t="shared" si="195"/>
        <v>0.947257354343399</v>
      </c>
    </row>
    <row r="846" spans="1:37">
      <c r="A846" s="8" t="s">
        <v>1725</v>
      </c>
      <c r="B846" s="8" t="s">
        <v>1726</v>
      </c>
      <c r="C846" s="9">
        <v>4844231125.06</v>
      </c>
      <c r="D846" s="9">
        <v>0</v>
      </c>
      <c r="E846" s="9">
        <v>0</v>
      </c>
      <c r="F846" s="9">
        <v>484524249.51</v>
      </c>
      <c r="G846" s="9">
        <v>0</v>
      </c>
      <c r="H846" s="9">
        <v>0</v>
      </c>
      <c r="I846" s="9">
        <v>0</v>
      </c>
      <c r="J846" s="9">
        <v>0</v>
      </c>
      <c r="K846" s="9">
        <v>103807623</v>
      </c>
      <c r="L846" s="9">
        <v>0</v>
      </c>
      <c r="M846" s="9">
        <v>0</v>
      </c>
      <c r="N846" s="9">
        <v>1225481049.5</v>
      </c>
      <c r="O846" s="9">
        <v>0</v>
      </c>
      <c r="P846" s="9">
        <v>30000000</v>
      </c>
      <c r="Q846" s="9">
        <v>0</v>
      </c>
      <c r="R846" s="9">
        <v>45000000</v>
      </c>
      <c r="S846" s="9">
        <v>0</v>
      </c>
      <c r="T846" s="9">
        <v>1979940976.65</v>
      </c>
      <c r="U846" s="8">
        <v>0</v>
      </c>
      <c r="V846" s="9">
        <v>-35938.72</v>
      </c>
      <c r="W846" s="8">
        <v>0</v>
      </c>
      <c r="X846" s="11">
        <f t="shared" si="182"/>
        <v>5328755374.57</v>
      </c>
      <c r="Y846" s="11">
        <f t="shared" si="183"/>
        <v>3384193710.43</v>
      </c>
      <c r="Z846" s="11">
        <f t="shared" si="184"/>
        <v>8712949085</v>
      </c>
      <c r="AA846" s="13">
        <f t="shared" si="185"/>
        <v>5328755374.57</v>
      </c>
      <c r="AB846" s="13">
        <f t="shared" si="186"/>
        <v>0</v>
      </c>
      <c r="AC846" s="16">
        <f t="shared" si="187"/>
        <v>5328755374.57</v>
      </c>
      <c r="AD846" s="16">
        <f t="shared" si="188"/>
        <v>3384193710.43</v>
      </c>
      <c r="AE846" s="17">
        <f t="shared" si="189"/>
        <v>0.611590326373404</v>
      </c>
      <c r="AF846" s="17">
        <f t="shared" si="190"/>
        <v>0.388409673626596</v>
      </c>
      <c r="AG846" s="21">
        <f t="shared" si="191"/>
        <v>2.5746011695923</v>
      </c>
      <c r="AH846" s="22">
        <f t="shared" si="192"/>
        <v>1</v>
      </c>
      <c r="AI846" s="22">
        <f t="shared" si="193"/>
        <v>0</v>
      </c>
      <c r="AJ846" s="23">
        <f t="shared" si="194"/>
        <v>0.611590326373404</v>
      </c>
      <c r="AK846" s="23">
        <f t="shared" si="195"/>
        <v>0.388409673626596</v>
      </c>
    </row>
    <row r="847" spans="1:37">
      <c r="A847" s="8" t="s">
        <v>1727</v>
      </c>
      <c r="B847" s="8" t="s">
        <v>1728</v>
      </c>
      <c r="C847" s="9">
        <v>8786072486.69</v>
      </c>
      <c r="D847" s="9">
        <v>0</v>
      </c>
      <c r="E847" s="9">
        <v>0</v>
      </c>
      <c r="F847" s="9">
        <v>2192443668.39</v>
      </c>
      <c r="G847" s="9">
        <v>0</v>
      </c>
      <c r="H847" s="9">
        <v>13425736060.73</v>
      </c>
      <c r="I847" s="9">
        <v>0</v>
      </c>
      <c r="J847" s="9">
        <v>0</v>
      </c>
      <c r="K847" s="9">
        <v>3778079704</v>
      </c>
      <c r="L847" s="9">
        <v>0</v>
      </c>
      <c r="M847" s="9">
        <v>0</v>
      </c>
      <c r="N847" s="9">
        <v>17012779254.6</v>
      </c>
      <c r="O847" s="9">
        <v>0</v>
      </c>
      <c r="P847" s="9">
        <v>288048825.77</v>
      </c>
      <c r="Q847" s="9">
        <v>18234963.87</v>
      </c>
      <c r="R847" s="9">
        <v>3290914457.55</v>
      </c>
      <c r="S847" s="9">
        <v>1274200303.74</v>
      </c>
      <c r="T847" s="9">
        <v>4394579098.46</v>
      </c>
      <c r="U847" s="8">
        <v>0</v>
      </c>
      <c r="V847" s="9">
        <v>10021097216.86</v>
      </c>
      <c r="W847" s="8">
        <v>0</v>
      </c>
      <c r="X847" s="11">
        <f t="shared" si="182"/>
        <v>24404252215.81</v>
      </c>
      <c r="Y847" s="11">
        <f t="shared" si="183"/>
        <v>40077933824.85</v>
      </c>
      <c r="Z847" s="11">
        <f t="shared" si="184"/>
        <v>64482186040.66</v>
      </c>
      <c r="AA847" s="13">
        <f t="shared" si="185"/>
        <v>10978516155.08</v>
      </c>
      <c r="AB847" s="13">
        <f t="shared" si="186"/>
        <v>13425736060.73</v>
      </c>
      <c r="AC847" s="16">
        <f t="shared" si="187"/>
        <v>10978516155.08</v>
      </c>
      <c r="AD847" s="16">
        <f t="shared" si="188"/>
        <v>53503669885.58</v>
      </c>
      <c r="AE847" s="17">
        <f t="shared" si="189"/>
        <v>0.378465025990614</v>
      </c>
      <c r="AF847" s="17">
        <f t="shared" si="190"/>
        <v>0.621534974009386</v>
      </c>
      <c r="AG847" s="21">
        <f t="shared" si="191"/>
        <v>1.6089199189375</v>
      </c>
      <c r="AH847" s="22">
        <f t="shared" si="192"/>
        <v>0.449860788931189</v>
      </c>
      <c r="AI847" s="22">
        <f t="shared" si="193"/>
        <v>0.550139211068811</v>
      </c>
      <c r="AJ847" s="23">
        <f t="shared" si="194"/>
        <v>0.170256575175001</v>
      </c>
      <c r="AK847" s="23">
        <f t="shared" si="195"/>
        <v>0.829743424825</v>
      </c>
    </row>
    <row r="848" spans="1:37">
      <c r="A848" s="8" t="s">
        <v>1729</v>
      </c>
      <c r="B848" s="8" t="s">
        <v>1730</v>
      </c>
      <c r="C848" s="9">
        <v>1978134432.59</v>
      </c>
      <c r="D848" s="9">
        <v>0</v>
      </c>
      <c r="E848" s="9">
        <v>0</v>
      </c>
      <c r="F848" s="9">
        <v>225871055.94</v>
      </c>
      <c r="G848" s="9">
        <v>0</v>
      </c>
      <c r="H848" s="9">
        <v>476000000</v>
      </c>
      <c r="I848" s="9">
        <v>0</v>
      </c>
      <c r="J848" s="9">
        <v>0</v>
      </c>
      <c r="K848" s="9">
        <v>4479532523</v>
      </c>
      <c r="L848" s="9">
        <v>0</v>
      </c>
      <c r="M848" s="9">
        <v>0</v>
      </c>
      <c r="N848" s="9">
        <v>796277638.68</v>
      </c>
      <c r="O848" s="9">
        <v>0</v>
      </c>
      <c r="P848" s="9">
        <v>-10451819.59</v>
      </c>
      <c r="Q848" s="9">
        <v>0</v>
      </c>
      <c r="R848" s="9">
        <v>69663778.84</v>
      </c>
      <c r="S848" s="9">
        <v>0</v>
      </c>
      <c r="T848" s="9">
        <v>-1334305453.98</v>
      </c>
      <c r="U848" s="8">
        <v>0</v>
      </c>
      <c r="V848" s="9">
        <v>131899820.08</v>
      </c>
      <c r="W848" s="8">
        <v>0</v>
      </c>
      <c r="X848" s="11">
        <f t="shared" si="182"/>
        <v>2680005488.53</v>
      </c>
      <c r="Y848" s="11">
        <f t="shared" si="183"/>
        <v>4132616487.03</v>
      </c>
      <c r="Z848" s="11">
        <f t="shared" si="184"/>
        <v>6812621975.56</v>
      </c>
      <c r="AA848" s="13">
        <f t="shared" si="185"/>
        <v>2204005488.53</v>
      </c>
      <c r="AB848" s="13">
        <f t="shared" si="186"/>
        <v>476000000</v>
      </c>
      <c r="AC848" s="16">
        <f t="shared" si="187"/>
        <v>2204005488.53</v>
      </c>
      <c r="AD848" s="16">
        <f t="shared" si="188"/>
        <v>4608616487.03</v>
      </c>
      <c r="AE848" s="17">
        <f t="shared" si="189"/>
        <v>0.393388257581943</v>
      </c>
      <c r="AF848" s="17">
        <f t="shared" si="190"/>
        <v>0.606611742418057</v>
      </c>
      <c r="AG848" s="21">
        <f t="shared" si="191"/>
        <v>1.64850089451587</v>
      </c>
      <c r="AH848" s="22">
        <f t="shared" si="192"/>
        <v>0.822388423442711</v>
      </c>
      <c r="AI848" s="22">
        <f t="shared" si="193"/>
        <v>0.177611576557289</v>
      </c>
      <c r="AJ848" s="23">
        <f t="shared" si="194"/>
        <v>0.323517948953689</v>
      </c>
      <c r="AK848" s="23">
        <f t="shared" si="195"/>
        <v>0.676482051046311</v>
      </c>
    </row>
    <row r="849" spans="1:37">
      <c r="A849" s="8" t="s">
        <v>1731</v>
      </c>
      <c r="B849" s="8" t="s">
        <v>1732</v>
      </c>
      <c r="C849" s="9">
        <v>371830802.69</v>
      </c>
      <c r="D849" s="9">
        <v>0</v>
      </c>
      <c r="E849" s="9">
        <v>5286141.68</v>
      </c>
      <c r="F849" s="9">
        <v>40894679.18</v>
      </c>
      <c r="G849" s="9">
        <v>0</v>
      </c>
      <c r="H849" s="9">
        <v>314508828.75</v>
      </c>
      <c r="I849" s="9">
        <v>0</v>
      </c>
      <c r="J849" s="9">
        <v>0</v>
      </c>
      <c r="K849" s="9">
        <v>1332088167</v>
      </c>
      <c r="L849" s="9">
        <v>0</v>
      </c>
      <c r="M849" s="9">
        <v>0</v>
      </c>
      <c r="N849" s="9">
        <v>3257219586.52</v>
      </c>
      <c r="O849" s="9">
        <v>59060125.6</v>
      </c>
      <c r="P849" s="9">
        <v>-8128633.78</v>
      </c>
      <c r="Q849" s="9">
        <v>10820572.13</v>
      </c>
      <c r="R849" s="9">
        <v>51830974.45</v>
      </c>
      <c r="S849" s="9">
        <v>0</v>
      </c>
      <c r="T849" s="9">
        <v>-570621114.96</v>
      </c>
      <c r="U849" s="8">
        <v>0</v>
      </c>
      <c r="V849" s="9">
        <v>159315962.59</v>
      </c>
      <c r="W849" s="8">
        <v>0</v>
      </c>
      <c r="X849" s="11">
        <f t="shared" si="182"/>
        <v>732520452.3</v>
      </c>
      <c r="Y849" s="11">
        <f t="shared" si="183"/>
        <v>4173465388.35</v>
      </c>
      <c r="Z849" s="11">
        <f t="shared" si="184"/>
        <v>4905985840.65</v>
      </c>
      <c r="AA849" s="13">
        <f t="shared" si="185"/>
        <v>418011623.55</v>
      </c>
      <c r="AB849" s="13">
        <f t="shared" si="186"/>
        <v>314508828.75</v>
      </c>
      <c r="AC849" s="16">
        <f t="shared" si="187"/>
        <v>418011623.55</v>
      </c>
      <c r="AD849" s="16">
        <f t="shared" si="188"/>
        <v>4487974217.1</v>
      </c>
      <c r="AE849" s="17">
        <f t="shared" si="189"/>
        <v>0.14931157082242</v>
      </c>
      <c r="AF849" s="17">
        <f t="shared" si="190"/>
        <v>0.85068842917758</v>
      </c>
      <c r="AG849" s="21">
        <f t="shared" si="191"/>
        <v>1.17551851618197</v>
      </c>
      <c r="AH849" s="22">
        <f t="shared" si="192"/>
        <v>0.570648399287022</v>
      </c>
      <c r="AI849" s="22">
        <f t="shared" si="193"/>
        <v>0.429351600712979</v>
      </c>
      <c r="AJ849" s="23">
        <f t="shared" si="194"/>
        <v>0.0852044088848445</v>
      </c>
      <c r="AK849" s="23">
        <f t="shared" si="195"/>
        <v>0.914795591115156</v>
      </c>
    </row>
    <row r="850" spans="1:37">
      <c r="A850" s="8" t="s">
        <v>1733</v>
      </c>
      <c r="B850" s="8" t="s">
        <v>1734</v>
      </c>
      <c r="C850" s="9">
        <v>492178883.92</v>
      </c>
      <c r="D850" s="9">
        <v>0</v>
      </c>
      <c r="E850" s="9">
        <v>0</v>
      </c>
      <c r="F850" s="9">
        <v>0</v>
      </c>
      <c r="G850" s="9">
        <v>0</v>
      </c>
      <c r="H850" s="9">
        <v>0</v>
      </c>
      <c r="I850" s="9">
        <v>415159384.27</v>
      </c>
      <c r="J850" s="9">
        <v>0</v>
      </c>
      <c r="K850" s="9">
        <v>442445375</v>
      </c>
      <c r="L850" s="9">
        <v>0</v>
      </c>
      <c r="M850" s="9">
        <v>0</v>
      </c>
      <c r="N850" s="9">
        <v>1614820029.8</v>
      </c>
      <c r="O850" s="9">
        <v>0</v>
      </c>
      <c r="P850" s="9">
        <v>-26233903.75</v>
      </c>
      <c r="Q850" s="9">
        <v>0</v>
      </c>
      <c r="R850" s="9">
        <v>138894672.33</v>
      </c>
      <c r="S850" s="9">
        <v>0</v>
      </c>
      <c r="T850" s="9">
        <v>770331491.25</v>
      </c>
      <c r="U850" s="8">
        <v>0</v>
      </c>
      <c r="V850" s="9">
        <v>600424951.17</v>
      </c>
      <c r="W850" s="8">
        <v>0</v>
      </c>
      <c r="X850" s="11">
        <f t="shared" si="182"/>
        <v>907338268.19</v>
      </c>
      <c r="Y850" s="11">
        <f t="shared" si="183"/>
        <v>3540682615.8</v>
      </c>
      <c r="Z850" s="11">
        <f t="shared" si="184"/>
        <v>4448020883.99</v>
      </c>
      <c r="AA850" s="13">
        <f t="shared" si="185"/>
        <v>492178883.92</v>
      </c>
      <c r="AB850" s="13">
        <f t="shared" si="186"/>
        <v>415159384.27</v>
      </c>
      <c r="AC850" s="16">
        <f t="shared" si="187"/>
        <v>492178883.92</v>
      </c>
      <c r="AD850" s="16">
        <f t="shared" si="188"/>
        <v>3955842000.07</v>
      </c>
      <c r="AE850" s="17">
        <f t="shared" si="189"/>
        <v>0.203986962259065</v>
      </c>
      <c r="AF850" s="17">
        <f t="shared" si="190"/>
        <v>0.796013037740935</v>
      </c>
      <c r="AG850" s="21">
        <f t="shared" si="191"/>
        <v>1.25626083064917</v>
      </c>
      <c r="AH850" s="22">
        <f t="shared" si="192"/>
        <v>0.542442550011498</v>
      </c>
      <c r="AI850" s="22">
        <f t="shared" si="193"/>
        <v>0.457557449988502</v>
      </c>
      <c r="AJ850" s="23">
        <f t="shared" si="194"/>
        <v>0.110651207976906</v>
      </c>
      <c r="AK850" s="23">
        <f t="shared" si="195"/>
        <v>0.889348792023094</v>
      </c>
    </row>
    <row r="851" spans="1:37">
      <c r="A851" s="8" t="s">
        <v>1735</v>
      </c>
      <c r="B851" s="8" t="s">
        <v>1736</v>
      </c>
      <c r="C851" s="9">
        <v>612991776.07</v>
      </c>
      <c r="D851" s="9">
        <v>0</v>
      </c>
      <c r="E851" s="9">
        <v>0</v>
      </c>
      <c r="F851" s="9">
        <v>283909722.21</v>
      </c>
      <c r="G851" s="9">
        <v>0</v>
      </c>
      <c r="H851" s="9">
        <v>50944690.42</v>
      </c>
      <c r="I851" s="9">
        <v>403795970.79</v>
      </c>
      <c r="J851" s="9">
        <v>0</v>
      </c>
      <c r="K851" s="9">
        <v>630594078</v>
      </c>
      <c r="L851" s="9">
        <v>77193583.77</v>
      </c>
      <c r="M851" s="9">
        <v>0</v>
      </c>
      <c r="N851" s="9">
        <v>1849301944.22</v>
      </c>
      <c r="O851" s="9">
        <v>100029884.57</v>
      </c>
      <c r="P851" s="9">
        <v>-17297659.45</v>
      </c>
      <c r="Q851" s="9">
        <v>0</v>
      </c>
      <c r="R851" s="9">
        <v>129529118</v>
      </c>
      <c r="S851" s="9">
        <v>0</v>
      </c>
      <c r="T851" s="9">
        <v>2142171657.57</v>
      </c>
      <c r="U851" s="8">
        <v>0</v>
      </c>
      <c r="V851" s="9">
        <v>244191506.18</v>
      </c>
      <c r="W851" s="8">
        <v>0</v>
      </c>
      <c r="X851" s="11">
        <f t="shared" si="182"/>
        <v>1351642159.49</v>
      </c>
      <c r="Y851" s="11">
        <f t="shared" si="183"/>
        <v>4955654343.72</v>
      </c>
      <c r="Z851" s="11">
        <f t="shared" si="184"/>
        <v>6307296503.21</v>
      </c>
      <c r="AA851" s="13">
        <f t="shared" si="185"/>
        <v>896901498.28</v>
      </c>
      <c r="AB851" s="13">
        <f t="shared" si="186"/>
        <v>454740661.21</v>
      </c>
      <c r="AC851" s="16">
        <f t="shared" si="187"/>
        <v>896901498.28</v>
      </c>
      <c r="AD851" s="16">
        <f t="shared" si="188"/>
        <v>5410395004.93</v>
      </c>
      <c r="AE851" s="17">
        <f t="shared" si="189"/>
        <v>0.214298179703793</v>
      </c>
      <c r="AF851" s="17">
        <f t="shared" si="190"/>
        <v>0.785701820296207</v>
      </c>
      <c r="AG851" s="21">
        <f t="shared" si="191"/>
        <v>1.27274746496451</v>
      </c>
      <c r="AH851" s="22">
        <f t="shared" si="192"/>
        <v>0.663564310999605</v>
      </c>
      <c r="AI851" s="22">
        <f t="shared" si="193"/>
        <v>0.336435689000395</v>
      </c>
      <c r="AJ851" s="23">
        <f t="shared" si="194"/>
        <v>0.142200623963617</v>
      </c>
      <c r="AK851" s="23">
        <f t="shared" si="195"/>
        <v>0.857799376036383</v>
      </c>
    </row>
    <row r="852" spans="1:37">
      <c r="A852" s="8" t="s">
        <v>1737</v>
      </c>
      <c r="B852" s="8" t="s">
        <v>1738</v>
      </c>
      <c r="C852" s="9">
        <v>313010043.95</v>
      </c>
      <c r="D852" s="9">
        <v>0</v>
      </c>
      <c r="E852" s="9">
        <v>0</v>
      </c>
      <c r="F852" s="9">
        <v>0</v>
      </c>
      <c r="G852" s="9">
        <v>0</v>
      </c>
      <c r="H852" s="9">
        <v>0</v>
      </c>
      <c r="I852" s="9">
        <v>278697212.41</v>
      </c>
      <c r="J852" s="9">
        <v>0</v>
      </c>
      <c r="K852" s="9">
        <v>412180490</v>
      </c>
      <c r="L852" s="9">
        <v>49479811.54</v>
      </c>
      <c r="M852" s="9">
        <v>0</v>
      </c>
      <c r="N852" s="9">
        <v>30937596.06</v>
      </c>
      <c r="O852" s="9">
        <v>19925900</v>
      </c>
      <c r="P852" s="9">
        <v>-1238989.53</v>
      </c>
      <c r="Q852" s="9">
        <v>0</v>
      </c>
      <c r="R852" s="9">
        <v>102591465.78</v>
      </c>
      <c r="S852" s="9">
        <v>0</v>
      </c>
      <c r="T852" s="9">
        <v>332671279.73</v>
      </c>
      <c r="U852" s="8">
        <v>0</v>
      </c>
      <c r="V852" s="9">
        <v>-5919562.7</v>
      </c>
      <c r="W852" s="8">
        <v>0</v>
      </c>
      <c r="X852" s="11">
        <f t="shared" si="182"/>
        <v>591707256.36</v>
      </c>
      <c r="Y852" s="11">
        <f t="shared" si="183"/>
        <v>900776190.88</v>
      </c>
      <c r="Z852" s="11">
        <f t="shared" si="184"/>
        <v>1492483447.24</v>
      </c>
      <c r="AA852" s="13">
        <f t="shared" si="185"/>
        <v>313010043.95</v>
      </c>
      <c r="AB852" s="13">
        <f t="shared" si="186"/>
        <v>278697212.41</v>
      </c>
      <c r="AC852" s="16">
        <f t="shared" si="187"/>
        <v>313010043.95</v>
      </c>
      <c r="AD852" s="16">
        <f t="shared" si="188"/>
        <v>1179473403.29</v>
      </c>
      <c r="AE852" s="17">
        <f t="shared" si="189"/>
        <v>0.396458170075001</v>
      </c>
      <c r="AF852" s="17">
        <f t="shared" si="190"/>
        <v>0.603541829924999</v>
      </c>
      <c r="AG852" s="21">
        <f t="shared" si="191"/>
        <v>1.65688598605381</v>
      </c>
      <c r="AH852" s="22">
        <f t="shared" si="192"/>
        <v>0.528994769940022</v>
      </c>
      <c r="AI852" s="22">
        <f t="shared" si="193"/>
        <v>0.471005230059978</v>
      </c>
      <c r="AJ852" s="23">
        <f t="shared" si="194"/>
        <v>0.209724298469667</v>
      </c>
      <c r="AK852" s="23">
        <f t="shared" si="195"/>
        <v>0.790275701530332</v>
      </c>
    </row>
    <row r="853" spans="1:37">
      <c r="A853" s="8" t="s">
        <v>1739</v>
      </c>
      <c r="B853" s="8" t="s">
        <v>1740</v>
      </c>
      <c r="C853" s="9">
        <v>405467179.16</v>
      </c>
      <c r="D853" s="9">
        <v>0</v>
      </c>
      <c r="E853" s="9">
        <v>0</v>
      </c>
      <c r="F853" s="9">
        <v>326695125.78</v>
      </c>
      <c r="G853" s="9">
        <v>0</v>
      </c>
      <c r="H853" s="9">
        <v>4482896074.72</v>
      </c>
      <c r="I853" s="9">
        <v>704071006.6</v>
      </c>
      <c r="J853" s="9">
        <v>0</v>
      </c>
      <c r="K853" s="9">
        <v>741942096</v>
      </c>
      <c r="L853" s="9">
        <v>138238445.05</v>
      </c>
      <c r="M853" s="9">
        <v>0</v>
      </c>
      <c r="N853" s="9">
        <v>841724703.64</v>
      </c>
      <c r="O853" s="9">
        <v>0</v>
      </c>
      <c r="P853" s="9">
        <v>254130.2</v>
      </c>
      <c r="Q853" s="9">
        <v>0</v>
      </c>
      <c r="R853" s="9">
        <v>117732322.2</v>
      </c>
      <c r="S853" s="9">
        <v>0</v>
      </c>
      <c r="T853" s="9">
        <v>799409970.12</v>
      </c>
      <c r="U853" s="8">
        <v>0</v>
      </c>
      <c r="V853" s="9">
        <v>5540877.68</v>
      </c>
      <c r="W853" s="8">
        <v>0</v>
      </c>
      <c r="X853" s="11">
        <f t="shared" si="182"/>
        <v>5919129386.26</v>
      </c>
      <c r="Y853" s="11">
        <f t="shared" si="183"/>
        <v>2644842544.89</v>
      </c>
      <c r="Z853" s="11">
        <f t="shared" si="184"/>
        <v>8563971931.15</v>
      </c>
      <c r="AA853" s="13">
        <f t="shared" si="185"/>
        <v>732162304.94</v>
      </c>
      <c r="AB853" s="13">
        <f t="shared" si="186"/>
        <v>5186967081.32</v>
      </c>
      <c r="AC853" s="16">
        <f t="shared" si="187"/>
        <v>732162304.94</v>
      </c>
      <c r="AD853" s="16">
        <f t="shared" si="188"/>
        <v>7831809626.21</v>
      </c>
      <c r="AE853" s="17">
        <f t="shared" si="189"/>
        <v>0.691166369278975</v>
      </c>
      <c r="AF853" s="17">
        <f t="shared" si="190"/>
        <v>0.308833630721025</v>
      </c>
      <c r="AG853" s="21">
        <f t="shared" si="191"/>
        <v>3.23798932669777</v>
      </c>
      <c r="AH853" s="22">
        <f t="shared" si="192"/>
        <v>0.1236942558883</v>
      </c>
      <c r="AI853" s="22">
        <f t="shared" si="193"/>
        <v>0.8763057441117</v>
      </c>
      <c r="AJ853" s="23">
        <f t="shared" si="194"/>
        <v>0.0854933097429808</v>
      </c>
      <c r="AK853" s="23">
        <f t="shared" si="195"/>
        <v>0.914506690257019</v>
      </c>
    </row>
    <row r="854" spans="1:37">
      <c r="A854" s="8" t="s">
        <v>1741</v>
      </c>
      <c r="B854" s="8" t="s">
        <v>1742</v>
      </c>
      <c r="C854" s="9">
        <v>1269343384.95</v>
      </c>
      <c r="D854" s="9">
        <v>0</v>
      </c>
      <c r="E854" s="9">
        <v>0</v>
      </c>
      <c r="F854" s="9">
        <v>298104680.47</v>
      </c>
      <c r="G854" s="9">
        <v>0</v>
      </c>
      <c r="H854" s="9">
        <v>1063146208</v>
      </c>
      <c r="I854" s="9">
        <v>0</v>
      </c>
      <c r="J854" s="9">
        <v>0</v>
      </c>
      <c r="K854" s="9">
        <v>1603671326</v>
      </c>
      <c r="L854" s="9">
        <v>0</v>
      </c>
      <c r="M854" s="9">
        <v>0</v>
      </c>
      <c r="N854" s="9">
        <v>2407368128.38</v>
      </c>
      <c r="O854" s="9">
        <v>25094789.86</v>
      </c>
      <c r="P854" s="9">
        <v>-16441299.39</v>
      </c>
      <c r="Q854" s="9">
        <v>0</v>
      </c>
      <c r="R854" s="9">
        <v>41481145.56</v>
      </c>
      <c r="S854" s="9">
        <v>0</v>
      </c>
      <c r="T854" s="9">
        <v>-243086542.15</v>
      </c>
      <c r="U854" s="8">
        <v>0</v>
      </c>
      <c r="V854" s="9">
        <v>2994618.43</v>
      </c>
      <c r="W854" s="8">
        <v>0</v>
      </c>
      <c r="X854" s="11">
        <f t="shared" si="182"/>
        <v>2630594273.42</v>
      </c>
      <c r="Y854" s="11">
        <f t="shared" si="183"/>
        <v>3770892586.97</v>
      </c>
      <c r="Z854" s="11">
        <f t="shared" si="184"/>
        <v>6401486860.39</v>
      </c>
      <c r="AA854" s="13">
        <f t="shared" si="185"/>
        <v>1567448065.42</v>
      </c>
      <c r="AB854" s="13">
        <f t="shared" si="186"/>
        <v>1063146208</v>
      </c>
      <c r="AC854" s="16">
        <f t="shared" si="187"/>
        <v>1567448065.42</v>
      </c>
      <c r="AD854" s="16">
        <f t="shared" si="188"/>
        <v>4834038794.97</v>
      </c>
      <c r="AE854" s="17">
        <f t="shared" si="189"/>
        <v>0.410934886033607</v>
      </c>
      <c r="AF854" s="17">
        <f t="shared" si="190"/>
        <v>0.589065113966393</v>
      </c>
      <c r="AG854" s="21">
        <f t="shared" si="191"/>
        <v>1.69760519896796</v>
      </c>
      <c r="AH854" s="22">
        <f t="shared" si="192"/>
        <v>0.595853218893456</v>
      </c>
      <c r="AI854" s="22">
        <f t="shared" si="193"/>
        <v>0.404146781106544</v>
      </c>
      <c r="AJ854" s="23">
        <f t="shared" si="194"/>
        <v>0.244856874598741</v>
      </c>
      <c r="AK854" s="23">
        <f t="shared" si="195"/>
        <v>0.755143125401259</v>
      </c>
    </row>
    <row r="855" spans="1:37">
      <c r="A855" s="8" t="s">
        <v>1743</v>
      </c>
      <c r="B855" s="8" t="s">
        <v>1744</v>
      </c>
      <c r="C855" s="9">
        <v>1146400000</v>
      </c>
      <c r="D855" s="9">
        <v>0</v>
      </c>
      <c r="E855" s="9">
        <v>0</v>
      </c>
      <c r="F855" s="9">
        <v>0</v>
      </c>
      <c r="G855" s="9">
        <v>0</v>
      </c>
      <c r="H855" s="9">
        <v>0</v>
      </c>
      <c r="I855" s="9">
        <v>0</v>
      </c>
      <c r="J855" s="9">
        <v>0</v>
      </c>
      <c r="K855" s="9">
        <v>378292000</v>
      </c>
      <c r="L855" s="9">
        <v>0</v>
      </c>
      <c r="M855" s="9">
        <v>0</v>
      </c>
      <c r="N855" s="9">
        <v>1236994832.19</v>
      </c>
      <c r="O855" s="9">
        <v>33312000</v>
      </c>
      <c r="P855" s="9">
        <v>0</v>
      </c>
      <c r="Q855" s="9">
        <v>61581567.52</v>
      </c>
      <c r="R855" s="9">
        <v>99544068.22</v>
      </c>
      <c r="S855" s="9">
        <v>0</v>
      </c>
      <c r="T855" s="9">
        <v>746430717.32</v>
      </c>
      <c r="U855" s="8">
        <v>0</v>
      </c>
      <c r="V855" s="9">
        <v>330239321.93</v>
      </c>
      <c r="W855" s="8">
        <v>0</v>
      </c>
      <c r="X855" s="11">
        <f t="shared" si="182"/>
        <v>1146400000</v>
      </c>
      <c r="Y855" s="11">
        <f t="shared" si="183"/>
        <v>2819770507.18</v>
      </c>
      <c r="Z855" s="11">
        <f t="shared" si="184"/>
        <v>3966170507.18</v>
      </c>
      <c r="AA855" s="13">
        <f t="shared" si="185"/>
        <v>1146400000</v>
      </c>
      <c r="AB855" s="13">
        <f t="shared" si="186"/>
        <v>0</v>
      </c>
      <c r="AC855" s="16">
        <f t="shared" si="187"/>
        <v>1146400000</v>
      </c>
      <c r="AD855" s="16">
        <f t="shared" si="188"/>
        <v>2819770507.18</v>
      </c>
      <c r="AE855" s="17">
        <f t="shared" si="189"/>
        <v>0.28904455769732</v>
      </c>
      <c r="AF855" s="17">
        <f t="shared" si="190"/>
        <v>0.71095544230268</v>
      </c>
      <c r="AG855" s="21">
        <f t="shared" si="191"/>
        <v>1.40655790855352</v>
      </c>
      <c r="AH855" s="22">
        <f t="shared" si="192"/>
        <v>1</v>
      </c>
      <c r="AI855" s="22">
        <f t="shared" si="193"/>
        <v>0</v>
      </c>
      <c r="AJ855" s="23">
        <f t="shared" si="194"/>
        <v>0.28904455769732</v>
      </c>
      <c r="AK855" s="23">
        <f t="shared" si="195"/>
        <v>0.71095544230268</v>
      </c>
    </row>
    <row r="856" spans="1:37">
      <c r="A856" s="8" t="s">
        <v>1745</v>
      </c>
      <c r="B856" s="8" t="s">
        <v>1746</v>
      </c>
      <c r="C856" s="9">
        <v>2200000</v>
      </c>
      <c r="D856" s="9">
        <v>0</v>
      </c>
      <c r="E856" s="9">
        <v>0</v>
      </c>
      <c r="F856" s="9">
        <v>0</v>
      </c>
      <c r="G856" s="9">
        <v>0</v>
      </c>
      <c r="H856" s="9">
        <v>301785577.15</v>
      </c>
      <c r="I856" s="9">
        <v>0</v>
      </c>
      <c r="J856" s="9">
        <v>0</v>
      </c>
      <c r="K856" s="9">
        <v>826564688</v>
      </c>
      <c r="L856" s="9">
        <v>0</v>
      </c>
      <c r="M856" s="9">
        <v>0</v>
      </c>
      <c r="N856" s="9">
        <v>299237011</v>
      </c>
      <c r="O856" s="9">
        <v>43461825</v>
      </c>
      <c r="P856" s="9">
        <v>-11791557.35</v>
      </c>
      <c r="Q856" s="9">
        <v>0</v>
      </c>
      <c r="R856" s="9">
        <v>45809069.38</v>
      </c>
      <c r="S856" s="9">
        <v>0</v>
      </c>
      <c r="T856" s="9">
        <v>70836897.51</v>
      </c>
      <c r="U856" s="8">
        <v>0</v>
      </c>
      <c r="V856" s="9">
        <v>1110272771.37</v>
      </c>
      <c r="W856" s="8">
        <v>0</v>
      </c>
      <c r="X856" s="11">
        <f t="shared" si="182"/>
        <v>303985577.15</v>
      </c>
      <c r="Y856" s="11">
        <f t="shared" si="183"/>
        <v>2297467054.91</v>
      </c>
      <c r="Z856" s="11">
        <f t="shared" si="184"/>
        <v>2601452632.06</v>
      </c>
      <c r="AA856" s="13">
        <f t="shared" si="185"/>
        <v>2200000</v>
      </c>
      <c r="AB856" s="13">
        <f t="shared" si="186"/>
        <v>301785577.15</v>
      </c>
      <c r="AC856" s="16">
        <f t="shared" si="187"/>
        <v>2200000</v>
      </c>
      <c r="AD856" s="16">
        <f t="shared" si="188"/>
        <v>2599252632.06</v>
      </c>
      <c r="AE856" s="17">
        <f t="shared" si="189"/>
        <v>0.116852243782461</v>
      </c>
      <c r="AF856" s="17">
        <f t="shared" si="190"/>
        <v>0.883147756217539</v>
      </c>
      <c r="AG856" s="21">
        <f t="shared" si="191"/>
        <v>1.13231335635492</v>
      </c>
      <c r="AH856" s="22">
        <f t="shared" si="192"/>
        <v>0.00723718546329066</v>
      </c>
      <c r="AI856" s="22">
        <f t="shared" si="193"/>
        <v>0.992762814536709</v>
      </c>
      <c r="AJ856" s="23">
        <f t="shared" si="194"/>
        <v>0.000845681360055323</v>
      </c>
      <c r="AK856" s="23">
        <f t="shared" si="195"/>
        <v>0.999154318639945</v>
      </c>
    </row>
    <row r="857" spans="1:37">
      <c r="A857" s="8" t="s">
        <v>1747</v>
      </c>
      <c r="B857" s="8" t="s">
        <v>1748</v>
      </c>
      <c r="C857" s="9">
        <v>296367193.33</v>
      </c>
      <c r="D857" s="9">
        <v>0</v>
      </c>
      <c r="E857" s="9">
        <v>0</v>
      </c>
      <c r="F857" s="9">
        <v>601724.72</v>
      </c>
      <c r="G857" s="9">
        <v>0</v>
      </c>
      <c r="H857" s="9">
        <v>78586946.34</v>
      </c>
      <c r="I857" s="9">
        <v>0</v>
      </c>
      <c r="J857" s="9">
        <v>0</v>
      </c>
      <c r="K857" s="9">
        <v>840000000</v>
      </c>
      <c r="L857" s="9">
        <v>0</v>
      </c>
      <c r="M857" s="9">
        <v>0</v>
      </c>
      <c r="N857" s="9">
        <v>10541944.21</v>
      </c>
      <c r="O857" s="9">
        <v>0</v>
      </c>
      <c r="P857" s="9">
        <v>-135404164.73</v>
      </c>
      <c r="Q857" s="9">
        <v>0</v>
      </c>
      <c r="R857" s="9">
        <v>51431341.54</v>
      </c>
      <c r="S857" s="9">
        <v>0</v>
      </c>
      <c r="T857" s="9">
        <v>84399222.77</v>
      </c>
      <c r="U857" s="8">
        <v>0</v>
      </c>
      <c r="V857" s="9">
        <v>-526.04</v>
      </c>
      <c r="W857" s="8">
        <v>0</v>
      </c>
      <c r="X857" s="11">
        <f t="shared" si="182"/>
        <v>375555864.39</v>
      </c>
      <c r="Y857" s="11">
        <f t="shared" si="183"/>
        <v>850967817.75</v>
      </c>
      <c r="Z857" s="11">
        <f t="shared" si="184"/>
        <v>1226523682.14</v>
      </c>
      <c r="AA857" s="13">
        <f t="shared" si="185"/>
        <v>296968918.05</v>
      </c>
      <c r="AB857" s="13">
        <f t="shared" si="186"/>
        <v>78586946.34</v>
      </c>
      <c r="AC857" s="16">
        <f t="shared" si="187"/>
        <v>296968918.05</v>
      </c>
      <c r="AD857" s="16">
        <f t="shared" si="188"/>
        <v>929554764.09</v>
      </c>
      <c r="AE857" s="17">
        <f t="shared" si="189"/>
        <v>0.306195363251969</v>
      </c>
      <c r="AF857" s="17">
        <f t="shared" si="190"/>
        <v>0.693804636748031</v>
      </c>
      <c r="AG857" s="21">
        <f t="shared" si="191"/>
        <v>1.44132792869064</v>
      </c>
      <c r="AH857" s="22">
        <f t="shared" si="192"/>
        <v>0.790744989516685</v>
      </c>
      <c r="AI857" s="22">
        <f t="shared" si="193"/>
        <v>0.209255010483315</v>
      </c>
      <c r="AJ857" s="23">
        <f t="shared" si="194"/>
        <v>0.242122449304736</v>
      </c>
      <c r="AK857" s="23">
        <f t="shared" si="195"/>
        <v>0.757877550695264</v>
      </c>
    </row>
    <row r="858" spans="1:37">
      <c r="A858" s="8" t="s">
        <v>1749</v>
      </c>
      <c r="B858" s="8" t="s">
        <v>1750</v>
      </c>
      <c r="C858" s="9">
        <v>456332700</v>
      </c>
      <c r="D858" s="9">
        <v>0</v>
      </c>
      <c r="E858" s="9">
        <v>0</v>
      </c>
      <c r="F858" s="9">
        <v>7678486.24</v>
      </c>
      <c r="G858" s="9">
        <v>0</v>
      </c>
      <c r="H858" s="9">
        <v>131997400</v>
      </c>
      <c r="I858" s="9">
        <v>0</v>
      </c>
      <c r="J858" s="9">
        <v>0</v>
      </c>
      <c r="K858" s="9">
        <v>199062500</v>
      </c>
      <c r="L858" s="9">
        <v>0</v>
      </c>
      <c r="M858" s="9">
        <v>0</v>
      </c>
      <c r="N858" s="9">
        <v>2432013152.45</v>
      </c>
      <c r="O858" s="9">
        <v>0</v>
      </c>
      <c r="P858" s="9">
        <v>94660892.71</v>
      </c>
      <c r="Q858" s="9">
        <v>0</v>
      </c>
      <c r="R858" s="9">
        <v>72253773.53</v>
      </c>
      <c r="S858" s="9">
        <v>0</v>
      </c>
      <c r="T858" s="9">
        <v>576967957.03</v>
      </c>
      <c r="U858" s="8">
        <v>0</v>
      </c>
      <c r="V858" s="9">
        <v>12804152.19</v>
      </c>
      <c r="W858" s="8">
        <v>0</v>
      </c>
      <c r="X858" s="11">
        <f t="shared" si="182"/>
        <v>596008586.24</v>
      </c>
      <c r="Y858" s="11">
        <f t="shared" si="183"/>
        <v>3387762427.91</v>
      </c>
      <c r="Z858" s="11">
        <f t="shared" si="184"/>
        <v>3983771014.15</v>
      </c>
      <c r="AA858" s="13">
        <f t="shared" si="185"/>
        <v>464011186.24</v>
      </c>
      <c r="AB858" s="13">
        <f t="shared" si="186"/>
        <v>131997400</v>
      </c>
      <c r="AC858" s="16">
        <f t="shared" si="187"/>
        <v>464011186.24</v>
      </c>
      <c r="AD858" s="16">
        <f t="shared" si="188"/>
        <v>3519759827.91</v>
      </c>
      <c r="AE858" s="17">
        <f t="shared" si="189"/>
        <v>0.149609147745448</v>
      </c>
      <c r="AF858" s="17">
        <f t="shared" si="190"/>
        <v>0.850390852254552</v>
      </c>
      <c r="AG858" s="21">
        <f t="shared" si="191"/>
        <v>1.17592986489542</v>
      </c>
      <c r="AH858" s="22">
        <f t="shared" si="192"/>
        <v>0.778531042928889</v>
      </c>
      <c r="AI858" s="22">
        <f t="shared" si="193"/>
        <v>0.221468957071111</v>
      </c>
      <c r="AJ858" s="23">
        <f t="shared" si="194"/>
        <v>0.116475365825966</v>
      </c>
      <c r="AK858" s="23">
        <f t="shared" si="195"/>
        <v>0.883524634174034</v>
      </c>
    </row>
    <row r="859" spans="1:37">
      <c r="A859" s="8" t="s">
        <v>1751</v>
      </c>
      <c r="B859" s="8" t="s">
        <v>1752</v>
      </c>
      <c r="C859" s="9">
        <v>444124843.22</v>
      </c>
      <c r="D859" s="9">
        <v>0</v>
      </c>
      <c r="E859" s="9">
        <v>0</v>
      </c>
      <c r="F859" s="9">
        <v>186629777.04</v>
      </c>
      <c r="G859" s="9">
        <v>0</v>
      </c>
      <c r="H859" s="9">
        <v>0</v>
      </c>
      <c r="I859" s="9">
        <v>0</v>
      </c>
      <c r="J859" s="9">
        <v>0</v>
      </c>
      <c r="K859" s="9">
        <v>2011661461</v>
      </c>
      <c r="L859" s="9">
        <v>0</v>
      </c>
      <c r="M859" s="9">
        <v>0</v>
      </c>
      <c r="N859" s="9">
        <v>1727762172.51</v>
      </c>
      <c r="O859" s="9">
        <v>230002474.55</v>
      </c>
      <c r="P859" s="9">
        <v>-209285163.12</v>
      </c>
      <c r="Q859" s="9">
        <v>0</v>
      </c>
      <c r="R859" s="9">
        <v>262904053.51</v>
      </c>
      <c r="S859" s="9">
        <v>0</v>
      </c>
      <c r="T859" s="9">
        <v>7272340241.68</v>
      </c>
      <c r="U859" s="8">
        <v>0</v>
      </c>
      <c r="V859" s="9">
        <v>345671891.67</v>
      </c>
      <c r="W859" s="8">
        <v>0</v>
      </c>
      <c r="X859" s="11">
        <f t="shared" si="182"/>
        <v>630754620.26</v>
      </c>
      <c r="Y859" s="11">
        <f t="shared" si="183"/>
        <v>11181052182.7</v>
      </c>
      <c r="Z859" s="11">
        <f t="shared" si="184"/>
        <v>11811806802.96</v>
      </c>
      <c r="AA859" s="13">
        <f t="shared" si="185"/>
        <v>630754620.26</v>
      </c>
      <c r="AB859" s="13">
        <f t="shared" si="186"/>
        <v>0</v>
      </c>
      <c r="AC859" s="16">
        <f t="shared" si="187"/>
        <v>630754620.26</v>
      </c>
      <c r="AD859" s="16">
        <f t="shared" si="188"/>
        <v>11181052182.7</v>
      </c>
      <c r="AE859" s="17">
        <f t="shared" si="189"/>
        <v>0.0534003502412463</v>
      </c>
      <c r="AF859" s="17">
        <f t="shared" si="190"/>
        <v>0.946599649758754</v>
      </c>
      <c r="AG859" s="21">
        <f t="shared" si="191"/>
        <v>1.056412814282</v>
      </c>
      <c r="AH859" s="22">
        <f t="shared" si="192"/>
        <v>1</v>
      </c>
      <c r="AI859" s="22">
        <f t="shared" si="193"/>
        <v>0</v>
      </c>
      <c r="AJ859" s="23">
        <f t="shared" si="194"/>
        <v>0.0534003502412463</v>
      </c>
      <c r="AK859" s="23">
        <f t="shared" si="195"/>
        <v>0.946599649758754</v>
      </c>
    </row>
    <row r="860" spans="1:37">
      <c r="A860" s="8" t="s">
        <v>1753</v>
      </c>
      <c r="B860" s="8" t="s">
        <v>1754</v>
      </c>
      <c r="C860" s="9">
        <v>285108244.85</v>
      </c>
      <c r="D860" s="9">
        <v>0</v>
      </c>
      <c r="E860" s="9">
        <v>0</v>
      </c>
      <c r="F860" s="9">
        <v>62721448.71</v>
      </c>
      <c r="G860" s="9">
        <v>0</v>
      </c>
      <c r="H860" s="9">
        <v>641676945.01</v>
      </c>
      <c r="I860" s="9">
        <v>0</v>
      </c>
      <c r="J860" s="9">
        <v>0</v>
      </c>
      <c r="K860" s="9">
        <v>616481927</v>
      </c>
      <c r="L860" s="9">
        <v>0</v>
      </c>
      <c r="M860" s="9">
        <v>0</v>
      </c>
      <c r="N860" s="9">
        <v>885282378.95</v>
      </c>
      <c r="O860" s="9">
        <v>100026127.46</v>
      </c>
      <c r="P860" s="9">
        <v>78700006.69</v>
      </c>
      <c r="Q860" s="9">
        <v>0</v>
      </c>
      <c r="R860" s="9">
        <v>308240963.5</v>
      </c>
      <c r="S860" s="9">
        <v>0</v>
      </c>
      <c r="T860" s="9">
        <v>1962576926.36</v>
      </c>
      <c r="U860" s="8">
        <v>0</v>
      </c>
      <c r="V860" s="9">
        <v>60718353.56</v>
      </c>
      <c r="W860" s="8">
        <v>0</v>
      </c>
      <c r="X860" s="11">
        <f t="shared" si="182"/>
        <v>989506638.57</v>
      </c>
      <c r="Y860" s="11">
        <f t="shared" si="183"/>
        <v>3811974428.6</v>
      </c>
      <c r="Z860" s="11">
        <f t="shared" si="184"/>
        <v>4801481067.17</v>
      </c>
      <c r="AA860" s="13">
        <f t="shared" si="185"/>
        <v>347829693.56</v>
      </c>
      <c r="AB860" s="13">
        <f t="shared" si="186"/>
        <v>641676945.01</v>
      </c>
      <c r="AC860" s="16">
        <f t="shared" si="187"/>
        <v>347829693.56</v>
      </c>
      <c r="AD860" s="16">
        <f t="shared" si="188"/>
        <v>4453651373.61</v>
      </c>
      <c r="AE860" s="17">
        <f t="shared" si="189"/>
        <v>0.206083628098781</v>
      </c>
      <c r="AF860" s="17">
        <f t="shared" si="190"/>
        <v>0.793916371901219</v>
      </c>
      <c r="AG860" s="21">
        <f t="shared" si="191"/>
        <v>1.25957850901256</v>
      </c>
      <c r="AH860" s="22">
        <f t="shared" si="192"/>
        <v>0.351518302153759</v>
      </c>
      <c r="AI860" s="22">
        <f t="shared" si="193"/>
        <v>0.648481697846241</v>
      </c>
      <c r="AJ860" s="23">
        <f t="shared" si="194"/>
        <v>0.0724421670509702</v>
      </c>
      <c r="AK860" s="23">
        <f t="shared" si="195"/>
        <v>0.92755783294903</v>
      </c>
    </row>
    <row r="861" spans="1:37">
      <c r="A861" s="8" t="s">
        <v>1755</v>
      </c>
      <c r="B861" s="8" t="s">
        <v>1756</v>
      </c>
      <c r="C861" s="9">
        <v>150291666.67</v>
      </c>
      <c r="D861" s="9">
        <v>0</v>
      </c>
      <c r="E861" s="9">
        <v>0</v>
      </c>
      <c r="F861" s="9">
        <v>412236062.2</v>
      </c>
      <c r="G861" s="9">
        <v>0</v>
      </c>
      <c r="H861" s="9">
        <v>1719720000</v>
      </c>
      <c r="I861" s="9">
        <v>0</v>
      </c>
      <c r="J861" s="9">
        <v>0</v>
      </c>
      <c r="K861" s="9">
        <v>758728215</v>
      </c>
      <c r="L861" s="9">
        <v>0</v>
      </c>
      <c r="M861" s="9">
        <v>0</v>
      </c>
      <c r="N861" s="9">
        <v>907441817.51</v>
      </c>
      <c r="O861" s="9">
        <v>16300806</v>
      </c>
      <c r="P861" s="9">
        <v>0</v>
      </c>
      <c r="Q861" s="9">
        <v>24955699.69</v>
      </c>
      <c r="R861" s="9">
        <v>136117152.79</v>
      </c>
      <c r="S861" s="9">
        <v>0</v>
      </c>
      <c r="T861" s="9">
        <v>1139706371.9</v>
      </c>
      <c r="U861" s="8">
        <v>0</v>
      </c>
      <c r="V861" s="9">
        <v>74330353.2</v>
      </c>
      <c r="W861" s="8">
        <v>0</v>
      </c>
      <c r="X861" s="11">
        <f t="shared" si="182"/>
        <v>2282247728.87</v>
      </c>
      <c r="Y861" s="11">
        <f t="shared" si="183"/>
        <v>3024978804.09</v>
      </c>
      <c r="Z861" s="11">
        <f t="shared" si="184"/>
        <v>5307226532.96</v>
      </c>
      <c r="AA861" s="13">
        <f t="shared" si="185"/>
        <v>562527728.87</v>
      </c>
      <c r="AB861" s="13">
        <f t="shared" si="186"/>
        <v>1719720000</v>
      </c>
      <c r="AC861" s="16">
        <f t="shared" si="187"/>
        <v>562527728.87</v>
      </c>
      <c r="AD861" s="16">
        <f t="shared" si="188"/>
        <v>4744698804.09</v>
      </c>
      <c r="AE861" s="17">
        <f t="shared" si="189"/>
        <v>0.430026439364577</v>
      </c>
      <c r="AF861" s="17">
        <f t="shared" si="190"/>
        <v>0.569973560635423</v>
      </c>
      <c r="AG861" s="21">
        <f t="shared" si="191"/>
        <v>1.75446734561718</v>
      </c>
      <c r="AH861" s="22">
        <f t="shared" si="192"/>
        <v>0.246479697078512</v>
      </c>
      <c r="AI861" s="22">
        <f t="shared" si="193"/>
        <v>0.753520302921488</v>
      </c>
      <c r="AJ861" s="23">
        <f t="shared" si="194"/>
        <v>0.105992786510332</v>
      </c>
      <c r="AK861" s="23">
        <f t="shared" si="195"/>
        <v>0.894007213489668</v>
      </c>
    </row>
    <row r="862" spans="1:37">
      <c r="A862" s="8" t="s">
        <v>1757</v>
      </c>
      <c r="B862" s="8" t="s">
        <v>1758</v>
      </c>
      <c r="C862" s="9">
        <v>41475181.08</v>
      </c>
      <c r="D862" s="9">
        <v>0</v>
      </c>
      <c r="E862" s="9">
        <v>0</v>
      </c>
      <c r="F862" s="9">
        <v>2524608.32</v>
      </c>
      <c r="G862" s="9">
        <v>0</v>
      </c>
      <c r="H862" s="9">
        <v>0</v>
      </c>
      <c r="I862" s="9">
        <v>0</v>
      </c>
      <c r="J862" s="9">
        <v>0</v>
      </c>
      <c r="K862" s="9">
        <v>411948000</v>
      </c>
      <c r="L862" s="9">
        <v>0</v>
      </c>
      <c r="M862" s="9">
        <v>0</v>
      </c>
      <c r="N862" s="9">
        <v>88451643.65</v>
      </c>
      <c r="O862" s="9">
        <v>0</v>
      </c>
      <c r="P862" s="9">
        <v>-162592.37</v>
      </c>
      <c r="Q862" s="9">
        <v>1815352.36</v>
      </c>
      <c r="R862" s="9">
        <v>31237368.25</v>
      </c>
      <c r="S862" s="9">
        <v>0</v>
      </c>
      <c r="T862" s="9">
        <v>-504838061.57</v>
      </c>
      <c r="U862" s="8">
        <v>0</v>
      </c>
      <c r="V862" s="9">
        <v>-998579.31</v>
      </c>
      <c r="W862" s="8">
        <v>0</v>
      </c>
      <c r="X862" s="11">
        <f t="shared" si="182"/>
        <v>43999789.4</v>
      </c>
      <c r="Y862" s="11">
        <f t="shared" si="183"/>
        <v>27453131.01</v>
      </c>
      <c r="Z862" s="11">
        <f t="shared" si="184"/>
        <v>71452920.41</v>
      </c>
      <c r="AA862" s="13">
        <f t="shared" si="185"/>
        <v>43999789.4</v>
      </c>
      <c r="AB862" s="13">
        <f t="shared" si="186"/>
        <v>0</v>
      </c>
      <c r="AC862" s="16">
        <f t="shared" si="187"/>
        <v>43999789.4</v>
      </c>
      <c r="AD862" s="16">
        <f t="shared" si="188"/>
        <v>27453131.01</v>
      </c>
      <c r="AE862" s="17">
        <f t="shared" si="189"/>
        <v>0.615787138545594</v>
      </c>
      <c r="AF862" s="17">
        <f t="shared" si="190"/>
        <v>0.384212861454406</v>
      </c>
      <c r="AG862" s="21">
        <f t="shared" si="191"/>
        <v>2.60272390730124</v>
      </c>
      <c r="AH862" s="22">
        <f t="shared" si="192"/>
        <v>1</v>
      </c>
      <c r="AI862" s="22">
        <f t="shared" si="193"/>
        <v>0</v>
      </c>
      <c r="AJ862" s="23">
        <f t="shared" si="194"/>
        <v>0.615787138545594</v>
      </c>
      <c r="AK862" s="23">
        <f t="shared" si="195"/>
        <v>0.384212861454406</v>
      </c>
    </row>
    <row r="863" spans="1:37">
      <c r="A863" s="8" t="s">
        <v>1759</v>
      </c>
      <c r="B863" s="8" t="s">
        <v>1760</v>
      </c>
      <c r="C863" s="9">
        <v>2190400000</v>
      </c>
      <c r="D863" s="9">
        <v>0</v>
      </c>
      <c r="E863" s="9">
        <v>0</v>
      </c>
      <c r="F863" s="9">
        <v>449698450.82</v>
      </c>
      <c r="G863" s="9">
        <v>0</v>
      </c>
      <c r="H863" s="9">
        <v>2423500000</v>
      </c>
      <c r="I863" s="9">
        <v>0</v>
      </c>
      <c r="J863" s="9">
        <v>0</v>
      </c>
      <c r="K863" s="9">
        <v>1180800000</v>
      </c>
      <c r="L863" s="9">
        <v>0</v>
      </c>
      <c r="M863" s="9">
        <v>0</v>
      </c>
      <c r="N863" s="9">
        <v>896609466.41</v>
      </c>
      <c r="O863" s="9">
        <v>0</v>
      </c>
      <c r="P863" s="9">
        <v>-65173241.9</v>
      </c>
      <c r="Q863" s="9">
        <v>12050182.64</v>
      </c>
      <c r="R863" s="9">
        <v>113144919.24</v>
      </c>
      <c r="S863" s="9">
        <v>0</v>
      </c>
      <c r="T863" s="9">
        <v>101576391.01</v>
      </c>
      <c r="U863" s="8">
        <v>0</v>
      </c>
      <c r="V863" s="9">
        <v>181274391.19</v>
      </c>
      <c r="W863" s="8">
        <v>0</v>
      </c>
      <c r="X863" s="11">
        <f t="shared" si="182"/>
        <v>5063598450.82</v>
      </c>
      <c r="Y863" s="11">
        <f t="shared" si="183"/>
        <v>2420282108.59</v>
      </c>
      <c r="Z863" s="11">
        <f t="shared" si="184"/>
        <v>7483880559.41</v>
      </c>
      <c r="AA863" s="13">
        <f t="shared" si="185"/>
        <v>2640098450.82</v>
      </c>
      <c r="AB863" s="13">
        <f t="shared" si="186"/>
        <v>2423500000</v>
      </c>
      <c r="AC863" s="16">
        <f t="shared" si="187"/>
        <v>2640098450.82</v>
      </c>
      <c r="AD863" s="16">
        <f t="shared" si="188"/>
        <v>4843782108.59</v>
      </c>
      <c r="AE863" s="17">
        <f t="shared" si="189"/>
        <v>0.676600649973387</v>
      </c>
      <c r="AF863" s="17">
        <f t="shared" si="190"/>
        <v>0.323399350026613</v>
      </c>
      <c r="AG863" s="21">
        <f t="shared" si="191"/>
        <v>3.09215216393511</v>
      </c>
      <c r="AH863" s="22">
        <f t="shared" si="192"/>
        <v>0.521387798906618</v>
      </c>
      <c r="AI863" s="22">
        <f t="shared" si="193"/>
        <v>0.478612201093382</v>
      </c>
      <c r="AJ863" s="23">
        <f t="shared" si="194"/>
        <v>0.352771323628411</v>
      </c>
      <c r="AK863" s="23">
        <f t="shared" si="195"/>
        <v>0.647228676371589</v>
      </c>
    </row>
    <row r="864" spans="1:37">
      <c r="A864" s="8" t="s">
        <v>1761</v>
      </c>
      <c r="B864" s="8" t="s">
        <v>1762</v>
      </c>
      <c r="C864" s="9">
        <v>238583084.72</v>
      </c>
      <c r="D864" s="9">
        <v>0</v>
      </c>
      <c r="E864" s="9">
        <v>0</v>
      </c>
      <c r="F864" s="9">
        <v>31470514.03</v>
      </c>
      <c r="G864" s="9">
        <v>0</v>
      </c>
      <c r="H864" s="9">
        <v>0</v>
      </c>
      <c r="I864" s="9">
        <v>617781031.7</v>
      </c>
      <c r="J864" s="9">
        <v>0</v>
      </c>
      <c r="K864" s="9">
        <v>658630244</v>
      </c>
      <c r="L864" s="9">
        <v>97003002.85</v>
      </c>
      <c r="M864" s="9">
        <v>0</v>
      </c>
      <c r="N864" s="9">
        <v>188009238.04</v>
      </c>
      <c r="O864" s="9">
        <v>0</v>
      </c>
      <c r="P864" s="9">
        <v>0</v>
      </c>
      <c r="Q864" s="9">
        <v>0</v>
      </c>
      <c r="R864" s="9">
        <v>83349648.11</v>
      </c>
      <c r="S864" s="9">
        <v>0</v>
      </c>
      <c r="T864" s="9">
        <v>781491427.87</v>
      </c>
      <c r="U864" s="8">
        <v>0</v>
      </c>
      <c r="V864" s="9">
        <v>24624622.49</v>
      </c>
      <c r="W864" s="8">
        <v>0</v>
      </c>
      <c r="X864" s="11">
        <f t="shared" si="182"/>
        <v>887834630.45</v>
      </c>
      <c r="Y864" s="11">
        <f t="shared" si="183"/>
        <v>1833108183.36</v>
      </c>
      <c r="Z864" s="11">
        <f t="shared" si="184"/>
        <v>2720942813.81</v>
      </c>
      <c r="AA864" s="13">
        <f t="shared" si="185"/>
        <v>270053598.75</v>
      </c>
      <c r="AB864" s="13">
        <f t="shared" si="186"/>
        <v>617781031.7</v>
      </c>
      <c r="AC864" s="16">
        <f t="shared" si="187"/>
        <v>270053598.75</v>
      </c>
      <c r="AD864" s="16">
        <f t="shared" si="188"/>
        <v>2450889215.06</v>
      </c>
      <c r="AE864" s="17">
        <f t="shared" si="189"/>
        <v>0.326296688759441</v>
      </c>
      <c r="AF864" s="17">
        <f t="shared" si="190"/>
        <v>0.673703311240559</v>
      </c>
      <c r="AG864" s="21">
        <f t="shared" si="191"/>
        <v>1.48433291526889</v>
      </c>
      <c r="AH864" s="22">
        <f t="shared" si="192"/>
        <v>0.304171057861443</v>
      </c>
      <c r="AI864" s="22">
        <f t="shared" si="193"/>
        <v>0.695828942138557</v>
      </c>
      <c r="AJ864" s="23">
        <f t="shared" si="194"/>
        <v>0.0992500089966453</v>
      </c>
      <c r="AK864" s="23">
        <f t="shared" si="195"/>
        <v>0.900749991003355</v>
      </c>
    </row>
    <row r="865" spans="1:37">
      <c r="A865" s="8" t="s">
        <v>1763</v>
      </c>
      <c r="B865" s="8" t="s">
        <v>1764</v>
      </c>
      <c r="C865" s="9">
        <v>55067085.62</v>
      </c>
      <c r="D865" s="9">
        <v>0</v>
      </c>
      <c r="E865" s="9">
        <v>0</v>
      </c>
      <c r="F865" s="9">
        <v>0</v>
      </c>
      <c r="G865" s="9">
        <v>0</v>
      </c>
      <c r="H865" s="9">
        <v>0</v>
      </c>
      <c r="I865" s="9">
        <v>0</v>
      </c>
      <c r="J865" s="9">
        <v>0</v>
      </c>
      <c r="K865" s="9">
        <v>150000000</v>
      </c>
      <c r="L865" s="9">
        <v>0</v>
      </c>
      <c r="M865" s="9">
        <v>0</v>
      </c>
      <c r="N865" s="9">
        <v>323222314.24</v>
      </c>
      <c r="O865" s="9">
        <v>0</v>
      </c>
      <c r="P865" s="9">
        <v>0</v>
      </c>
      <c r="Q865" s="9">
        <v>0</v>
      </c>
      <c r="R865" s="9">
        <v>17686669.06</v>
      </c>
      <c r="S865" s="9">
        <v>0</v>
      </c>
      <c r="T865" s="9">
        <v>-6297138.78</v>
      </c>
      <c r="U865" s="8">
        <v>0</v>
      </c>
      <c r="V865" s="9">
        <v>0</v>
      </c>
      <c r="W865" s="8">
        <v>0</v>
      </c>
      <c r="X865" s="11">
        <f t="shared" si="182"/>
        <v>55067085.62</v>
      </c>
      <c r="Y865" s="11">
        <f t="shared" si="183"/>
        <v>484611844.52</v>
      </c>
      <c r="Z865" s="11">
        <f t="shared" si="184"/>
        <v>539678930.14</v>
      </c>
      <c r="AA865" s="13">
        <f t="shared" si="185"/>
        <v>55067085.62</v>
      </c>
      <c r="AB865" s="13">
        <f t="shared" si="186"/>
        <v>0</v>
      </c>
      <c r="AC865" s="16">
        <f t="shared" si="187"/>
        <v>55067085.62</v>
      </c>
      <c r="AD865" s="16">
        <f t="shared" si="188"/>
        <v>484611844.52</v>
      </c>
      <c r="AE865" s="17">
        <f t="shared" si="189"/>
        <v>0.102036752862882</v>
      </c>
      <c r="AF865" s="17">
        <f t="shared" si="190"/>
        <v>0.897963247137118</v>
      </c>
      <c r="AG865" s="21">
        <f t="shared" si="191"/>
        <v>1.11363132420864</v>
      </c>
      <c r="AH865" s="22">
        <f t="shared" si="192"/>
        <v>1</v>
      </c>
      <c r="AI865" s="22">
        <f t="shared" si="193"/>
        <v>0</v>
      </c>
      <c r="AJ865" s="23">
        <f t="shared" si="194"/>
        <v>0.102036752862882</v>
      </c>
      <c r="AK865" s="23">
        <f t="shared" si="195"/>
        <v>0.897963247137118</v>
      </c>
    </row>
    <row r="866" spans="1:37">
      <c r="A866" s="8" t="s">
        <v>1765</v>
      </c>
      <c r="B866" s="8" t="s">
        <v>1766</v>
      </c>
      <c r="C866" s="9">
        <v>70069166.67</v>
      </c>
      <c r="D866" s="9">
        <v>0</v>
      </c>
      <c r="E866" s="9">
        <v>0</v>
      </c>
      <c r="F866" s="9">
        <v>0</v>
      </c>
      <c r="G866" s="9">
        <v>0</v>
      </c>
      <c r="H866" s="9">
        <v>0</v>
      </c>
      <c r="I866" s="9">
        <v>0</v>
      </c>
      <c r="J866" s="9">
        <v>0</v>
      </c>
      <c r="K866" s="9">
        <v>459352513</v>
      </c>
      <c r="L866" s="9">
        <v>0</v>
      </c>
      <c r="M866" s="9">
        <v>0</v>
      </c>
      <c r="N866" s="9">
        <v>6808168.73</v>
      </c>
      <c r="O866" s="9">
        <v>41763601.83</v>
      </c>
      <c r="P866" s="9">
        <v>24964548.97</v>
      </c>
      <c r="Q866" s="9">
        <v>0</v>
      </c>
      <c r="R866" s="9">
        <v>44257203.35</v>
      </c>
      <c r="S866" s="9">
        <v>0</v>
      </c>
      <c r="T866" s="9">
        <v>311541910.2</v>
      </c>
      <c r="U866" s="8">
        <v>0</v>
      </c>
      <c r="V866" s="9">
        <v>4505394.97</v>
      </c>
      <c r="W866" s="8">
        <v>0</v>
      </c>
      <c r="X866" s="11">
        <f t="shared" si="182"/>
        <v>70069166.67</v>
      </c>
      <c r="Y866" s="11">
        <f t="shared" si="183"/>
        <v>809666137.39</v>
      </c>
      <c r="Z866" s="11">
        <f t="shared" si="184"/>
        <v>879735304.06</v>
      </c>
      <c r="AA866" s="13">
        <f t="shared" si="185"/>
        <v>70069166.67</v>
      </c>
      <c r="AB866" s="13">
        <f t="shared" si="186"/>
        <v>0</v>
      </c>
      <c r="AC866" s="16">
        <f t="shared" si="187"/>
        <v>70069166.67</v>
      </c>
      <c r="AD866" s="16">
        <f t="shared" si="188"/>
        <v>809666137.39</v>
      </c>
      <c r="AE866" s="17">
        <f t="shared" si="189"/>
        <v>0.0796480104261237</v>
      </c>
      <c r="AF866" s="17">
        <f t="shared" si="190"/>
        <v>0.920351989573876</v>
      </c>
      <c r="AG866" s="21">
        <f t="shared" si="191"/>
        <v>1.08654081408897</v>
      </c>
      <c r="AH866" s="22">
        <f t="shared" si="192"/>
        <v>1</v>
      </c>
      <c r="AI866" s="22">
        <f t="shared" si="193"/>
        <v>0</v>
      </c>
      <c r="AJ866" s="23">
        <f t="shared" si="194"/>
        <v>0.0796480104261237</v>
      </c>
      <c r="AK866" s="23">
        <f t="shared" si="195"/>
        <v>0.920351989573876</v>
      </c>
    </row>
    <row r="867" spans="1:37">
      <c r="A867" s="8" t="s">
        <v>1767</v>
      </c>
      <c r="B867" s="8" t="s">
        <v>1768</v>
      </c>
      <c r="C867" s="9">
        <v>268115218.81</v>
      </c>
      <c r="D867" s="9">
        <v>0</v>
      </c>
      <c r="E867" s="9">
        <v>0</v>
      </c>
      <c r="F867" s="9">
        <v>0</v>
      </c>
      <c r="G867" s="9">
        <v>0</v>
      </c>
      <c r="H867" s="9">
        <v>77111949.96</v>
      </c>
      <c r="I867" s="9">
        <v>0</v>
      </c>
      <c r="J867" s="9">
        <v>0</v>
      </c>
      <c r="K867" s="9">
        <v>687172674</v>
      </c>
      <c r="L867" s="9">
        <v>0</v>
      </c>
      <c r="M867" s="9">
        <v>0</v>
      </c>
      <c r="N867" s="9">
        <v>3594907085.24</v>
      </c>
      <c r="O867" s="9">
        <v>45237379.1</v>
      </c>
      <c r="P867" s="9">
        <v>-14020937.65</v>
      </c>
      <c r="Q867" s="9">
        <v>0</v>
      </c>
      <c r="R867" s="9">
        <v>183799195.57</v>
      </c>
      <c r="S867" s="9">
        <v>0</v>
      </c>
      <c r="T867" s="9">
        <v>1276569452.54</v>
      </c>
      <c r="U867" s="8">
        <v>0</v>
      </c>
      <c r="V867" s="9">
        <v>11938578.82</v>
      </c>
      <c r="W867" s="8">
        <v>0</v>
      </c>
      <c r="X867" s="11">
        <f t="shared" si="182"/>
        <v>345227168.77</v>
      </c>
      <c r="Y867" s="11">
        <f t="shared" si="183"/>
        <v>5695128669.42</v>
      </c>
      <c r="Z867" s="11">
        <f t="shared" si="184"/>
        <v>6040355838.19</v>
      </c>
      <c r="AA867" s="13">
        <f t="shared" si="185"/>
        <v>268115218.81</v>
      </c>
      <c r="AB867" s="13">
        <f t="shared" si="186"/>
        <v>77111949.96</v>
      </c>
      <c r="AC867" s="16">
        <f t="shared" si="187"/>
        <v>268115218.81</v>
      </c>
      <c r="AD867" s="16">
        <f t="shared" si="188"/>
        <v>5772240619.38</v>
      </c>
      <c r="AE867" s="17">
        <f t="shared" si="189"/>
        <v>0.0571534489056605</v>
      </c>
      <c r="AF867" s="17">
        <f t="shared" si="190"/>
        <v>0.94284655109434</v>
      </c>
      <c r="AG867" s="21">
        <f t="shared" si="191"/>
        <v>1.06061797525729</v>
      </c>
      <c r="AH867" s="22">
        <f t="shared" si="192"/>
        <v>0.776634179068988</v>
      </c>
      <c r="AI867" s="22">
        <f t="shared" si="193"/>
        <v>0.223365820931012</v>
      </c>
      <c r="AJ867" s="23">
        <f t="shared" si="194"/>
        <v>0.044387321871809</v>
      </c>
      <c r="AK867" s="23">
        <f t="shared" si="195"/>
        <v>0.955612678128191</v>
      </c>
    </row>
    <row r="868" spans="1:37">
      <c r="A868" s="8" t="s">
        <v>1769</v>
      </c>
      <c r="B868" s="8" t="s">
        <v>1770</v>
      </c>
      <c r="C868" s="9">
        <v>790545931.73</v>
      </c>
      <c r="D868" s="9">
        <v>0</v>
      </c>
      <c r="E868" s="9">
        <v>7737380</v>
      </c>
      <c r="F868" s="9">
        <v>130420331.25</v>
      </c>
      <c r="G868" s="9">
        <v>0</v>
      </c>
      <c r="H868" s="9">
        <v>1225224858.2</v>
      </c>
      <c r="I868" s="9">
        <v>0</v>
      </c>
      <c r="J868" s="9">
        <v>0</v>
      </c>
      <c r="K868" s="9">
        <v>470401000</v>
      </c>
      <c r="L868" s="9">
        <v>0</v>
      </c>
      <c r="M868" s="9">
        <v>0</v>
      </c>
      <c r="N868" s="9">
        <v>1582598679.97</v>
      </c>
      <c r="O868" s="9">
        <v>0</v>
      </c>
      <c r="P868" s="9">
        <v>-46283138.85</v>
      </c>
      <c r="Q868" s="9">
        <v>0</v>
      </c>
      <c r="R868" s="9">
        <v>98805307.34</v>
      </c>
      <c r="S868" s="9">
        <v>0</v>
      </c>
      <c r="T868" s="9">
        <v>1755998831.37</v>
      </c>
      <c r="U868" s="8">
        <v>0</v>
      </c>
      <c r="V868" s="9">
        <v>366068306.92</v>
      </c>
      <c r="W868" s="8">
        <v>0</v>
      </c>
      <c r="X868" s="11">
        <f t="shared" si="182"/>
        <v>2153928501.18</v>
      </c>
      <c r="Y868" s="11">
        <f t="shared" si="183"/>
        <v>4227588986.75</v>
      </c>
      <c r="Z868" s="11">
        <f t="shared" si="184"/>
        <v>6381517487.93</v>
      </c>
      <c r="AA868" s="13">
        <f t="shared" si="185"/>
        <v>928703642.98</v>
      </c>
      <c r="AB868" s="13">
        <f t="shared" si="186"/>
        <v>1225224858.2</v>
      </c>
      <c r="AC868" s="16">
        <f t="shared" si="187"/>
        <v>928703642.98</v>
      </c>
      <c r="AD868" s="16">
        <f t="shared" si="188"/>
        <v>5452813844.95</v>
      </c>
      <c r="AE868" s="17">
        <f t="shared" si="189"/>
        <v>0.33752606731141</v>
      </c>
      <c r="AF868" s="17">
        <f t="shared" si="190"/>
        <v>0.66247393268859</v>
      </c>
      <c r="AG868" s="21">
        <f t="shared" si="191"/>
        <v>1.50949335612586</v>
      </c>
      <c r="AH868" s="22">
        <f t="shared" si="192"/>
        <v>0.431167349552793</v>
      </c>
      <c r="AI868" s="22">
        <f t="shared" si="193"/>
        <v>0.568832650447207</v>
      </c>
      <c r="AJ868" s="23">
        <f t="shared" si="194"/>
        <v>0.145530219847638</v>
      </c>
      <c r="AK868" s="23">
        <f t="shared" si="195"/>
        <v>0.854469780152362</v>
      </c>
    </row>
    <row r="869" spans="1:37">
      <c r="A869" s="8" t="s">
        <v>1771</v>
      </c>
      <c r="B869" s="8" t="s">
        <v>1772</v>
      </c>
      <c r="C869" s="9">
        <v>939274783.65</v>
      </c>
      <c r="D869" s="9">
        <v>0</v>
      </c>
      <c r="E869" s="9">
        <v>0</v>
      </c>
      <c r="F869" s="9">
        <v>10360255.7</v>
      </c>
      <c r="G869" s="9">
        <v>0</v>
      </c>
      <c r="H869" s="9">
        <v>65592893.07</v>
      </c>
      <c r="I869" s="9">
        <v>0</v>
      </c>
      <c r="J869" s="9">
        <v>0</v>
      </c>
      <c r="K869" s="9">
        <v>674072767</v>
      </c>
      <c r="L869" s="9">
        <v>0</v>
      </c>
      <c r="M869" s="9">
        <v>0</v>
      </c>
      <c r="N869" s="9">
        <v>1335795784.96</v>
      </c>
      <c r="O869" s="9">
        <v>0</v>
      </c>
      <c r="P869" s="9">
        <v>21124100.27</v>
      </c>
      <c r="Q869" s="9">
        <v>12660702.48</v>
      </c>
      <c r="R869" s="9">
        <v>53782993.13</v>
      </c>
      <c r="S869" s="9">
        <v>0</v>
      </c>
      <c r="T869" s="9">
        <v>-10596939.07</v>
      </c>
      <c r="U869" s="8">
        <v>0</v>
      </c>
      <c r="V869" s="9">
        <v>33511455.27</v>
      </c>
      <c r="W869" s="8">
        <v>0</v>
      </c>
      <c r="X869" s="11">
        <f t="shared" si="182"/>
        <v>1015227932.42</v>
      </c>
      <c r="Y869" s="11">
        <f t="shared" si="183"/>
        <v>2120350864.04</v>
      </c>
      <c r="Z869" s="11">
        <f t="shared" si="184"/>
        <v>3135578796.46</v>
      </c>
      <c r="AA869" s="13">
        <f t="shared" si="185"/>
        <v>949635039.35</v>
      </c>
      <c r="AB869" s="13">
        <f t="shared" si="186"/>
        <v>65592893.07</v>
      </c>
      <c r="AC869" s="16">
        <f t="shared" si="187"/>
        <v>949635039.35</v>
      </c>
      <c r="AD869" s="16">
        <f t="shared" si="188"/>
        <v>2185943757.11</v>
      </c>
      <c r="AE869" s="17">
        <f t="shared" si="189"/>
        <v>0.323776884052849</v>
      </c>
      <c r="AF869" s="17">
        <f t="shared" si="190"/>
        <v>0.676223115947151</v>
      </c>
      <c r="AG869" s="21">
        <f t="shared" si="191"/>
        <v>1.47880185757825</v>
      </c>
      <c r="AH869" s="22">
        <f t="shared" si="192"/>
        <v>0.935390968889473</v>
      </c>
      <c r="AI869" s="22">
        <f t="shared" si="193"/>
        <v>0.0646090311105272</v>
      </c>
      <c r="AJ869" s="23">
        <f t="shared" si="194"/>
        <v>0.302857973278209</v>
      </c>
      <c r="AK869" s="23">
        <f t="shared" si="195"/>
        <v>0.697142026721791</v>
      </c>
    </row>
    <row r="870" spans="1:37">
      <c r="A870" s="8" t="s">
        <v>1773</v>
      </c>
      <c r="B870" s="8" t="s">
        <v>1774</v>
      </c>
      <c r="C870" s="9">
        <v>202112741.3</v>
      </c>
      <c r="D870" s="9">
        <v>0</v>
      </c>
      <c r="E870" s="9">
        <v>0</v>
      </c>
      <c r="F870" s="9">
        <v>0</v>
      </c>
      <c r="G870" s="9">
        <v>0</v>
      </c>
      <c r="H870" s="9">
        <v>0</v>
      </c>
      <c r="I870" s="9">
        <v>0</v>
      </c>
      <c r="J870" s="9">
        <v>0</v>
      </c>
      <c r="K870" s="9">
        <v>1235383866</v>
      </c>
      <c r="L870" s="9">
        <v>0</v>
      </c>
      <c r="M870" s="9">
        <v>0</v>
      </c>
      <c r="N870" s="9">
        <v>1203307700.63</v>
      </c>
      <c r="O870" s="9">
        <v>37852716.29</v>
      </c>
      <c r="P870" s="9">
        <v>2055816.34</v>
      </c>
      <c r="Q870" s="9">
        <v>0</v>
      </c>
      <c r="R870" s="9">
        <v>334579525.23</v>
      </c>
      <c r="S870" s="9">
        <v>0</v>
      </c>
      <c r="T870" s="9">
        <v>2107106454.23</v>
      </c>
      <c r="U870" s="8">
        <v>0</v>
      </c>
      <c r="V870" s="9">
        <v>0</v>
      </c>
      <c r="W870" s="8">
        <v>0</v>
      </c>
      <c r="X870" s="11">
        <f t="shared" si="182"/>
        <v>202112741.3</v>
      </c>
      <c r="Y870" s="11">
        <f t="shared" si="183"/>
        <v>4844580646.14</v>
      </c>
      <c r="Z870" s="11">
        <f t="shared" si="184"/>
        <v>5046693387.44</v>
      </c>
      <c r="AA870" s="13">
        <f t="shared" si="185"/>
        <v>202112741.3</v>
      </c>
      <c r="AB870" s="13">
        <f t="shared" si="186"/>
        <v>0</v>
      </c>
      <c r="AC870" s="16">
        <f t="shared" si="187"/>
        <v>202112741.3</v>
      </c>
      <c r="AD870" s="16">
        <f t="shared" si="188"/>
        <v>4844580646.14</v>
      </c>
      <c r="AE870" s="17">
        <f t="shared" si="189"/>
        <v>0.0400485477883419</v>
      </c>
      <c r="AF870" s="17">
        <f t="shared" si="190"/>
        <v>0.959951452211658</v>
      </c>
      <c r="AG870" s="21">
        <f t="shared" si="191"/>
        <v>1.04171934705247</v>
      </c>
      <c r="AH870" s="22">
        <f t="shared" si="192"/>
        <v>1</v>
      </c>
      <c r="AI870" s="22">
        <f t="shared" si="193"/>
        <v>0</v>
      </c>
      <c r="AJ870" s="23">
        <f t="shared" si="194"/>
        <v>0.0400485477883419</v>
      </c>
      <c r="AK870" s="23">
        <f t="shared" si="195"/>
        <v>0.959951452211658</v>
      </c>
    </row>
    <row r="871" spans="1:37">
      <c r="A871" s="8" t="s">
        <v>1775</v>
      </c>
      <c r="B871" s="8" t="s">
        <v>1776</v>
      </c>
      <c r="C871" s="9">
        <v>20000000</v>
      </c>
      <c r="D871" s="9">
        <v>0</v>
      </c>
      <c r="E871" s="9">
        <v>0</v>
      </c>
      <c r="F871" s="9">
        <v>27350000</v>
      </c>
      <c r="G871" s="9">
        <v>0</v>
      </c>
      <c r="H871" s="9">
        <v>35250000</v>
      </c>
      <c r="I871" s="9">
        <v>0</v>
      </c>
      <c r="J871" s="9">
        <v>0</v>
      </c>
      <c r="K871" s="9">
        <v>667530313</v>
      </c>
      <c r="L871" s="9">
        <v>0</v>
      </c>
      <c r="M871" s="9">
        <v>0</v>
      </c>
      <c r="N871" s="9">
        <v>2917536514.31</v>
      </c>
      <c r="O871" s="9">
        <v>19218500</v>
      </c>
      <c r="P871" s="9">
        <v>-138841829.13</v>
      </c>
      <c r="Q871" s="9">
        <v>0</v>
      </c>
      <c r="R871" s="9">
        <v>68171610.83</v>
      </c>
      <c r="S871" s="9">
        <v>0</v>
      </c>
      <c r="T871" s="9">
        <v>-2084478748.62</v>
      </c>
      <c r="U871" s="8">
        <v>0</v>
      </c>
      <c r="V871" s="9">
        <v>-30000</v>
      </c>
      <c r="W871" s="8">
        <v>0</v>
      </c>
      <c r="X871" s="11">
        <f t="shared" si="182"/>
        <v>82600000</v>
      </c>
      <c r="Y871" s="11">
        <f t="shared" si="183"/>
        <v>1410669360.39</v>
      </c>
      <c r="Z871" s="11">
        <f t="shared" si="184"/>
        <v>1493269360.39</v>
      </c>
      <c r="AA871" s="13">
        <f t="shared" si="185"/>
        <v>47350000</v>
      </c>
      <c r="AB871" s="13">
        <f t="shared" si="186"/>
        <v>35250000</v>
      </c>
      <c r="AC871" s="16">
        <f t="shared" si="187"/>
        <v>47350000</v>
      </c>
      <c r="AD871" s="16">
        <f t="shared" si="188"/>
        <v>1445919360.39</v>
      </c>
      <c r="AE871" s="17">
        <f t="shared" si="189"/>
        <v>0.0553148696350585</v>
      </c>
      <c r="AF871" s="17">
        <f t="shared" si="190"/>
        <v>0.944685130364942</v>
      </c>
      <c r="AG871" s="21">
        <f t="shared" si="191"/>
        <v>1.05855376342559</v>
      </c>
      <c r="AH871" s="22">
        <f t="shared" si="192"/>
        <v>0.573244552058111</v>
      </c>
      <c r="AI871" s="22">
        <f t="shared" si="193"/>
        <v>0.426755447941889</v>
      </c>
      <c r="AJ871" s="23">
        <f t="shared" si="194"/>
        <v>0.0317089476661019</v>
      </c>
      <c r="AK871" s="23">
        <f t="shared" si="195"/>
        <v>0.968291052333898</v>
      </c>
    </row>
    <row r="872" spans="1:37">
      <c r="A872" s="8" t="s">
        <v>1777</v>
      </c>
      <c r="B872" s="8" t="s">
        <v>1778</v>
      </c>
      <c r="C872" s="9">
        <v>220369444.51</v>
      </c>
      <c r="D872" s="9">
        <v>0</v>
      </c>
      <c r="E872" s="9">
        <v>0</v>
      </c>
      <c r="F872" s="9">
        <v>3191203.48</v>
      </c>
      <c r="G872" s="9">
        <v>0</v>
      </c>
      <c r="H872" s="9">
        <v>327372235.77</v>
      </c>
      <c r="I872" s="9">
        <v>0</v>
      </c>
      <c r="J872" s="9">
        <v>0</v>
      </c>
      <c r="K872" s="9">
        <v>909133215</v>
      </c>
      <c r="L872" s="9">
        <v>0</v>
      </c>
      <c r="M872" s="9">
        <v>0</v>
      </c>
      <c r="N872" s="9">
        <v>2194584994.19</v>
      </c>
      <c r="O872" s="9">
        <v>0</v>
      </c>
      <c r="P872" s="9">
        <v>-33365837.51</v>
      </c>
      <c r="Q872" s="9">
        <v>16943527.42</v>
      </c>
      <c r="R872" s="9">
        <v>292733120.64</v>
      </c>
      <c r="S872" s="9">
        <v>0</v>
      </c>
      <c r="T872" s="9">
        <v>2096262092.58</v>
      </c>
      <c r="U872" s="8">
        <v>0</v>
      </c>
      <c r="V872" s="9">
        <v>399624041.94</v>
      </c>
      <c r="W872" s="8">
        <v>0</v>
      </c>
      <c r="X872" s="11">
        <f t="shared" si="182"/>
        <v>550932883.76</v>
      </c>
      <c r="Y872" s="11">
        <f t="shared" si="183"/>
        <v>5875915154.26</v>
      </c>
      <c r="Z872" s="11">
        <f t="shared" si="184"/>
        <v>6426848038.02</v>
      </c>
      <c r="AA872" s="13">
        <f t="shared" si="185"/>
        <v>223560647.99</v>
      </c>
      <c r="AB872" s="13">
        <f t="shared" si="186"/>
        <v>327372235.77</v>
      </c>
      <c r="AC872" s="16">
        <f t="shared" si="187"/>
        <v>223560647.99</v>
      </c>
      <c r="AD872" s="16">
        <f t="shared" si="188"/>
        <v>6203287390.03</v>
      </c>
      <c r="AE872" s="17">
        <f t="shared" si="189"/>
        <v>0.0857236518587007</v>
      </c>
      <c r="AF872" s="17">
        <f t="shared" si="190"/>
        <v>0.914276348141299</v>
      </c>
      <c r="AG872" s="21">
        <f t="shared" si="191"/>
        <v>1.09376120473091</v>
      </c>
      <c r="AH872" s="22">
        <f t="shared" si="192"/>
        <v>0.405785631208372</v>
      </c>
      <c r="AI872" s="22">
        <f t="shared" si="193"/>
        <v>0.594214368791628</v>
      </c>
      <c r="AJ872" s="23">
        <f t="shared" si="194"/>
        <v>0.0347854261789695</v>
      </c>
      <c r="AK872" s="23">
        <f t="shared" si="195"/>
        <v>0.96521457382103</v>
      </c>
    </row>
    <row r="873" spans="1:37">
      <c r="A873" s="8" t="s">
        <v>1779</v>
      </c>
      <c r="B873" s="8" t="s">
        <v>1780</v>
      </c>
      <c r="C873" s="9">
        <v>129163376.39</v>
      </c>
      <c r="D873" s="9">
        <v>0</v>
      </c>
      <c r="E873" s="9">
        <v>0</v>
      </c>
      <c r="F873" s="9">
        <v>0</v>
      </c>
      <c r="G873" s="9">
        <v>0</v>
      </c>
      <c r="H873" s="9">
        <v>0</v>
      </c>
      <c r="I873" s="9">
        <v>0</v>
      </c>
      <c r="J873" s="9">
        <v>0</v>
      </c>
      <c r="K873" s="9">
        <v>582441698</v>
      </c>
      <c r="L873" s="9">
        <v>0</v>
      </c>
      <c r="M873" s="9">
        <v>0</v>
      </c>
      <c r="N873" s="9">
        <v>1610582005.43</v>
      </c>
      <c r="O873" s="9">
        <v>0</v>
      </c>
      <c r="P873" s="9">
        <v>0</v>
      </c>
      <c r="Q873" s="9">
        <v>12445813.94</v>
      </c>
      <c r="R873" s="9">
        <v>77102737.45</v>
      </c>
      <c r="S873" s="9">
        <v>0</v>
      </c>
      <c r="T873" s="9">
        <v>1122504361.22</v>
      </c>
      <c r="U873" s="8">
        <v>0</v>
      </c>
      <c r="V873" s="9">
        <v>90758089.06</v>
      </c>
      <c r="W873" s="8">
        <v>0</v>
      </c>
      <c r="X873" s="11">
        <f t="shared" si="182"/>
        <v>129163376.39</v>
      </c>
      <c r="Y873" s="11">
        <f t="shared" si="183"/>
        <v>3495834705.1</v>
      </c>
      <c r="Z873" s="11">
        <f t="shared" si="184"/>
        <v>3624998081.49</v>
      </c>
      <c r="AA873" s="13">
        <f t="shared" si="185"/>
        <v>129163376.39</v>
      </c>
      <c r="AB873" s="13">
        <f t="shared" si="186"/>
        <v>0</v>
      </c>
      <c r="AC873" s="16">
        <f t="shared" si="187"/>
        <v>129163376.39</v>
      </c>
      <c r="AD873" s="16">
        <f t="shared" si="188"/>
        <v>3495834705.1</v>
      </c>
      <c r="AE873" s="17">
        <f t="shared" si="189"/>
        <v>0.0356312951031713</v>
      </c>
      <c r="AF873" s="17">
        <f t="shared" si="190"/>
        <v>0.964368704896829</v>
      </c>
      <c r="AG873" s="21">
        <f t="shared" si="191"/>
        <v>1.03694779281228</v>
      </c>
      <c r="AH873" s="22">
        <f t="shared" si="192"/>
        <v>1</v>
      </c>
      <c r="AI873" s="22">
        <f t="shared" si="193"/>
        <v>0</v>
      </c>
      <c r="AJ873" s="23">
        <f t="shared" si="194"/>
        <v>0.0356312951031713</v>
      </c>
      <c r="AK873" s="23">
        <f t="shared" si="195"/>
        <v>0.964368704896829</v>
      </c>
    </row>
    <row r="874" spans="1:37">
      <c r="A874" s="8" t="s">
        <v>1781</v>
      </c>
      <c r="B874" s="8" t="s">
        <v>1782</v>
      </c>
      <c r="C874" s="9">
        <v>191103419.13</v>
      </c>
      <c r="D874" s="9">
        <v>0</v>
      </c>
      <c r="E874" s="9">
        <v>0</v>
      </c>
      <c r="F874" s="9">
        <v>686571290.83</v>
      </c>
      <c r="G874" s="9">
        <v>0</v>
      </c>
      <c r="H874" s="9">
        <v>0</v>
      </c>
      <c r="I874" s="9">
        <v>0</v>
      </c>
      <c r="J874" s="9">
        <v>0</v>
      </c>
      <c r="K874" s="9">
        <v>559936650</v>
      </c>
      <c r="L874" s="9">
        <v>0</v>
      </c>
      <c r="M874" s="9">
        <v>0</v>
      </c>
      <c r="N874" s="9">
        <v>191142018.58</v>
      </c>
      <c r="O874" s="9">
        <v>0</v>
      </c>
      <c r="P874" s="9">
        <v>-98228298.9</v>
      </c>
      <c r="Q874" s="9">
        <v>0</v>
      </c>
      <c r="R874" s="9">
        <v>43544814.66</v>
      </c>
      <c r="S874" s="9">
        <v>1231773.16</v>
      </c>
      <c r="T874" s="9">
        <v>-187691432.7</v>
      </c>
      <c r="U874" s="8">
        <v>0</v>
      </c>
      <c r="V874" s="9">
        <v>46801640.77</v>
      </c>
      <c r="W874" s="8">
        <v>0</v>
      </c>
      <c r="X874" s="11">
        <f t="shared" si="182"/>
        <v>877674709.96</v>
      </c>
      <c r="Y874" s="11">
        <f t="shared" si="183"/>
        <v>556737165.57</v>
      </c>
      <c r="Z874" s="11">
        <f t="shared" si="184"/>
        <v>1434411875.53</v>
      </c>
      <c r="AA874" s="13">
        <f t="shared" si="185"/>
        <v>877674709.96</v>
      </c>
      <c r="AB874" s="13">
        <f t="shared" si="186"/>
        <v>0</v>
      </c>
      <c r="AC874" s="16">
        <f t="shared" si="187"/>
        <v>877674709.96</v>
      </c>
      <c r="AD874" s="16">
        <f t="shared" si="188"/>
        <v>556737165.57</v>
      </c>
      <c r="AE874" s="17">
        <f t="shared" si="189"/>
        <v>0.611870777795749</v>
      </c>
      <c r="AF874" s="17">
        <f t="shared" si="190"/>
        <v>0.388129222204251</v>
      </c>
      <c r="AG874" s="21">
        <f t="shared" si="191"/>
        <v>2.57646150506481</v>
      </c>
      <c r="AH874" s="22">
        <f t="shared" si="192"/>
        <v>1</v>
      </c>
      <c r="AI874" s="22">
        <f t="shared" si="193"/>
        <v>0</v>
      </c>
      <c r="AJ874" s="23">
        <f t="shared" si="194"/>
        <v>0.611870777795749</v>
      </c>
      <c r="AK874" s="23">
        <f t="shared" si="195"/>
        <v>0.388129222204251</v>
      </c>
    </row>
    <row r="875" spans="1:37">
      <c r="A875" s="8" t="s">
        <v>1783</v>
      </c>
      <c r="B875" s="8" t="s">
        <v>1784</v>
      </c>
      <c r="C875" s="9">
        <v>489922083.33</v>
      </c>
      <c r="D875" s="9">
        <v>0</v>
      </c>
      <c r="E875" s="9">
        <v>569278633.08</v>
      </c>
      <c r="F875" s="9">
        <v>152169986.11</v>
      </c>
      <c r="G875" s="9">
        <v>0</v>
      </c>
      <c r="H875" s="9">
        <v>13886270894.9</v>
      </c>
      <c r="I875" s="9">
        <v>567360914.32</v>
      </c>
      <c r="J875" s="9">
        <v>0</v>
      </c>
      <c r="K875" s="9">
        <v>1720071529</v>
      </c>
      <c r="L875" s="9">
        <v>0</v>
      </c>
      <c r="M875" s="9">
        <v>0</v>
      </c>
      <c r="N875" s="9">
        <v>6566905907.27</v>
      </c>
      <c r="O875" s="9">
        <v>52776920</v>
      </c>
      <c r="P875" s="9">
        <v>-40676262.02</v>
      </c>
      <c r="Q875" s="9">
        <v>35692941.04</v>
      </c>
      <c r="R875" s="9">
        <v>421672387.03</v>
      </c>
      <c r="S875" s="9">
        <v>0</v>
      </c>
      <c r="T875" s="9">
        <v>9067797312.63</v>
      </c>
      <c r="U875" s="8">
        <v>0</v>
      </c>
      <c r="V875" s="9">
        <v>15202057.77</v>
      </c>
      <c r="W875" s="8">
        <v>0</v>
      </c>
      <c r="X875" s="11">
        <f t="shared" si="182"/>
        <v>15665002511.74</v>
      </c>
      <c r="Y875" s="11">
        <f t="shared" si="183"/>
        <v>17733888952.72</v>
      </c>
      <c r="Z875" s="11">
        <f t="shared" si="184"/>
        <v>33398891464.46</v>
      </c>
      <c r="AA875" s="13">
        <f t="shared" si="185"/>
        <v>1211370702.52</v>
      </c>
      <c r="AB875" s="13">
        <f t="shared" si="186"/>
        <v>14453631809.22</v>
      </c>
      <c r="AC875" s="16">
        <f t="shared" si="187"/>
        <v>1211370702.52</v>
      </c>
      <c r="AD875" s="16">
        <f t="shared" si="188"/>
        <v>32187520761.94</v>
      </c>
      <c r="AE875" s="17">
        <f t="shared" si="189"/>
        <v>0.469027618129459</v>
      </c>
      <c r="AF875" s="17">
        <f t="shared" si="190"/>
        <v>0.530972381870541</v>
      </c>
      <c r="AG875" s="21">
        <f t="shared" si="191"/>
        <v>1.88333712664516</v>
      </c>
      <c r="AH875" s="22">
        <f t="shared" si="192"/>
        <v>0.0773297483745789</v>
      </c>
      <c r="AI875" s="22">
        <f t="shared" si="193"/>
        <v>0.922670251625421</v>
      </c>
      <c r="AJ875" s="23">
        <f t="shared" si="194"/>
        <v>0.0362697876906791</v>
      </c>
      <c r="AK875" s="23">
        <f t="shared" si="195"/>
        <v>0.963730212309321</v>
      </c>
    </row>
    <row r="876" spans="1:37">
      <c r="A876" s="8" t="s">
        <v>1785</v>
      </c>
      <c r="B876" s="8" t="s">
        <v>1786</v>
      </c>
      <c r="C876" s="9">
        <v>5016875</v>
      </c>
      <c r="D876" s="9">
        <v>0</v>
      </c>
      <c r="E876" s="9">
        <v>0</v>
      </c>
      <c r="F876" s="9">
        <v>66163223.88</v>
      </c>
      <c r="G876" s="9">
        <v>0</v>
      </c>
      <c r="H876" s="9">
        <v>0</v>
      </c>
      <c r="I876" s="9">
        <v>459343628.06</v>
      </c>
      <c r="J876" s="9">
        <v>0</v>
      </c>
      <c r="K876" s="9">
        <v>534029870</v>
      </c>
      <c r="L876" s="9">
        <v>87139310.53</v>
      </c>
      <c r="M876" s="9">
        <v>0</v>
      </c>
      <c r="N876" s="9">
        <v>943207234.34</v>
      </c>
      <c r="O876" s="9">
        <v>0</v>
      </c>
      <c r="P876" s="9">
        <v>-3196702.28</v>
      </c>
      <c r="Q876" s="9">
        <v>0</v>
      </c>
      <c r="R876" s="9">
        <v>75965203.07</v>
      </c>
      <c r="S876" s="9">
        <v>0</v>
      </c>
      <c r="T876" s="9">
        <v>1617197442.65</v>
      </c>
      <c r="U876" s="8">
        <v>0</v>
      </c>
      <c r="V876" s="9">
        <v>48823955.49</v>
      </c>
      <c r="W876" s="8">
        <v>0</v>
      </c>
      <c r="X876" s="11">
        <f t="shared" si="182"/>
        <v>530523726.94</v>
      </c>
      <c r="Y876" s="11">
        <f t="shared" si="183"/>
        <v>3303166313.8</v>
      </c>
      <c r="Z876" s="11">
        <f t="shared" si="184"/>
        <v>3833690040.74</v>
      </c>
      <c r="AA876" s="13">
        <f t="shared" si="185"/>
        <v>71180098.88</v>
      </c>
      <c r="AB876" s="13">
        <f t="shared" si="186"/>
        <v>459343628.06</v>
      </c>
      <c r="AC876" s="16">
        <f t="shared" si="187"/>
        <v>71180098.88</v>
      </c>
      <c r="AD876" s="16">
        <f t="shared" si="188"/>
        <v>3762509941.86</v>
      </c>
      <c r="AE876" s="17">
        <f t="shared" si="189"/>
        <v>0.138384616727542</v>
      </c>
      <c r="AF876" s="17">
        <f t="shared" si="190"/>
        <v>0.861615383272458</v>
      </c>
      <c r="AG876" s="21">
        <f t="shared" si="191"/>
        <v>1.16061066157147</v>
      </c>
      <c r="AH876" s="22">
        <f t="shared" si="192"/>
        <v>0.134169491891642</v>
      </c>
      <c r="AI876" s="22">
        <f t="shared" si="193"/>
        <v>0.865830508108358</v>
      </c>
      <c r="AJ876" s="23">
        <f t="shared" si="194"/>
        <v>0.0185669937119539</v>
      </c>
      <c r="AK876" s="23">
        <f t="shared" si="195"/>
        <v>0.981433006288046</v>
      </c>
    </row>
    <row r="877" spans="1:37">
      <c r="A877" s="8" t="s">
        <v>1787</v>
      </c>
      <c r="B877" s="8" t="s">
        <v>1788</v>
      </c>
      <c r="C877" s="9">
        <v>310742645.97</v>
      </c>
      <c r="D877" s="9">
        <v>0</v>
      </c>
      <c r="E877" s="9">
        <v>0</v>
      </c>
      <c r="F877" s="9">
        <v>68851962.3</v>
      </c>
      <c r="G877" s="9">
        <v>0</v>
      </c>
      <c r="H877" s="9">
        <v>2000000</v>
      </c>
      <c r="I877" s="9">
        <v>16004859.36</v>
      </c>
      <c r="J877" s="9">
        <v>0</v>
      </c>
      <c r="K877" s="9">
        <v>512064000</v>
      </c>
      <c r="L877" s="9">
        <v>0</v>
      </c>
      <c r="M877" s="9">
        <v>0</v>
      </c>
      <c r="N877" s="9">
        <v>10043351.65</v>
      </c>
      <c r="O877" s="9">
        <v>0</v>
      </c>
      <c r="P877" s="9">
        <v>0</v>
      </c>
      <c r="Q877" s="9">
        <v>0</v>
      </c>
      <c r="R877" s="9">
        <v>34518582.34</v>
      </c>
      <c r="S877" s="9">
        <v>0</v>
      </c>
      <c r="T877" s="9">
        <v>-229727671.32</v>
      </c>
      <c r="U877" s="8">
        <v>0</v>
      </c>
      <c r="V877" s="9">
        <v>83404505.93</v>
      </c>
      <c r="W877" s="8">
        <v>0</v>
      </c>
      <c r="X877" s="11">
        <f t="shared" si="182"/>
        <v>397599467.63</v>
      </c>
      <c r="Y877" s="11">
        <f t="shared" si="183"/>
        <v>410302768.6</v>
      </c>
      <c r="Z877" s="11">
        <f t="shared" si="184"/>
        <v>807902236.23</v>
      </c>
      <c r="AA877" s="13">
        <f t="shared" si="185"/>
        <v>379594608.27</v>
      </c>
      <c r="AB877" s="13">
        <f t="shared" si="186"/>
        <v>18004859.36</v>
      </c>
      <c r="AC877" s="16">
        <f t="shared" si="187"/>
        <v>379594608.27</v>
      </c>
      <c r="AD877" s="16">
        <f t="shared" si="188"/>
        <v>428307627.96</v>
      </c>
      <c r="AE877" s="17">
        <f t="shared" si="189"/>
        <v>0.492138095180131</v>
      </c>
      <c r="AF877" s="17">
        <f t="shared" si="190"/>
        <v>0.50786190481987</v>
      </c>
      <c r="AG877" s="21">
        <f t="shared" si="191"/>
        <v>1.96903920240815</v>
      </c>
      <c r="AH877" s="22">
        <f t="shared" si="192"/>
        <v>0.954716087857655</v>
      </c>
      <c r="AI877" s="22">
        <f t="shared" si="193"/>
        <v>0.0452839121423448</v>
      </c>
      <c r="AJ877" s="23">
        <f t="shared" si="194"/>
        <v>0.469852156916093</v>
      </c>
      <c r="AK877" s="23">
        <f t="shared" si="195"/>
        <v>0.530147843083907</v>
      </c>
    </row>
    <row r="878" spans="1:37">
      <c r="A878" s="8" t="s">
        <v>1789</v>
      </c>
      <c r="B878" s="8" t="s">
        <v>1790</v>
      </c>
      <c r="C878" s="9">
        <v>550000000</v>
      </c>
      <c r="D878" s="9">
        <v>0</v>
      </c>
      <c r="E878" s="9">
        <v>0</v>
      </c>
      <c r="F878" s="9">
        <v>338318434.59</v>
      </c>
      <c r="G878" s="9">
        <v>0</v>
      </c>
      <c r="H878" s="9">
        <v>431260000</v>
      </c>
      <c r="I878" s="9">
        <v>0</v>
      </c>
      <c r="J878" s="9">
        <v>0</v>
      </c>
      <c r="K878" s="9">
        <v>1074046220</v>
      </c>
      <c r="L878" s="9">
        <v>0</v>
      </c>
      <c r="M878" s="9">
        <v>0</v>
      </c>
      <c r="N878" s="9">
        <v>83621782.13</v>
      </c>
      <c r="O878" s="9">
        <v>19941904.23</v>
      </c>
      <c r="P878" s="9">
        <v>-19892644.14</v>
      </c>
      <c r="Q878" s="9">
        <v>5213142.74</v>
      </c>
      <c r="R878" s="9">
        <v>313925342.27</v>
      </c>
      <c r="S878" s="9">
        <v>0</v>
      </c>
      <c r="T878" s="9">
        <v>1348865824.64</v>
      </c>
      <c r="U878" s="8">
        <v>0</v>
      </c>
      <c r="V878" s="9">
        <v>78348791.07</v>
      </c>
      <c r="W878" s="8">
        <v>0</v>
      </c>
      <c r="X878" s="11">
        <f t="shared" si="182"/>
        <v>1319578434.59</v>
      </c>
      <c r="Y878" s="11">
        <f t="shared" si="183"/>
        <v>2864186554.48</v>
      </c>
      <c r="Z878" s="11">
        <f t="shared" si="184"/>
        <v>4183764989.07</v>
      </c>
      <c r="AA878" s="13">
        <f t="shared" si="185"/>
        <v>888318434.59</v>
      </c>
      <c r="AB878" s="13">
        <f t="shared" si="186"/>
        <v>431260000</v>
      </c>
      <c r="AC878" s="16">
        <f t="shared" si="187"/>
        <v>888318434.59</v>
      </c>
      <c r="AD878" s="16">
        <f t="shared" si="188"/>
        <v>3295446554.48</v>
      </c>
      <c r="AE878" s="17">
        <f t="shared" si="189"/>
        <v>0.315404531095167</v>
      </c>
      <c r="AF878" s="17">
        <f t="shared" si="190"/>
        <v>0.684595468904833</v>
      </c>
      <c r="AG878" s="21">
        <f t="shared" si="191"/>
        <v>1.46071665008202</v>
      </c>
      <c r="AH878" s="22">
        <f t="shared" si="192"/>
        <v>0.673183504143886</v>
      </c>
      <c r="AI878" s="22">
        <f t="shared" si="193"/>
        <v>0.326816495856114</v>
      </c>
      <c r="AJ878" s="23">
        <f t="shared" si="194"/>
        <v>0.212325127465504</v>
      </c>
      <c r="AK878" s="23">
        <f t="shared" si="195"/>
        <v>0.787674872534496</v>
      </c>
    </row>
    <row r="879" spans="1:37">
      <c r="A879" s="8" t="s">
        <v>1791</v>
      </c>
      <c r="B879" s="8" t="s">
        <v>1792</v>
      </c>
      <c r="C879" s="9">
        <v>411500000</v>
      </c>
      <c r="D879" s="9">
        <v>0</v>
      </c>
      <c r="E879" s="9">
        <v>0</v>
      </c>
      <c r="F879" s="9">
        <v>143123345.92</v>
      </c>
      <c r="G879" s="9">
        <v>0</v>
      </c>
      <c r="H879" s="9">
        <v>296547000</v>
      </c>
      <c r="I879" s="9">
        <v>0</v>
      </c>
      <c r="J879" s="9">
        <v>0</v>
      </c>
      <c r="K879" s="9">
        <v>859433963</v>
      </c>
      <c r="L879" s="9">
        <v>-4111858.37</v>
      </c>
      <c r="M879" s="9">
        <v>0</v>
      </c>
      <c r="N879" s="9">
        <v>1719133607.82</v>
      </c>
      <c r="O879" s="9">
        <v>13957920</v>
      </c>
      <c r="P879" s="9">
        <v>-141285.1</v>
      </c>
      <c r="Q879" s="9">
        <v>0</v>
      </c>
      <c r="R879" s="9">
        <v>31885487.09</v>
      </c>
      <c r="S879" s="9">
        <v>0</v>
      </c>
      <c r="T879" s="9">
        <v>-488459232.19</v>
      </c>
      <c r="U879" s="8">
        <v>0</v>
      </c>
      <c r="V879" s="9">
        <v>160148753</v>
      </c>
      <c r="W879" s="8">
        <v>0</v>
      </c>
      <c r="X879" s="11">
        <f t="shared" si="182"/>
        <v>851170345.92</v>
      </c>
      <c r="Y879" s="11">
        <f t="shared" si="183"/>
        <v>2263931515.25</v>
      </c>
      <c r="Z879" s="11">
        <f t="shared" si="184"/>
        <v>3115101861.17</v>
      </c>
      <c r="AA879" s="13">
        <f t="shared" si="185"/>
        <v>554623345.92</v>
      </c>
      <c r="AB879" s="13">
        <f t="shared" si="186"/>
        <v>296547000</v>
      </c>
      <c r="AC879" s="16">
        <f t="shared" si="187"/>
        <v>554623345.92</v>
      </c>
      <c r="AD879" s="16">
        <f t="shared" si="188"/>
        <v>2560478515.25</v>
      </c>
      <c r="AE879" s="17">
        <f t="shared" si="189"/>
        <v>0.27323997219157</v>
      </c>
      <c r="AF879" s="17">
        <f t="shared" si="190"/>
        <v>0.72676002780843</v>
      </c>
      <c r="AG879" s="21">
        <f t="shared" si="191"/>
        <v>1.375970006242</v>
      </c>
      <c r="AH879" s="22">
        <f t="shared" si="192"/>
        <v>0.651600879399208</v>
      </c>
      <c r="AI879" s="22">
        <f t="shared" si="193"/>
        <v>0.348399120600792</v>
      </c>
      <c r="AJ879" s="23">
        <f t="shared" si="194"/>
        <v>0.178043406167042</v>
      </c>
      <c r="AK879" s="23">
        <f t="shared" si="195"/>
        <v>0.821956593832958</v>
      </c>
    </row>
    <row r="880" spans="1:37">
      <c r="A880" s="8" t="s">
        <v>1793</v>
      </c>
      <c r="B880" s="8" t="s">
        <v>1794</v>
      </c>
      <c r="C880" s="9">
        <v>233977793.24</v>
      </c>
      <c r="D880" s="9">
        <v>0</v>
      </c>
      <c r="E880" s="9">
        <v>0</v>
      </c>
      <c r="F880" s="9">
        <v>0</v>
      </c>
      <c r="G880" s="9">
        <v>0</v>
      </c>
      <c r="H880" s="9">
        <v>0</v>
      </c>
      <c r="I880" s="9">
        <v>0</v>
      </c>
      <c r="J880" s="9">
        <v>0</v>
      </c>
      <c r="K880" s="9">
        <v>360000000</v>
      </c>
      <c r="L880" s="9">
        <v>0</v>
      </c>
      <c r="M880" s="9">
        <v>0</v>
      </c>
      <c r="N880" s="9">
        <v>51910650.73</v>
      </c>
      <c r="O880" s="9">
        <v>0</v>
      </c>
      <c r="P880" s="9">
        <v>-232263.89</v>
      </c>
      <c r="Q880" s="9">
        <v>0</v>
      </c>
      <c r="R880" s="9">
        <v>27269117.56</v>
      </c>
      <c r="S880" s="9">
        <v>0</v>
      </c>
      <c r="T880" s="9">
        <v>173538371.42</v>
      </c>
      <c r="U880" s="8">
        <v>0</v>
      </c>
      <c r="V880" s="9">
        <v>0</v>
      </c>
      <c r="W880" s="8">
        <v>0</v>
      </c>
      <c r="X880" s="11">
        <f t="shared" si="182"/>
        <v>233977793.24</v>
      </c>
      <c r="Y880" s="11">
        <f t="shared" si="183"/>
        <v>612485875.82</v>
      </c>
      <c r="Z880" s="11">
        <f t="shared" si="184"/>
        <v>846463669.06</v>
      </c>
      <c r="AA880" s="13">
        <f t="shared" si="185"/>
        <v>233977793.24</v>
      </c>
      <c r="AB880" s="13">
        <f t="shared" si="186"/>
        <v>0</v>
      </c>
      <c r="AC880" s="16">
        <f t="shared" si="187"/>
        <v>233977793.24</v>
      </c>
      <c r="AD880" s="16">
        <f t="shared" si="188"/>
        <v>612485875.82</v>
      </c>
      <c r="AE880" s="17">
        <f t="shared" si="189"/>
        <v>0.276417998541902</v>
      </c>
      <c r="AF880" s="17">
        <f t="shared" si="190"/>
        <v>0.723582001458098</v>
      </c>
      <c r="AG880" s="21">
        <f t="shared" si="191"/>
        <v>1.38201336957648</v>
      </c>
      <c r="AH880" s="22">
        <f t="shared" si="192"/>
        <v>1</v>
      </c>
      <c r="AI880" s="22">
        <f t="shared" si="193"/>
        <v>0</v>
      </c>
      <c r="AJ880" s="23">
        <f t="shared" si="194"/>
        <v>0.276417998541902</v>
      </c>
      <c r="AK880" s="23">
        <f t="shared" si="195"/>
        <v>0.723582001458098</v>
      </c>
    </row>
    <row r="881" spans="1:37">
      <c r="A881" s="8" t="s">
        <v>1795</v>
      </c>
      <c r="B881" s="8" t="s">
        <v>1796</v>
      </c>
      <c r="C881" s="9">
        <v>4008529.35</v>
      </c>
      <c r="D881" s="9">
        <v>0</v>
      </c>
      <c r="E881" s="9">
        <v>0</v>
      </c>
      <c r="F881" s="9">
        <v>2291233.72</v>
      </c>
      <c r="G881" s="9">
        <v>0</v>
      </c>
      <c r="H881" s="9">
        <v>0</v>
      </c>
      <c r="I881" s="9">
        <v>0</v>
      </c>
      <c r="J881" s="9">
        <v>0</v>
      </c>
      <c r="K881" s="9">
        <v>337576686</v>
      </c>
      <c r="L881" s="9">
        <v>0</v>
      </c>
      <c r="M881" s="9">
        <v>0</v>
      </c>
      <c r="N881" s="9">
        <v>1772795539.99</v>
      </c>
      <c r="O881" s="9">
        <v>0</v>
      </c>
      <c r="P881" s="9">
        <v>-2563686.58</v>
      </c>
      <c r="Q881" s="9">
        <v>0</v>
      </c>
      <c r="R881" s="9">
        <v>70934388.62</v>
      </c>
      <c r="S881" s="9">
        <v>0</v>
      </c>
      <c r="T881" s="9">
        <v>29974237.36</v>
      </c>
      <c r="U881" s="8">
        <v>0</v>
      </c>
      <c r="V881" s="9">
        <v>50134.71</v>
      </c>
      <c r="W881" s="8">
        <v>0</v>
      </c>
      <c r="X881" s="11">
        <f t="shared" si="182"/>
        <v>6299763.07</v>
      </c>
      <c r="Y881" s="11">
        <f t="shared" si="183"/>
        <v>2208767300.1</v>
      </c>
      <c r="Z881" s="11">
        <f t="shared" si="184"/>
        <v>2215067063.17</v>
      </c>
      <c r="AA881" s="13">
        <f t="shared" si="185"/>
        <v>6299763.07</v>
      </c>
      <c r="AB881" s="13">
        <f t="shared" si="186"/>
        <v>0</v>
      </c>
      <c r="AC881" s="16">
        <f t="shared" si="187"/>
        <v>6299763.07</v>
      </c>
      <c r="AD881" s="16">
        <f t="shared" si="188"/>
        <v>2208767300.1</v>
      </c>
      <c r="AE881" s="17">
        <f t="shared" si="189"/>
        <v>0.00284405071735587</v>
      </c>
      <c r="AF881" s="17">
        <f t="shared" si="190"/>
        <v>0.997155949282644</v>
      </c>
      <c r="AG881" s="21">
        <f t="shared" si="191"/>
        <v>1.00285216241191</v>
      </c>
      <c r="AH881" s="22">
        <f t="shared" si="192"/>
        <v>1</v>
      </c>
      <c r="AI881" s="22">
        <f t="shared" si="193"/>
        <v>0</v>
      </c>
      <c r="AJ881" s="23">
        <f t="shared" si="194"/>
        <v>0.00284405071735587</v>
      </c>
      <c r="AK881" s="23">
        <f t="shared" si="195"/>
        <v>0.997155949282644</v>
      </c>
    </row>
    <row r="882" spans="1:37">
      <c r="A882" s="8" t="s">
        <v>1797</v>
      </c>
      <c r="B882" s="8" t="s">
        <v>1798</v>
      </c>
      <c r="C882" s="9">
        <v>1626683.48</v>
      </c>
      <c r="D882" s="9">
        <v>0</v>
      </c>
      <c r="E882" s="9">
        <v>0</v>
      </c>
      <c r="F882" s="9">
        <v>330356.59</v>
      </c>
      <c r="G882" s="9">
        <v>0</v>
      </c>
      <c r="H882" s="9">
        <v>1790923.46</v>
      </c>
      <c r="I882" s="9">
        <v>279293023.98</v>
      </c>
      <c r="J882" s="9">
        <v>0</v>
      </c>
      <c r="K882" s="9">
        <v>630030995</v>
      </c>
      <c r="L882" s="9">
        <v>63621724.5</v>
      </c>
      <c r="M882" s="9">
        <v>0</v>
      </c>
      <c r="N882" s="9">
        <v>470625658.75</v>
      </c>
      <c r="O882" s="9">
        <v>81084340.43</v>
      </c>
      <c r="P882" s="9">
        <v>-339528.23</v>
      </c>
      <c r="Q882" s="9">
        <v>0</v>
      </c>
      <c r="R882" s="9">
        <v>175360170.61</v>
      </c>
      <c r="S882" s="9">
        <v>0</v>
      </c>
      <c r="T882" s="9">
        <v>1250868983.05</v>
      </c>
      <c r="U882" s="8">
        <v>0</v>
      </c>
      <c r="V882" s="9">
        <v>7999414.31</v>
      </c>
      <c r="W882" s="8">
        <v>0</v>
      </c>
      <c r="X882" s="11">
        <f t="shared" si="182"/>
        <v>283040987.51</v>
      </c>
      <c r="Y882" s="11">
        <f t="shared" si="183"/>
        <v>2517083077.56</v>
      </c>
      <c r="Z882" s="11">
        <f t="shared" si="184"/>
        <v>2800124065.07</v>
      </c>
      <c r="AA882" s="13">
        <f t="shared" si="185"/>
        <v>1957040.07</v>
      </c>
      <c r="AB882" s="13">
        <f t="shared" si="186"/>
        <v>281083947.44</v>
      </c>
      <c r="AC882" s="16">
        <f t="shared" si="187"/>
        <v>1957040.07</v>
      </c>
      <c r="AD882" s="16">
        <f t="shared" si="188"/>
        <v>2798167025</v>
      </c>
      <c r="AE882" s="17">
        <f t="shared" si="189"/>
        <v>0.101081588148461</v>
      </c>
      <c r="AF882" s="17">
        <f t="shared" si="190"/>
        <v>0.898918411851539</v>
      </c>
      <c r="AG882" s="21">
        <f t="shared" si="191"/>
        <v>1.11244801176144</v>
      </c>
      <c r="AH882" s="22">
        <f t="shared" si="192"/>
        <v>0.00691433451817948</v>
      </c>
      <c r="AI882" s="22">
        <f t="shared" si="193"/>
        <v>0.993085665481821</v>
      </c>
      <c r="AJ882" s="23">
        <f t="shared" si="194"/>
        <v>0.000698911914087305</v>
      </c>
      <c r="AK882" s="23">
        <f t="shared" si="195"/>
        <v>0.999301088085913</v>
      </c>
    </row>
    <row r="883" spans="1:37">
      <c r="A883" s="8" t="s">
        <v>1799</v>
      </c>
      <c r="B883" s="8" t="s">
        <v>1800</v>
      </c>
      <c r="C883" s="9">
        <v>153827768.22</v>
      </c>
      <c r="D883" s="9">
        <v>0</v>
      </c>
      <c r="E883" s="9">
        <v>0</v>
      </c>
      <c r="F883" s="9">
        <v>18893910.12</v>
      </c>
      <c r="G883" s="9">
        <v>0</v>
      </c>
      <c r="H883" s="9">
        <v>0</v>
      </c>
      <c r="I883" s="9">
        <v>0</v>
      </c>
      <c r="J883" s="9">
        <v>0</v>
      </c>
      <c r="K883" s="9">
        <v>274327707</v>
      </c>
      <c r="L883" s="9">
        <v>0</v>
      </c>
      <c r="M883" s="9">
        <v>0</v>
      </c>
      <c r="N883" s="9">
        <v>411478059.38</v>
      </c>
      <c r="O883" s="9">
        <v>0</v>
      </c>
      <c r="P883" s="9">
        <v>-22196243.61</v>
      </c>
      <c r="Q883" s="9">
        <v>0</v>
      </c>
      <c r="R883" s="9">
        <v>25571701</v>
      </c>
      <c r="S883" s="9">
        <v>0</v>
      </c>
      <c r="T883" s="9">
        <v>40996058.37</v>
      </c>
      <c r="U883" s="8">
        <v>0</v>
      </c>
      <c r="V883" s="9">
        <v>820610.66</v>
      </c>
      <c r="W883" s="8">
        <v>0</v>
      </c>
      <c r="X883" s="11">
        <f t="shared" si="182"/>
        <v>172721678.34</v>
      </c>
      <c r="Y883" s="11">
        <f t="shared" si="183"/>
        <v>730997892.8</v>
      </c>
      <c r="Z883" s="11">
        <f t="shared" si="184"/>
        <v>903719571.14</v>
      </c>
      <c r="AA883" s="13">
        <f t="shared" si="185"/>
        <v>172721678.34</v>
      </c>
      <c r="AB883" s="13">
        <f t="shared" si="186"/>
        <v>0</v>
      </c>
      <c r="AC883" s="16">
        <f t="shared" si="187"/>
        <v>172721678.34</v>
      </c>
      <c r="AD883" s="16">
        <f t="shared" si="188"/>
        <v>730997892.8</v>
      </c>
      <c r="AE883" s="17">
        <f t="shared" si="189"/>
        <v>0.191123091560493</v>
      </c>
      <c r="AF883" s="17">
        <f t="shared" si="190"/>
        <v>0.808876908439507</v>
      </c>
      <c r="AG883" s="21">
        <f t="shared" si="191"/>
        <v>1.23628204683109</v>
      </c>
      <c r="AH883" s="22">
        <f t="shared" si="192"/>
        <v>1</v>
      </c>
      <c r="AI883" s="22">
        <f t="shared" si="193"/>
        <v>0</v>
      </c>
      <c r="AJ883" s="23">
        <f t="shared" si="194"/>
        <v>0.191123091560493</v>
      </c>
      <c r="AK883" s="23">
        <f t="shared" si="195"/>
        <v>0.808876908439507</v>
      </c>
    </row>
    <row r="884" spans="1:37">
      <c r="A884" s="8" t="s">
        <v>1801</v>
      </c>
      <c r="B884" s="8" t="s">
        <v>1802</v>
      </c>
      <c r="C884" s="9">
        <v>560611388.88</v>
      </c>
      <c r="D884" s="9">
        <v>0</v>
      </c>
      <c r="E884" s="9">
        <v>0</v>
      </c>
      <c r="F884" s="9">
        <v>204557.5</v>
      </c>
      <c r="G884" s="9">
        <v>0</v>
      </c>
      <c r="H884" s="9">
        <v>20500000</v>
      </c>
      <c r="I884" s="9">
        <v>0</v>
      </c>
      <c r="J884" s="9">
        <v>0</v>
      </c>
      <c r="K884" s="9">
        <v>337010083</v>
      </c>
      <c r="L884" s="9">
        <v>0</v>
      </c>
      <c r="M884" s="9">
        <v>0</v>
      </c>
      <c r="N884" s="9">
        <v>1410285270.1</v>
      </c>
      <c r="O884" s="9">
        <v>72315727.19</v>
      </c>
      <c r="P884" s="9">
        <v>-10858175.42</v>
      </c>
      <c r="Q884" s="9">
        <v>0</v>
      </c>
      <c r="R884" s="9">
        <v>120952188.99</v>
      </c>
      <c r="S884" s="9">
        <v>0</v>
      </c>
      <c r="T884" s="9">
        <v>771746939.08</v>
      </c>
      <c r="U884" s="8">
        <v>0</v>
      </c>
      <c r="V884" s="9">
        <v>300171.52</v>
      </c>
      <c r="W884" s="8">
        <v>0</v>
      </c>
      <c r="X884" s="11">
        <f t="shared" si="182"/>
        <v>581315946.38</v>
      </c>
      <c r="Y884" s="11">
        <f t="shared" si="183"/>
        <v>2557120750.08</v>
      </c>
      <c r="Z884" s="11">
        <f t="shared" si="184"/>
        <v>3138436696.46</v>
      </c>
      <c r="AA884" s="13">
        <f t="shared" si="185"/>
        <v>560815946.38</v>
      </c>
      <c r="AB884" s="13">
        <f t="shared" si="186"/>
        <v>20500000</v>
      </c>
      <c r="AC884" s="16">
        <f t="shared" si="187"/>
        <v>560815946.38</v>
      </c>
      <c r="AD884" s="16">
        <f t="shared" si="188"/>
        <v>2577620750.08</v>
      </c>
      <c r="AE884" s="17">
        <f t="shared" si="189"/>
        <v>0.185224684326338</v>
      </c>
      <c r="AF884" s="17">
        <f t="shared" si="190"/>
        <v>0.814775315673661</v>
      </c>
      <c r="AG884" s="21">
        <f t="shared" si="191"/>
        <v>1.22733222369801</v>
      </c>
      <c r="AH884" s="22">
        <f t="shared" si="192"/>
        <v>0.964735183805539</v>
      </c>
      <c r="AI884" s="22">
        <f t="shared" si="193"/>
        <v>0.0352648161944613</v>
      </c>
      <c r="AJ884" s="23">
        <f t="shared" si="194"/>
        <v>0.178692769878893</v>
      </c>
      <c r="AK884" s="23">
        <f t="shared" si="195"/>
        <v>0.821307230121107</v>
      </c>
    </row>
    <row r="885" spans="1:37">
      <c r="A885" s="8" t="s">
        <v>1803</v>
      </c>
      <c r="B885" s="8" t="s">
        <v>1804</v>
      </c>
      <c r="C885" s="9">
        <v>580588621.52</v>
      </c>
      <c r="D885" s="9">
        <v>0</v>
      </c>
      <c r="E885" s="9">
        <v>0</v>
      </c>
      <c r="F885" s="9">
        <v>1524786.35</v>
      </c>
      <c r="G885" s="9">
        <v>0</v>
      </c>
      <c r="H885" s="9">
        <v>0</v>
      </c>
      <c r="I885" s="9">
        <v>0</v>
      </c>
      <c r="J885" s="9">
        <v>0</v>
      </c>
      <c r="K885" s="9">
        <v>1500000000</v>
      </c>
      <c r="L885" s="9">
        <v>0</v>
      </c>
      <c r="M885" s="9">
        <v>0</v>
      </c>
      <c r="N885" s="9">
        <v>1684481587.69</v>
      </c>
      <c r="O885" s="9">
        <v>0</v>
      </c>
      <c r="P885" s="9">
        <v>0</v>
      </c>
      <c r="Q885" s="9">
        <v>0</v>
      </c>
      <c r="R885" s="9">
        <v>348743965.74</v>
      </c>
      <c r="S885" s="9">
        <v>0</v>
      </c>
      <c r="T885" s="9">
        <v>-61722430.56</v>
      </c>
      <c r="U885" s="8">
        <v>0</v>
      </c>
      <c r="V885" s="9">
        <v>0</v>
      </c>
      <c r="W885" s="8">
        <v>0</v>
      </c>
      <c r="X885" s="11">
        <f t="shared" si="182"/>
        <v>582113407.87</v>
      </c>
      <c r="Y885" s="11">
        <f t="shared" si="183"/>
        <v>3471503122.87</v>
      </c>
      <c r="Z885" s="11">
        <f t="shared" si="184"/>
        <v>4053616530.74</v>
      </c>
      <c r="AA885" s="13">
        <f t="shared" si="185"/>
        <v>582113407.87</v>
      </c>
      <c r="AB885" s="13">
        <f t="shared" si="186"/>
        <v>0</v>
      </c>
      <c r="AC885" s="16">
        <f t="shared" si="187"/>
        <v>582113407.87</v>
      </c>
      <c r="AD885" s="16">
        <f t="shared" si="188"/>
        <v>3471503122.87</v>
      </c>
      <c r="AE885" s="17">
        <f t="shared" si="189"/>
        <v>0.143603471975119</v>
      </c>
      <c r="AF885" s="17">
        <f t="shared" si="190"/>
        <v>0.856396528024881</v>
      </c>
      <c r="AG885" s="21">
        <f t="shared" si="191"/>
        <v>1.16768338879924</v>
      </c>
      <c r="AH885" s="22">
        <f t="shared" si="192"/>
        <v>1</v>
      </c>
      <c r="AI885" s="22">
        <f t="shared" si="193"/>
        <v>0</v>
      </c>
      <c r="AJ885" s="23">
        <f t="shared" si="194"/>
        <v>0.143603471975119</v>
      </c>
      <c r="AK885" s="23">
        <f t="shared" si="195"/>
        <v>0.856396528024881</v>
      </c>
    </row>
    <row r="886" spans="1:37">
      <c r="A886" s="8" t="s">
        <v>1805</v>
      </c>
      <c r="B886" s="8" t="s">
        <v>1806</v>
      </c>
      <c r="C886" s="9">
        <v>238607664.45</v>
      </c>
      <c r="D886" s="9">
        <v>0</v>
      </c>
      <c r="E886" s="9">
        <v>0</v>
      </c>
      <c r="F886" s="9">
        <v>114277790.32</v>
      </c>
      <c r="G886" s="9">
        <v>0</v>
      </c>
      <c r="H886" s="9">
        <v>395371623.71</v>
      </c>
      <c r="I886" s="9">
        <v>0</v>
      </c>
      <c r="J886" s="9">
        <v>0</v>
      </c>
      <c r="K886" s="9">
        <v>1795890452</v>
      </c>
      <c r="L886" s="9">
        <v>0</v>
      </c>
      <c r="M886" s="9">
        <v>0</v>
      </c>
      <c r="N886" s="9">
        <v>1935272253.81</v>
      </c>
      <c r="O886" s="9">
        <v>0</v>
      </c>
      <c r="P886" s="9">
        <v>10305665.7</v>
      </c>
      <c r="Q886" s="9">
        <v>0</v>
      </c>
      <c r="R886" s="9">
        <v>135194186.96</v>
      </c>
      <c r="S886" s="9">
        <v>0</v>
      </c>
      <c r="T886" s="9">
        <v>-107801580.39</v>
      </c>
      <c r="U886" s="8">
        <v>0</v>
      </c>
      <c r="V886" s="9">
        <v>124836377.89</v>
      </c>
      <c r="W886" s="8">
        <v>0</v>
      </c>
      <c r="X886" s="11">
        <f t="shared" si="182"/>
        <v>748257078.48</v>
      </c>
      <c r="Y886" s="11">
        <f t="shared" si="183"/>
        <v>3893697355.97</v>
      </c>
      <c r="Z886" s="11">
        <f t="shared" si="184"/>
        <v>4641954434.45</v>
      </c>
      <c r="AA886" s="13">
        <f t="shared" si="185"/>
        <v>352885454.77</v>
      </c>
      <c r="AB886" s="13">
        <f t="shared" si="186"/>
        <v>395371623.71</v>
      </c>
      <c r="AC886" s="16">
        <f t="shared" si="187"/>
        <v>352885454.77</v>
      </c>
      <c r="AD886" s="16">
        <f t="shared" si="188"/>
        <v>4289068979.68</v>
      </c>
      <c r="AE886" s="17">
        <f t="shared" si="189"/>
        <v>0.1611944040051</v>
      </c>
      <c r="AF886" s="17">
        <f t="shared" si="190"/>
        <v>0.8388055959949</v>
      </c>
      <c r="AG886" s="21">
        <f t="shared" si="191"/>
        <v>1.19217135028041</v>
      </c>
      <c r="AH886" s="22">
        <f t="shared" si="192"/>
        <v>0.471609911779047</v>
      </c>
      <c r="AI886" s="22">
        <f t="shared" si="193"/>
        <v>0.528390088220953</v>
      </c>
      <c r="AJ886" s="23">
        <f t="shared" si="194"/>
        <v>0.0760208786521213</v>
      </c>
      <c r="AK886" s="23">
        <f t="shared" si="195"/>
        <v>0.923979121347879</v>
      </c>
    </row>
    <row r="887" spans="1:37">
      <c r="A887" s="8" t="s">
        <v>1807</v>
      </c>
      <c r="B887" s="8" t="s">
        <v>1808</v>
      </c>
      <c r="C887" s="9">
        <v>2140073551.71</v>
      </c>
      <c r="D887" s="9">
        <v>0</v>
      </c>
      <c r="E887" s="9">
        <v>0</v>
      </c>
      <c r="F887" s="9">
        <v>0</v>
      </c>
      <c r="G887" s="9">
        <v>0</v>
      </c>
      <c r="H887" s="9">
        <v>0</v>
      </c>
      <c r="I887" s="9">
        <v>0</v>
      </c>
      <c r="J887" s="9">
        <v>0</v>
      </c>
      <c r="K887" s="9">
        <v>403880000</v>
      </c>
      <c r="L887" s="9">
        <v>0</v>
      </c>
      <c r="M887" s="9">
        <v>0</v>
      </c>
      <c r="N887" s="9">
        <v>461297683.88</v>
      </c>
      <c r="O887" s="9">
        <v>25882200</v>
      </c>
      <c r="P887" s="9">
        <v>0</v>
      </c>
      <c r="Q887" s="9">
        <v>0</v>
      </c>
      <c r="R887" s="9">
        <v>200010000</v>
      </c>
      <c r="S887" s="9">
        <v>0</v>
      </c>
      <c r="T887" s="9">
        <v>1818669438.24</v>
      </c>
      <c r="U887" s="8">
        <v>0</v>
      </c>
      <c r="V887" s="9">
        <v>9424198.7</v>
      </c>
      <c r="W887" s="8">
        <v>0</v>
      </c>
      <c r="X887" s="11">
        <f t="shared" si="182"/>
        <v>2140073551.71</v>
      </c>
      <c r="Y887" s="11">
        <f t="shared" si="183"/>
        <v>2867399120.82</v>
      </c>
      <c r="Z887" s="11">
        <f t="shared" si="184"/>
        <v>5007472672.53</v>
      </c>
      <c r="AA887" s="13">
        <f t="shared" si="185"/>
        <v>2140073551.71</v>
      </c>
      <c r="AB887" s="13">
        <f t="shared" si="186"/>
        <v>0</v>
      </c>
      <c r="AC887" s="16">
        <f t="shared" si="187"/>
        <v>2140073551.71</v>
      </c>
      <c r="AD887" s="16">
        <f t="shared" si="188"/>
        <v>2867399120.82</v>
      </c>
      <c r="AE887" s="17">
        <f t="shared" si="189"/>
        <v>0.427375982189582</v>
      </c>
      <c r="AF887" s="17">
        <f t="shared" si="190"/>
        <v>0.572624017810418</v>
      </c>
      <c r="AG887" s="21">
        <f t="shared" si="191"/>
        <v>1.74634658850631</v>
      </c>
      <c r="AH887" s="22">
        <f t="shared" si="192"/>
        <v>1</v>
      </c>
      <c r="AI887" s="22">
        <f t="shared" si="193"/>
        <v>0</v>
      </c>
      <c r="AJ887" s="23">
        <f t="shared" si="194"/>
        <v>0.427375982189582</v>
      </c>
      <c r="AK887" s="23">
        <f t="shared" si="195"/>
        <v>0.572624017810418</v>
      </c>
    </row>
    <row r="888" spans="1:37">
      <c r="A888" s="8" t="s">
        <v>1809</v>
      </c>
      <c r="B888" s="8" t="s">
        <v>1810</v>
      </c>
      <c r="C888" s="9">
        <v>1587696715.47</v>
      </c>
      <c r="D888" s="9">
        <v>0</v>
      </c>
      <c r="E888" s="9">
        <v>0</v>
      </c>
      <c r="F888" s="9">
        <v>2330000</v>
      </c>
      <c r="G888" s="9">
        <v>0</v>
      </c>
      <c r="H888" s="9">
        <v>59889093.32</v>
      </c>
      <c r="I888" s="9">
        <v>0</v>
      </c>
      <c r="J888" s="9">
        <v>0</v>
      </c>
      <c r="K888" s="9">
        <v>2538720737</v>
      </c>
      <c r="L888" s="9">
        <v>0</v>
      </c>
      <c r="M888" s="9">
        <v>0</v>
      </c>
      <c r="N888" s="9">
        <v>3986381668.33</v>
      </c>
      <c r="O888" s="9">
        <v>239646925.06</v>
      </c>
      <c r="P888" s="9">
        <v>418451.58</v>
      </c>
      <c r="Q888" s="9">
        <v>0</v>
      </c>
      <c r="R888" s="9">
        <v>125633905.67</v>
      </c>
      <c r="S888" s="9">
        <v>0</v>
      </c>
      <c r="T888" s="9">
        <v>-787783520.82</v>
      </c>
      <c r="U888" s="8">
        <v>0</v>
      </c>
      <c r="V888" s="9">
        <v>29402825.19</v>
      </c>
      <c r="W888" s="8">
        <v>0</v>
      </c>
      <c r="X888" s="11">
        <f t="shared" si="182"/>
        <v>1649915808.79</v>
      </c>
      <c r="Y888" s="11">
        <f t="shared" si="183"/>
        <v>5653127141.89</v>
      </c>
      <c r="Z888" s="11">
        <f t="shared" si="184"/>
        <v>7303042950.68</v>
      </c>
      <c r="AA888" s="13">
        <f t="shared" si="185"/>
        <v>1590026715.47</v>
      </c>
      <c r="AB888" s="13">
        <f t="shared" si="186"/>
        <v>59889093.32</v>
      </c>
      <c r="AC888" s="16">
        <f t="shared" si="187"/>
        <v>1590026715.47</v>
      </c>
      <c r="AD888" s="16">
        <f t="shared" si="188"/>
        <v>5713016235.21</v>
      </c>
      <c r="AE888" s="17">
        <f t="shared" si="189"/>
        <v>0.225921690442252</v>
      </c>
      <c r="AF888" s="17">
        <f t="shared" si="190"/>
        <v>0.774078309557748</v>
      </c>
      <c r="AG888" s="21">
        <f t="shared" si="191"/>
        <v>1.29185896007256</v>
      </c>
      <c r="AH888" s="22">
        <f t="shared" si="192"/>
        <v>0.963701727687596</v>
      </c>
      <c r="AI888" s="22">
        <f t="shared" si="193"/>
        <v>0.0362982723124042</v>
      </c>
      <c r="AJ888" s="23">
        <f t="shared" si="194"/>
        <v>0.217721123401301</v>
      </c>
      <c r="AK888" s="23">
        <f t="shared" si="195"/>
        <v>0.782278876598699</v>
      </c>
    </row>
    <row r="889" spans="1:37">
      <c r="A889" s="8" t="s">
        <v>1811</v>
      </c>
      <c r="B889" s="8" t="s">
        <v>1812</v>
      </c>
      <c r="C889" s="9">
        <v>316328539.55</v>
      </c>
      <c r="D889" s="9">
        <v>0</v>
      </c>
      <c r="E889" s="9">
        <v>0</v>
      </c>
      <c r="F889" s="9">
        <v>0</v>
      </c>
      <c r="G889" s="9">
        <v>0</v>
      </c>
      <c r="H889" s="9">
        <v>0</v>
      </c>
      <c r="I889" s="9">
        <v>0</v>
      </c>
      <c r="J889" s="9">
        <v>0</v>
      </c>
      <c r="K889" s="9">
        <v>754329268</v>
      </c>
      <c r="L889" s="9">
        <v>0</v>
      </c>
      <c r="M889" s="9">
        <v>0</v>
      </c>
      <c r="N889" s="9">
        <v>982101452.4</v>
      </c>
      <c r="O889" s="9">
        <v>0</v>
      </c>
      <c r="P889" s="9">
        <v>-1998749.96</v>
      </c>
      <c r="Q889" s="9">
        <v>0</v>
      </c>
      <c r="R889" s="9">
        <v>89156708.72</v>
      </c>
      <c r="S889" s="9">
        <v>0</v>
      </c>
      <c r="T889" s="9">
        <v>1463348195.36</v>
      </c>
      <c r="U889" s="8">
        <v>0</v>
      </c>
      <c r="V889" s="9">
        <v>79826.84</v>
      </c>
      <c r="W889" s="8">
        <v>0</v>
      </c>
      <c r="X889" s="11">
        <f t="shared" si="182"/>
        <v>316328539.55</v>
      </c>
      <c r="Y889" s="11">
        <f t="shared" si="183"/>
        <v>3287016701.36</v>
      </c>
      <c r="Z889" s="11">
        <f t="shared" si="184"/>
        <v>3603345240.91</v>
      </c>
      <c r="AA889" s="13">
        <f t="shared" si="185"/>
        <v>316328539.55</v>
      </c>
      <c r="AB889" s="13">
        <f t="shared" si="186"/>
        <v>0</v>
      </c>
      <c r="AC889" s="16">
        <f t="shared" si="187"/>
        <v>316328539.55</v>
      </c>
      <c r="AD889" s="16">
        <f t="shared" si="188"/>
        <v>3287016701.36</v>
      </c>
      <c r="AE889" s="17">
        <f t="shared" si="189"/>
        <v>0.0877874637041754</v>
      </c>
      <c r="AF889" s="17">
        <f t="shared" si="190"/>
        <v>0.912212536295825</v>
      </c>
      <c r="AG889" s="21">
        <f t="shared" si="191"/>
        <v>1.09623575670276</v>
      </c>
      <c r="AH889" s="22">
        <f t="shared" si="192"/>
        <v>1</v>
      </c>
      <c r="AI889" s="22">
        <f t="shared" si="193"/>
        <v>0</v>
      </c>
      <c r="AJ889" s="23">
        <f t="shared" si="194"/>
        <v>0.0877874637041754</v>
      </c>
      <c r="AK889" s="23">
        <f t="shared" si="195"/>
        <v>0.912212536295825</v>
      </c>
    </row>
    <row r="890" spans="1:37">
      <c r="A890" s="8" t="s">
        <v>1813</v>
      </c>
      <c r="B890" s="8" t="s">
        <v>1814</v>
      </c>
      <c r="C890" s="9">
        <v>20400000</v>
      </c>
      <c r="D890" s="9">
        <v>0</v>
      </c>
      <c r="E890" s="9">
        <v>0</v>
      </c>
      <c r="F890" s="9">
        <v>604334.4</v>
      </c>
      <c r="G890" s="9">
        <v>0</v>
      </c>
      <c r="H890" s="9">
        <v>0</v>
      </c>
      <c r="I890" s="9">
        <v>0</v>
      </c>
      <c r="J890" s="9">
        <v>0</v>
      </c>
      <c r="K890" s="9">
        <v>231132000</v>
      </c>
      <c r="L890" s="9">
        <v>0</v>
      </c>
      <c r="M890" s="9">
        <v>0</v>
      </c>
      <c r="N890" s="9">
        <v>235677676.35</v>
      </c>
      <c r="O890" s="9">
        <v>0</v>
      </c>
      <c r="P890" s="9">
        <v>0</v>
      </c>
      <c r="Q890" s="9">
        <v>862174.5</v>
      </c>
      <c r="R890" s="9">
        <v>37868168.95</v>
      </c>
      <c r="S890" s="9">
        <v>0</v>
      </c>
      <c r="T890" s="9">
        <v>256829195.54</v>
      </c>
      <c r="U890" s="8">
        <v>0</v>
      </c>
      <c r="V890" s="9">
        <v>0</v>
      </c>
      <c r="W890" s="8">
        <v>0</v>
      </c>
      <c r="X890" s="11">
        <f t="shared" si="182"/>
        <v>21004334.4</v>
      </c>
      <c r="Y890" s="11">
        <f t="shared" si="183"/>
        <v>762369215.34</v>
      </c>
      <c r="Z890" s="11">
        <f t="shared" si="184"/>
        <v>783373549.74</v>
      </c>
      <c r="AA890" s="13">
        <f t="shared" si="185"/>
        <v>21004334.4</v>
      </c>
      <c r="AB890" s="13">
        <f t="shared" si="186"/>
        <v>0</v>
      </c>
      <c r="AC890" s="16">
        <f t="shared" si="187"/>
        <v>21004334.4</v>
      </c>
      <c r="AD890" s="16">
        <f t="shared" si="188"/>
        <v>762369215.34</v>
      </c>
      <c r="AE890" s="17">
        <f t="shared" si="189"/>
        <v>0.0268126673500417</v>
      </c>
      <c r="AF890" s="17">
        <f t="shared" si="190"/>
        <v>0.973187332649958</v>
      </c>
      <c r="AG890" s="21">
        <f t="shared" si="191"/>
        <v>1.02755139370447</v>
      </c>
      <c r="AH890" s="22">
        <f t="shared" si="192"/>
        <v>1</v>
      </c>
      <c r="AI890" s="22">
        <f t="shared" si="193"/>
        <v>0</v>
      </c>
      <c r="AJ890" s="23">
        <f t="shared" si="194"/>
        <v>0.0268126673500417</v>
      </c>
      <c r="AK890" s="23">
        <f t="shared" si="195"/>
        <v>0.973187332649958</v>
      </c>
    </row>
    <row r="891" spans="1:37">
      <c r="A891" s="8" t="s">
        <v>1815</v>
      </c>
      <c r="B891" s="8" t="s">
        <v>1816</v>
      </c>
      <c r="C891" s="9">
        <v>596994836.79</v>
      </c>
      <c r="D891" s="9">
        <v>0</v>
      </c>
      <c r="E891" s="9">
        <v>0</v>
      </c>
      <c r="F891" s="9">
        <v>10479865.47</v>
      </c>
      <c r="G891" s="9">
        <v>0</v>
      </c>
      <c r="H891" s="9">
        <v>19260534.11</v>
      </c>
      <c r="I891" s="9">
        <v>76527720</v>
      </c>
      <c r="J891" s="9">
        <v>0</v>
      </c>
      <c r="K891" s="9">
        <v>252492921</v>
      </c>
      <c r="L891" s="9">
        <v>0</v>
      </c>
      <c r="M891" s="9">
        <v>0</v>
      </c>
      <c r="N891" s="9">
        <v>1319510353.6</v>
      </c>
      <c r="O891" s="9">
        <v>50529158</v>
      </c>
      <c r="P891" s="9">
        <v>-42064.77</v>
      </c>
      <c r="Q891" s="9">
        <v>2849777.19</v>
      </c>
      <c r="R891" s="9">
        <v>83063830.24</v>
      </c>
      <c r="S891" s="9">
        <v>0</v>
      </c>
      <c r="T891" s="9">
        <v>634438204.17</v>
      </c>
      <c r="U891" s="8">
        <v>0</v>
      </c>
      <c r="V891" s="9">
        <v>39713004.38</v>
      </c>
      <c r="W891" s="8">
        <v>0</v>
      </c>
      <c r="X891" s="11">
        <f t="shared" si="182"/>
        <v>703262956.37</v>
      </c>
      <c r="Y891" s="11">
        <f t="shared" si="183"/>
        <v>2281496867.81</v>
      </c>
      <c r="Z891" s="11">
        <f t="shared" si="184"/>
        <v>2984759824.18</v>
      </c>
      <c r="AA891" s="13">
        <f t="shared" si="185"/>
        <v>607474702.26</v>
      </c>
      <c r="AB891" s="13">
        <f t="shared" si="186"/>
        <v>95788254.11</v>
      </c>
      <c r="AC891" s="16">
        <f t="shared" si="187"/>
        <v>607474702.26</v>
      </c>
      <c r="AD891" s="16">
        <f t="shared" si="188"/>
        <v>2377285121.92</v>
      </c>
      <c r="AE891" s="17">
        <f t="shared" si="189"/>
        <v>0.235617938392482</v>
      </c>
      <c r="AF891" s="17">
        <f t="shared" si="190"/>
        <v>0.764382061607518</v>
      </c>
      <c r="AG891" s="21">
        <f t="shared" si="191"/>
        <v>1.30824629491824</v>
      </c>
      <c r="AH891" s="22">
        <f t="shared" si="192"/>
        <v>0.863794540516643</v>
      </c>
      <c r="AI891" s="22">
        <f t="shared" si="193"/>
        <v>0.136205459483357</v>
      </c>
      <c r="AJ891" s="23">
        <f t="shared" si="194"/>
        <v>0.203525488831213</v>
      </c>
      <c r="AK891" s="23">
        <f t="shared" si="195"/>
        <v>0.796474511168787</v>
      </c>
    </row>
    <row r="892" spans="1:37">
      <c r="A892" s="8" t="s">
        <v>1817</v>
      </c>
      <c r="B892" s="8" t="s">
        <v>1818</v>
      </c>
      <c r="C892" s="9">
        <v>396570000</v>
      </c>
      <c r="D892" s="9">
        <v>0</v>
      </c>
      <c r="E892" s="9">
        <v>0</v>
      </c>
      <c r="F892" s="9">
        <v>0</v>
      </c>
      <c r="G892" s="9">
        <v>0</v>
      </c>
      <c r="H892" s="9">
        <v>0</v>
      </c>
      <c r="I892" s="9">
        <v>0</v>
      </c>
      <c r="J892" s="9">
        <v>0</v>
      </c>
      <c r="K892" s="9">
        <v>566510368</v>
      </c>
      <c r="L892" s="9">
        <v>0</v>
      </c>
      <c r="M892" s="9">
        <v>0</v>
      </c>
      <c r="N892" s="9">
        <v>1374081455.8</v>
      </c>
      <c r="O892" s="9">
        <v>28623186.41</v>
      </c>
      <c r="P892" s="9">
        <v>0</v>
      </c>
      <c r="Q892" s="9">
        <v>0</v>
      </c>
      <c r="R892" s="9">
        <v>83678553.39</v>
      </c>
      <c r="S892" s="9">
        <v>0</v>
      </c>
      <c r="T892" s="9">
        <v>197152151.4</v>
      </c>
      <c r="U892" s="8">
        <v>0</v>
      </c>
      <c r="V892" s="9">
        <v>13213192.36</v>
      </c>
      <c r="W892" s="8">
        <v>0</v>
      </c>
      <c r="X892" s="11">
        <f t="shared" si="182"/>
        <v>396570000</v>
      </c>
      <c r="Y892" s="11">
        <f t="shared" si="183"/>
        <v>2206012534.54</v>
      </c>
      <c r="Z892" s="11">
        <f t="shared" si="184"/>
        <v>2602582534.54</v>
      </c>
      <c r="AA892" s="13">
        <f t="shared" si="185"/>
        <v>396570000</v>
      </c>
      <c r="AB892" s="13">
        <f t="shared" si="186"/>
        <v>0</v>
      </c>
      <c r="AC892" s="16">
        <f t="shared" si="187"/>
        <v>396570000</v>
      </c>
      <c r="AD892" s="16">
        <f t="shared" si="188"/>
        <v>2206012534.54</v>
      </c>
      <c r="AE892" s="17">
        <f t="shared" si="189"/>
        <v>0.152375571086391</v>
      </c>
      <c r="AF892" s="17">
        <f t="shared" si="190"/>
        <v>0.847624428913609</v>
      </c>
      <c r="AG892" s="21">
        <f t="shared" si="191"/>
        <v>1.17976779088551</v>
      </c>
      <c r="AH892" s="22">
        <f t="shared" si="192"/>
        <v>1</v>
      </c>
      <c r="AI892" s="22">
        <f t="shared" si="193"/>
        <v>0</v>
      </c>
      <c r="AJ892" s="23">
        <f t="shared" si="194"/>
        <v>0.152375571086391</v>
      </c>
      <c r="AK892" s="23">
        <f t="shared" si="195"/>
        <v>0.847624428913609</v>
      </c>
    </row>
    <row r="893" spans="1:37">
      <c r="A893" s="8" t="s">
        <v>1819</v>
      </c>
      <c r="B893" s="8" t="s">
        <v>1820</v>
      </c>
      <c r="C893" s="9">
        <v>1541130085.52</v>
      </c>
      <c r="D893" s="9">
        <v>0</v>
      </c>
      <c r="E893" s="9">
        <v>0</v>
      </c>
      <c r="F893" s="9">
        <v>114844782.68</v>
      </c>
      <c r="G893" s="9">
        <v>0</v>
      </c>
      <c r="H893" s="9">
        <v>1284287199.49</v>
      </c>
      <c r="I893" s="9">
        <v>1099206612.75</v>
      </c>
      <c r="J893" s="9">
        <v>0</v>
      </c>
      <c r="K893" s="9">
        <v>879267102.4</v>
      </c>
      <c r="L893" s="9">
        <v>0</v>
      </c>
      <c r="M893" s="9">
        <v>0</v>
      </c>
      <c r="N893" s="9">
        <v>463257436.35</v>
      </c>
      <c r="O893" s="9">
        <v>0</v>
      </c>
      <c r="P893" s="9">
        <v>17639324.65</v>
      </c>
      <c r="Q893" s="9">
        <v>2523332.22</v>
      </c>
      <c r="R893" s="9">
        <v>236849262.89</v>
      </c>
      <c r="S893" s="9">
        <v>5611350</v>
      </c>
      <c r="T893" s="9">
        <v>2998641203.36</v>
      </c>
      <c r="U893" s="8">
        <v>0</v>
      </c>
      <c r="V893" s="9">
        <v>973630455.57</v>
      </c>
      <c r="W893" s="8">
        <v>0</v>
      </c>
      <c r="X893" s="11">
        <f t="shared" si="182"/>
        <v>4039468680.44</v>
      </c>
      <c r="Y893" s="11">
        <f t="shared" si="183"/>
        <v>5577419467.44</v>
      </c>
      <c r="Z893" s="11">
        <f t="shared" si="184"/>
        <v>9616888147.88</v>
      </c>
      <c r="AA893" s="13">
        <f t="shared" si="185"/>
        <v>1655974868.2</v>
      </c>
      <c r="AB893" s="13">
        <f t="shared" si="186"/>
        <v>2383493812.24</v>
      </c>
      <c r="AC893" s="16">
        <f t="shared" si="187"/>
        <v>1655974868.2</v>
      </c>
      <c r="AD893" s="16">
        <f t="shared" si="188"/>
        <v>7960913279.68</v>
      </c>
      <c r="AE893" s="17">
        <f t="shared" si="189"/>
        <v>0.420039062358283</v>
      </c>
      <c r="AF893" s="17">
        <f t="shared" si="190"/>
        <v>0.579960937641717</v>
      </c>
      <c r="AG893" s="21">
        <f t="shared" si="191"/>
        <v>1.72425405763754</v>
      </c>
      <c r="AH893" s="22">
        <f t="shared" si="192"/>
        <v>0.409948683652035</v>
      </c>
      <c r="AI893" s="22">
        <f t="shared" si="193"/>
        <v>0.590051316347965</v>
      </c>
      <c r="AJ893" s="23">
        <f t="shared" si="194"/>
        <v>0.172194460696213</v>
      </c>
      <c r="AK893" s="23">
        <f t="shared" si="195"/>
        <v>0.827805539303787</v>
      </c>
    </row>
    <row r="894" spans="1:37">
      <c r="A894" s="8" t="s">
        <v>1821</v>
      </c>
      <c r="B894" s="8" t="s">
        <v>1822</v>
      </c>
      <c r="C894" s="9">
        <v>228540145.29</v>
      </c>
      <c r="D894" s="9">
        <v>0</v>
      </c>
      <c r="E894" s="9">
        <v>0</v>
      </c>
      <c r="F894" s="9">
        <v>0</v>
      </c>
      <c r="G894" s="9">
        <v>0</v>
      </c>
      <c r="H894" s="9">
        <v>300000000</v>
      </c>
      <c r="I894" s="9">
        <v>0</v>
      </c>
      <c r="J894" s="9">
        <v>0</v>
      </c>
      <c r="K894" s="9">
        <v>291862944</v>
      </c>
      <c r="L894" s="9">
        <v>0</v>
      </c>
      <c r="M894" s="9">
        <v>0</v>
      </c>
      <c r="N894" s="9">
        <v>1266748214.1</v>
      </c>
      <c r="O894" s="9">
        <v>0</v>
      </c>
      <c r="P894" s="9">
        <v>31687192.13</v>
      </c>
      <c r="Q894" s="9">
        <v>0</v>
      </c>
      <c r="R894" s="9">
        <v>129264675.84</v>
      </c>
      <c r="S894" s="9">
        <v>0</v>
      </c>
      <c r="T894" s="9">
        <v>578688815.95</v>
      </c>
      <c r="U894" s="8">
        <v>0</v>
      </c>
      <c r="V894" s="9">
        <v>19646584.75</v>
      </c>
      <c r="W894" s="8">
        <v>0</v>
      </c>
      <c r="X894" s="11">
        <f t="shared" si="182"/>
        <v>528540145.29</v>
      </c>
      <c r="Y894" s="11">
        <f t="shared" si="183"/>
        <v>2317898426.77</v>
      </c>
      <c r="Z894" s="11">
        <f t="shared" si="184"/>
        <v>2846438572.06</v>
      </c>
      <c r="AA894" s="13">
        <f t="shared" si="185"/>
        <v>228540145.29</v>
      </c>
      <c r="AB894" s="13">
        <f t="shared" si="186"/>
        <v>300000000</v>
      </c>
      <c r="AC894" s="16">
        <f t="shared" si="187"/>
        <v>228540145.29</v>
      </c>
      <c r="AD894" s="16">
        <f t="shared" si="188"/>
        <v>2617898426.77</v>
      </c>
      <c r="AE894" s="17">
        <f t="shared" si="189"/>
        <v>0.185684718608731</v>
      </c>
      <c r="AF894" s="17">
        <f t="shared" si="190"/>
        <v>0.814315281391269</v>
      </c>
      <c r="AG894" s="21">
        <f t="shared" si="191"/>
        <v>1.22802558523952</v>
      </c>
      <c r="AH894" s="22">
        <f t="shared" si="192"/>
        <v>0.432398839192441</v>
      </c>
      <c r="AI894" s="22">
        <f t="shared" si="193"/>
        <v>0.567601160807559</v>
      </c>
      <c r="AJ894" s="23">
        <f t="shared" si="194"/>
        <v>0.0802898567821904</v>
      </c>
      <c r="AK894" s="23">
        <f t="shared" si="195"/>
        <v>0.91971014321781</v>
      </c>
    </row>
    <row r="895" spans="1:37">
      <c r="A895" s="8" t="s">
        <v>1823</v>
      </c>
      <c r="B895" s="8" t="s">
        <v>1824</v>
      </c>
      <c r="C895" s="9">
        <v>355705728.49</v>
      </c>
      <c r="D895" s="9">
        <v>0</v>
      </c>
      <c r="E895" s="9">
        <v>0</v>
      </c>
      <c r="F895" s="9">
        <v>149133984.51</v>
      </c>
      <c r="G895" s="9">
        <v>0</v>
      </c>
      <c r="H895" s="9">
        <v>492920029.25</v>
      </c>
      <c r="I895" s="9">
        <v>0</v>
      </c>
      <c r="J895" s="9">
        <v>0</v>
      </c>
      <c r="K895" s="9">
        <v>802214326</v>
      </c>
      <c r="L895" s="9">
        <v>0</v>
      </c>
      <c r="M895" s="9">
        <v>0</v>
      </c>
      <c r="N895" s="9">
        <v>2319891255.18</v>
      </c>
      <c r="O895" s="9">
        <v>0</v>
      </c>
      <c r="P895" s="9">
        <v>-6051074.98</v>
      </c>
      <c r="Q895" s="9">
        <v>0</v>
      </c>
      <c r="R895" s="9">
        <v>181780226.07</v>
      </c>
      <c r="S895" s="9">
        <v>0</v>
      </c>
      <c r="T895" s="9">
        <v>1211761022.63</v>
      </c>
      <c r="U895" s="8">
        <v>0</v>
      </c>
      <c r="V895" s="9">
        <v>602929467.46</v>
      </c>
      <c r="W895" s="8">
        <v>0</v>
      </c>
      <c r="X895" s="11">
        <f t="shared" si="182"/>
        <v>997759742.25</v>
      </c>
      <c r="Y895" s="11">
        <f t="shared" si="183"/>
        <v>5112525222.36</v>
      </c>
      <c r="Z895" s="11">
        <f t="shared" si="184"/>
        <v>6110284964.61</v>
      </c>
      <c r="AA895" s="13">
        <f t="shared" si="185"/>
        <v>504839713</v>
      </c>
      <c r="AB895" s="13">
        <f t="shared" si="186"/>
        <v>492920029.25</v>
      </c>
      <c r="AC895" s="16">
        <f t="shared" si="187"/>
        <v>504839713</v>
      </c>
      <c r="AD895" s="16">
        <f t="shared" si="188"/>
        <v>5605445251.61</v>
      </c>
      <c r="AE895" s="17">
        <f t="shared" si="189"/>
        <v>0.163291851039501</v>
      </c>
      <c r="AF895" s="17">
        <f t="shared" si="190"/>
        <v>0.836708148960499</v>
      </c>
      <c r="AG895" s="21">
        <f t="shared" si="191"/>
        <v>1.19515986696481</v>
      </c>
      <c r="AH895" s="22">
        <f t="shared" si="192"/>
        <v>0.505973223435093</v>
      </c>
      <c r="AI895" s="22">
        <f t="shared" si="193"/>
        <v>0.494026776564907</v>
      </c>
      <c r="AJ895" s="23">
        <f t="shared" si="194"/>
        <v>0.0826213042311395</v>
      </c>
      <c r="AK895" s="23">
        <f t="shared" si="195"/>
        <v>0.917378695768861</v>
      </c>
    </row>
    <row r="896" spans="1:37">
      <c r="A896" s="8" t="s">
        <v>1825</v>
      </c>
      <c r="B896" s="8" t="s">
        <v>1826</v>
      </c>
      <c r="C896" s="9">
        <v>442992413.62</v>
      </c>
      <c r="D896" s="9">
        <v>0</v>
      </c>
      <c r="E896" s="9">
        <v>0</v>
      </c>
      <c r="F896" s="9">
        <v>14754673.99</v>
      </c>
      <c r="G896" s="9">
        <v>0</v>
      </c>
      <c r="H896" s="9">
        <v>0</v>
      </c>
      <c r="I896" s="9">
        <v>0</v>
      </c>
      <c r="J896" s="9">
        <v>0</v>
      </c>
      <c r="K896" s="9">
        <v>720000000</v>
      </c>
      <c r="L896" s="9">
        <v>0</v>
      </c>
      <c r="M896" s="9">
        <v>0</v>
      </c>
      <c r="N896" s="9">
        <v>60724090.63</v>
      </c>
      <c r="O896" s="9">
        <v>0</v>
      </c>
      <c r="P896" s="9">
        <v>282091.17</v>
      </c>
      <c r="Q896" s="9">
        <v>0</v>
      </c>
      <c r="R896" s="9">
        <v>42401500.88</v>
      </c>
      <c r="S896" s="9">
        <v>0</v>
      </c>
      <c r="T896" s="9">
        <v>295655685.65</v>
      </c>
      <c r="U896" s="8">
        <v>0</v>
      </c>
      <c r="V896" s="9">
        <v>18655789.93</v>
      </c>
      <c r="W896" s="8">
        <v>0</v>
      </c>
      <c r="X896" s="11">
        <f t="shared" si="182"/>
        <v>457747087.61</v>
      </c>
      <c r="Y896" s="11">
        <f t="shared" si="183"/>
        <v>1137719158.26</v>
      </c>
      <c r="Z896" s="11">
        <f t="shared" si="184"/>
        <v>1595466245.87</v>
      </c>
      <c r="AA896" s="13">
        <f t="shared" si="185"/>
        <v>457747087.61</v>
      </c>
      <c r="AB896" s="13">
        <f t="shared" si="186"/>
        <v>0</v>
      </c>
      <c r="AC896" s="16">
        <f t="shared" si="187"/>
        <v>457747087.61</v>
      </c>
      <c r="AD896" s="16">
        <f t="shared" si="188"/>
        <v>1137719158.26</v>
      </c>
      <c r="AE896" s="17">
        <f t="shared" si="189"/>
        <v>0.286904902435208</v>
      </c>
      <c r="AF896" s="17">
        <f t="shared" si="190"/>
        <v>0.713095097564792</v>
      </c>
      <c r="AG896" s="21">
        <f t="shared" si="191"/>
        <v>1.40233750507469</v>
      </c>
      <c r="AH896" s="22">
        <f t="shared" si="192"/>
        <v>1</v>
      </c>
      <c r="AI896" s="22">
        <f t="shared" si="193"/>
        <v>0</v>
      </c>
      <c r="AJ896" s="23">
        <f t="shared" si="194"/>
        <v>0.286904902435208</v>
      </c>
      <c r="AK896" s="23">
        <f t="shared" si="195"/>
        <v>0.713095097564792</v>
      </c>
    </row>
    <row r="897" spans="1:37">
      <c r="A897" s="8" t="s">
        <v>1827</v>
      </c>
      <c r="B897" s="8" t="s">
        <v>1828</v>
      </c>
      <c r="C897" s="9">
        <v>451318250</v>
      </c>
      <c r="D897" s="9">
        <v>0</v>
      </c>
      <c r="E897" s="9">
        <v>0</v>
      </c>
      <c r="F897" s="9">
        <v>0</v>
      </c>
      <c r="G897" s="9">
        <v>0</v>
      </c>
      <c r="H897" s="9">
        <v>0</v>
      </c>
      <c r="I897" s="9">
        <v>0</v>
      </c>
      <c r="J897" s="9">
        <v>0</v>
      </c>
      <c r="K897" s="9">
        <v>1358320323</v>
      </c>
      <c r="L897" s="9">
        <v>0</v>
      </c>
      <c r="M897" s="9">
        <v>0</v>
      </c>
      <c r="N897" s="9">
        <v>981284324.46</v>
      </c>
      <c r="O897" s="9">
        <v>0</v>
      </c>
      <c r="P897" s="9">
        <v>28800968.15</v>
      </c>
      <c r="Q897" s="9">
        <v>0</v>
      </c>
      <c r="R897" s="9">
        <v>170985037.29</v>
      </c>
      <c r="S897" s="9">
        <v>0</v>
      </c>
      <c r="T897" s="9">
        <v>1086365008.25</v>
      </c>
      <c r="U897" s="8">
        <v>0</v>
      </c>
      <c r="V897" s="9">
        <v>30799550.42</v>
      </c>
      <c r="W897" s="8">
        <v>0</v>
      </c>
      <c r="X897" s="11">
        <f t="shared" si="182"/>
        <v>451318250</v>
      </c>
      <c r="Y897" s="11">
        <f t="shared" si="183"/>
        <v>3656555211.57</v>
      </c>
      <c r="Z897" s="11">
        <f t="shared" si="184"/>
        <v>4107873461.57</v>
      </c>
      <c r="AA897" s="13">
        <f t="shared" si="185"/>
        <v>451318250</v>
      </c>
      <c r="AB897" s="13">
        <f t="shared" si="186"/>
        <v>0</v>
      </c>
      <c r="AC897" s="16">
        <f t="shared" si="187"/>
        <v>451318250</v>
      </c>
      <c r="AD897" s="16">
        <f t="shared" si="188"/>
        <v>3656555211.57</v>
      </c>
      <c r="AE897" s="17">
        <f t="shared" si="189"/>
        <v>0.109866638839335</v>
      </c>
      <c r="AF897" s="17">
        <f t="shared" si="190"/>
        <v>0.890133361160665</v>
      </c>
      <c r="AG897" s="21">
        <f t="shared" si="191"/>
        <v>1.12342716679676</v>
      </c>
      <c r="AH897" s="22">
        <f t="shared" si="192"/>
        <v>1</v>
      </c>
      <c r="AI897" s="22">
        <f t="shared" si="193"/>
        <v>0</v>
      </c>
      <c r="AJ897" s="23">
        <f t="shared" si="194"/>
        <v>0.109866638839335</v>
      </c>
      <c r="AK897" s="23">
        <f t="shared" si="195"/>
        <v>0.890133361160665</v>
      </c>
    </row>
    <row r="898" spans="1:37">
      <c r="A898" s="8" t="s">
        <v>1829</v>
      </c>
      <c r="B898" s="8" t="s">
        <v>1830</v>
      </c>
      <c r="C898" s="9">
        <v>278823636.25</v>
      </c>
      <c r="D898" s="9">
        <v>0</v>
      </c>
      <c r="E898" s="9">
        <v>0</v>
      </c>
      <c r="F898" s="9">
        <v>56086590.63</v>
      </c>
      <c r="G898" s="9">
        <v>0</v>
      </c>
      <c r="H898" s="9">
        <v>720238283.16</v>
      </c>
      <c r="I898" s="9">
        <v>0</v>
      </c>
      <c r="J898" s="9">
        <v>0</v>
      </c>
      <c r="K898" s="9">
        <v>235756000</v>
      </c>
      <c r="L898" s="9">
        <v>0</v>
      </c>
      <c r="M898" s="9">
        <v>0</v>
      </c>
      <c r="N898" s="9">
        <v>244549936</v>
      </c>
      <c r="O898" s="9">
        <v>0</v>
      </c>
      <c r="P898" s="9">
        <v>0</v>
      </c>
      <c r="Q898" s="9">
        <v>0</v>
      </c>
      <c r="R898" s="9">
        <v>28729086.82</v>
      </c>
      <c r="S898" s="9">
        <v>0</v>
      </c>
      <c r="T898" s="9">
        <v>207422306.34</v>
      </c>
      <c r="U898" s="8">
        <v>0</v>
      </c>
      <c r="V898" s="9">
        <v>371387.06</v>
      </c>
      <c r="W898" s="8">
        <v>0</v>
      </c>
      <c r="X898" s="11">
        <f t="shared" si="182"/>
        <v>1055148510.04</v>
      </c>
      <c r="Y898" s="11">
        <f t="shared" si="183"/>
        <v>716828716.22</v>
      </c>
      <c r="Z898" s="11">
        <f t="shared" si="184"/>
        <v>1771977226.26</v>
      </c>
      <c r="AA898" s="13">
        <f t="shared" si="185"/>
        <v>334910226.88</v>
      </c>
      <c r="AB898" s="13">
        <f t="shared" si="186"/>
        <v>720238283.16</v>
      </c>
      <c r="AC898" s="16">
        <f t="shared" si="187"/>
        <v>334910226.88</v>
      </c>
      <c r="AD898" s="16">
        <f t="shared" si="188"/>
        <v>1437066999.38</v>
      </c>
      <c r="AE898" s="17">
        <f t="shared" si="189"/>
        <v>0.595463922675256</v>
      </c>
      <c r="AF898" s="17">
        <f t="shared" si="190"/>
        <v>0.404536077324744</v>
      </c>
      <c r="AG898" s="21">
        <f t="shared" si="191"/>
        <v>2.47196741169081</v>
      </c>
      <c r="AH898" s="22">
        <f t="shared" si="192"/>
        <v>0.317405771503486</v>
      </c>
      <c r="AI898" s="22">
        <f t="shared" si="193"/>
        <v>0.682594228496514</v>
      </c>
      <c r="AJ898" s="23">
        <f t="shared" si="194"/>
        <v>0.189003685779232</v>
      </c>
      <c r="AK898" s="23">
        <f t="shared" si="195"/>
        <v>0.810996314220768</v>
      </c>
    </row>
    <row r="899" spans="1:37">
      <c r="A899" s="8" t="s">
        <v>1831</v>
      </c>
      <c r="B899" s="8" t="s">
        <v>1832</v>
      </c>
      <c r="C899" s="9">
        <v>440000000</v>
      </c>
      <c r="D899" s="9">
        <v>0</v>
      </c>
      <c r="E899" s="9">
        <v>0</v>
      </c>
      <c r="F899" s="9">
        <v>0</v>
      </c>
      <c r="G899" s="9">
        <v>0</v>
      </c>
      <c r="H899" s="9">
        <v>646874999</v>
      </c>
      <c r="I899" s="9">
        <v>0</v>
      </c>
      <c r="J899" s="9">
        <v>0</v>
      </c>
      <c r="K899" s="9">
        <v>1824667620</v>
      </c>
      <c r="L899" s="9">
        <v>0</v>
      </c>
      <c r="M899" s="9">
        <v>0</v>
      </c>
      <c r="N899" s="9">
        <v>1795246758.65</v>
      </c>
      <c r="O899" s="9">
        <v>0</v>
      </c>
      <c r="P899" s="9">
        <v>0</v>
      </c>
      <c r="Q899" s="9">
        <v>0</v>
      </c>
      <c r="R899" s="9">
        <v>140681622.73</v>
      </c>
      <c r="S899" s="9">
        <v>0</v>
      </c>
      <c r="T899" s="9">
        <v>-1655414424.64</v>
      </c>
      <c r="U899" s="8">
        <v>0</v>
      </c>
      <c r="V899" s="9">
        <v>-43059140.2</v>
      </c>
      <c r="W899" s="8">
        <v>0</v>
      </c>
      <c r="X899" s="11">
        <f t="shared" ref="X899:X962" si="196">C899+D899+E899+F899+G899+H899+I899+J899</f>
        <v>1086874999</v>
      </c>
      <c r="Y899" s="11">
        <f t="shared" ref="Y899:Y962" si="197">(K899+L899+M899+N899-O899+P899+Q899+R899+S899+T899+U899+V899+W899)</f>
        <v>2062122436.54</v>
      </c>
      <c r="Z899" s="11">
        <f t="shared" ref="Z899:Z962" si="198">X899+Y899</f>
        <v>3148997435.54</v>
      </c>
      <c r="AA899" s="13">
        <f t="shared" ref="AA899:AA962" si="199">C899+D899+E899+F899+G899</f>
        <v>440000000</v>
      </c>
      <c r="AB899" s="13">
        <f t="shared" ref="AB899:AB962" si="200">H899+I899+J899</f>
        <v>646874999</v>
      </c>
      <c r="AC899" s="16">
        <f t="shared" ref="AC899:AC962" si="201">AA899</f>
        <v>440000000</v>
      </c>
      <c r="AD899" s="16">
        <f t="shared" ref="AD899:AD962" si="202">AB899+Y899</f>
        <v>2708997435.54</v>
      </c>
      <c r="AE899" s="17">
        <f t="shared" ref="AE899:AE962" si="203">X899/Z899</f>
        <v>0.345149534494181</v>
      </c>
      <c r="AF899" s="17">
        <f t="shared" ref="AF899:AF962" si="204">Y899/Z899</f>
        <v>0.654850465505819</v>
      </c>
      <c r="AG899" s="21">
        <f t="shared" ref="AG899:AG962" si="205">Z899/Y899</f>
        <v>1.52706618178485</v>
      </c>
      <c r="AH899" s="22">
        <f t="shared" ref="AH899:AH962" si="206">AA899/(AA899+AB899)</f>
        <v>0.404830362649643</v>
      </c>
      <c r="AI899" s="22">
        <f t="shared" ref="AI899:AI962" si="207">(AB899)/(AA899+AB899)</f>
        <v>0.595169637350357</v>
      </c>
      <c r="AJ899" s="23">
        <f t="shared" ref="AJ899:AJ962" si="208">AC899/Z899</f>
        <v>0.139727011217635</v>
      </c>
      <c r="AK899" s="23">
        <f t="shared" ref="AK899:AK962" si="209">AD899/Z899</f>
        <v>0.860272988782365</v>
      </c>
    </row>
    <row r="900" spans="1:37">
      <c r="A900" s="8" t="s">
        <v>1833</v>
      </c>
      <c r="B900" s="8" t="s">
        <v>1834</v>
      </c>
      <c r="C900" s="9">
        <v>1527656843.12</v>
      </c>
      <c r="D900" s="9">
        <v>0</v>
      </c>
      <c r="E900" s="9">
        <v>0</v>
      </c>
      <c r="F900" s="9">
        <v>200860000</v>
      </c>
      <c r="G900" s="9">
        <v>0</v>
      </c>
      <c r="H900" s="9">
        <v>1504972084</v>
      </c>
      <c r="I900" s="9">
        <v>0</v>
      </c>
      <c r="J900" s="9">
        <v>0</v>
      </c>
      <c r="K900" s="9">
        <v>562368594</v>
      </c>
      <c r="L900" s="9">
        <v>0</v>
      </c>
      <c r="M900" s="9">
        <v>0</v>
      </c>
      <c r="N900" s="9">
        <v>1345766923.67</v>
      </c>
      <c r="O900" s="9">
        <v>0</v>
      </c>
      <c r="P900" s="9">
        <v>-3556000</v>
      </c>
      <c r="Q900" s="9">
        <v>7373363.53</v>
      </c>
      <c r="R900" s="9">
        <v>76760607.13</v>
      </c>
      <c r="S900" s="9">
        <v>0</v>
      </c>
      <c r="T900" s="9">
        <v>-22624315.2</v>
      </c>
      <c r="U900" s="8">
        <v>0</v>
      </c>
      <c r="V900" s="9">
        <v>453946987.62</v>
      </c>
      <c r="W900" s="8">
        <v>0</v>
      </c>
      <c r="X900" s="11">
        <f t="shared" si="196"/>
        <v>3233488927.12</v>
      </c>
      <c r="Y900" s="11">
        <f t="shared" si="197"/>
        <v>2420036160.75</v>
      </c>
      <c r="Z900" s="11">
        <f t="shared" si="198"/>
        <v>5653525087.87</v>
      </c>
      <c r="AA900" s="13">
        <f t="shared" si="199"/>
        <v>1728516843.12</v>
      </c>
      <c r="AB900" s="13">
        <f t="shared" si="200"/>
        <v>1504972084</v>
      </c>
      <c r="AC900" s="16">
        <f t="shared" si="201"/>
        <v>1728516843.12</v>
      </c>
      <c r="AD900" s="16">
        <f t="shared" si="202"/>
        <v>3925008244.75</v>
      </c>
      <c r="AE900" s="17">
        <f t="shared" si="203"/>
        <v>0.571942085135106</v>
      </c>
      <c r="AF900" s="17">
        <f t="shared" si="204"/>
        <v>0.428057914864894</v>
      </c>
      <c r="AG900" s="21">
        <f t="shared" si="205"/>
        <v>2.33613248411871</v>
      </c>
      <c r="AH900" s="22">
        <f t="shared" si="206"/>
        <v>0.534567113752127</v>
      </c>
      <c r="AI900" s="22">
        <f t="shared" si="207"/>
        <v>0.465432886247873</v>
      </c>
      <c r="AJ900" s="23">
        <f t="shared" si="208"/>
        <v>0.305741429684047</v>
      </c>
      <c r="AK900" s="23">
        <f t="shared" si="209"/>
        <v>0.694258570315953</v>
      </c>
    </row>
    <row r="901" spans="1:37">
      <c r="A901" s="8" t="s">
        <v>1835</v>
      </c>
      <c r="B901" s="8" t="s">
        <v>1836</v>
      </c>
      <c r="C901" s="9">
        <v>804622797.42</v>
      </c>
      <c r="D901" s="9">
        <v>0</v>
      </c>
      <c r="E901" s="9">
        <v>0</v>
      </c>
      <c r="F901" s="9">
        <v>625400000</v>
      </c>
      <c r="G901" s="9">
        <v>0</v>
      </c>
      <c r="H901" s="9">
        <v>2040613485.49</v>
      </c>
      <c r="I901" s="9">
        <v>0</v>
      </c>
      <c r="J901" s="9">
        <v>0</v>
      </c>
      <c r="K901" s="9">
        <v>749412187</v>
      </c>
      <c r="L901" s="9">
        <v>0</v>
      </c>
      <c r="M901" s="9">
        <v>0</v>
      </c>
      <c r="N901" s="9">
        <v>3201732382.41</v>
      </c>
      <c r="O901" s="9">
        <v>0</v>
      </c>
      <c r="P901" s="9">
        <v>-2029714.42</v>
      </c>
      <c r="Q901" s="9">
        <v>39151093.03</v>
      </c>
      <c r="R901" s="9">
        <v>157423019.42</v>
      </c>
      <c r="S901" s="9">
        <v>0</v>
      </c>
      <c r="T901" s="9">
        <v>1327457897.89</v>
      </c>
      <c r="U901" s="8">
        <v>0</v>
      </c>
      <c r="V901" s="9">
        <v>1135184854.51</v>
      </c>
      <c r="W901" s="8">
        <v>0</v>
      </c>
      <c r="X901" s="11">
        <f t="shared" si="196"/>
        <v>3470636282.91</v>
      </c>
      <c r="Y901" s="11">
        <f t="shared" si="197"/>
        <v>6608331719.84</v>
      </c>
      <c r="Z901" s="11">
        <f t="shared" si="198"/>
        <v>10078968002.75</v>
      </c>
      <c r="AA901" s="13">
        <f t="shared" si="199"/>
        <v>1430022797.42</v>
      </c>
      <c r="AB901" s="13">
        <f t="shared" si="200"/>
        <v>2040613485.49</v>
      </c>
      <c r="AC901" s="16">
        <f t="shared" si="201"/>
        <v>1430022797.42</v>
      </c>
      <c r="AD901" s="16">
        <f t="shared" si="202"/>
        <v>8648945205.33</v>
      </c>
      <c r="AE901" s="17">
        <f t="shared" si="203"/>
        <v>0.34434440926522</v>
      </c>
      <c r="AF901" s="17">
        <f t="shared" si="204"/>
        <v>0.65565559073478</v>
      </c>
      <c r="AG901" s="21">
        <f t="shared" si="205"/>
        <v>1.52519099071407</v>
      </c>
      <c r="AH901" s="22">
        <f t="shared" si="206"/>
        <v>0.412034762749895</v>
      </c>
      <c r="AI901" s="22">
        <f t="shared" si="207"/>
        <v>0.587965237250105</v>
      </c>
      <c r="AJ901" s="23">
        <f t="shared" si="208"/>
        <v>0.141881866975848</v>
      </c>
      <c r="AK901" s="23">
        <f t="shared" si="209"/>
        <v>0.858118133024152</v>
      </c>
    </row>
    <row r="902" spans="1:37">
      <c r="A902" s="8" t="s">
        <v>1837</v>
      </c>
      <c r="B902" s="8" t="s">
        <v>1838</v>
      </c>
      <c r="C902" s="9">
        <v>452000000</v>
      </c>
      <c r="D902" s="9">
        <v>0</v>
      </c>
      <c r="E902" s="9">
        <v>0</v>
      </c>
      <c r="F902" s="9">
        <v>0</v>
      </c>
      <c r="G902" s="9">
        <v>0</v>
      </c>
      <c r="H902" s="9">
        <v>0</v>
      </c>
      <c r="I902" s="9">
        <v>0</v>
      </c>
      <c r="J902" s="9">
        <v>0</v>
      </c>
      <c r="K902" s="9">
        <v>1007690641</v>
      </c>
      <c r="L902" s="9">
        <v>0</v>
      </c>
      <c r="M902" s="9">
        <v>0</v>
      </c>
      <c r="N902" s="9">
        <v>3024039763.82</v>
      </c>
      <c r="O902" s="9">
        <v>0</v>
      </c>
      <c r="P902" s="9">
        <v>545932.09</v>
      </c>
      <c r="Q902" s="9">
        <v>31594558.1</v>
      </c>
      <c r="R902" s="9">
        <v>32940729.95</v>
      </c>
      <c r="S902" s="9">
        <v>0</v>
      </c>
      <c r="T902" s="9">
        <v>-352626353.5</v>
      </c>
      <c r="U902" s="8">
        <v>0</v>
      </c>
      <c r="V902" s="9">
        <v>0</v>
      </c>
      <c r="W902" s="8">
        <v>0</v>
      </c>
      <c r="X902" s="11">
        <f t="shared" si="196"/>
        <v>452000000</v>
      </c>
      <c r="Y902" s="11">
        <f t="shared" si="197"/>
        <v>3744185271.46</v>
      </c>
      <c r="Z902" s="11">
        <f t="shared" si="198"/>
        <v>4196185271.46</v>
      </c>
      <c r="AA902" s="13">
        <f t="shared" si="199"/>
        <v>452000000</v>
      </c>
      <c r="AB902" s="13">
        <f t="shared" si="200"/>
        <v>0</v>
      </c>
      <c r="AC902" s="16">
        <f t="shared" si="201"/>
        <v>452000000</v>
      </c>
      <c r="AD902" s="16">
        <f t="shared" si="202"/>
        <v>3744185271.46</v>
      </c>
      <c r="AE902" s="17">
        <f t="shared" si="203"/>
        <v>0.107716883492786</v>
      </c>
      <c r="AF902" s="17">
        <f t="shared" si="204"/>
        <v>0.892283116507214</v>
      </c>
      <c r="AG902" s="21">
        <f t="shared" si="205"/>
        <v>1.12072052188372</v>
      </c>
      <c r="AH902" s="22">
        <f t="shared" si="206"/>
        <v>1</v>
      </c>
      <c r="AI902" s="22">
        <f t="shared" si="207"/>
        <v>0</v>
      </c>
      <c r="AJ902" s="23">
        <f t="shared" si="208"/>
        <v>0.107716883492786</v>
      </c>
      <c r="AK902" s="23">
        <f t="shared" si="209"/>
        <v>0.892283116507214</v>
      </c>
    </row>
    <row r="903" spans="1:37">
      <c r="A903" s="8" t="s">
        <v>1839</v>
      </c>
      <c r="B903" s="8" t="s">
        <v>1840</v>
      </c>
      <c r="C903" s="9">
        <v>353321439.75</v>
      </c>
      <c r="D903" s="9">
        <v>0</v>
      </c>
      <c r="E903" s="9">
        <v>0</v>
      </c>
      <c r="F903" s="9">
        <v>79009067.8</v>
      </c>
      <c r="G903" s="9">
        <v>0</v>
      </c>
      <c r="H903" s="9">
        <v>54050916.44</v>
      </c>
      <c r="I903" s="9">
        <v>0</v>
      </c>
      <c r="J903" s="9">
        <v>0</v>
      </c>
      <c r="K903" s="9">
        <v>566239133</v>
      </c>
      <c r="L903" s="9">
        <v>0</v>
      </c>
      <c r="M903" s="9">
        <v>0</v>
      </c>
      <c r="N903" s="9">
        <v>831402314.96</v>
      </c>
      <c r="O903" s="9">
        <v>0</v>
      </c>
      <c r="P903" s="9">
        <v>1143531.79</v>
      </c>
      <c r="Q903" s="9">
        <v>0</v>
      </c>
      <c r="R903" s="9">
        <v>45754727.56</v>
      </c>
      <c r="S903" s="9">
        <v>0</v>
      </c>
      <c r="T903" s="9">
        <v>130727589.84</v>
      </c>
      <c r="U903" s="8">
        <v>0</v>
      </c>
      <c r="V903" s="9">
        <v>223044155.96</v>
      </c>
      <c r="W903" s="8">
        <v>0</v>
      </c>
      <c r="X903" s="11">
        <f t="shared" si="196"/>
        <v>486381423.99</v>
      </c>
      <c r="Y903" s="11">
        <f t="shared" si="197"/>
        <v>1798311453.11</v>
      </c>
      <c r="Z903" s="11">
        <f t="shared" si="198"/>
        <v>2284692877.1</v>
      </c>
      <c r="AA903" s="13">
        <f t="shared" si="199"/>
        <v>432330507.55</v>
      </c>
      <c r="AB903" s="13">
        <f t="shared" si="200"/>
        <v>54050916.44</v>
      </c>
      <c r="AC903" s="16">
        <f t="shared" si="201"/>
        <v>432330507.55</v>
      </c>
      <c r="AD903" s="16">
        <f t="shared" si="202"/>
        <v>1852362369.55</v>
      </c>
      <c r="AE903" s="17">
        <f t="shared" si="203"/>
        <v>0.212887005017222</v>
      </c>
      <c r="AF903" s="17">
        <f t="shared" si="204"/>
        <v>0.787112994982778</v>
      </c>
      <c r="AG903" s="21">
        <f t="shared" si="205"/>
        <v>1.2704656210407</v>
      </c>
      <c r="AH903" s="22">
        <f t="shared" si="206"/>
        <v>0.888871338883388</v>
      </c>
      <c r="AI903" s="22">
        <f t="shared" si="207"/>
        <v>0.111128661116612</v>
      </c>
      <c r="AJ903" s="23">
        <f t="shared" si="208"/>
        <v>0.189229157180533</v>
      </c>
      <c r="AK903" s="23">
        <f t="shared" si="209"/>
        <v>0.810770842819467</v>
      </c>
    </row>
    <row r="904" spans="1:37">
      <c r="A904" s="8" t="s">
        <v>1841</v>
      </c>
      <c r="B904" s="8" t="s">
        <v>1842</v>
      </c>
      <c r="C904" s="9">
        <v>802265055.64</v>
      </c>
      <c r="D904" s="9">
        <v>0</v>
      </c>
      <c r="E904" s="9">
        <v>0</v>
      </c>
      <c r="F904" s="9">
        <v>44500000</v>
      </c>
      <c r="G904" s="9">
        <v>0</v>
      </c>
      <c r="H904" s="9">
        <v>142500000</v>
      </c>
      <c r="I904" s="9">
        <v>0</v>
      </c>
      <c r="J904" s="9">
        <v>0</v>
      </c>
      <c r="K904" s="9">
        <v>780422398</v>
      </c>
      <c r="L904" s="9">
        <v>0</v>
      </c>
      <c r="M904" s="9">
        <v>0</v>
      </c>
      <c r="N904" s="9">
        <v>1079046954.17</v>
      </c>
      <c r="O904" s="9">
        <v>0</v>
      </c>
      <c r="P904" s="9">
        <v>-19624133.25</v>
      </c>
      <c r="Q904" s="9">
        <v>2140154.65</v>
      </c>
      <c r="R904" s="9">
        <v>120484123.06</v>
      </c>
      <c r="S904" s="9">
        <v>0</v>
      </c>
      <c r="T904" s="9">
        <v>514808446.7</v>
      </c>
      <c r="U904" s="8">
        <v>0</v>
      </c>
      <c r="V904" s="9">
        <v>179926266.84</v>
      </c>
      <c r="W904" s="8">
        <v>0</v>
      </c>
      <c r="X904" s="11">
        <f t="shared" si="196"/>
        <v>989265055.64</v>
      </c>
      <c r="Y904" s="11">
        <f t="shared" si="197"/>
        <v>2657204210.17</v>
      </c>
      <c r="Z904" s="11">
        <f t="shared" si="198"/>
        <v>3646469265.81</v>
      </c>
      <c r="AA904" s="13">
        <f t="shared" si="199"/>
        <v>846765055.64</v>
      </c>
      <c r="AB904" s="13">
        <f t="shared" si="200"/>
        <v>142500000</v>
      </c>
      <c r="AC904" s="16">
        <f t="shared" si="201"/>
        <v>846765055.64</v>
      </c>
      <c r="AD904" s="16">
        <f t="shared" si="202"/>
        <v>2799704210.17</v>
      </c>
      <c r="AE904" s="17">
        <f t="shared" si="203"/>
        <v>0.271293951361538</v>
      </c>
      <c r="AF904" s="17">
        <f t="shared" si="204"/>
        <v>0.728706048638462</v>
      </c>
      <c r="AG904" s="21">
        <f t="shared" si="205"/>
        <v>1.37229545695199</v>
      </c>
      <c r="AH904" s="22">
        <f t="shared" si="206"/>
        <v>0.855953670669373</v>
      </c>
      <c r="AI904" s="22">
        <f t="shared" si="207"/>
        <v>0.144046329330627</v>
      </c>
      <c r="AJ904" s="23">
        <f t="shared" si="208"/>
        <v>0.232215053498307</v>
      </c>
      <c r="AK904" s="23">
        <f t="shared" si="209"/>
        <v>0.767784946501693</v>
      </c>
    </row>
    <row r="905" spans="1:37">
      <c r="A905" s="8" t="s">
        <v>1843</v>
      </c>
      <c r="B905" s="8" t="s">
        <v>1844</v>
      </c>
      <c r="C905" s="9">
        <v>85000000</v>
      </c>
      <c r="D905" s="9">
        <v>0</v>
      </c>
      <c r="E905" s="9">
        <v>0</v>
      </c>
      <c r="F905" s="9">
        <v>0</v>
      </c>
      <c r="G905" s="9">
        <v>0</v>
      </c>
      <c r="H905" s="9">
        <v>0</v>
      </c>
      <c r="I905" s="9">
        <v>0</v>
      </c>
      <c r="J905" s="9">
        <v>0</v>
      </c>
      <c r="K905" s="9">
        <v>340000000</v>
      </c>
      <c r="L905" s="9">
        <v>0</v>
      </c>
      <c r="M905" s="9">
        <v>0</v>
      </c>
      <c r="N905" s="9">
        <v>302393628.56</v>
      </c>
      <c r="O905" s="9">
        <v>0</v>
      </c>
      <c r="P905" s="9">
        <v>0</v>
      </c>
      <c r="Q905" s="9">
        <v>9767214.65</v>
      </c>
      <c r="R905" s="9">
        <v>21534073.14</v>
      </c>
      <c r="S905" s="9">
        <v>0</v>
      </c>
      <c r="T905" s="9">
        <v>202993144.11</v>
      </c>
      <c r="U905" s="8">
        <v>0</v>
      </c>
      <c r="V905" s="9">
        <v>0</v>
      </c>
      <c r="W905" s="8">
        <v>0</v>
      </c>
      <c r="X905" s="11">
        <f t="shared" si="196"/>
        <v>85000000</v>
      </c>
      <c r="Y905" s="11">
        <f t="shared" si="197"/>
        <v>876688060.46</v>
      </c>
      <c r="Z905" s="11">
        <f t="shared" si="198"/>
        <v>961688060.46</v>
      </c>
      <c r="AA905" s="13">
        <f t="shared" si="199"/>
        <v>85000000</v>
      </c>
      <c r="AB905" s="13">
        <f t="shared" si="200"/>
        <v>0</v>
      </c>
      <c r="AC905" s="16">
        <f t="shared" si="201"/>
        <v>85000000</v>
      </c>
      <c r="AD905" s="16">
        <f t="shared" si="202"/>
        <v>876688060.46</v>
      </c>
      <c r="AE905" s="17">
        <f t="shared" si="203"/>
        <v>0.0883862486130298</v>
      </c>
      <c r="AF905" s="17">
        <f t="shared" si="204"/>
        <v>0.91161375138697</v>
      </c>
      <c r="AG905" s="21">
        <f t="shared" si="205"/>
        <v>1.09695580883741</v>
      </c>
      <c r="AH905" s="22">
        <f t="shared" si="206"/>
        <v>1</v>
      </c>
      <c r="AI905" s="22">
        <f t="shared" si="207"/>
        <v>0</v>
      </c>
      <c r="AJ905" s="23">
        <f t="shared" si="208"/>
        <v>0.0883862486130298</v>
      </c>
      <c r="AK905" s="23">
        <f t="shared" si="209"/>
        <v>0.91161375138697</v>
      </c>
    </row>
    <row r="906" spans="1:37">
      <c r="A906" s="8" t="s">
        <v>1845</v>
      </c>
      <c r="B906" s="8" t="s">
        <v>1846</v>
      </c>
      <c r="C906" s="9">
        <v>3804380.56</v>
      </c>
      <c r="D906" s="9">
        <v>0</v>
      </c>
      <c r="E906" s="9">
        <v>0</v>
      </c>
      <c r="F906" s="9">
        <v>227305.56</v>
      </c>
      <c r="G906" s="9">
        <v>0</v>
      </c>
      <c r="H906" s="9">
        <v>167000000</v>
      </c>
      <c r="I906" s="9">
        <v>0</v>
      </c>
      <c r="J906" s="9">
        <v>0</v>
      </c>
      <c r="K906" s="9">
        <v>412000000</v>
      </c>
      <c r="L906" s="9">
        <v>0</v>
      </c>
      <c r="M906" s="9">
        <v>0</v>
      </c>
      <c r="N906" s="9">
        <v>351393824.69</v>
      </c>
      <c r="O906" s="9">
        <v>13370000</v>
      </c>
      <c r="P906" s="9">
        <v>-365350.28</v>
      </c>
      <c r="Q906" s="9">
        <v>0</v>
      </c>
      <c r="R906" s="9">
        <v>34153440.48</v>
      </c>
      <c r="S906" s="9">
        <v>0</v>
      </c>
      <c r="T906" s="9">
        <v>-288666885.25</v>
      </c>
      <c r="U906" s="8">
        <v>0</v>
      </c>
      <c r="V906" s="9">
        <v>91116862.84</v>
      </c>
      <c r="W906" s="8">
        <v>0</v>
      </c>
      <c r="X906" s="11">
        <f t="shared" si="196"/>
        <v>171031686.12</v>
      </c>
      <c r="Y906" s="11">
        <f t="shared" si="197"/>
        <v>586261892.48</v>
      </c>
      <c r="Z906" s="11">
        <f t="shared" si="198"/>
        <v>757293578.6</v>
      </c>
      <c r="AA906" s="13">
        <f t="shared" si="199"/>
        <v>4031686.12</v>
      </c>
      <c r="AB906" s="13">
        <f t="shared" si="200"/>
        <v>167000000</v>
      </c>
      <c r="AC906" s="16">
        <f t="shared" si="201"/>
        <v>4031686.12</v>
      </c>
      <c r="AD906" s="16">
        <f t="shared" si="202"/>
        <v>753261892.48</v>
      </c>
      <c r="AE906" s="17">
        <f t="shared" si="203"/>
        <v>0.225845947929711</v>
      </c>
      <c r="AF906" s="17">
        <f t="shared" si="204"/>
        <v>0.774154052070289</v>
      </c>
      <c r="AG906" s="21">
        <f t="shared" si="205"/>
        <v>1.29173256579326</v>
      </c>
      <c r="AH906" s="22">
        <f t="shared" si="206"/>
        <v>0.0235727438082512</v>
      </c>
      <c r="AI906" s="22">
        <f t="shared" si="207"/>
        <v>0.976427256191749</v>
      </c>
      <c r="AJ906" s="23">
        <f t="shared" si="208"/>
        <v>0.00532380867067872</v>
      </c>
      <c r="AK906" s="23">
        <f t="shared" si="209"/>
        <v>0.994676191329321</v>
      </c>
    </row>
    <row r="907" spans="1:37">
      <c r="A907" s="8" t="s">
        <v>1847</v>
      </c>
      <c r="B907" s="8" t="s">
        <v>1848</v>
      </c>
      <c r="C907" s="9">
        <v>208280359.88</v>
      </c>
      <c r="D907" s="9">
        <v>0</v>
      </c>
      <c r="E907" s="9">
        <v>0</v>
      </c>
      <c r="F907" s="9">
        <v>0</v>
      </c>
      <c r="G907" s="9">
        <v>0</v>
      </c>
      <c r="H907" s="9">
        <v>4000000</v>
      </c>
      <c r="I907" s="9">
        <v>0</v>
      </c>
      <c r="J907" s="9">
        <v>0</v>
      </c>
      <c r="K907" s="9">
        <v>552960000</v>
      </c>
      <c r="L907" s="9">
        <v>0</v>
      </c>
      <c r="M907" s="9">
        <v>0</v>
      </c>
      <c r="N907" s="9">
        <v>147449994.51</v>
      </c>
      <c r="O907" s="9">
        <v>0</v>
      </c>
      <c r="P907" s="9">
        <v>0</v>
      </c>
      <c r="Q907" s="9">
        <v>0</v>
      </c>
      <c r="R907" s="9">
        <v>71956208.02</v>
      </c>
      <c r="S907" s="9">
        <v>0</v>
      </c>
      <c r="T907" s="9">
        <v>-102117652.74</v>
      </c>
      <c r="U907" s="8">
        <v>0</v>
      </c>
      <c r="V907" s="9">
        <v>36292315.86</v>
      </c>
      <c r="W907" s="8">
        <v>0</v>
      </c>
      <c r="X907" s="11">
        <f t="shared" si="196"/>
        <v>212280359.88</v>
      </c>
      <c r="Y907" s="11">
        <f t="shared" si="197"/>
        <v>706540865.65</v>
      </c>
      <c r="Z907" s="11">
        <f t="shared" si="198"/>
        <v>918821225.53</v>
      </c>
      <c r="AA907" s="13">
        <f t="shared" si="199"/>
        <v>208280359.88</v>
      </c>
      <c r="AB907" s="13">
        <f t="shared" si="200"/>
        <v>4000000</v>
      </c>
      <c r="AC907" s="16">
        <f t="shared" si="201"/>
        <v>208280359.88</v>
      </c>
      <c r="AD907" s="16">
        <f t="shared" si="202"/>
        <v>710540865.65</v>
      </c>
      <c r="AE907" s="17">
        <f t="shared" si="203"/>
        <v>0.23103554204198</v>
      </c>
      <c r="AF907" s="17">
        <f t="shared" si="204"/>
        <v>0.76896445795802</v>
      </c>
      <c r="AG907" s="21">
        <f t="shared" si="205"/>
        <v>1.30045022191987</v>
      </c>
      <c r="AH907" s="22">
        <f t="shared" si="206"/>
        <v>0.981156994447055</v>
      </c>
      <c r="AI907" s="22">
        <f t="shared" si="207"/>
        <v>0.018843005552945</v>
      </c>
      <c r="AJ907" s="23">
        <f t="shared" si="208"/>
        <v>0.226682138040355</v>
      </c>
      <c r="AK907" s="23">
        <f t="shared" si="209"/>
        <v>0.773317861959645</v>
      </c>
    </row>
    <row r="908" spans="1:37">
      <c r="A908" s="8" t="s">
        <v>1849</v>
      </c>
      <c r="B908" s="8" t="s">
        <v>1850</v>
      </c>
      <c r="C908" s="9">
        <v>113000000</v>
      </c>
      <c r="D908" s="9">
        <v>0</v>
      </c>
      <c r="E908" s="9">
        <v>0</v>
      </c>
      <c r="F908" s="9">
        <v>0</v>
      </c>
      <c r="G908" s="9">
        <v>0</v>
      </c>
      <c r="H908" s="9">
        <v>7300000</v>
      </c>
      <c r="I908" s="9">
        <v>0</v>
      </c>
      <c r="J908" s="9">
        <v>0</v>
      </c>
      <c r="K908" s="9">
        <v>512785928</v>
      </c>
      <c r="L908" s="9">
        <v>0</v>
      </c>
      <c r="M908" s="9">
        <v>0</v>
      </c>
      <c r="N908" s="9">
        <v>668803999.7</v>
      </c>
      <c r="O908" s="9">
        <v>86829135.52</v>
      </c>
      <c r="P908" s="9">
        <v>0</v>
      </c>
      <c r="Q908" s="9">
        <v>0</v>
      </c>
      <c r="R908" s="9">
        <v>118449102.9</v>
      </c>
      <c r="S908" s="9">
        <v>0</v>
      </c>
      <c r="T908" s="9">
        <v>1155223885.89</v>
      </c>
      <c r="U908" s="8">
        <v>0</v>
      </c>
      <c r="V908" s="9">
        <v>53850267.73</v>
      </c>
      <c r="W908" s="8">
        <v>0</v>
      </c>
      <c r="X908" s="11">
        <f t="shared" si="196"/>
        <v>120300000</v>
      </c>
      <c r="Y908" s="11">
        <f t="shared" si="197"/>
        <v>2422284048.7</v>
      </c>
      <c r="Z908" s="11">
        <f t="shared" si="198"/>
        <v>2542584048.7</v>
      </c>
      <c r="AA908" s="13">
        <f t="shared" si="199"/>
        <v>113000000</v>
      </c>
      <c r="AB908" s="13">
        <f t="shared" si="200"/>
        <v>7300000</v>
      </c>
      <c r="AC908" s="16">
        <f t="shared" si="201"/>
        <v>113000000</v>
      </c>
      <c r="AD908" s="16">
        <f t="shared" si="202"/>
        <v>2429584048.7</v>
      </c>
      <c r="AE908" s="17">
        <f t="shared" si="203"/>
        <v>0.0473140701332993</v>
      </c>
      <c r="AF908" s="17">
        <f t="shared" si="204"/>
        <v>0.952685929866701</v>
      </c>
      <c r="AG908" s="21">
        <f t="shared" si="205"/>
        <v>1.04966386995966</v>
      </c>
      <c r="AH908" s="22">
        <f t="shared" si="206"/>
        <v>0.939318370739817</v>
      </c>
      <c r="AI908" s="22">
        <f t="shared" si="207"/>
        <v>0.0606816292601829</v>
      </c>
      <c r="AJ908" s="23">
        <f t="shared" si="208"/>
        <v>0.0444429752706802</v>
      </c>
      <c r="AK908" s="23">
        <f t="shared" si="209"/>
        <v>0.95555702472932</v>
      </c>
    </row>
    <row r="909" spans="1:37">
      <c r="A909" s="8" t="s">
        <v>1851</v>
      </c>
      <c r="B909" s="8" t="s">
        <v>1852</v>
      </c>
      <c r="C909" s="9">
        <v>563473346.26</v>
      </c>
      <c r="D909" s="9">
        <v>0</v>
      </c>
      <c r="E909" s="9">
        <v>0</v>
      </c>
      <c r="F909" s="9">
        <v>41391466.45</v>
      </c>
      <c r="G909" s="9">
        <v>0</v>
      </c>
      <c r="H909" s="9">
        <v>286249999.99</v>
      </c>
      <c r="I909" s="9">
        <v>0</v>
      </c>
      <c r="J909" s="9">
        <v>0</v>
      </c>
      <c r="K909" s="9">
        <v>349386910</v>
      </c>
      <c r="L909" s="9">
        <v>0</v>
      </c>
      <c r="M909" s="9">
        <v>0</v>
      </c>
      <c r="N909" s="9">
        <v>826985133.14</v>
      </c>
      <c r="O909" s="9">
        <v>18202271.38</v>
      </c>
      <c r="P909" s="9">
        <v>-7409667.95</v>
      </c>
      <c r="Q909" s="9">
        <v>0</v>
      </c>
      <c r="R909" s="9">
        <v>44096029.39</v>
      </c>
      <c r="S909" s="9">
        <v>0</v>
      </c>
      <c r="T909" s="9">
        <v>171968686.45</v>
      </c>
      <c r="U909" s="8">
        <v>0</v>
      </c>
      <c r="V909" s="9">
        <v>81887926.93</v>
      </c>
      <c r="W909" s="8">
        <v>0</v>
      </c>
      <c r="X909" s="11">
        <f t="shared" si="196"/>
        <v>891114812.7</v>
      </c>
      <c r="Y909" s="11">
        <f t="shared" si="197"/>
        <v>1448712746.58</v>
      </c>
      <c r="Z909" s="11">
        <f t="shared" si="198"/>
        <v>2339827559.28</v>
      </c>
      <c r="AA909" s="13">
        <f t="shared" si="199"/>
        <v>604864812.71</v>
      </c>
      <c r="AB909" s="13">
        <f t="shared" si="200"/>
        <v>286249999.99</v>
      </c>
      <c r="AC909" s="16">
        <f t="shared" si="201"/>
        <v>604864812.71</v>
      </c>
      <c r="AD909" s="16">
        <f t="shared" si="202"/>
        <v>1734962746.57</v>
      </c>
      <c r="AE909" s="17">
        <f t="shared" si="203"/>
        <v>0.380846361590086</v>
      </c>
      <c r="AF909" s="17">
        <f t="shared" si="204"/>
        <v>0.619153638409914</v>
      </c>
      <c r="AG909" s="21">
        <f t="shared" si="205"/>
        <v>1.61510800868127</v>
      </c>
      <c r="AH909" s="22">
        <f t="shared" si="206"/>
        <v>0.678773154805173</v>
      </c>
      <c r="AI909" s="22">
        <f t="shared" si="207"/>
        <v>0.321226845194827</v>
      </c>
      <c r="AJ909" s="23">
        <f t="shared" si="208"/>
        <v>0.258508286352575</v>
      </c>
      <c r="AK909" s="23">
        <f t="shared" si="209"/>
        <v>0.741491713647425</v>
      </c>
    </row>
    <row r="910" spans="1:37">
      <c r="A910" s="8" t="s">
        <v>1853</v>
      </c>
      <c r="B910" s="8" t="s">
        <v>1854</v>
      </c>
      <c r="C910" s="9">
        <v>22130000</v>
      </c>
      <c r="D910" s="9">
        <v>0</v>
      </c>
      <c r="E910" s="9">
        <v>0</v>
      </c>
      <c r="F910" s="9">
        <v>22168048.6</v>
      </c>
      <c r="G910" s="9">
        <v>0</v>
      </c>
      <c r="H910" s="9">
        <v>0</v>
      </c>
      <c r="I910" s="9">
        <v>0</v>
      </c>
      <c r="J910" s="9">
        <v>0</v>
      </c>
      <c r="K910" s="9">
        <v>1022550000</v>
      </c>
      <c r="L910" s="9">
        <v>0</v>
      </c>
      <c r="M910" s="9">
        <v>0</v>
      </c>
      <c r="N910" s="9">
        <v>153268980.49</v>
      </c>
      <c r="O910" s="9">
        <v>0</v>
      </c>
      <c r="P910" s="9">
        <v>8450512.3</v>
      </c>
      <c r="Q910" s="9">
        <v>25399924.45</v>
      </c>
      <c r="R910" s="9">
        <v>209534453.4</v>
      </c>
      <c r="S910" s="9">
        <v>0</v>
      </c>
      <c r="T910" s="9">
        <v>1369322956.73</v>
      </c>
      <c r="U910" s="8">
        <v>0</v>
      </c>
      <c r="V910" s="9">
        <v>162018064.48</v>
      </c>
      <c r="W910" s="8">
        <v>0</v>
      </c>
      <c r="X910" s="11">
        <f t="shared" si="196"/>
        <v>44298048.6</v>
      </c>
      <c r="Y910" s="11">
        <f t="shared" si="197"/>
        <v>2950544891.85</v>
      </c>
      <c r="Z910" s="11">
        <f t="shared" si="198"/>
        <v>2994842940.45</v>
      </c>
      <c r="AA910" s="13">
        <f t="shared" si="199"/>
        <v>44298048.6</v>
      </c>
      <c r="AB910" s="13">
        <f t="shared" si="200"/>
        <v>0</v>
      </c>
      <c r="AC910" s="16">
        <f t="shared" si="201"/>
        <v>44298048.6</v>
      </c>
      <c r="AD910" s="16">
        <f t="shared" si="202"/>
        <v>2950544891.85</v>
      </c>
      <c r="AE910" s="17">
        <f t="shared" si="203"/>
        <v>0.0147914429840998</v>
      </c>
      <c r="AF910" s="17">
        <f t="shared" si="204"/>
        <v>0.9852085570159</v>
      </c>
      <c r="AG910" s="21">
        <f t="shared" si="205"/>
        <v>1.01501351452824</v>
      </c>
      <c r="AH910" s="22">
        <f t="shared" si="206"/>
        <v>1</v>
      </c>
      <c r="AI910" s="22">
        <f t="shared" si="207"/>
        <v>0</v>
      </c>
      <c r="AJ910" s="23">
        <f t="shared" si="208"/>
        <v>0.0147914429840998</v>
      </c>
      <c r="AK910" s="23">
        <f t="shared" si="209"/>
        <v>0.9852085570159</v>
      </c>
    </row>
    <row r="911" spans="1:37">
      <c r="A911" s="8" t="s">
        <v>1855</v>
      </c>
      <c r="B911" s="8" t="s">
        <v>1856</v>
      </c>
      <c r="C911" s="9">
        <v>200000000</v>
      </c>
      <c r="D911" s="9">
        <v>0</v>
      </c>
      <c r="E911" s="9">
        <v>0</v>
      </c>
      <c r="F911" s="9">
        <v>0</v>
      </c>
      <c r="G911" s="9">
        <v>0</v>
      </c>
      <c r="H911" s="9">
        <v>0</v>
      </c>
      <c r="I911" s="9">
        <v>0</v>
      </c>
      <c r="J911" s="9">
        <v>0</v>
      </c>
      <c r="K911" s="9">
        <v>909572725</v>
      </c>
      <c r="L911" s="9">
        <v>0</v>
      </c>
      <c r="M911" s="9">
        <v>0</v>
      </c>
      <c r="N911" s="9">
        <v>1859002230.23</v>
      </c>
      <c r="O911" s="9">
        <v>0</v>
      </c>
      <c r="P911" s="9">
        <v>-14799698.58</v>
      </c>
      <c r="Q911" s="9">
        <v>0</v>
      </c>
      <c r="R911" s="9">
        <v>67441880.92</v>
      </c>
      <c r="S911" s="9">
        <v>0</v>
      </c>
      <c r="T911" s="9">
        <v>-548443211.16</v>
      </c>
      <c r="U911" s="8">
        <v>0</v>
      </c>
      <c r="V911" s="9">
        <v>9720432.01</v>
      </c>
      <c r="W911" s="8">
        <v>0</v>
      </c>
      <c r="X911" s="11">
        <f t="shared" si="196"/>
        <v>200000000</v>
      </c>
      <c r="Y911" s="11">
        <f t="shared" si="197"/>
        <v>2282494358.42</v>
      </c>
      <c r="Z911" s="11">
        <f t="shared" si="198"/>
        <v>2482494358.42</v>
      </c>
      <c r="AA911" s="13">
        <f t="shared" si="199"/>
        <v>200000000</v>
      </c>
      <c r="AB911" s="13">
        <f t="shared" si="200"/>
        <v>0</v>
      </c>
      <c r="AC911" s="16">
        <f t="shared" si="201"/>
        <v>200000000</v>
      </c>
      <c r="AD911" s="16">
        <f t="shared" si="202"/>
        <v>2282494358.42</v>
      </c>
      <c r="AE911" s="17">
        <f t="shared" si="203"/>
        <v>0.0805641307186258</v>
      </c>
      <c r="AF911" s="17">
        <f t="shared" si="204"/>
        <v>0.919435869281374</v>
      </c>
      <c r="AG911" s="21">
        <f t="shared" si="205"/>
        <v>1.0876234367293</v>
      </c>
      <c r="AH911" s="22">
        <f t="shared" si="206"/>
        <v>1</v>
      </c>
      <c r="AI911" s="22">
        <f t="shared" si="207"/>
        <v>0</v>
      </c>
      <c r="AJ911" s="23">
        <f t="shared" si="208"/>
        <v>0.0805641307186258</v>
      </c>
      <c r="AK911" s="23">
        <f t="shared" si="209"/>
        <v>0.919435869281374</v>
      </c>
    </row>
    <row r="912" spans="1:37">
      <c r="A912" s="8" t="s">
        <v>1857</v>
      </c>
      <c r="B912" s="8" t="s">
        <v>1858</v>
      </c>
      <c r="C912" s="9">
        <v>2000121255</v>
      </c>
      <c r="D912" s="9">
        <v>0</v>
      </c>
      <c r="E912" s="9">
        <v>0</v>
      </c>
      <c r="F912" s="9">
        <v>742560857</v>
      </c>
      <c r="G912" s="9">
        <v>0</v>
      </c>
      <c r="H912" s="9">
        <v>1219609603</v>
      </c>
      <c r="I912" s="9">
        <v>540614824</v>
      </c>
      <c r="J912" s="9">
        <v>0</v>
      </c>
      <c r="K912" s="9">
        <v>2425967213</v>
      </c>
      <c r="L912" s="9">
        <v>173569493</v>
      </c>
      <c r="M912" s="9">
        <v>0</v>
      </c>
      <c r="N912" s="9">
        <v>229350585</v>
      </c>
      <c r="O912" s="9">
        <v>0</v>
      </c>
      <c r="P912" s="9">
        <v>-110713842</v>
      </c>
      <c r="Q912" s="9">
        <v>0</v>
      </c>
      <c r="R912" s="9">
        <v>684805824</v>
      </c>
      <c r="S912" s="9">
        <v>0</v>
      </c>
      <c r="T912" s="9">
        <v>3965802631</v>
      </c>
      <c r="U912" s="8">
        <v>0</v>
      </c>
      <c r="V912" s="9">
        <v>201184896</v>
      </c>
      <c r="W912" s="8">
        <v>0</v>
      </c>
      <c r="X912" s="11">
        <f t="shared" si="196"/>
        <v>4502906539</v>
      </c>
      <c r="Y912" s="11">
        <f t="shared" si="197"/>
        <v>7569966800</v>
      </c>
      <c r="Z912" s="11">
        <f t="shared" si="198"/>
        <v>12072873339</v>
      </c>
      <c r="AA912" s="13">
        <f t="shared" si="199"/>
        <v>2742682112</v>
      </c>
      <c r="AB912" s="13">
        <f t="shared" si="200"/>
        <v>1760224427</v>
      </c>
      <c r="AC912" s="16">
        <f t="shared" si="201"/>
        <v>2742682112</v>
      </c>
      <c r="AD912" s="16">
        <f t="shared" si="202"/>
        <v>9330191227</v>
      </c>
      <c r="AE912" s="17">
        <f t="shared" si="203"/>
        <v>0.372977203732759</v>
      </c>
      <c r="AF912" s="17">
        <f t="shared" si="204"/>
        <v>0.627022796267241</v>
      </c>
      <c r="AG912" s="21">
        <f t="shared" si="205"/>
        <v>1.59483834711138</v>
      </c>
      <c r="AH912" s="22">
        <f t="shared" si="206"/>
        <v>0.609091503064839</v>
      </c>
      <c r="AI912" s="22">
        <f t="shared" si="207"/>
        <v>0.390908496935161</v>
      </c>
      <c r="AJ912" s="23">
        <f t="shared" si="208"/>
        <v>0.227177245630507</v>
      </c>
      <c r="AK912" s="23">
        <f t="shared" si="209"/>
        <v>0.772822754369493</v>
      </c>
    </row>
    <row r="913" spans="1:37">
      <c r="A913" s="8" t="s">
        <v>1859</v>
      </c>
      <c r="B913" s="8" t="s">
        <v>1860</v>
      </c>
      <c r="C913" s="9">
        <v>97917306.49</v>
      </c>
      <c r="D913" s="9">
        <v>0</v>
      </c>
      <c r="E913" s="9">
        <v>0</v>
      </c>
      <c r="F913" s="9">
        <v>0</v>
      </c>
      <c r="G913" s="9">
        <v>0</v>
      </c>
      <c r="H913" s="9">
        <v>23025910.81</v>
      </c>
      <c r="I913" s="9">
        <v>0</v>
      </c>
      <c r="J913" s="9">
        <v>0</v>
      </c>
      <c r="K913" s="9">
        <v>480760000</v>
      </c>
      <c r="L913" s="9">
        <v>0</v>
      </c>
      <c r="M913" s="9">
        <v>0</v>
      </c>
      <c r="N913" s="9">
        <v>107686597.28</v>
      </c>
      <c r="O913" s="9">
        <v>0</v>
      </c>
      <c r="P913" s="9">
        <v>9.44</v>
      </c>
      <c r="Q913" s="9">
        <v>0</v>
      </c>
      <c r="R913" s="9">
        <v>34254512.76</v>
      </c>
      <c r="S913" s="9">
        <v>0</v>
      </c>
      <c r="T913" s="9">
        <v>162809920.78</v>
      </c>
      <c r="U913" s="8">
        <v>0</v>
      </c>
      <c r="V913" s="9">
        <v>19207724.95</v>
      </c>
      <c r="W913" s="8">
        <v>0</v>
      </c>
      <c r="X913" s="11">
        <f t="shared" si="196"/>
        <v>120943217.3</v>
      </c>
      <c r="Y913" s="11">
        <f t="shared" si="197"/>
        <v>804718765.21</v>
      </c>
      <c r="Z913" s="11">
        <f t="shared" si="198"/>
        <v>925661982.51</v>
      </c>
      <c r="AA913" s="13">
        <f t="shared" si="199"/>
        <v>97917306.49</v>
      </c>
      <c r="AB913" s="13">
        <f t="shared" si="200"/>
        <v>23025910.81</v>
      </c>
      <c r="AC913" s="16">
        <f t="shared" si="201"/>
        <v>97917306.49</v>
      </c>
      <c r="AD913" s="16">
        <f t="shared" si="202"/>
        <v>827744676.02</v>
      </c>
      <c r="AE913" s="17">
        <f t="shared" si="203"/>
        <v>0.130655919315227</v>
      </c>
      <c r="AF913" s="17">
        <f t="shared" si="204"/>
        <v>0.869344080684773</v>
      </c>
      <c r="AG913" s="21">
        <f t="shared" si="205"/>
        <v>1.15029252768629</v>
      </c>
      <c r="AH913" s="22">
        <f t="shared" si="206"/>
        <v>0.809613872327506</v>
      </c>
      <c r="AI913" s="22">
        <f t="shared" si="207"/>
        <v>0.190386127672494</v>
      </c>
      <c r="AJ913" s="23">
        <f t="shared" si="208"/>
        <v>0.105780844779311</v>
      </c>
      <c r="AK913" s="23">
        <f t="shared" si="209"/>
        <v>0.894219155220689</v>
      </c>
    </row>
    <row r="914" spans="1:37">
      <c r="A914" s="8" t="s">
        <v>1861</v>
      </c>
      <c r="B914" s="8" t="s">
        <v>1862</v>
      </c>
      <c r="C914" s="9">
        <v>93099752.06</v>
      </c>
      <c r="D914" s="9">
        <v>0</v>
      </c>
      <c r="E914" s="9">
        <v>0</v>
      </c>
      <c r="F914" s="9">
        <v>0</v>
      </c>
      <c r="G914" s="9">
        <v>0</v>
      </c>
      <c r="H914" s="9">
        <v>18811465.75</v>
      </c>
      <c r="I914" s="9">
        <v>0</v>
      </c>
      <c r="J914" s="9">
        <v>0</v>
      </c>
      <c r="K914" s="9">
        <v>789644637</v>
      </c>
      <c r="L914" s="9">
        <v>0</v>
      </c>
      <c r="M914" s="9">
        <v>0</v>
      </c>
      <c r="N914" s="9">
        <v>182334093.78</v>
      </c>
      <c r="O914" s="9">
        <v>0</v>
      </c>
      <c r="P914" s="9">
        <v>0</v>
      </c>
      <c r="Q914" s="9">
        <v>0</v>
      </c>
      <c r="R914" s="9">
        <v>135379620.2</v>
      </c>
      <c r="S914" s="9">
        <v>0</v>
      </c>
      <c r="T914" s="9">
        <v>277721117.84</v>
      </c>
      <c r="U914" s="8">
        <v>0</v>
      </c>
      <c r="V914" s="9">
        <v>-17056718.49</v>
      </c>
      <c r="W914" s="8">
        <v>0</v>
      </c>
      <c r="X914" s="11">
        <f t="shared" si="196"/>
        <v>111911217.81</v>
      </c>
      <c r="Y914" s="11">
        <f t="shared" si="197"/>
        <v>1368022750.33</v>
      </c>
      <c r="Z914" s="11">
        <f t="shared" si="198"/>
        <v>1479933968.14</v>
      </c>
      <c r="AA914" s="13">
        <f t="shared" si="199"/>
        <v>93099752.06</v>
      </c>
      <c r="AB914" s="13">
        <f t="shared" si="200"/>
        <v>18811465.75</v>
      </c>
      <c r="AC914" s="16">
        <f t="shared" si="201"/>
        <v>93099752.06</v>
      </c>
      <c r="AD914" s="16">
        <f t="shared" si="202"/>
        <v>1386834216.08</v>
      </c>
      <c r="AE914" s="17">
        <f t="shared" si="203"/>
        <v>0.075619061538706</v>
      </c>
      <c r="AF914" s="17">
        <f t="shared" si="204"/>
        <v>0.924380938461294</v>
      </c>
      <c r="AG914" s="21">
        <f t="shared" si="205"/>
        <v>1.08180508531967</v>
      </c>
      <c r="AH914" s="22">
        <f t="shared" si="206"/>
        <v>0.831907237557386</v>
      </c>
      <c r="AI914" s="22">
        <f t="shared" si="207"/>
        <v>0.168092762442614</v>
      </c>
      <c r="AJ914" s="23">
        <f t="shared" si="208"/>
        <v>0.0629080445913469</v>
      </c>
      <c r="AK914" s="23">
        <f t="shared" si="209"/>
        <v>0.937091955408653</v>
      </c>
    </row>
    <row r="915" spans="1:37">
      <c r="A915" s="8" t="s">
        <v>1863</v>
      </c>
      <c r="B915" s="8" t="s">
        <v>1864</v>
      </c>
      <c r="C915" s="9">
        <v>562787447.58</v>
      </c>
      <c r="D915" s="9">
        <v>0</v>
      </c>
      <c r="E915" s="9">
        <v>0</v>
      </c>
      <c r="F915" s="9">
        <v>0</v>
      </c>
      <c r="G915" s="9">
        <v>0</v>
      </c>
      <c r="H915" s="9">
        <v>0</v>
      </c>
      <c r="I915" s="9">
        <v>0</v>
      </c>
      <c r="J915" s="9">
        <v>0</v>
      </c>
      <c r="K915" s="9">
        <v>826727780</v>
      </c>
      <c r="L915" s="9">
        <v>0</v>
      </c>
      <c r="M915" s="9">
        <v>0</v>
      </c>
      <c r="N915" s="9">
        <v>2055112042.54</v>
      </c>
      <c r="O915" s="9">
        <v>149988567.02</v>
      </c>
      <c r="P915" s="9">
        <v>3827767.64</v>
      </c>
      <c r="Q915" s="9">
        <v>0</v>
      </c>
      <c r="R915" s="9">
        <v>469458725.66</v>
      </c>
      <c r="S915" s="9">
        <v>0</v>
      </c>
      <c r="T915" s="9">
        <v>2781307689.53</v>
      </c>
      <c r="U915" s="8">
        <v>0</v>
      </c>
      <c r="V915" s="9">
        <v>76295063.83</v>
      </c>
      <c r="W915" s="8">
        <v>0</v>
      </c>
      <c r="X915" s="11">
        <f t="shared" si="196"/>
        <v>562787447.58</v>
      </c>
      <c r="Y915" s="11">
        <f t="shared" si="197"/>
        <v>6062740502.18</v>
      </c>
      <c r="Z915" s="11">
        <f t="shared" si="198"/>
        <v>6625527949.76</v>
      </c>
      <c r="AA915" s="13">
        <f t="shared" si="199"/>
        <v>562787447.58</v>
      </c>
      <c r="AB915" s="13">
        <f t="shared" si="200"/>
        <v>0</v>
      </c>
      <c r="AC915" s="16">
        <f t="shared" si="201"/>
        <v>562787447.58</v>
      </c>
      <c r="AD915" s="16">
        <f t="shared" si="202"/>
        <v>6062740502.18</v>
      </c>
      <c r="AE915" s="17">
        <f t="shared" si="203"/>
        <v>0.0849422795960564</v>
      </c>
      <c r="AF915" s="17">
        <f t="shared" si="204"/>
        <v>0.915057720403944</v>
      </c>
      <c r="AG915" s="21">
        <f t="shared" si="205"/>
        <v>1.09282723668902</v>
      </c>
      <c r="AH915" s="22">
        <f t="shared" si="206"/>
        <v>1</v>
      </c>
      <c r="AI915" s="22">
        <f t="shared" si="207"/>
        <v>0</v>
      </c>
      <c r="AJ915" s="23">
        <f t="shared" si="208"/>
        <v>0.0849422795960564</v>
      </c>
      <c r="AK915" s="23">
        <f t="shared" si="209"/>
        <v>0.915057720403944</v>
      </c>
    </row>
    <row r="916" spans="1:37">
      <c r="A916" s="8" t="s">
        <v>1865</v>
      </c>
      <c r="B916" s="8" t="s">
        <v>1866</v>
      </c>
      <c r="C916" s="9">
        <v>238692692.53</v>
      </c>
      <c r="D916" s="9">
        <v>0</v>
      </c>
      <c r="E916" s="9">
        <v>0</v>
      </c>
      <c r="F916" s="9">
        <v>275150.23</v>
      </c>
      <c r="G916" s="9">
        <v>0</v>
      </c>
      <c r="H916" s="9">
        <v>270000000</v>
      </c>
      <c r="I916" s="9">
        <v>0</v>
      </c>
      <c r="J916" s="9">
        <v>0</v>
      </c>
      <c r="K916" s="9">
        <v>1019123653</v>
      </c>
      <c r="L916" s="9">
        <v>0</v>
      </c>
      <c r="M916" s="9">
        <v>0</v>
      </c>
      <c r="N916" s="9">
        <v>234989834.78</v>
      </c>
      <c r="O916" s="9">
        <v>167123238.38</v>
      </c>
      <c r="P916" s="9">
        <v>0</v>
      </c>
      <c r="Q916" s="9">
        <v>0</v>
      </c>
      <c r="R916" s="9">
        <v>182353618.44</v>
      </c>
      <c r="S916" s="9">
        <v>0</v>
      </c>
      <c r="T916" s="9">
        <v>860537526.51</v>
      </c>
      <c r="U916" s="8">
        <v>0</v>
      </c>
      <c r="V916" s="9">
        <v>0</v>
      </c>
      <c r="W916" s="8">
        <v>0</v>
      </c>
      <c r="X916" s="11">
        <f t="shared" si="196"/>
        <v>508967842.76</v>
      </c>
      <c r="Y916" s="11">
        <f t="shared" si="197"/>
        <v>2129881394.35</v>
      </c>
      <c r="Z916" s="11">
        <f t="shared" si="198"/>
        <v>2638849237.11</v>
      </c>
      <c r="AA916" s="13">
        <f t="shared" si="199"/>
        <v>238967842.76</v>
      </c>
      <c r="AB916" s="13">
        <f t="shared" si="200"/>
        <v>270000000</v>
      </c>
      <c r="AC916" s="16">
        <f t="shared" si="201"/>
        <v>238967842.76</v>
      </c>
      <c r="AD916" s="16">
        <f t="shared" si="202"/>
        <v>2399881394.35</v>
      </c>
      <c r="AE916" s="17">
        <f t="shared" si="203"/>
        <v>0.192874922751331</v>
      </c>
      <c r="AF916" s="17">
        <f t="shared" si="204"/>
        <v>0.807125077248669</v>
      </c>
      <c r="AG916" s="21">
        <f t="shared" si="205"/>
        <v>1.23896534525826</v>
      </c>
      <c r="AH916" s="22">
        <f t="shared" si="206"/>
        <v>0.469514618967162</v>
      </c>
      <c r="AI916" s="22">
        <f t="shared" si="207"/>
        <v>0.530485381032838</v>
      </c>
      <c r="AJ916" s="23">
        <f t="shared" si="208"/>
        <v>0.090557595863912</v>
      </c>
      <c r="AK916" s="23">
        <f t="shared" si="209"/>
        <v>0.909442404136088</v>
      </c>
    </row>
    <row r="917" spans="1:37">
      <c r="A917" s="8" t="s">
        <v>1867</v>
      </c>
      <c r="B917" s="8" t="s">
        <v>1868</v>
      </c>
      <c r="C917" s="9">
        <v>580404478.85</v>
      </c>
      <c r="D917" s="9">
        <v>0</v>
      </c>
      <c r="E917" s="9">
        <v>0</v>
      </c>
      <c r="F917" s="9">
        <v>59392415.69</v>
      </c>
      <c r="G917" s="9">
        <v>0</v>
      </c>
      <c r="H917" s="9">
        <v>7789035.1</v>
      </c>
      <c r="I917" s="9">
        <v>404732356.41</v>
      </c>
      <c r="J917" s="9">
        <v>0</v>
      </c>
      <c r="K917" s="9">
        <v>906329996</v>
      </c>
      <c r="L917" s="9">
        <v>102749779.36</v>
      </c>
      <c r="M917" s="9">
        <v>0</v>
      </c>
      <c r="N917" s="9">
        <v>707044472.98</v>
      </c>
      <c r="O917" s="9">
        <v>112978683.94</v>
      </c>
      <c r="P917" s="9">
        <v>-243703340.01</v>
      </c>
      <c r="Q917" s="9">
        <v>0</v>
      </c>
      <c r="R917" s="9">
        <v>63914667.79</v>
      </c>
      <c r="S917" s="9">
        <v>0</v>
      </c>
      <c r="T917" s="9">
        <v>-803737766.23</v>
      </c>
      <c r="U917" s="8">
        <v>0</v>
      </c>
      <c r="V917" s="9">
        <v>-172586711.7</v>
      </c>
      <c r="W917" s="8">
        <v>0</v>
      </c>
      <c r="X917" s="11">
        <f t="shared" si="196"/>
        <v>1052318286.05</v>
      </c>
      <c r="Y917" s="11">
        <f t="shared" si="197"/>
        <v>447032414.25</v>
      </c>
      <c r="Z917" s="11">
        <f t="shared" si="198"/>
        <v>1499350700.3</v>
      </c>
      <c r="AA917" s="13">
        <f t="shared" si="199"/>
        <v>639796894.54</v>
      </c>
      <c r="AB917" s="13">
        <f t="shared" si="200"/>
        <v>412521391.51</v>
      </c>
      <c r="AC917" s="16">
        <f t="shared" si="201"/>
        <v>639796894.54</v>
      </c>
      <c r="AD917" s="16">
        <f t="shared" si="202"/>
        <v>859553805.76</v>
      </c>
      <c r="AE917" s="17">
        <f t="shared" si="203"/>
        <v>0.701849331073407</v>
      </c>
      <c r="AF917" s="17">
        <f t="shared" si="204"/>
        <v>0.298150668926593</v>
      </c>
      <c r="AG917" s="21">
        <f t="shared" si="205"/>
        <v>3.35400890965705</v>
      </c>
      <c r="AH917" s="22">
        <f t="shared" si="206"/>
        <v>0.607988004220237</v>
      </c>
      <c r="AI917" s="22">
        <f t="shared" si="207"/>
        <v>0.392011995779763</v>
      </c>
      <c r="AJ917" s="23">
        <f t="shared" si="208"/>
        <v>0.426715974062629</v>
      </c>
      <c r="AK917" s="23">
        <f t="shared" si="209"/>
        <v>0.573284025937371</v>
      </c>
    </row>
    <row r="918" spans="1:37">
      <c r="A918" s="8" t="s">
        <v>1869</v>
      </c>
      <c r="B918" s="8" t="s">
        <v>1870</v>
      </c>
      <c r="C918" s="9">
        <v>302100000</v>
      </c>
      <c r="D918" s="9">
        <v>0</v>
      </c>
      <c r="E918" s="9">
        <v>0</v>
      </c>
      <c r="F918" s="9">
        <v>2515429.13</v>
      </c>
      <c r="G918" s="9">
        <v>0</v>
      </c>
      <c r="H918" s="9">
        <v>20000000</v>
      </c>
      <c r="I918" s="9">
        <v>0</v>
      </c>
      <c r="J918" s="9">
        <v>0</v>
      </c>
      <c r="K918" s="9">
        <v>487411076</v>
      </c>
      <c r="L918" s="9">
        <v>0</v>
      </c>
      <c r="M918" s="9">
        <v>0</v>
      </c>
      <c r="N918" s="9">
        <v>809319085.4</v>
      </c>
      <c r="O918" s="9">
        <v>59916500</v>
      </c>
      <c r="P918" s="9">
        <v>-3015.73</v>
      </c>
      <c r="Q918" s="9">
        <v>0</v>
      </c>
      <c r="R918" s="9">
        <v>40031747.35</v>
      </c>
      <c r="S918" s="9">
        <v>0</v>
      </c>
      <c r="T918" s="9">
        <v>239712223.82</v>
      </c>
      <c r="U918" s="8">
        <v>0</v>
      </c>
      <c r="V918" s="9">
        <v>0</v>
      </c>
      <c r="W918" s="8">
        <v>0</v>
      </c>
      <c r="X918" s="11">
        <f t="shared" si="196"/>
        <v>324615429.13</v>
      </c>
      <c r="Y918" s="11">
        <f t="shared" si="197"/>
        <v>1516554616.84</v>
      </c>
      <c r="Z918" s="11">
        <f t="shared" si="198"/>
        <v>1841170045.97</v>
      </c>
      <c r="AA918" s="13">
        <f t="shared" si="199"/>
        <v>304615429.13</v>
      </c>
      <c r="AB918" s="13">
        <f t="shared" si="200"/>
        <v>20000000</v>
      </c>
      <c r="AC918" s="16">
        <f t="shared" si="201"/>
        <v>304615429.13</v>
      </c>
      <c r="AD918" s="16">
        <f t="shared" si="202"/>
        <v>1536554616.84</v>
      </c>
      <c r="AE918" s="17">
        <f t="shared" si="203"/>
        <v>0.176309314742832</v>
      </c>
      <c r="AF918" s="17">
        <f t="shared" si="204"/>
        <v>0.823690685257168</v>
      </c>
      <c r="AG918" s="21">
        <f t="shared" si="205"/>
        <v>1.21404796472572</v>
      </c>
      <c r="AH918" s="22">
        <f t="shared" si="206"/>
        <v>0.938388634041204</v>
      </c>
      <c r="AI918" s="22">
        <f t="shared" si="207"/>
        <v>0.0616113659587959</v>
      </c>
      <c r="AJ918" s="23">
        <f t="shared" si="208"/>
        <v>0.165446657030267</v>
      </c>
      <c r="AK918" s="23">
        <f t="shared" si="209"/>
        <v>0.834553342969733</v>
      </c>
    </row>
    <row r="919" spans="1:37">
      <c r="A919" s="8" t="s">
        <v>1871</v>
      </c>
      <c r="B919" s="8" t="s">
        <v>1872</v>
      </c>
      <c r="C919" s="9">
        <v>629887788.59</v>
      </c>
      <c r="D919" s="9">
        <v>0</v>
      </c>
      <c r="E919" s="9">
        <v>0</v>
      </c>
      <c r="F919" s="9">
        <v>106579092.34</v>
      </c>
      <c r="G919" s="9">
        <v>0</v>
      </c>
      <c r="H919" s="9">
        <v>268151000</v>
      </c>
      <c r="I919" s="9">
        <v>0</v>
      </c>
      <c r="J919" s="9">
        <v>0</v>
      </c>
      <c r="K919" s="9">
        <v>955251627</v>
      </c>
      <c r="L919" s="9">
        <v>0</v>
      </c>
      <c r="M919" s="9">
        <v>0</v>
      </c>
      <c r="N919" s="9">
        <v>2605324134.21</v>
      </c>
      <c r="O919" s="9">
        <v>9725617.4</v>
      </c>
      <c r="P919" s="9">
        <v>121006929.84</v>
      </c>
      <c r="Q919" s="9">
        <v>0</v>
      </c>
      <c r="R919" s="9">
        <v>121242072.61</v>
      </c>
      <c r="S919" s="9">
        <v>0</v>
      </c>
      <c r="T919" s="9">
        <v>2741491110.19</v>
      </c>
      <c r="U919" s="8">
        <v>0</v>
      </c>
      <c r="V919" s="9">
        <v>249174866.05</v>
      </c>
      <c r="W919" s="8">
        <v>0</v>
      </c>
      <c r="X919" s="11">
        <f t="shared" si="196"/>
        <v>1004617880.93</v>
      </c>
      <c r="Y919" s="11">
        <f t="shared" si="197"/>
        <v>6783765122.5</v>
      </c>
      <c r="Z919" s="11">
        <f t="shared" si="198"/>
        <v>7788383003.43</v>
      </c>
      <c r="AA919" s="13">
        <f t="shared" si="199"/>
        <v>736466880.93</v>
      </c>
      <c r="AB919" s="13">
        <f t="shared" si="200"/>
        <v>268151000</v>
      </c>
      <c r="AC919" s="16">
        <f t="shared" si="201"/>
        <v>736466880.93</v>
      </c>
      <c r="AD919" s="16">
        <f t="shared" si="202"/>
        <v>7051916122.5</v>
      </c>
      <c r="AE919" s="17">
        <f t="shared" si="203"/>
        <v>0.128989275500135</v>
      </c>
      <c r="AF919" s="17">
        <f t="shared" si="204"/>
        <v>0.871010724499865</v>
      </c>
      <c r="AG919" s="21">
        <f t="shared" si="205"/>
        <v>1.14809148942936</v>
      </c>
      <c r="AH919" s="22">
        <f t="shared" si="206"/>
        <v>0.733081597401227</v>
      </c>
      <c r="AI919" s="22">
        <f t="shared" si="207"/>
        <v>0.266918402598773</v>
      </c>
      <c r="AJ919" s="23">
        <f t="shared" si="208"/>
        <v>0.0945596641312658</v>
      </c>
      <c r="AK919" s="23">
        <f t="shared" si="209"/>
        <v>0.905440335868734</v>
      </c>
    </row>
    <row r="920" spans="1:37">
      <c r="A920" s="8" t="s">
        <v>1873</v>
      </c>
      <c r="B920" s="8" t="s">
        <v>1874</v>
      </c>
      <c r="C920" s="9">
        <v>300000000</v>
      </c>
      <c r="D920" s="9">
        <v>0</v>
      </c>
      <c r="E920" s="9">
        <v>0</v>
      </c>
      <c r="F920" s="9">
        <v>0</v>
      </c>
      <c r="G920" s="9">
        <v>0</v>
      </c>
      <c r="H920" s="9">
        <v>0</v>
      </c>
      <c r="I920" s="9">
        <v>0</v>
      </c>
      <c r="J920" s="9">
        <v>0</v>
      </c>
      <c r="K920" s="9">
        <v>581202488</v>
      </c>
      <c r="L920" s="9">
        <v>0</v>
      </c>
      <c r="M920" s="9">
        <v>0</v>
      </c>
      <c r="N920" s="9">
        <v>1861350885.04</v>
      </c>
      <c r="O920" s="9">
        <v>250246751.79</v>
      </c>
      <c r="P920" s="9">
        <v>11609820.56</v>
      </c>
      <c r="Q920" s="9">
        <v>0</v>
      </c>
      <c r="R920" s="9">
        <v>75695657.38</v>
      </c>
      <c r="S920" s="9">
        <v>0</v>
      </c>
      <c r="T920" s="9">
        <v>-306525734.02</v>
      </c>
      <c r="U920" s="8">
        <v>0</v>
      </c>
      <c r="V920" s="9">
        <v>36414653.02</v>
      </c>
      <c r="W920" s="8">
        <v>0</v>
      </c>
      <c r="X920" s="11">
        <f t="shared" si="196"/>
        <v>300000000</v>
      </c>
      <c r="Y920" s="11">
        <f t="shared" si="197"/>
        <v>2009501018.19</v>
      </c>
      <c r="Z920" s="11">
        <f t="shared" si="198"/>
        <v>2309501018.19</v>
      </c>
      <c r="AA920" s="13">
        <f t="shared" si="199"/>
        <v>300000000</v>
      </c>
      <c r="AB920" s="13">
        <f t="shared" si="200"/>
        <v>0</v>
      </c>
      <c r="AC920" s="16">
        <f t="shared" si="201"/>
        <v>300000000</v>
      </c>
      <c r="AD920" s="16">
        <f t="shared" si="202"/>
        <v>2009501018.19</v>
      </c>
      <c r="AE920" s="17">
        <f t="shared" si="203"/>
        <v>0.129898189105418</v>
      </c>
      <c r="AF920" s="17">
        <f t="shared" si="204"/>
        <v>0.870101810894582</v>
      </c>
      <c r="AG920" s="21">
        <f t="shared" si="205"/>
        <v>1.14929079273133</v>
      </c>
      <c r="AH920" s="22">
        <f t="shared" si="206"/>
        <v>1</v>
      </c>
      <c r="AI920" s="22">
        <f t="shared" si="207"/>
        <v>0</v>
      </c>
      <c r="AJ920" s="23">
        <f t="shared" si="208"/>
        <v>0.129898189105418</v>
      </c>
      <c r="AK920" s="23">
        <f t="shared" si="209"/>
        <v>0.870101810894582</v>
      </c>
    </row>
    <row r="921" spans="1:37">
      <c r="A921" s="8" t="s">
        <v>1875</v>
      </c>
      <c r="B921" s="8" t="s">
        <v>1876</v>
      </c>
      <c r="C921" s="9">
        <v>126257413.59</v>
      </c>
      <c r="D921" s="9">
        <v>0</v>
      </c>
      <c r="E921" s="9">
        <v>0</v>
      </c>
      <c r="F921" s="9">
        <v>146290000.63</v>
      </c>
      <c r="G921" s="9">
        <v>0</v>
      </c>
      <c r="H921" s="9">
        <v>0</v>
      </c>
      <c r="I921" s="9">
        <v>0</v>
      </c>
      <c r="J921" s="9">
        <v>0</v>
      </c>
      <c r="K921" s="9">
        <v>419536980</v>
      </c>
      <c r="L921" s="9">
        <v>0</v>
      </c>
      <c r="M921" s="9">
        <v>0</v>
      </c>
      <c r="N921" s="9">
        <v>424918424.2</v>
      </c>
      <c r="O921" s="9">
        <v>0</v>
      </c>
      <c r="P921" s="9">
        <v>-830279.28</v>
      </c>
      <c r="Q921" s="9">
        <v>0</v>
      </c>
      <c r="R921" s="9">
        <v>148560066.19</v>
      </c>
      <c r="S921" s="9">
        <v>0</v>
      </c>
      <c r="T921" s="9">
        <v>-284720429.69</v>
      </c>
      <c r="U921" s="8">
        <v>0</v>
      </c>
      <c r="V921" s="9">
        <v>108499757.19</v>
      </c>
      <c r="W921" s="8">
        <v>0</v>
      </c>
      <c r="X921" s="11">
        <f t="shared" si="196"/>
        <v>272547414.22</v>
      </c>
      <c r="Y921" s="11">
        <f t="shared" si="197"/>
        <v>815964518.61</v>
      </c>
      <c r="Z921" s="11">
        <f t="shared" si="198"/>
        <v>1088511932.83</v>
      </c>
      <c r="AA921" s="13">
        <f t="shared" si="199"/>
        <v>272547414.22</v>
      </c>
      <c r="AB921" s="13">
        <f t="shared" si="200"/>
        <v>0</v>
      </c>
      <c r="AC921" s="16">
        <f t="shared" si="201"/>
        <v>272547414.22</v>
      </c>
      <c r="AD921" s="16">
        <f t="shared" si="202"/>
        <v>815964518.61</v>
      </c>
      <c r="AE921" s="17">
        <f t="shared" si="203"/>
        <v>0.250385325139624</v>
      </c>
      <c r="AF921" s="17">
        <f t="shared" si="204"/>
        <v>0.749614674860376</v>
      </c>
      <c r="AG921" s="21">
        <f t="shared" si="205"/>
        <v>1.33401870792652</v>
      </c>
      <c r="AH921" s="22">
        <f t="shared" si="206"/>
        <v>1</v>
      </c>
      <c r="AI921" s="22">
        <f t="shared" si="207"/>
        <v>0</v>
      </c>
      <c r="AJ921" s="23">
        <f t="shared" si="208"/>
        <v>0.250385325139624</v>
      </c>
      <c r="AK921" s="23">
        <f t="shared" si="209"/>
        <v>0.749614674860376</v>
      </c>
    </row>
    <row r="922" spans="1:37">
      <c r="A922" s="8" t="s">
        <v>1877</v>
      </c>
      <c r="B922" s="8" t="s">
        <v>1878</v>
      </c>
      <c r="C922" s="9">
        <v>18793201480.68</v>
      </c>
      <c r="D922" s="9">
        <v>0</v>
      </c>
      <c r="E922" s="9">
        <v>46814706.22</v>
      </c>
      <c r="F922" s="9">
        <v>6511515314.36</v>
      </c>
      <c r="G922" s="9">
        <v>0</v>
      </c>
      <c r="H922" s="9">
        <v>14508857936.91</v>
      </c>
      <c r="I922" s="9">
        <v>9346234908.62</v>
      </c>
      <c r="J922" s="9">
        <v>0</v>
      </c>
      <c r="K922" s="9">
        <v>5262658031</v>
      </c>
      <c r="L922" s="9">
        <v>3477575221.48</v>
      </c>
      <c r="M922" s="9">
        <v>0</v>
      </c>
      <c r="N922" s="9">
        <v>8999473304.71</v>
      </c>
      <c r="O922" s="9">
        <v>1426195278.02</v>
      </c>
      <c r="P922" s="9">
        <v>-44976556.01</v>
      </c>
      <c r="Q922" s="9">
        <v>0</v>
      </c>
      <c r="R922" s="9">
        <v>1293690623.81</v>
      </c>
      <c r="S922" s="9">
        <v>0</v>
      </c>
      <c r="T922" s="9">
        <v>38637013652.4</v>
      </c>
      <c r="U922" s="8">
        <v>0</v>
      </c>
      <c r="V922" s="9">
        <v>15255985193.56</v>
      </c>
      <c r="W922" s="8">
        <v>0</v>
      </c>
      <c r="X922" s="11">
        <f t="shared" si="196"/>
        <v>49206624346.79</v>
      </c>
      <c r="Y922" s="11">
        <f t="shared" si="197"/>
        <v>71455224192.93</v>
      </c>
      <c r="Z922" s="11">
        <f t="shared" si="198"/>
        <v>120661848539.72</v>
      </c>
      <c r="AA922" s="13">
        <f t="shared" si="199"/>
        <v>25351531501.26</v>
      </c>
      <c r="AB922" s="13">
        <f t="shared" si="200"/>
        <v>23855092845.53</v>
      </c>
      <c r="AC922" s="16">
        <f t="shared" si="201"/>
        <v>25351531501.26</v>
      </c>
      <c r="AD922" s="16">
        <f t="shared" si="202"/>
        <v>95310317038.46</v>
      </c>
      <c r="AE922" s="17">
        <f t="shared" si="203"/>
        <v>0.407805987910022</v>
      </c>
      <c r="AF922" s="17">
        <f t="shared" si="204"/>
        <v>0.592194012089978</v>
      </c>
      <c r="AG922" s="21">
        <f t="shared" si="205"/>
        <v>1.68863578419307</v>
      </c>
      <c r="AH922" s="22">
        <f t="shared" si="206"/>
        <v>0.515205662607372</v>
      </c>
      <c r="AI922" s="22">
        <f t="shared" si="207"/>
        <v>0.484794337392628</v>
      </c>
      <c r="AJ922" s="23">
        <f t="shared" si="208"/>
        <v>0.210103954216437</v>
      </c>
      <c r="AK922" s="23">
        <f t="shared" si="209"/>
        <v>0.789896045783563</v>
      </c>
    </row>
    <row r="923" spans="1:37">
      <c r="A923" s="8" t="s">
        <v>1879</v>
      </c>
      <c r="B923" s="8" t="s">
        <v>1880</v>
      </c>
      <c r="C923" s="9">
        <v>147810000</v>
      </c>
      <c r="D923" s="9">
        <v>0</v>
      </c>
      <c r="E923" s="9">
        <v>0</v>
      </c>
      <c r="F923" s="9">
        <v>0</v>
      </c>
      <c r="G923" s="9">
        <v>0</v>
      </c>
      <c r="H923" s="9">
        <v>0</v>
      </c>
      <c r="I923" s="9">
        <v>0</v>
      </c>
      <c r="J923" s="9">
        <v>0</v>
      </c>
      <c r="K923" s="9">
        <v>138000000</v>
      </c>
      <c r="L923" s="9">
        <v>0</v>
      </c>
      <c r="M923" s="9">
        <v>0</v>
      </c>
      <c r="N923" s="9">
        <v>212082440.27</v>
      </c>
      <c r="O923" s="9">
        <v>0</v>
      </c>
      <c r="P923" s="9">
        <v>1292217.52</v>
      </c>
      <c r="Q923" s="9">
        <v>1326133.32</v>
      </c>
      <c r="R923" s="9">
        <v>21766113.2</v>
      </c>
      <c r="S923" s="9">
        <v>0</v>
      </c>
      <c r="T923" s="9">
        <v>133186653.76</v>
      </c>
      <c r="U923" s="8">
        <v>0</v>
      </c>
      <c r="V923" s="9">
        <v>0</v>
      </c>
      <c r="W923" s="8">
        <v>0</v>
      </c>
      <c r="X923" s="11">
        <f t="shared" si="196"/>
        <v>147810000</v>
      </c>
      <c r="Y923" s="11">
        <f t="shared" si="197"/>
        <v>507653558.07</v>
      </c>
      <c r="Z923" s="11">
        <f t="shared" si="198"/>
        <v>655463558.07</v>
      </c>
      <c r="AA923" s="13">
        <f t="shared" si="199"/>
        <v>147810000</v>
      </c>
      <c r="AB923" s="13">
        <f t="shared" si="200"/>
        <v>0</v>
      </c>
      <c r="AC923" s="16">
        <f t="shared" si="201"/>
        <v>147810000</v>
      </c>
      <c r="AD923" s="16">
        <f t="shared" si="202"/>
        <v>507653558.07</v>
      </c>
      <c r="AE923" s="17">
        <f t="shared" si="203"/>
        <v>0.225504527567061</v>
      </c>
      <c r="AF923" s="17">
        <f t="shared" si="204"/>
        <v>0.774495472432939</v>
      </c>
      <c r="AG923" s="21">
        <f t="shared" si="205"/>
        <v>1.29116313212094</v>
      </c>
      <c r="AH923" s="22">
        <f t="shared" si="206"/>
        <v>1</v>
      </c>
      <c r="AI923" s="22">
        <f t="shared" si="207"/>
        <v>0</v>
      </c>
      <c r="AJ923" s="23">
        <f t="shared" si="208"/>
        <v>0.225504527567061</v>
      </c>
      <c r="AK923" s="23">
        <f t="shared" si="209"/>
        <v>0.774495472432939</v>
      </c>
    </row>
    <row r="924" spans="1:37">
      <c r="A924" s="8" t="s">
        <v>1881</v>
      </c>
      <c r="B924" s="8" t="s">
        <v>1882</v>
      </c>
      <c r="C924" s="9">
        <v>1780219726.66</v>
      </c>
      <c r="D924" s="9">
        <v>0</v>
      </c>
      <c r="E924" s="9">
        <v>0</v>
      </c>
      <c r="F924" s="9">
        <v>374457404.66</v>
      </c>
      <c r="G924" s="9">
        <v>0</v>
      </c>
      <c r="H924" s="9">
        <v>1732710012</v>
      </c>
      <c r="I924" s="9">
        <v>616303291.31</v>
      </c>
      <c r="J924" s="9">
        <v>0</v>
      </c>
      <c r="K924" s="9">
        <v>1684406754</v>
      </c>
      <c r="L924" s="9">
        <v>122069648.85</v>
      </c>
      <c r="M924" s="9">
        <v>0</v>
      </c>
      <c r="N924" s="9">
        <v>1348165622.43</v>
      </c>
      <c r="O924" s="9">
        <v>22624624.5</v>
      </c>
      <c r="P924" s="9">
        <v>-5478366.82</v>
      </c>
      <c r="Q924" s="9">
        <v>0</v>
      </c>
      <c r="R924" s="9">
        <v>206242181.21</v>
      </c>
      <c r="S924" s="9">
        <v>0</v>
      </c>
      <c r="T924" s="9">
        <v>1521871336.02</v>
      </c>
      <c r="U924" s="8">
        <v>0</v>
      </c>
      <c r="V924" s="9">
        <v>308473064.79</v>
      </c>
      <c r="W924" s="8">
        <v>0</v>
      </c>
      <c r="X924" s="11">
        <f t="shared" si="196"/>
        <v>4503690434.63</v>
      </c>
      <c r="Y924" s="11">
        <f t="shared" si="197"/>
        <v>5163125615.98</v>
      </c>
      <c r="Z924" s="11">
        <f t="shared" si="198"/>
        <v>9666816050.61</v>
      </c>
      <c r="AA924" s="13">
        <f t="shared" si="199"/>
        <v>2154677131.32</v>
      </c>
      <c r="AB924" s="13">
        <f t="shared" si="200"/>
        <v>2349013303.31</v>
      </c>
      <c r="AC924" s="16">
        <f t="shared" si="201"/>
        <v>2154677131.32</v>
      </c>
      <c r="AD924" s="16">
        <f t="shared" si="202"/>
        <v>7512138919.29</v>
      </c>
      <c r="AE924" s="17">
        <f t="shared" si="203"/>
        <v>0.465891810814566</v>
      </c>
      <c r="AF924" s="17">
        <f t="shared" si="204"/>
        <v>0.534108189185434</v>
      </c>
      <c r="AG924" s="21">
        <f t="shared" si="205"/>
        <v>1.87227984937863</v>
      </c>
      <c r="AH924" s="22">
        <f t="shared" si="206"/>
        <v>0.478424785760618</v>
      </c>
      <c r="AI924" s="22">
        <f t="shared" si="207"/>
        <v>0.521575214239382</v>
      </c>
      <c r="AJ924" s="23">
        <f t="shared" si="208"/>
        <v>0.222894189776585</v>
      </c>
      <c r="AK924" s="23">
        <f t="shared" si="209"/>
        <v>0.777105810223415</v>
      </c>
    </row>
    <row r="925" spans="1:37">
      <c r="A925" s="8" t="s">
        <v>1883</v>
      </c>
      <c r="B925" s="8" t="s">
        <v>1884</v>
      </c>
      <c r="C925" s="9">
        <v>258116532.48</v>
      </c>
      <c r="D925" s="9">
        <v>0</v>
      </c>
      <c r="E925" s="9">
        <v>0</v>
      </c>
      <c r="F925" s="9">
        <v>0</v>
      </c>
      <c r="G925" s="9">
        <v>0</v>
      </c>
      <c r="H925" s="9">
        <v>0</v>
      </c>
      <c r="I925" s="9">
        <v>0</v>
      </c>
      <c r="J925" s="9">
        <v>0</v>
      </c>
      <c r="K925" s="9">
        <v>131447829</v>
      </c>
      <c r="L925" s="9">
        <v>0</v>
      </c>
      <c r="M925" s="9">
        <v>0</v>
      </c>
      <c r="N925" s="9">
        <v>405739225.03</v>
      </c>
      <c r="O925" s="9">
        <v>0</v>
      </c>
      <c r="P925" s="9">
        <v>0</v>
      </c>
      <c r="Q925" s="9">
        <v>0</v>
      </c>
      <c r="R925" s="9">
        <v>107255485.96</v>
      </c>
      <c r="S925" s="9">
        <v>0</v>
      </c>
      <c r="T925" s="9">
        <v>693188467.53</v>
      </c>
      <c r="U925" s="8">
        <v>0</v>
      </c>
      <c r="V925" s="9">
        <v>-4757156.73</v>
      </c>
      <c r="W925" s="8">
        <v>0</v>
      </c>
      <c r="X925" s="11">
        <f t="shared" si="196"/>
        <v>258116532.48</v>
      </c>
      <c r="Y925" s="11">
        <f t="shared" si="197"/>
        <v>1332873850.79</v>
      </c>
      <c r="Z925" s="11">
        <f t="shared" si="198"/>
        <v>1590990383.27</v>
      </c>
      <c r="AA925" s="13">
        <f t="shared" si="199"/>
        <v>258116532.48</v>
      </c>
      <c r="AB925" s="13">
        <f t="shared" si="200"/>
        <v>0</v>
      </c>
      <c r="AC925" s="16">
        <f t="shared" si="201"/>
        <v>258116532.48</v>
      </c>
      <c r="AD925" s="16">
        <f t="shared" si="202"/>
        <v>1332873850.79</v>
      </c>
      <c r="AE925" s="17">
        <f t="shared" si="203"/>
        <v>0.162236387594931</v>
      </c>
      <c r="AF925" s="17">
        <f t="shared" si="204"/>
        <v>0.837763612405069</v>
      </c>
      <c r="AG925" s="21">
        <f t="shared" si="205"/>
        <v>1.19365413488082</v>
      </c>
      <c r="AH925" s="22">
        <f t="shared" si="206"/>
        <v>1</v>
      </c>
      <c r="AI925" s="22">
        <f t="shared" si="207"/>
        <v>0</v>
      </c>
      <c r="AJ925" s="23">
        <f t="shared" si="208"/>
        <v>0.162236387594931</v>
      </c>
      <c r="AK925" s="23">
        <f t="shared" si="209"/>
        <v>0.837763612405069</v>
      </c>
    </row>
    <row r="926" spans="1:37">
      <c r="A926" s="8" t="s">
        <v>1885</v>
      </c>
      <c r="B926" s="8" t="s">
        <v>1886</v>
      </c>
      <c r="C926" s="9">
        <v>49700000</v>
      </c>
      <c r="D926" s="9">
        <v>0</v>
      </c>
      <c r="E926" s="9">
        <v>0</v>
      </c>
      <c r="F926" s="9">
        <v>0</v>
      </c>
      <c r="G926" s="9">
        <v>0</v>
      </c>
      <c r="H926" s="9">
        <v>119290000</v>
      </c>
      <c r="I926" s="9">
        <v>0</v>
      </c>
      <c r="J926" s="9">
        <v>0</v>
      </c>
      <c r="K926" s="9">
        <v>174139457</v>
      </c>
      <c r="L926" s="9">
        <v>0</v>
      </c>
      <c r="M926" s="9">
        <v>0</v>
      </c>
      <c r="N926" s="9">
        <v>677366107.42</v>
      </c>
      <c r="O926" s="9">
        <v>121228053.68</v>
      </c>
      <c r="P926" s="9">
        <v>0</v>
      </c>
      <c r="Q926" s="9">
        <v>0</v>
      </c>
      <c r="R926" s="9">
        <v>30639668.75</v>
      </c>
      <c r="S926" s="9">
        <v>0</v>
      </c>
      <c r="T926" s="9">
        <v>128731258.41</v>
      </c>
      <c r="U926" s="8">
        <v>0</v>
      </c>
      <c r="V926" s="9">
        <v>-1672421.37</v>
      </c>
      <c r="W926" s="8">
        <v>0</v>
      </c>
      <c r="X926" s="11">
        <f t="shared" si="196"/>
        <v>168990000</v>
      </c>
      <c r="Y926" s="11">
        <f t="shared" si="197"/>
        <v>887976016.53</v>
      </c>
      <c r="Z926" s="11">
        <f t="shared" si="198"/>
        <v>1056966016.53</v>
      </c>
      <c r="AA926" s="13">
        <f t="shared" si="199"/>
        <v>49700000</v>
      </c>
      <c r="AB926" s="13">
        <f t="shared" si="200"/>
        <v>119290000</v>
      </c>
      <c r="AC926" s="16">
        <f t="shared" si="201"/>
        <v>49700000</v>
      </c>
      <c r="AD926" s="16">
        <f t="shared" si="202"/>
        <v>1007266016.53</v>
      </c>
      <c r="AE926" s="17">
        <f t="shared" si="203"/>
        <v>0.159882150757118</v>
      </c>
      <c r="AF926" s="17">
        <f t="shared" si="204"/>
        <v>0.840117849242882</v>
      </c>
      <c r="AG926" s="21">
        <f t="shared" si="205"/>
        <v>1.1903091940032</v>
      </c>
      <c r="AH926" s="22">
        <f t="shared" si="206"/>
        <v>0.294100242617906</v>
      </c>
      <c r="AI926" s="22">
        <f t="shared" si="207"/>
        <v>0.705899757382094</v>
      </c>
      <c r="AJ926" s="23">
        <f t="shared" si="208"/>
        <v>0.0470213793279411</v>
      </c>
      <c r="AK926" s="23">
        <f t="shared" si="209"/>
        <v>0.952978620672059</v>
      </c>
    </row>
    <row r="927" spans="1:37">
      <c r="A927" s="8" t="s">
        <v>1887</v>
      </c>
      <c r="B927" s="8" t="s">
        <v>1888</v>
      </c>
      <c r="C927" s="9">
        <v>4915497268.73</v>
      </c>
      <c r="D927" s="9">
        <v>0</v>
      </c>
      <c r="E927" s="9">
        <v>88914600</v>
      </c>
      <c r="F927" s="9">
        <v>856326435.15</v>
      </c>
      <c r="G927" s="9">
        <v>0</v>
      </c>
      <c r="H927" s="9">
        <v>500000000</v>
      </c>
      <c r="I927" s="9">
        <v>0</v>
      </c>
      <c r="J927" s="9">
        <v>0</v>
      </c>
      <c r="K927" s="9">
        <v>959925877</v>
      </c>
      <c r="L927" s="9">
        <v>0</v>
      </c>
      <c r="M927" s="9">
        <v>0</v>
      </c>
      <c r="N927" s="9">
        <v>3286049751.7</v>
      </c>
      <c r="O927" s="9">
        <v>10147800</v>
      </c>
      <c r="P927" s="9">
        <v>10703774.4</v>
      </c>
      <c r="Q927" s="9">
        <v>0</v>
      </c>
      <c r="R927" s="9">
        <v>15437870.4</v>
      </c>
      <c r="S927" s="9">
        <v>0</v>
      </c>
      <c r="T927" s="9">
        <v>-2166997100.75</v>
      </c>
      <c r="U927" s="8">
        <v>0</v>
      </c>
      <c r="V927" s="9">
        <v>-127978496.01</v>
      </c>
      <c r="W927" s="8">
        <v>0</v>
      </c>
      <c r="X927" s="11">
        <f t="shared" si="196"/>
        <v>6360738303.88</v>
      </c>
      <c r="Y927" s="11">
        <f t="shared" si="197"/>
        <v>1966993876.74</v>
      </c>
      <c r="Z927" s="11">
        <f t="shared" si="198"/>
        <v>8327732180.62</v>
      </c>
      <c r="AA927" s="13">
        <f t="shared" si="199"/>
        <v>5860738303.88</v>
      </c>
      <c r="AB927" s="13">
        <f t="shared" si="200"/>
        <v>500000000</v>
      </c>
      <c r="AC927" s="16">
        <f t="shared" si="201"/>
        <v>5860738303.88</v>
      </c>
      <c r="AD927" s="16">
        <f t="shared" si="202"/>
        <v>2466993876.74</v>
      </c>
      <c r="AE927" s="17">
        <f t="shared" si="203"/>
        <v>0.763801977047543</v>
      </c>
      <c r="AF927" s="17">
        <f t="shared" si="204"/>
        <v>0.236198022952457</v>
      </c>
      <c r="AG927" s="21">
        <f t="shared" si="205"/>
        <v>4.23373569134947</v>
      </c>
      <c r="AH927" s="22">
        <f t="shared" si="206"/>
        <v>0.921392772959233</v>
      </c>
      <c r="AI927" s="22">
        <f t="shared" si="207"/>
        <v>0.0786072270407673</v>
      </c>
      <c r="AJ927" s="23">
        <f t="shared" si="208"/>
        <v>0.70376162162358</v>
      </c>
      <c r="AK927" s="23">
        <f t="shared" si="209"/>
        <v>0.29623837837642</v>
      </c>
    </row>
    <row r="928" spans="1:37">
      <c r="A928" s="8" t="s">
        <v>1889</v>
      </c>
      <c r="B928" s="8" t="s">
        <v>1890</v>
      </c>
      <c r="C928" s="9">
        <v>629627483.33</v>
      </c>
      <c r="D928" s="9">
        <v>0</v>
      </c>
      <c r="E928" s="9">
        <v>0</v>
      </c>
      <c r="F928" s="9">
        <v>0</v>
      </c>
      <c r="G928" s="9">
        <v>0</v>
      </c>
      <c r="H928" s="9">
        <v>0</v>
      </c>
      <c r="I928" s="9">
        <v>183839549</v>
      </c>
      <c r="J928" s="9">
        <v>0</v>
      </c>
      <c r="K928" s="9">
        <v>175477298</v>
      </c>
      <c r="L928" s="9">
        <v>46448597.23</v>
      </c>
      <c r="M928" s="9">
        <v>0</v>
      </c>
      <c r="N928" s="9">
        <v>1109882688.75</v>
      </c>
      <c r="O928" s="9">
        <v>0</v>
      </c>
      <c r="P928" s="9">
        <v>4480.58</v>
      </c>
      <c r="Q928" s="9">
        <v>0</v>
      </c>
      <c r="R928" s="9">
        <v>91693444.98</v>
      </c>
      <c r="S928" s="9">
        <v>0</v>
      </c>
      <c r="T928" s="9">
        <v>582052567.13</v>
      </c>
      <c r="U928" s="8">
        <v>0</v>
      </c>
      <c r="V928" s="9">
        <v>2151906.61</v>
      </c>
      <c r="W928" s="8">
        <v>0</v>
      </c>
      <c r="X928" s="11">
        <f t="shared" si="196"/>
        <v>813467032.33</v>
      </c>
      <c r="Y928" s="11">
        <f t="shared" si="197"/>
        <v>2007710983.28</v>
      </c>
      <c r="Z928" s="11">
        <f t="shared" si="198"/>
        <v>2821178015.61</v>
      </c>
      <c r="AA928" s="13">
        <f t="shared" si="199"/>
        <v>629627483.33</v>
      </c>
      <c r="AB928" s="13">
        <f t="shared" si="200"/>
        <v>183839549</v>
      </c>
      <c r="AC928" s="16">
        <f t="shared" si="201"/>
        <v>629627483.33</v>
      </c>
      <c r="AD928" s="16">
        <f t="shared" si="202"/>
        <v>2191550532.28</v>
      </c>
      <c r="AE928" s="17">
        <f t="shared" si="203"/>
        <v>0.28834303536642</v>
      </c>
      <c r="AF928" s="17">
        <f t="shared" si="204"/>
        <v>0.71165696463358</v>
      </c>
      <c r="AG928" s="21">
        <f t="shared" si="205"/>
        <v>1.40517138129166</v>
      </c>
      <c r="AH928" s="22">
        <f t="shared" si="206"/>
        <v>0.774004917601354</v>
      </c>
      <c r="AI928" s="22">
        <f t="shared" si="207"/>
        <v>0.225995082398646</v>
      </c>
      <c r="AJ928" s="23">
        <f t="shared" si="208"/>
        <v>0.22317892732971</v>
      </c>
      <c r="AK928" s="23">
        <f t="shared" si="209"/>
        <v>0.77682107267029</v>
      </c>
    </row>
    <row r="929" spans="1:37">
      <c r="A929" s="8" t="s">
        <v>1891</v>
      </c>
      <c r="B929" s="8" t="s">
        <v>1892</v>
      </c>
      <c r="C929" s="9">
        <v>211434196</v>
      </c>
      <c r="D929" s="9">
        <v>0</v>
      </c>
      <c r="E929" s="9">
        <v>0</v>
      </c>
      <c r="F929" s="9">
        <v>0</v>
      </c>
      <c r="G929" s="9">
        <v>0</v>
      </c>
      <c r="H929" s="9">
        <v>0</v>
      </c>
      <c r="I929" s="9">
        <v>0</v>
      </c>
      <c r="J929" s="9">
        <v>0</v>
      </c>
      <c r="K929" s="9">
        <v>269443300</v>
      </c>
      <c r="L929" s="9">
        <v>0</v>
      </c>
      <c r="M929" s="9">
        <v>0</v>
      </c>
      <c r="N929" s="9">
        <v>182512830.59</v>
      </c>
      <c r="O929" s="9">
        <v>17501400</v>
      </c>
      <c r="P929" s="9">
        <v>1401700.42</v>
      </c>
      <c r="Q929" s="9">
        <v>0</v>
      </c>
      <c r="R929" s="9">
        <v>39772459.42</v>
      </c>
      <c r="S929" s="9">
        <v>0</v>
      </c>
      <c r="T929" s="9">
        <v>169677778.04</v>
      </c>
      <c r="U929" s="8">
        <v>0</v>
      </c>
      <c r="V929" s="9">
        <v>701457.74</v>
      </c>
      <c r="W929" s="8">
        <v>0</v>
      </c>
      <c r="X929" s="11">
        <f t="shared" si="196"/>
        <v>211434196</v>
      </c>
      <c r="Y929" s="11">
        <f t="shared" si="197"/>
        <v>646008126.21</v>
      </c>
      <c r="Z929" s="11">
        <f t="shared" si="198"/>
        <v>857442322.21</v>
      </c>
      <c r="AA929" s="13">
        <f t="shared" si="199"/>
        <v>211434196</v>
      </c>
      <c r="AB929" s="13">
        <f t="shared" si="200"/>
        <v>0</v>
      </c>
      <c r="AC929" s="16">
        <f t="shared" si="201"/>
        <v>211434196</v>
      </c>
      <c r="AD929" s="16">
        <f t="shared" si="202"/>
        <v>646008126.21</v>
      </c>
      <c r="AE929" s="17">
        <f t="shared" si="203"/>
        <v>0.246587077081806</v>
      </c>
      <c r="AF929" s="17">
        <f t="shared" si="204"/>
        <v>0.753412922918194</v>
      </c>
      <c r="AG929" s="21">
        <f t="shared" si="205"/>
        <v>1.32729339991502</v>
      </c>
      <c r="AH929" s="22">
        <f t="shared" si="206"/>
        <v>1</v>
      </c>
      <c r="AI929" s="22">
        <f t="shared" si="207"/>
        <v>0</v>
      </c>
      <c r="AJ929" s="23">
        <f t="shared" si="208"/>
        <v>0.246587077081806</v>
      </c>
      <c r="AK929" s="23">
        <f t="shared" si="209"/>
        <v>0.753412922918194</v>
      </c>
    </row>
    <row r="930" spans="1:37">
      <c r="A930" s="8" t="s">
        <v>1893</v>
      </c>
      <c r="B930" s="8" t="s">
        <v>1894</v>
      </c>
      <c r="C930" s="9">
        <v>8500000</v>
      </c>
      <c r="D930" s="9">
        <v>0</v>
      </c>
      <c r="E930" s="9">
        <v>0</v>
      </c>
      <c r="F930" s="9">
        <v>0</v>
      </c>
      <c r="G930" s="9">
        <v>0</v>
      </c>
      <c r="H930" s="9">
        <v>0</v>
      </c>
      <c r="I930" s="9">
        <v>0</v>
      </c>
      <c r="J930" s="9">
        <v>0</v>
      </c>
      <c r="K930" s="9">
        <v>779829726</v>
      </c>
      <c r="L930" s="9">
        <v>0</v>
      </c>
      <c r="M930" s="9">
        <v>0</v>
      </c>
      <c r="N930" s="9">
        <v>321118893.57</v>
      </c>
      <c r="O930" s="9">
        <v>0</v>
      </c>
      <c r="P930" s="9">
        <v>166984.69</v>
      </c>
      <c r="Q930" s="9">
        <v>0</v>
      </c>
      <c r="R930" s="9">
        <v>116119754.61</v>
      </c>
      <c r="S930" s="9">
        <v>0</v>
      </c>
      <c r="T930" s="9">
        <v>1519156265.01</v>
      </c>
      <c r="U930" s="8">
        <v>0</v>
      </c>
      <c r="V930" s="9">
        <v>220953022.26</v>
      </c>
      <c r="W930" s="8">
        <v>0</v>
      </c>
      <c r="X930" s="11">
        <f t="shared" si="196"/>
        <v>8500000</v>
      </c>
      <c r="Y930" s="11">
        <f t="shared" si="197"/>
        <v>2957344646.14</v>
      </c>
      <c r="Z930" s="11">
        <f t="shared" si="198"/>
        <v>2965844646.14</v>
      </c>
      <c r="AA930" s="13">
        <f t="shared" si="199"/>
        <v>8500000</v>
      </c>
      <c r="AB930" s="13">
        <f t="shared" si="200"/>
        <v>0</v>
      </c>
      <c r="AC930" s="16">
        <f t="shared" si="201"/>
        <v>8500000</v>
      </c>
      <c r="AD930" s="16">
        <f t="shared" si="202"/>
        <v>2957344646.14</v>
      </c>
      <c r="AE930" s="17">
        <f t="shared" si="203"/>
        <v>0.0028659626562243</v>
      </c>
      <c r="AF930" s="17">
        <f t="shared" si="204"/>
        <v>0.997134037343776</v>
      </c>
      <c r="AG930" s="21">
        <f t="shared" si="205"/>
        <v>1.00287420000611</v>
      </c>
      <c r="AH930" s="22">
        <f t="shared" si="206"/>
        <v>1</v>
      </c>
      <c r="AI930" s="22">
        <f t="shared" si="207"/>
        <v>0</v>
      </c>
      <c r="AJ930" s="23">
        <f t="shared" si="208"/>
        <v>0.0028659626562243</v>
      </c>
      <c r="AK930" s="23">
        <f t="shared" si="209"/>
        <v>0.997134037343776</v>
      </c>
    </row>
    <row r="931" spans="1:37">
      <c r="A931" s="8" t="s">
        <v>1895</v>
      </c>
      <c r="B931" s="8" t="s">
        <v>1896</v>
      </c>
      <c r="C931" s="9">
        <v>96328655.56</v>
      </c>
      <c r="D931" s="9">
        <v>0</v>
      </c>
      <c r="E931" s="9">
        <v>0</v>
      </c>
      <c r="F931" s="9">
        <v>0</v>
      </c>
      <c r="G931" s="9">
        <v>0</v>
      </c>
      <c r="H931" s="9">
        <v>0</v>
      </c>
      <c r="I931" s="9">
        <v>0</v>
      </c>
      <c r="J931" s="9">
        <v>0</v>
      </c>
      <c r="K931" s="9">
        <v>256000000</v>
      </c>
      <c r="L931" s="9">
        <v>0</v>
      </c>
      <c r="M931" s="9">
        <v>0</v>
      </c>
      <c r="N931" s="9">
        <v>297307804.35</v>
      </c>
      <c r="O931" s="9">
        <v>0</v>
      </c>
      <c r="P931" s="9">
        <v>69361550.47</v>
      </c>
      <c r="Q931" s="9">
        <v>0</v>
      </c>
      <c r="R931" s="9">
        <v>60255015.16</v>
      </c>
      <c r="S931" s="9">
        <v>0</v>
      </c>
      <c r="T931" s="9">
        <v>335053257.33</v>
      </c>
      <c r="U931" s="8">
        <v>0</v>
      </c>
      <c r="V931" s="9">
        <v>0</v>
      </c>
      <c r="W931" s="8">
        <v>0</v>
      </c>
      <c r="X931" s="11">
        <f t="shared" si="196"/>
        <v>96328655.56</v>
      </c>
      <c r="Y931" s="11">
        <f t="shared" si="197"/>
        <v>1017977627.31</v>
      </c>
      <c r="Z931" s="11">
        <f t="shared" si="198"/>
        <v>1114306282.87</v>
      </c>
      <c r="AA931" s="13">
        <f t="shared" si="199"/>
        <v>96328655.56</v>
      </c>
      <c r="AB931" s="13">
        <f t="shared" si="200"/>
        <v>0</v>
      </c>
      <c r="AC931" s="16">
        <f t="shared" si="201"/>
        <v>96328655.56</v>
      </c>
      <c r="AD931" s="16">
        <f t="shared" si="202"/>
        <v>1017977627.31</v>
      </c>
      <c r="AE931" s="17">
        <f t="shared" si="203"/>
        <v>0.0864471977236784</v>
      </c>
      <c r="AF931" s="17">
        <f t="shared" si="204"/>
        <v>0.913552802276322</v>
      </c>
      <c r="AG931" s="21">
        <f t="shared" si="205"/>
        <v>1.09462747802675</v>
      </c>
      <c r="AH931" s="22">
        <f t="shared" si="206"/>
        <v>1</v>
      </c>
      <c r="AI931" s="22">
        <f t="shared" si="207"/>
        <v>0</v>
      </c>
      <c r="AJ931" s="23">
        <f t="shared" si="208"/>
        <v>0.0864471977236784</v>
      </c>
      <c r="AK931" s="23">
        <f t="shared" si="209"/>
        <v>0.913552802276322</v>
      </c>
    </row>
    <row r="932" spans="1:37">
      <c r="A932" s="8" t="s">
        <v>1897</v>
      </c>
      <c r="B932" s="8" t="s">
        <v>1898</v>
      </c>
      <c r="C932" s="9">
        <v>2422862242.87</v>
      </c>
      <c r="D932" s="9">
        <v>0</v>
      </c>
      <c r="E932" s="9">
        <v>0</v>
      </c>
      <c r="F932" s="9">
        <v>34833.33</v>
      </c>
      <c r="G932" s="9">
        <v>0</v>
      </c>
      <c r="H932" s="9">
        <v>272000000</v>
      </c>
      <c r="I932" s="9">
        <v>801937158.34</v>
      </c>
      <c r="J932" s="9">
        <v>0</v>
      </c>
      <c r="K932" s="9">
        <v>1077755404</v>
      </c>
      <c r="L932" s="9">
        <v>171597305.21</v>
      </c>
      <c r="M932" s="9">
        <v>0</v>
      </c>
      <c r="N932" s="9">
        <v>802058831.19</v>
      </c>
      <c r="O932" s="9">
        <v>31425654</v>
      </c>
      <c r="P932" s="9">
        <v>-8833328.5</v>
      </c>
      <c r="Q932" s="9">
        <v>0</v>
      </c>
      <c r="R932" s="9">
        <v>263717929.16</v>
      </c>
      <c r="S932" s="9">
        <v>0</v>
      </c>
      <c r="T932" s="9">
        <v>1933631315.46</v>
      </c>
      <c r="U932" s="8">
        <v>0</v>
      </c>
      <c r="V932" s="9">
        <v>336022752.03</v>
      </c>
      <c r="W932" s="8">
        <v>0</v>
      </c>
      <c r="X932" s="11">
        <f t="shared" si="196"/>
        <v>3496834234.54</v>
      </c>
      <c r="Y932" s="11">
        <f t="shared" si="197"/>
        <v>4544524554.55</v>
      </c>
      <c r="Z932" s="11">
        <f t="shared" si="198"/>
        <v>8041358789.09</v>
      </c>
      <c r="AA932" s="13">
        <f t="shared" si="199"/>
        <v>2422897076.2</v>
      </c>
      <c r="AB932" s="13">
        <f t="shared" si="200"/>
        <v>1073937158.34</v>
      </c>
      <c r="AC932" s="16">
        <f t="shared" si="201"/>
        <v>2422897076.2</v>
      </c>
      <c r="AD932" s="16">
        <f t="shared" si="202"/>
        <v>5618461712.89</v>
      </c>
      <c r="AE932" s="17">
        <f t="shared" si="203"/>
        <v>0.434856138900839</v>
      </c>
      <c r="AF932" s="17">
        <f t="shared" si="204"/>
        <v>0.565143861099161</v>
      </c>
      <c r="AG932" s="21">
        <f t="shared" si="205"/>
        <v>1.76946096177189</v>
      </c>
      <c r="AH932" s="22">
        <f t="shared" si="206"/>
        <v>0.692883023240799</v>
      </c>
      <c r="AI932" s="22">
        <f t="shared" si="207"/>
        <v>0.307116976759201</v>
      </c>
      <c r="AJ932" s="23">
        <f t="shared" si="208"/>
        <v>0.301304436196434</v>
      </c>
      <c r="AK932" s="23">
        <f t="shared" si="209"/>
        <v>0.698695563803566</v>
      </c>
    </row>
    <row r="933" spans="1:37">
      <c r="A933" s="8" t="s">
        <v>1899</v>
      </c>
      <c r="B933" s="8" t="s">
        <v>1900</v>
      </c>
      <c r="C933" s="9">
        <v>32554588.84</v>
      </c>
      <c r="D933" s="9">
        <v>0</v>
      </c>
      <c r="E933" s="9">
        <v>0</v>
      </c>
      <c r="F933" s="9">
        <v>914644404.94</v>
      </c>
      <c r="G933" s="9">
        <v>0</v>
      </c>
      <c r="H933" s="9">
        <v>36262606.2</v>
      </c>
      <c r="I933" s="9">
        <v>0</v>
      </c>
      <c r="J933" s="9">
        <v>0</v>
      </c>
      <c r="K933" s="9">
        <v>596180525</v>
      </c>
      <c r="L933" s="9">
        <v>0</v>
      </c>
      <c r="M933" s="9">
        <v>0</v>
      </c>
      <c r="N933" s="9">
        <v>2147525481.78</v>
      </c>
      <c r="O933" s="9">
        <v>48712464</v>
      </c>
      <c r="P933" s="9">
        <v>460104.06</v>
      </c>
      <c r="Q933" s="9">
        <v>0</v>
      </c>
      <c r="R933" s="9">
        <v>291421213.05</v>
      </c>
      <c r="S933" s="9">
        <v>0</v>
      </c>
      <c r="T933" s="9">
        <v>3419428648.64</v>
      </c>
      <c r="U933" s="8">
        <v>0</v>
      </c>
      <c r="V933" s="9">
        <v>100968681.68</v>
      </c>
      <c r="W933" s="8">
        <v>0</v>
      </c>
      <c r="X933" s="11">
        <f t="shared" si="196"/>
        <v>983461599.98</v>
      </c>
      <c r="Y933" s="11">
        <f t="shared" si="197"/>
        <v>6507272190.21</v>
      </c>
      <c r="Z933" s="11">
        <f t="shared" si="198"/>
        <v>7490733790.19</v>
      </c>
      <c r="AA933" s="13">
        <f t="shared" si="199"/>
        <v>947198993.78</v>
      </c>
      <c r="AB933" s="13">
        <f t="shared" si="200"/>
        <v>36262606.2</v>
      </c>
      <c r="AC933" s="16">
        <f t="shared" si="201"/>
        <v>947198993.78</v>
      </c>
      <c r="AD933" s="16">
        <f t="shared" si="202"/>
        <v>6543534796.41</v>
      </c>
      <c r="AE933" s="17">
        <f t="shared" si="203"/>
        <v>0.131290421943436</v>
      </c>
      <c r="AF933" s="17">
        <f t="shared" si="204"/>
        <v>0.868709578056564</v>
      </c>
      <c r="AG933" s="21">
        <f t="shared" si="205"/>
        <v>1.15113269757789</v>
      </c>
      <c r="AH933" s="22">
        <f t="shared" si="206"/>
        <v>0.963127583018252</v>
      </c>
      <c r="AI933" s="22">
        <f t="shared" si="207"/>
        <v>0.0368724169817484</v>
      </c>
      <c r="AJ933" s="23">
        <f t="shared" si="208"/>
        <v>0.126449426759828</v>
      </c>
      <c r="AK933" s="23">
        <f t="shared" si="209"/>
        <v>0.873550573240172</v>
      </c>
    </row>
    <row r="934" spans="1:37">
      <c r="A934" s="8" t="s">
        <v>1901</v>
      </c>
      <c r="B934" s="8" t="s">
        <v>1902</v>
      </c>
      <c r="C934" s="9">
        <v>461000000</v>
      </c>
      <c r="D934" s="9">
        <v>0</v>
      </c>
      <c r="E934" s="9">
        <v>0</v>
      </c>
      <c r="F934" s="9">
        <v>0</v>
      </c>
      <c r="G934" s="9">
        <v>0</v>
      </c>
      <c r="H934" s="9">
        <v>17000000</v>
      </c>
      <c r="I934" s="9">
        <v>281721845.42</v>
      </c>
      <c r="J934" s="9">
        <v>0</v>
      </c>
      <c r="K934" s="9">
        <v>203590426</v>
      </c>
      <c r="L934" s="9">
        <v>54192854.52</v>
      </c>
      <c r="M934" s="9">
        <v>0</v>
      </c>
      <c r="N934" s="9">
        <v>293617954.66</v>
      </c>
      <c r="O934" s="9">
        <v>0</v>
      </c>
      <c r="P934" s="9">
        <v>0</v>
      </c>
      <c r="Q934" s="9">
        <v>5467747.73</v>
      </c>
      <c r="R934" s="9">
        <v>101758924.5</v>
      </c>
      <c r="S934" s="9">
        <v>0</v>
      </c>
      <c r="T934" s="9">
        <v>393575826.44</v>
      </c>
      <c r="U934" s="8">
        <v>0</v>
      </c>
      <c r="V934" s="9">
        <v>0</v>
      </c>
      <c r="W934" s="8">
        <v>0</v>
      </c>
      <c r="X934" s="11">
        <f t="shared" si="196"/>
        <v>759721845.42</v>
      </c>
      <c r="Y934" s="11">
        <f t="shared" si="197"/>
        <v>1052203733.85</v>
      </c>
      <c r="Z934" s="11">
        <f t="shared" si="198"/>
        <v>1811925579.27</v>
      </c>
      <c r="AA934" s="13">
        <f t="shared" si="199"/>
        <v>461000000</v>
      </c>
      <c r="AB934" s="13">
        <f t="shared" si="200"/>
        <v>298721845.42</v>
      </c>
      <c r="AC934" s="16">
        <f t="shared" si="201"/>
        <v>461000000</v>
      </c>
      <c r="AD934" s="16">
        <f t="shared" si="202"/>
        <v>1350925579.27</v>
      </c>
      <c r="AE934" s="17">
        <f t="shared" si="203"/>
        <v>0.419289762290392</v>
      </c>
      <c r="AF934" s="17">
        <f t="shared" si="204"/>
        <v>0.580710237709608</v>
      </c>
      <c r="AG934" s="21">
        <f t="shared" si="205"/>
        <v>1.72202922397945</v>
      </c>
      <c r="AH934" s="22">
        <f t="shared" si="206"/>
        <v>0.606801032218764</v>
      </c>
      <c r="AI934" s="22">
        <f t="shared" si="207"/>
        <v>0.393198967781236</v>
      </c>
      <c r="AJ934" s="23">
        <f t="shared" si="208"/>
        <v>0.25442546055657</v>
      </c>
      <c r="AK934" s="23">
        <f t="shared" si="209"/>
        <v>0.74557453944343</v>
      </c>
    </row>
    <row r="935" spans="1:37">
      <c r="A935" s="8" t="s">
        <v>1903</v>
      </c>
      <c r="B935" s="8" t="s">
        <v>1904</v>
      </c>
      <c r="C935" s="9">
        <v>15017652.77</v>
      </c>
      <c r="D935" s="9">
        <v>0</v>
      </c>
      <c r="E935" s="9">
        <v>0</v>
      </c>
      <c r="F935" s="9">
        <v>0</v>
      </c>
      <c r="G935" s="9">
        <v>0</v>
      </c>
      <c r="H935" s="9">
        <v>0</v>
      </c>
      <c r="I935" s="9">
        <v>0</v>
      </c>
      <c r="J935" s="9">
        <v>0</v>
      </c>
      <c r="K935" s="9">
        <v>66680000</v>
      </c>
      <c r="L935" s="9">
        <v>0</v>
      </c>
      <c r="M935" s="9">
        <v>0</v>
      </c>
      <c r="N935" s="9">
        <v>178340562.76</v>
      </c>
      <c r="O935" s="9">
        <v>0</v>
      </c>
      <c r="P935" s="9">
        <v>-40062930.21</v>
      </c>
      <c r="Q935" s="9">
        <v>0</v>
      </c>
      <c r="R935" s="9">
        <v>22481676.8</v>
      </c>
      <c r="S935" s="9">
        <v>0</v>
      </c>
      <c r="T935" s="9">
        <v>202176043.41</v>
      </c>
      <c r="U935" s="8">
        <v>0</v>
      </c>
      <c r="V935" s="9">
        <v>0</v>
      </c>
      <c r="W935" s="8">
        <v>0</v>
      </c>
      <c r="X935" s="11">
        <f t="shared" si="196"/>
        <v>15017652.77</v>
      </c>
      <c r="Y935" s="11">
        <f t="shared" si="197"/>
        <v>429615352.76</v>
      </c>
      <c r="Z935" s="11">
        <f t="shared" si="198"/>
        <v>444633005.53</v>
      </c>
      <c r="AA935" s="13">
        <f t="shared" si="199"/>
        <v>15017652.77</v>
      </c>
      <c r="AB935" s="13">
        <f t="shared" si="200"/>
        <v>0</v>
      </c>
      <c r="AC935" s="16">
        <f t="shared" si="201"/>
        <v>15017652.77</v>
      </c>
      <c r="AD935" s="16">
        <f t="shared" si="202"/>
        <v>429615352.76</v>
      </c>
      <c r="AE935" s="17">
        <f t="shared" si="203"/>
        <v>0.0337753891034226</v>
      </c>
      <c r="AF935" s="17">
        <f t="shared" si="204"/>
        <v>0.966224610896577</v>
      </c>
      <c r="AG935" s="21">
        <f t="shared" si="205"/>
        <v>1.03495604305927</v>
      </c>
      <c r="AH935" s="22">
        <f t="shared" si="206"/>
        <v>1</v>
      </c>
      <c r="AI935" s="22">
        <f t="shared" si="207"/>
        <v>0</v>
      </c>
      <c r="AJ935" s="23">
        <f t="shared" si="208"/>
        <v>0.0337753891034226</v>
      </c>
      <c r="AK935" s="23">
        <f t="shared" si="209"/>
        <v>0.966224610896577</v>
      </c>
    </row>
    <row r="936" spans="1:37">
      <c r="A936" s="8" t="s">
        <v>1905</v>
      </c>
      <c r="B936" s="8" t="s">
        <v>1906</v>
      </c>
      <c r="C936" s="9">
        <v>65061388.89</v>
      </c>
      <c r="D936" s="9">
        <v>0</v>
      </c>
      <c r="E936" s="9">
        <v>0</v>
      </c>
      <c r="F936" s="9">
        <v>0</v>
      </c>
      <c r="G936" s="9">
        <v>0</v>
      </c>
      <c r="H936" s="9">
        <v>0</v>
      </c>
      <c r="I936" s="9">
        <v>0</v>
      </c>
      <c r="J936" s="9">
        <v>0</v>
      </c>
      <c r="K936" s="9">
        <v>322674000</v>
      </c>
      <c r="L936" s="9">
        <v>0</v>
      </c>
      <c r="M936" s="9">
        <v>0</v>
      </c>
      <c r="N936" s="9">
        <v>187670878.75</v>
      </c>
      <c r="O936" s="9">
        <v>0</v>
      </c>
      <c r="P936" s="9">
        <v>0</v>
      </c>
      <c r="Q936" s="9">
        <v>0</v>
      </c>
      <c r="R936" s="9">
        <v>67727213.84</v>
      </c>
      <c r="S936" s="9">
        <v>0</v>
      </c>
      <c r="T936" s="9">
        <v>449558170.07</v>
      </c>
      <c r="U936" s="8">
        <v>0</v>
      </c>
      <c r="V936" s="9">
        <v>2679953.42</v>
      </c>
      <c r="W936" s="8">
        <v>0</v>
      </c>
      <c r="X936" s="11">
        <f t="shared" si="196"/>
        <v>65061388.89</v>
      </c>
      <c r="Y936" s="11">
        <f t="shared" si="197"/>
        <v>1030310216.08</v>
      </c>
      <c r="Z936" s="11">
        <f t="shared" si="198"/>
        <v>1095371604.97</v>
      </c>
      <c r="AA936" s="13">
        <f t="shared" si="199"/>
        <v>65061388.89</v>
      </c>
      <c r="AB936" s="13">
        <f t="shared" si="200"/>
        <v>0</v>
      </c>
      <c r="AC936" s="16">
        <f t="shared" si="201"/>
        <v>65061388.89</v>
      </c>
      <c r="AD936" s="16">
        <f t="shared" si="202"/>
        <v>1030310216.08</v>
      </c>
      <c r="AE936" s="17">
        <f t="shared" si="203"/>
        <v>0.0593966363513521</v>
      </c>
      <c r="AF936" s="17">
        <f t="shared" si="204"/>
        <v>0.940603363648648</v>
      </c>
      <c r="AG936" s="21">
        <f t="shared" si="205"/>
        <v>1.06314737821152</v>
      </c>
      <c r="AH936" s="22">
        <f t="shared" si="206"/>
        <v>1</v>
      </c>
      <c r="AI936" s="22">
        <f t="shared" si="207"/>
        <v>0</v>
      </c>
      <c r="AJ936" s="23">
        <f t="shared" si="208"/>
        <v>0.0593966363513521</v>
      </c>
      <c r="AK936" s="23">
        <f t="shared" si="209"/>
        <v>0.940603363648648</v>
      </c>
    </row>
    <row r="937" spans="1:37">
      <c r="A937" s="8" t="s">
        <v>1907</v>
      </c>
      <c r="B937" s="8" t="s">
        <v>1908</v>
      </c>
      <c r="C937" s="9">
        <v>987000000</v>
      </c>
      <c r="D937" s="9">
        <v>0</v>
      </c>
      <c r="E937" s="9">
        <v>0</v>
      </c>
      <c r="F937" s="9">
        <v>19962266.01</v>
      </c>
      <c r="G937" s="9">
        <v>0</v>
      </c>
      <c r="H937" s="9">
        <v>0</v>
      </c>
      <c r="I937" s="9">
        <v>0</v>
      </c>
      <c r="J937" s="9">
        <v>0</v>
      </c>
      <c r="K937" s="9">
        <v>256156000</v>
      </c>
      <c r="L937" s="9">
        <v>0</v>
      </c>
      <c r="M937" s="9">
        <v>0</v>
      </c>
      <c r="N937" s="9">
        <v>296479951.83</v>
      </c>
      <c r="O937" s="9">
        <v>0</v>
      </c>
      <c r="P937" s="9">
        <v>4467921.52</v>
      </c>
      <c r="Q937" s="9">
        <v>0</v>
      </c>
      <c r="R937" s="9">
        <v>36142275.19</v>
      </c>
      <c r="S937" s="9">
        <v>0</v>
      </c>
      <c r="T937" s="9">
        <v>708863725.58</v>
      </c>
      <c r="U937" s="8">
        <v>0</v>
      </c>
      <c r="V937" s="9">
        <v>-26603117.67</v>
      </c>
      <c r="W937" s="8">
        <v>0</v>
      </c>
      <c r="X937" s="11">
        <f t="shared" si="196"/>
        <v>1006962266.01</v>
      </c>
      <c r="Y937" s="11">
        <f t="shared" si="197"/>
        <v>1275506756.45</v>
      </c>
      <c r="Z937" s="11">
        <f t="shared" si="198"/>
        <v>2282469022.46</v>
      </c>
      <c r="AA937" s="13">
        <f t="shared" si="199"/>
        <v>1006962266.01</v>
      </c>
      <c r="AB937" s="13">
        <f t="shared" si="200"/>
        <v>0</v>
      </c>
      <c r="AC937" s="16">
        <f t="shared" si="201"/>
        <v>1006962266.01</v>
      </c>
      <c r="AD937" s="16">
        <f t="shared" si="202"/>
        <v>1275506756.45</v>
      </c>
      <c r="AE937" s="17">
        <f t="shared" si="203"/>
        <v>0.441172369088592</v>
      </c>
      <c r="AF937" s="17">
        <f t="shared" si="204"/>
        <v>0.558827630911408</v>
      </c>
      <c r="AG937" s="21">
        <f t="shared" si="205"/>
        <v>1.78946055041887</v>
      </c>
      <c r="AH937" s="22">
        <f t="shared" si="206"/>
        <v>1</v>
      </c>
      <c r="AI937" s="22">
        <f t="shared" si="207"/>
        <v>0</v>
      </c>
      <c r="AJ937" s="23">
        <f t="shared" si="208"/>
        <v>0.441172369088592</v>
      </c>
      <c r="AK937" s="23">
        <f t="shared" si="209"/>
        <v>0.558827630911408</v>
      </c>
    </row>
    <row r="938" spans="1:37">
      <c r="A938" s="8" t="s">
        <v>1909</v>
      </c>
      <c r="B938" s="8" t="s">
        <v>1910</v>
      </c>
      <c r="C938" s="9">
        <v>63000000</v>
      </c>
      <c r="D938" s="9">
        <v>0</v>
      </c>
      <c r="E938" s="9">
        <v>0</v>
      </c>
      <c r="F938" s="9">
        <v>10437364.67</v>
      </c>
      <c r="G938" s="9">
        <v>0</v>
      </c>
      <c r="H938" s="9">
        <v>0</v>
      </c>
      <c r="I938" s="9">
        <v>0</v>
      </c>
      <c r="J938" s="9">
        <v>0</v>
      </c>
      <c r="K938" s="9">
        <v>157350000</v>
      </c>
      <c r="L938" s="9">
        <v>0</v>
      </c>
      <c r="M938" s="9">
        <v>0</v>
      </c>
      <c r="N938" s="9">
        <v>319405903.55</v>
      </c>
      <c r="O938" s="9">
        <v>0</v>
      </c>
      <c r="P938" s="9">
        <v>0</v>
      </c>
      <c r="Q938" s="9">
        <v>0</v>
      </c>
      <c r="R938" s="9">
        <v>89820186.41</v>
      </c>
      <c r="S938" s="9">
        <v>0</v>
      </c>
      <c r="T938" s="9">
        <v>614140741.54</v>
      </c>
      <c r="U938" s="8">
        <v>0</v>
      </c>
      <c r="V938" s="9">
        <v>25305509.79</v>
      </c>
      <c r="W938" s="8">
        <v>0</v>
      </c>
      <c r="X938" s="11">
        <f t="shared" si="196"/>
        <v>73437364.67</v>
      </c>
      <c r="Y938" s="11">
        <f t="shared" si="197"/>
        <v>1206022341.29</v>
      </c>
      <c r="Z938" s="11">
        <f t="shared" si="198"/>
        <v>1279459705.96</v>
      </c>
      <c r="AA938" s="13">
        <f t="shared" si="199"/>
        <v>73437364.67</v>
      </c>
      <c r="AB938" s="13">
        <f t="shared" si="200"/>
        <v>0</v>
      </c>
      <c r="AC938" s="16">
        <f t="shared" si="201"/>
        <v>73437364.67</v>
      </c>
      <c r="AD938" s="16">
        <f t="shared" si="202"/>
        <v>1206022341.29</v>
      </c>
      <c r="AE938" s="17">
        <f t="shared" si="203"/>
        <v>0.0573971687642158</v>
      </c>
      <c r="AF938" s="17">
        <f t="shared" si="204"/>
        <v>0.942602831235784</v>
      </c>
      <c r="AG938" s="21">
        <f t="shared" si="205"/>
        <v>1.06089220917039</v>
      </c>
      <c r="AH938" s="22">
        <f t="shared" si="206"/>
        <v>1</v>
      </c>
      <c r="AI938" s="22">
        <f t="shared" si="207"/>
        <v>0</v>
      </c>
      <c r="AJ938" s="23">
        <f t="shared" si="208"/>
        <v>0.0573971687642158</v>
      </c>
      <c r="AK938" s="23">
        <f t="shared" si="209"/>
        <v>0.942602831235784</v>
      </c>
    </row>
    <row r="939" spans="1:37">
      <c r="A939" s="8" t="s">
        <v>1911</v>
      </c>
      <c r="B939" s="8" t="s">
        <v>1912</v>
      </c>
      <c r="C939" s="9">
        <v>886544999.99</v>
      </c>
      <c r="D939" s="9">
        <v>0</v>
      </c>
      <c r="E939" s="9">
        <v>0</v>
      </c>
      <c r="F939" s="9">
        <v>7799973.87</v>
      </c>
      <c r="G939" s="9">
        <v>0</v>
      </c>
      <c r="H939" s="9">
        <v>0</v>
      </c>
      <c r="I939" s="9">
        <v>0</v>
      </c>
      <c r="J939" s="9">
        <v>0</v>
      </c>
      <c r="K939" s="9">
        <v>384214913</v>
      </c>
      <c r="L939" s="9">
        <v>0</v>
      </c>
      <c r="M939" s="9">
        <v>0</v>
      </c>
      <c r="N939" s="9">
        <v>1809337643.36</v>
      </c>
      <c r="O939" s="9">
        <v>0</v>
      </c>
      <c r="P939" s="9">
        <v>-36035286.97</v>
      </c>
      <c r="Q939" s="9">
        <v>0</v>
      </c>
      <c r="R939" s="9">
        <v>42826250.19</v>
      </c>
      <c r="S939" s="9">
        <v>0</v>
      </c>
      <c r="T939" s="9">
        <v>670885876.47</v>
      </c>
      <c r="U939" s="8">
        <v>0</v>
      </c>
      <c r="V939" s="9">
        <v>123318460.24</v>
      </c>
      <c r="W939" s="8">
        <v>0</v>
      </c>
      <c r="X939" s="11">
        <f t="shared" si="196"/>
        <v>894344973.86</v>
      </c>
      <c r="Y939" s="11">
        <f t="shared" si="197"/>
        <v>2994547856.29</v>
      </c>
      <c r="Z939" s="11">
        <f t="shared" si="198"/>
        <v>3888892830.15</v>
      </c>
      <c r="AA939" s="13">
        <f t="shared" si="199"/>
        <v>894344973.86</v>
      </c>
      <c r="AB939" s="13">
        <f t="shared" si="200"/>
        <v>0</v>
      </c>
      <c r="AC939" s="16">
        <f t="shared" si="201"/>
        <v>894344973.86</v>
      </c>
      <c r="AD939" s="16">
        <f t="shared" si="202"/>
        <v>2994547856.29</v>
      </c>
      <c r="AE939" s="17">
        <f t="shared" si="203"/>
        <v>0.22997418877843</v>
      </c>
      <c r="AF939" s="17">
        <f t="shared" si="204"/>
        <v>0.77002581122157</v>
      </c>
      <c r="AG939" s="21">
        <f t="shared" si="205"/>
        <v>1.29865776630734</v>
      </c>
      <c r="AH939" s="22">
        <f t="shared" si="206"/>
        <v>1</v>
      </c>
      <c r="AI939" s="22">
        <f t="shared" si="207"/>
        <v>0</v>
      </c>
      <c r="AJ939" s="23">
        <f t="shared" si="208"/>
        <v>0.22997418877843</v>
      </c>
      <c r="AK939" s="23">
        <f t="shared" si="209"/>
        <v>0.77002581122157</v>
      </c>
    </row>
    <row r="940" spans="1:37">
      <c r="A940" s="8" t="s">
        <v>1913</v>
      </c>
      <c r="B940" s="8" t="s">
        <v>1914</v>
      </c>
      <c r="C940" s="9">
        <v>869112464.8</v>
      </c>
      <c r="D940" s="9">
        <v>0</v>
      </c>
      <c r="E940" s="9">
        <v>130760</v>
      </c>
      <c r="F940" s="9">
        <v>0</v>
      </c>
      <c r="G940" s="9">
        <v>0</v>
      </c>
      <c r="H940" s="9">
        <v>372247433.33</v>
      </c>
      <c r="I940" s="9">
        <v>788816747.72</v>
      </c>
      <c r="J940" s="9">
        <v>0</v>
      </c>
      <c r="K940" s="9">
        <v>372519550</v>
      </c>
      <c r="L940" s="9">
        <v>200869254.64</v>
      </c>
      <c r="M940" s="9">
        <v>0</v>
      </c>
      <c r="N940" s="9">
        <v>911356921.58</v>
      </c>
      <c r="O940" s="9">
        <v>51616256.41</v>
      </c>
      <c r="P940" s="9">
        <v>-1536538.4</v>
      </c>
      <c r="Q940" s="9">
        <v>1005736.91</v>
      </c>
      <c r="R940" s="9">
        <v>129827416.41</v>
      </c>
      <c r="S940" s="9">
        <v>0</v>
      </c>
      <c r="T940" s="9">
        <v>1155426765.89</v>
      </c>
      <c r="U940" s="8">
        <v>0</v>
      </c>
      <c r="V940" s="9">
        <v>169157132.31</v>
      </c>
      <c r="W940" s="8">
        <v>0</v>
      </c>
      <c r="X940" s="11">
        <f t="shared" si="196"/>
        <v>2030307405.85</v>
      </c>
      <c r="Y940" s="11">
        <f t="shared" si="197"/>
        <v>2887009982.93</v>
      </c>
      <c r="Z940" s="11">
        <f t="shared" si="198"/>
        <v>4917317388.78</v>
      </c>
      <c r="AA940" s="13">
        <f t="shared" si="199"/>
        <v>869243224.8</v>
      </c>
      <c r="AB940" s="13">
        <f t="shared" si="200"/>
        <v>1161064181.05</v>
      </c>
      <c r="AC940" s="16">
        <f t="shared" si="201"/>
        <v>869243224.8</v>
      </c>
      <c r="AD940" s="16">
        <f t="shared" si="202"/>
        <v>4048074163.98</v>
      </c>
      <c r="AE940" s="17">
        <f t="shared" si="203"/>
        <v>0.412889233158433</v>
      </c>
      <c r="AF940" s="17">
        <f t="shared" si="204"/>
        <v>0.587110766841567</v>
      </c>
      <c r="AG940" s="21">
        <f t="shared" si="205"/>
        <v>1.7032561085187</v>
      </c>
      <c r="AH940" s="22">
        <f t="shared" si="206"/>
        <v>0.428133799982908</v>
      </c>
      <c r="AI940" s="22">
        <f t="shared" si="207"/>
        <v>0.571866200017092</v>
      </c>
      <c r="AJ940" s="23">
        <f t="shared" si="208"/>
        <v>0.176771836364148</v>
      </c>
      <c r="AK940" s="23">
        <f t="shared" si="209"/>
        <v>0.823228163635851</v>
      </c>
    </row>
    <row r="941" spans="1:37">
      <c r="A941" s="8" t="s">
        <v>1915</v>
      </c>
      <c r="B941" s="8" t="s">
        <v>1916</v>
      </c>
      <c r="C941" s="9">
        <v>111798061.59</v>
      </c>
      <c r="D941" s="9">
        <v>0</v>
      </c>
      <c r="E941" s="9">
        <v>0</v>
      </c>
      <c r="F941" s="9">
        <v>2022483.33</v>
      </c>
      <c r="G941" s="9">
        <v>0</v>
      </c>
      <c r="H941" s="9">
        <v>17000000</v>
      </c>
      <c r="I941" s="9">
        <v>0</v>
      </c>
      <c r="J941" s="9">
        <v>0</v>
      </c>
      <c r="K941" s="9">
        <v>213486406</v>
      </c>
      <c r="L941" s="9">
        <v>0</v>
      </c>
      <c r="M941" s="9">
        <v>0</v>
      </c>
      <c r="N941" s="9">
        <v>241838388.48</v>
      </c>
      <c r="O941" s="9">
        <v>98721981.93</v>
      </c>
      <c r="P941" s="9">
        <v>-3429099.53</v>
      </c>
      <c r="Q941" s="9">
        <v>0</v>
      </c>
      <c r="R941" s="9">
        <v>16440437.19</v>
      </c>
      <c r="S941" s="9">
        <v>0</v>
      </c>
      <c r="T941" s="9">
        <v>451418377.83</v>
      </c>
      <c r="U941" s="8">
        <v>0</v>
      </c>
      <c r="V941" s="9">
        <v>154331819.2</v>
      </c>
      <c r="W941" s="8">
        <v>0</v>
      </c>
      <c r="X941" s="11">
        <f t="shared" si="196"/>
        <v>130820544.92</v>
      </c>
      <c r="Y941" s="11">
        <f t="shared" si="197"/>
        <v>975364347.24</v>
      </c>
      <c r="Z941" s="11">
        <f t="shared" si="198"/>
        <v>1106184892.16</v>
      </c>
      <c r="AA941" s="13">
        <f t="shared" si="199"/>
        <v>113820544.92</v>
      </c>
      <c r="AB941" s="13">
        <f t="shared" si="200"/>
        <v>17000000</v>
      </c>
      <c r="AC941" s="16">
        <f t="shared" si="201"/>
        <v>113820544.92</v>
      </c>
      <c r="AD941" s="16">
        <f t="shared" si="202"/>
        <v>992364347.24</v>
      </c>
      <c r="AE941" s="17">
        <f t="shared" si="203"/>
        <v>0.118262820119114</v>
      </c>
      <c r="AF941" s="17">
        <f t="shared" si="204"/>
        <v>0.881737179880886</v>
      </c>
      <c r="AG941" s="21">
        <f t="shared" si="205"/>
        <v>1.13412479684149</v>
      </c>
      <c r="AH941" s="22">
        <f t="shared" si="206"/>
        <v>0.870050992293329</v>
      </c>
      <c r="AI941" s="22">
        <f t="shared" si="207"/>
        <v>0.129949007706671</v>
      </c>
      <c r="AJ941" s="23">
        <f t="shared" si="208"/>
        <v>0.102894683996043</v>
      </c>
      <c r="AK941" s="23">
        <f t="shared" si="209"/>
        <v>0.897105316003957</v>
      </c>
    </row>
    <row r="942" spans="1:37">
      <c r="A942" s="8" t="s">
        <v>1917</v>
      </c>
      <c r="B942" s="8" t="s">
        <v>1918</v>
      </c>
      <c r="C942" s="9">
        <v>300000000</v>
      </c>
      <c r="D942" s="9">
        <v>0</v>
      </c>
      <c r="E942" s="9">
        <v>0</v>
      </c>
      <c r="F942" s="9">
        <v>0</v>
      </c>
      <c r="G942" s="9">
        <v>0</v>
      </c>
      <c r="H942" s="9">
        <v>62329200</v>
      </c>
      <c r="I942" s="9">
        <v>0</v>
      </c>
      <c r="J942" s="9">
        <v>0</v>
      </c>
      <c r="K942" s="9">
        <v>584000000</v>
      </c>
      <c r="L942" s="9">
        <v>0</v>
      </c>
      <c r="M942" s="9">
        <v>0</v>
      </c>
      <c r="N942" s="9">
        <v>879057152.45</v>
      </c>
      <c r="O942" s="9">
        <v>44469308.58</v>
      </c>
      <c r="P942" s="9">
        <v>-34419.67</v>
      </c>
      <c r="Q942" s="9">
        <v>17997831.12</v>
      </c>
      <c r="R942" s="9">
        <v>299866501.83</v>
      </c>
      <c r="S942" s="9">
        <v>0</v>
      </c>
      <c r="T942" s="9">
        <v>1652020353.19</v>
      </c>
      <c r="U942" s="8">
        <v>0</v>
      </c>
      <c r="V942" s="9">
        <v>232615796.65</v>
      </c>
      <c r="W942" s="8">
        <v>0</v>
      </c>
      <c r="X942" s="11">
        <f t="shared" si="196"/>
        <v>362329200</v>
      </c>
      <c r="Y942" s="11">
        <f t="shared" si="197"/>
        <v>3621053906.99</v>
      </c>
      <c r="Z942" s="11">
        <f t="shared" si="198"/>
        <v>3983383106.99</v>
      </c>
      <c r="AA942" s="13">
        <f t="shared" si="199"/>
        <v>300000000</v>
      </c>
      <c r="AB942" s="13">
        <f t="shared" si="200"/>
        <v>62329200</v>
      </c>
      <c r="AC942" s="16">
        <f t="shared" si="201"/>
        <v>300000000</v>
      </c>
      <c r="AD942" s="16">
        <f t="shared" si="202"/>
        <v>3683383106.99</v>
      </c>
      <c r="AE942" s="17">
        <f t="shared" si="203"/>
        <v>0.0909601688484817</v>
      </c>
      <c r="AF942" s="17">
        <f t="shared" si="204"/>
        <v>0.909039831151518</v>
      </c>
      <c r="AG942" s="21">
        <f t="shared" si="205"/>
        <v>1.10006180777938</v>
      </c>
      <c r="AH942" s="22">
        <f t="shared" si="206"/>
        <v>0.827976326500873</v>
      </c>
      <c r="AI942" s="22">
        <f t="shared" si="207"/>
        <v>0.172023673499127</v>
      </c>
      <c r="AJ942" s="23">
        <f t="shared" si="208"/>
        <v>0.075312866461065</v>
      </c>
      <c r="AK942" s="23">
        <f t="shared" si="209"/>
        <v>0.924687133538935</v>
      </c>
    </row>
    <row r="943" spans="1:37">
      <c r="A943" s="8" t="s">
        <v>1919</v>
      </c>
      <c r="B943" s="8" t="s">
        <v>1920</v>
      </c>
      <c r="C943" s="9">
        <v>354439862.68</v>
      </c>
      <c r="D943" s="9">
        <v>0</v>
      </c>
      <c r="E943" s="9">
        <v>0</v>
      </c>
      <c r="F943" s="9">
        <v>0</v>
      </c>
      <c r="G943" s="9">
        <v>0</v>
      </c>
      <c r="H943" s="9">
        <v>652743099.5</v>
      </c>
      <c r="I943" s="9">
        <v>131714776.48</v>
      </c>
      <c r="J943" s="9">
        <v>0</v>
      </c>
      <c r="K943" s="9">
        <v>322803345</v>
      </c>
      <c r="L943" s="9">
        <v>21933365.53</v>
      </c>
      <c r="M943" s="9">
        <v>0</v>
      </c>
      <c r="N943" s="9">
        <v>2634460566.05</v>
      </c>
      <c r="O943" s="9">
        <v>31311000</v>
      </c>
      <c r="P943" s="9">
        <v>-308551710.13</v>
      </c>
      <c r="Q943" s="9">
        <v>661588.81</v>
      </c>
      <c r="R943" s="9">
        <v>57829812.07</v>
      </c>
      <c r="S943" s="9">
        <v>0</v>
      </c>
      <c r="T943" s="9">
        <v>1037028833.74</v>
      </c>
      <c r="U943" s="8">
        <v>0</v>
      </c>
      <c r="V943" s="9">
        <v>472809.68</v>
      </c>
      <c r="W943" s="8">
        <v>0</v>
      </c>
      <c r="X943" s="11">
        <f t="shared" si="196"/>
        <v>1138897738.66</v>
      </c>
      <c r="Y943" s="11">
        <f t="shared" si="197"/>
        <v>3735327610.75</v>
      </c>
      <c r="Z943" s="11">
        <f t="shared" si="198"/>
        <v>4874225349.41</v>
      </c>
      <c r="AA943" s="13">
        <f t="shared" si="199"/>
        <v>354439862.68</v>
      </c>
      <c r="AB943" s="13">
        <f t="shared" si="200"/>
        <v>784457875.98</v>
      </c>
      <c r="AC943" s="16">
        <f t="shared" si="201"/>
        <v>354439862.68</v>
      </c>
      <c r="AD943" s="16">
        <f t="shared" si="202"/>
        <v>4519785486.73</v>
      </c>
      <c r="AE943" s="17">
        <f t="shared" si="203"/>
        <v>0.233657177708835</v>
      </c>
      <c r="AF943" s="17">
        <f t="shared" si="204"/>
        <v>0.766342822291165</v>
      </c>
      <c r="AG943" s="21">
        <f t="shared" si="205"/>
        <v>1.30489902288151</v>
      </c>
      <c r="AH943" s="22">
        <f t="shared" si="206"/>
        <v>0.311213070891708</v>
      </c>
      <c r="AI943" s="22">
        <f t="shared" si="207"/>
        <v>0.688786929108292</v>
      </c>
      <c r="AJ943" s="23">
        <f t="shared" si="208"/>
        <v>0.0727171678106559</v>
      </c>
      <c r="AK943" s="23">
        <f t="shared" si="209"/>
        <v>0.927282832189344</v>
      </c>
    </row>
    <row r="944" spans="1:37">
      <c r="A944" s="8" t="s">
        <v>1921</v>
      </c>
      <c r="B944" s="8" t="s">
        <v>1922</v>
      </c>
      <c r="C944" s="9">
        <v>2862614251.39</v>
      </c>
      <c r="D944" s="9">
        <v>0</v>
      </c>
      <c r="E944" s="9">
        <v>0</v>
      </c>
      <c r="F944" s="9">
        <v>2896567287.42</v>
      </c>
      <c r="G944" s="9">
        <v>0</v>
      </c>
      <c r="H944" s="9">
        <v>500000000</v>
      </c>
      <c r="I944" s="9">
        <v>0</v>
      </c>
      <c r="J944" s="9">
        <v>0</v>
      </c>
      <c r="K944" s="9">
        <v>2230725120</v>
      </c>
      <c r="L944" s="9">
        <v>0</v>
      </c>
      <c r="M944" s="9">
        <v>0</v>
      </c>
      <c r="N944" s="9">
        <v>10838526812.57</v>
      </c>
      <c r="O944" s="9">
        <v>0</v>
      </c>
      <c r="P944" s="9">
        <v>-101631575.28</v>
      </c>
      <c r="Q944" s="9">
        <v>0</v>
      </c>
      <c r="R944" s="9">
        <v>561144336.29</v>
      </c>
      <c r="S944" s="9">
        <v>0</v>
      </c>
      <c r="T944" s="9">
        <v>-4257490314.69</v>
      </c>
      <c r="U944" s="8">
        <v>0</v>
      </c>
      <c r="V944" s="9">
        <v>152508343.12</v>
      </c>
      <c r="W944" s="8">
        <v>0</v>
      </c>
      <c r="X944" s="11">
        <f t="shared" si="196"/>
        <v>6259181538.81</v>
      </c>
      <c r="Y944" s="11">
        <f t="shared" si="197"/>
        <v>9423782722.01</v>
      </c>
      <c r="Z944" s="11">
        <f t="shared" si="198"/>
        <v>15682964260.82</v>
      </c>
      <c r="AA944" s="13">
        <f t="shared" si="199"/>
        <v>5759181538.81</v>
      </c>
      <c r="AB944" s="13">
        <f t="shared" si="200"/>
        <v>500000000</v>
      </c>
      <c r="AC944" s="16">
        <f t="shared" si="201"/>
        <v>5759181538.81</v>
      </c>
      <c r="AD944" s="16">
        <f t="shared" si="202"/>
        <v>9923782722.01</v>
      </c>
      <c r="AE944" s="17">
        <f t="shared" si="203"/>
        <v>0.3991070460096</v>
      </c>
      <c r="AF944" s="17">
        <f t="shared" si="204"/>
        <v>0.6008929539904</v>
      </c>
      <c r="AG944" s="21">
        <f t="shared" si="205"/>
        <v>1.6641899249429</v>
      </c>
      <c r="AH944" s="22">
        <f t="shared" si="206"/>
        <v>0.920117351302282</v>
      </c>
      <c r="AI944" s="22">
        <f t="shared" si="207"/>
        <v>0.0798826486977178</v>
      </c>
      <c r="AJ944" s="23">
        <f t="shared" si="208"/>
        <v>0.367225318060431</v>
      </c>
      <c r="AK944" s="23">
        <f t="shared" si="209"/>
        <v>0.632774681939569</v>
      </c>
    </row>
    <row r="945" spans="1:37">
      <c r="A945" s="8" t="s">
        <v>1923</v>
      </c>
      <c r="B945" s="8" t="s">
        <v>1924</v>
      </c>
      <c r="C945" s="9">
        <v>641167289.7</v>
      </c>
      <c r="D945" s="9">
        <v>0</v>
      </c>
      <c r="E945" s="9">
        <v>0</v>
      </c>
      <c r="F945" s="9">
        <v>9884580.46</v>
      </c>
      <c r="G945" s="9">
        <v>0</v>
      </c>
      <c r="H945" s="9">
        <v>0</v>
      </c>
      <c r="I945" s="9">
        <v>0</v>
      </c>
      <c r="J945" s="9">
        <v>0</v>
      </c>
      <c r="K945" s="9">
        <v>454061077</v>
      </c>
      <c r="L945" s="9">
        <v>0</v>
      </c>
      <c r="M945" s="9">
        <v>0</v>
      </c>
      <c r="N945" s="9">
        <v>1792008548.07</v>
      </c>
      <c r="O945" s="9">
        <v>0</v>
      </c>
      <c r="P945" s="9">
        <v>35842.41</v>
      </c>
      <c r="Q945" s="9">
        <v>0</v>
      </c>
      <c r="R945" s="9">
        <v>58317886.49</v>
      </c>
      <c r="S945" s="9">
        <v>0</v>
      </c>
      <c r="T945" s="9">
        <v>-1381627819.3</v>
      </c>
      <c r="U945" s="8">
        <v>0</v>
      </c>
      <c r="V945" s="9">
        <v>-5310938.9</v>
      </c>
      <c r="W945" s="8">
        <v>0</v>
      </c>
      <c r="X945" s="11">
        <f t="shared" si="196"/>
        <v>651051870.16</v>
      </c>
      <c r="Y945" s="11">
        <f t="shared" si="197"/>
        <v>917484595.769999</v>
      </c>
      <c r="Z945" s="11">
        <f t="shared" si="198"/>
        <v>1568536465.93</v>
      </c>
      <c r="AA945" s="13">
        <f t="shared" si="199"/>
        <v>651051870.16</v>
      </c>
      <c r="AB945" s="13">
        <f t="shared" si="200"/>
        <v>0</v>
      </c>
      <c r="AC945" s="16">
        <f t="shared" si="201"/>
        <v>651051870.16</v>
      </c>
      <c r="AD945" s="16">
        <f t="shared" si="202"/>
        <v>917484595.769999</v>
      </c>
      <c r="AE945" s="17">
        <f t="shared" si="203"/>
        <v>0.415069642498866</v>
      </c>
      <c r="AF945" s="17">
        <f t="shared" si="204"/>
        <v>0.584930357501134</v>
      </c>
      <c r="AG945" s="21">
        <f t="shared" si="205"/>
        <v>1.70960523278716</v>
      </c>
      <c r="AH945" s="22">
        <f t="shared" si="206"/>
        <v>1</v>
      </c>
      <c r="AI945" s="22">
        <f t="shared" si="207"/>
        <v>0</v>
      </c>
      <c r="AJ945" s="23">
        <f t="shared" si="208"/>
        <v>0.415069642498866</v>
      </c>
      <c r="AK945" s="23">
        <f t="shared" si="209"/>
        <v>0.584930357501134</v>
      </c>
    </row>
    <row r="946" spans="1:37">
      <c r="A946" s="8" t="s">
        <v>1925</v>
      </c>
      <c r="B946" s="8" t="s">
        <v>1926</v>
      </c>
      <c r="C946" s="9">
        <v>491585273.2</v>
      </c>
      <c r="D946" s="9">
        <v>0</v>
      </c>
      <c r="E946" s="9">
        <v>0</v>
      </c>
      <c r="F946" s="9">
        <v>59128015.67</v>
      </c>
      <c r="G946" s="9">
        <v>0</v>
      </c>
      <c r="H946" s="9">
        <v>19800000</v>
      </c>
      <c r="I946" s="9">
        <v>0</v>
      </c>
      <c r="J946" s="9">
        <v>0</v>
      </c>
      <c r="K946" s="9">
        <v>393360743</v>
      </c>
      <c r="L946" s="9">
        <v>0</v>
      </c>
      <c r="M946" s="9">
        <v>0</v>
      </c>
      <c r="N946" s="9">
        <v>577543850.73</v>
      </c>
      <c r="O946" s="9">
        <v>0</v>
      </c>
      <c r="P946" s="9">
        <v>81438.53</v>
      </c>
      <c r="Q946" s="9">
        <v>697943.84</v>
      </c>
      <c r="R946" s="9">
        <v>61184326.78</v>
      </c>
      <c r="S946" s="9">
        <v>0</v>
      </c>
      <c r="T946" s="9">
        <v>524182079.38</v>
      </c>
      <c r="U946" s="8">
        <v>0</v>
      </c>
      <c r="V946" s="9">
        <v>4106934.34</v>
      </c>
      <c r="W946" s="8">
        <v>0</v>
      </c>
      <c r="X946" s="11">
        <f t="shared" si="196"/>
        <v>570513288.87</v>
      </c>
      <c r="Y946" s="11">
        <f t="shared" si="197"/>
        <v>1561157316.6</v>
      </c>
      <c r="Z946" s="11">
        <f t="shared" si="198"/>
        <v>2131670605.47</v>
      </c>
      <c r="AA946" s="13">
        <f t="shared" si="199"/>
        <v>550713288.87</v>
      </c>
      <c r="AB946" s="13">
        <f t="shared" si="200"/>
        <v>19800000</v>
      </c>
      <c r="AC946" s="16">
        <f t="shared" si="201"/>
        <v>550713288.87</v>
      </c>
      <c r="AD946" s="16">
        <f t="shared" si="202"/>
        <v>1580957316.6</v>
      </c>
      <c r="AE946" s="17">
        <f t="shared" si="203"/>
        <v>0.267636701189212</v>
      </c>
      <c r="AF946" s="17">
        <f t="shared" si="204"/>
        <v>0.732363298810789</v>
      </c>
      <c r="AG946" s="21">
        <f t="shared" si="205"/>
        <v>1.36544253599791</v>
      </c>
      <c r="AH946" s="22">
        <f t="shared" si="206"/>
        <v>0.965294410513702</v>
      </c>
      <c r="AI946" s="22">
        <f t="shared" si="207"/>
        <v>0.0347055894862981</v>
      </c>
      <c r="AJ946" s="23">
        <f t="shared" si="208"/>
        <v>0.258348211706272</v>
      </c>
      <c r="AK946" s="23">
        <f t="shared" si="209"/>
        <v>0.741651788293728</v>
      </c>
    </row>
    <row r="947" spans="1:37">
      <c r="A947" s="8" t="s">
        <v>1927</v>
      </c>
      <c r="B947" s="8" t="s">
        <v>1928</v>
      </c>
      <c r="C947" s="9">
        <v>705280000</v>
      </c>
      <c r="D947" s="9">
        <v>0</v>
      </c>
      <c r="E947" s="9">
        <v>0</v>
      </c>
      <c r="F947" s="9">
        <v>473142156.98</v>
      </c>
      <c r="G947" s="9">
        <v>0</v>
      </c>
      <c r="H947" s="9">
        <v>187367847.38</v>
      </c>
      <c r="I947" s="9">
        <v>0</v>
      </c>
      <c r="J947" s="9">
        <v>0</v>
      </c>
      <c r="K947" s="9">
        <v>432000000</v>
      </c>
      <c r="L947" s="9">
        <v>0</v>
      </c>
      <c r="M947" s="9">
        <v>0</v>
      </c>
      <c r="N947" s="9">
        <v>254644478.12</v>
      </c>
      <c r="O947" s="9">
        <v>0</v>
      </c>
      <c r="P947" s="9">
        <v>-198725721.82</v>
      </c>
      <c r="Q947" s="9">
        <v>9968728.64</v>
      </c>
      <c r="R947" s="9">
        <v>75580396.86</v>
      </c>
      <c r="S947" s="9">
        <v>0</v>
      </c>
      <c r="T947" s="9">
        <v>859369295.38</v>
      </c>
      <c r="U947" s="8">
        <v>0</v>
      </c>
      <c r="V947" s="9">
        <v>235905935.93</v>
      </c>
      <c r="W947" s="8">
        <v>0</v>
      </c>
      <c r="X947" s="11">
        <f t="shared" si="196"/>
        <v>1365790004.36</v>
      </c>
      <c r="Y947" s="11">
        <f t="shared" si="197"/>
        <v>1668743113.11</v>
      </c>
      <c r="Z947" s="11">
        <f t="shared" si="198"/>
        <v>3034533117.47</v>
      </c>
      <c r="AA947" s="13">
        <f t="shared" si="199"/>
        <v>1178422156.98</v>
      </c>
      <c r="AB947" s="13">
        <f t="shared" si="200"/>
        <v>187367847.38</v>
      </c>
      <c r="AC947" s="16">
        <f t="shared" si="201"/>
        <v>1178422156.98</v>
      </c>
      <c r="AD947" s="16">
        <f t="shared" si="202"/>
        <v>1856110960.49</v>
      </c>
      <c r="AE947" s="17">
        <f t="shared" si="203"/>
        <v>0.450082418444228</v>
      </c>
      <c r="AF947" s="17">
        <f t="shared" si="204"/>
        <v>0.549917581555772</v>
      </c>
      <c r="AG947" s="21">
        <f t="shared" si="205"/>
        <v>1.81845431668306</v>
      </c>
      <c r="AH947" s="22">
        <f t="shared" si="206"/>
        <v>0.862813575453132</v>
      </c>
      <c r="AI947" s="22">
        <f t="shared" si="207"/>
        <v>0.137186424546868</v>
      </c>
      <c r="AJ947" s="23">
        <f t="shared" si="208"/>
        <v>0.388337220706457</v>
      </c>
      <c r="AK947" s="23">
        <f t="shared" si="209"/>
        <v>0.611662779293543</v>
      </c>
    </row>
    <row r="948" spans="1:37">
      <c r="A948" s="8" t="s">
        <v>1929</v>
      </c>
      <c r="B948" s="8" t="s">
        <v>1930</v>
      </c>
      <c r="C948" s="9">
        <v>1249492026.3</v>
      </c>
      <c r="D948" s="9">
        <v>0</v>
      </c>
      <c r="E948" s="9">
        <v>0</v>
      </c>
      <c r="F948" s="9">
        <v>491156335.71</v>
      </c>
      <c r="G948" s="9">
        <v>0</v>
      </c>
      <c r="H948" s="9">
        <v>856300000</v>
      </c>
      <c r="I948" s="9">
        <v>0</v>
      </c>
      <c r="J948" s="9">
        <v>0</v>
      </c>
      <c r="K948" s="9">
        <v>435268478</v>
      </c>
      <c r="L948" s="9">
        <v>0</v>
      </c>
      <c r="M948" s="9">
        <v>0</v>
      </c>
      <c r="N948" s="9">
        <v>1744449966.22</v>
      </c>
      <c r="O948" s="9">
        <v>0</v>
      </c>
      <c r="P948" s="9">
        <v>0</v>
      </c>
      <c r="Q948" s="9">
        <v>3579580.59</v>
      </c>
      <c r="R948" s="9">
        <v>77598158.8</v>
      </c>
      <c r="S948" s="9">
        <v>0</v>
      </c>
      <c r="T948" s="9">
        <v>755539335.94</v>
      </c>
      <c r="U948" s="8">
        <v>0</v>
      </c>
      <c r="V948" s="9">
        <v>51459892.77</v>
      </c>
      <c r="W948" s="8">
        <v>0</v>
      </c>
      <c r="X948" s="11">
        <f t="shared" si="196"/>
        <v>2596948362.01</v>
      </c>
      <c r="Y948" s="11">
        <f t="shared" si="197"/>
        <v>3067895412.32</v>
      </c>
      <c r="Z948" s="11">
        <f t="shared" si="198"/>
        <v>5664843774.33</v>
      </c>
      <c r="AA948" s="13">
        <f t="shared" si="199"/>
        <v>1740648362.01</v>
      </c>
      <c r="AB948" s="13">
        <f t="shared" si="200"/>
        <v>856300000</v>
      </c>
      <c r="AC948" s="16">
        <f t="shared" si="201"/>
        <v>1740648362.01</v>
      </c>
      <c r="AD948" s="16">
        <f t="shared" si="202"/>
        <v>3924195412.32</v>
      </c>
      <c r="AE948" s="17">
        <f t="shared" si="203"/>
        <v>0.458432476775081</v>
      </c>
      <c r="AF948" s="17">
        <f t="shared" si="204"/>
        <v>0.541567523224919</v>
      </c>
      <c r="AG948" s="21">
        <f t="shared" si="205"/>
        <v>1.84649181702258</v>
      </c>
      <c r="AH948" s="22">
        <f t="shared" si="206"/>
        <v>0.670266836057827</v>
      </c>
      <c r="AI948" s="22">
        <f t="shared" si="207"/>
        <v>0.329733163942173</v>
      </c>
      <c r="AJ948" s="23">
        <f t="shared" si="208"/>
        <v>0.307272085754187</v>
      </c>
      <c r="AK948" s="23">
        <f t="shared" si="209"/>
        <v>0.692727914245813</v>
      </c>
    </row>
    <row r="949" spans="1:37">
      <c r="A949" s="8" t="s">
        <v>1931</v>
      </c>
      <c r="B949" s="8" t="s">
        <v>1932</v>
      </c>
      <c r="C949" s="9">
        <v>2564679906.95</v>
      </c>
      <c r="D949" s="9">
        <v>0</v>
      </c>
      <c r="E949" s="9">
        <v>2353828.83</v>
      </c>
      <c r="F949" s="9">
        <v>1160963960.93</v>
      </c>
      <c r="G949" s="9">
        <v>0</v>
      </c>
      <c r="H949" s="9">
        <v>2181348084.88</v>
      </c>
      <c r="I949" s="9">
        <v>0</v>
      </c>
      <c r="J949" s="9">
        <v>0</v>
      </c>
      <c r="K949" s="9">
        <v>1484166399</v>
      </c>
      <c r="L949" s="9">
        <v>0</v>
      </c>
      <c r="M949" s="9">
        <v>0</v>
      </c>
      <c r="N949" s="9">
        <v>7977050807.29</v>
      </c>
      <c r="O949" s="9">
        <v>0</v>
      </c>
      <c r="P949" s="9">
        <v>-199735226.58</v>
      </c>
      <c r="Q949" s="9">
        <v>0</v>
      </c>
      <c r="R949" s="9">
        <v>268943764.6</v>
      </c>
      <c r="S949" s="9">
        <v>0</v>
      </c>
      <c r="T949" s="9">
        <v>3593642884.48</v>
      </c>
      <c r="U949" s="8">
        <v>0</v>
      </c>
      <c r="V949" s="9">
        <v>64681169.31</v>
      </c>
      <c r="W949" s="8">
        <v>0</v>
      </c>
      <c r="X949" s="11">
        <f t="shared" si="196"/>
        <v>5909345781.59</v>
      </c>
      <c r="Y949" s="11">
        <f t="shared" si="197"/>
        <v>13188749798.1</v>
      </c>
      <c r="Z949" s="11">
        <f t="shared" si="198"/>
        <v>19098095579.69</v>
      </c>
      <c r="AA949" s="13">
        <f t="shared" si="199"/>
        <v>3727997696.71</v>
      </c>
      <c r="AB949" s="13">
        <f t="shared" si="200"/>
        <v>2181348084.88</v>
      </c>
      <c r="AC949" s="16">
        <f t="shared" si="201"/>
        <v>3727997696.71</v>
      </c>
      <c r="AD949" s="16">
        <f t="shared" si="202"/>
        <v>15370097882.98</v>
      </c>
      <c r="AE949" s="17">
        <f t="shared" si="203"/>
        <v>0.309420683173998</v>
      </c>
      <c r="AF949" s="17">
        <f t="shared" si="204"/>
        <v>0.690579316826001</v>
      </c>
      <c r="AG949" s="21">
        <f t="shared" si="205"/>
        <v>1.4480595865456</v>
      </c>
      <c r="AH949" s="22">
        <f t="shared" si="206"/>
        <v>0.630864707278464</v>
      </c>
      <c r="AI949" s="22">
        <f t="shared" si="207"/>
        <v>0.369135292721536</v>
      </c>
      <c r="AJ949" s="23">
        <f t="shared" si="208"/>
        <v>0.195202588716467</v>
      </c>
      <c r="AK949" s="23">
        <f t="shared" si="209"/>
        <v>0.804797411283533</v>
      </c>
    </row>
    <row r="950" spans="1:37">
      <c r="A950" s="8" t="s">
        <v>1933</v>
      </c>
      <c r="B950" s="8" t="s">
        <v>1934</v>
      </c>
      <c r="C950" s="9">
        <v>280295000</v>
      </c>
      <c r="D950" s="9">
        <v>0</v>
      </c>
      <c r="E950" s="9">
        <v>0</v>
      </c>
      <c r="F950" s="9">
        <v>0</v>
      </c>
      <c r="G950" s="9">
        <v>0</v>
      </c>
      <c r="H950" s="9">
        <v>0</v>
      </c>
      <c r="I950" s="9">
        <v>0</v>
      </c>
      <c r="J950" s="9">
        <v>0</v>
      </c>
      <c r="K950" s="9">
        <v>860538727</v>
      </c>
      <c r="L950" s="9">
        <v>0</v>
      </c>
      <c r="M950" s="9">
        <v>0</v>
      </c>
      <c r="N950" s="9">
        <v>1537828416.97</v>
      </c>
      <c r="O950" s="9">
        <v>0</v>
      </c>
      <c r="P950" s="9">
        <v>1471672.24</v>
      </c>
      <c r="Q950" s="9">
        <v>0</v>
      </c>
      <c r="R950" s="9">
        <v>202488545.4</v>
      </c>
      <c r="S950" s="9">
        <v>0</v>
      </c>
      <c r="T950" s="9">
        <v>1842330519.28</v>
      </c>
      <c r="U950" s="8">
        <v>0</v>
      </c>
      <c r="V950" s="9">
        <v>149131593.63</v>
      </c>
      <c r="W950" s="8">
        <v>0</v>
      </c>
      <c r="X950" s="11">
        <f t="shared" si="196"/>
        <v>280295000</v>
      </c>
      <c r="Y950" s="11">
        <f t="shared" si="197"/>
        <v>4593789474.52</v>
      </c>
      <c r="Z950" s="11">
        <f t="shared" si="198"/>
        <v>4874084474.52</v>
      </c>
      <c r="AA950" s="13">
        <f t="shared" si="199"/>
        <v>280295000</v>
      </c>
      <c r="AB950" s="13">
        <f t="shared" si="200"/>
        <v>0</v>
      </c>
      <c r="AC950" s="16">
        <f t="shared" si="201"/>
        <v>280295000</v>
      </c>
      <c r="AD950" s="16">
        <f t="shared" si="202"/>
        <v>4593789474.52</v>
      </c>
      <c r="AE950" s="17">
        <f t="shared" si="203"/>
        <v>0.0575072101161323</v>
      </c>
      <c r="AF950" s="17">
        <f t="shared" si="204"/>
        <v>0.942492789883868</v>
      </c>
      <c r="AG950" s="21">
        <f t="shared" si="205"/>
        <v>1.06101607432267</v>
      </c>
      <c r="AH950" s="22">
        <f t="shared" si="206"/>
        <v>1</v>
      </c>
      <c r="AI950" s="22">
        <f t="shared" si="207"/>
        <v>0</v>
      </c>
      <c r="AJ950" s="23">
        <f t="shared" si="208"/>
        <v>0.0575072101161323</v>
      </c>
      <c r="AK950" s="23">
        <f t="shared" si="209"/>
        <v>0.942492789883868</v>
      </c>
    </row>
    <row r="951" spans="1:37">
      <c r="A951" s="8" t="s">
        <v>1935</v>
      </c>
      <c r="B951" s="8" t="s">
        <v>1936</v>
      </c>
      <c r="C951" s="9">
        <v>829181861.48</v>
      </c>
      <c r="D951" s="9">
        <v>0</v>
      </c>
      <c r="E951" s="9">
        <v>0</v>
      </c>
      <c r="F951" s="9">
        <v>169430206.68</v>
      </c>
      <c r="G951" s="9">
        <v>0</v>
      </c>
      <c r="H951" s="9">
        <v>1172636117.7</v>
      </c>
      <c r="I951" s="9">
        <v>0</v>
      </c>
      <c r="J951" s="9">
        <v>0</v>
      </c>
      <c r="K951" s="9">
        <v>868638373</v>
      </c>
      <c r="L951" s="9">
        <v>0</v>
      </c>
      <c r="M951" s="9">
        <v>0</v>
      </c>
      <c r="N951" s="9">
        <v>1265668010.12</v>
      </c>
      <c r="O951" s="9">
        <v>86040659.08</v>
      </c>
      <c r="P951" s="9">
        <v>-2065798.57</v>
      </c>
      <c r="Q951" s="9">
        <v>3177853.49</v>
      </c>
      <c r="R951" s="9">
        <v>54998926.46</v>
      </c>
      <c r="S951" s="9">
        <v>0</v>
      </c>
      <c r="T951" s="9">
        <v>459095405.44</v>
      </c>
      <c r="U951" s="8">
        <v>0</v>
      </c>
      <c r="V951" s="9">
        <v>256551314.09</v>
      </c>
      <c r="W951" s="8">
        <v>0</v>
      </c>
      <c r="X951" s="11">
        <f t="shared" si="196"/>
        <v>2171248185.86</v>
      </c>
      <c r="Y951" s="11">
        <f t="shared" si="197"/>
        <v>2820023424.95</v>
      </c>
      <c r="Z951" s="11">
        <f t="shared" si="198"/>
        <v>4991271610.81</v>
      </c>
      <c r="AA951" s="13">
        <f t="shared" si="199"/>
        <v>998612068.16</v>
      </c>
      <c r="AB951" s="13">
        <f t="shared" si="200"/>
        <v>1172636117.7</v>
      </c>
      <c r="AC951" s="16">
        <f t="shared" si="201"/>
        <v>998612068.16</v>
      </c>
      <c r="AD951" s="16">
        <f t="shared" si="202"/>
        <v>3992659542.65</v>
      </c>
      <c r="AE951" s="17">
        <f t="shared" si="203"/>
        <v>0.435009022782401</v>
      </c>
      <c r="AF951" s="17">
        <f t="shared" si="204"/>
        <v>0.564990977217599</v>
      </c>
      <c r="AG951" s="21">
        <f t="shared" si="205"/>
        <v>1.76993976952461</v>
      </c>
      <c r="AH951" s="22">
        <f t="shared" si="206"/>
        <v>0.459925343709367</v>
      </c>
      <c r="AI951" s="22">
        <f t="shared" si="207"/>
        <v>0.540074656290633</v>
      </c>
      <c r="AJ951" s="23">
        <f t="shared" si="208"/>
        <v>0.200071674319872</v>
      </c>
      <c r="AK951" s="23">
        <f t="shared" si="209"/>
        <v>0.799928325680128</v>
      </c>
    </row>
    <row r="952" spans="1:37">
      <c r="A952" s="8" t="s">
        <v>1937</v>
      </c>
      <c r="B952" s="8" t="s">
        <v>1938</v>
      </c>
      <c r="C952" s="9">
        <v>103112890.28</v>
      </c>
      <c r="D952" s="9">
        <v>0</v>
      </c>
      <c r="E952" s="9">
        <v>0</v>
      </c>
      <c r="F952" s="9">
        <v>3834451.81</v>
      </c>
      <c r="G952" s="9">
        <v>0</v>
      </c>
      <c r="H952" s="9">
        <v>277077413.89</v>
      </c>
      <c r="I952" s="9">
        <v>0</v>
      </c>
      <c r="J952" s="9">
        <v>0</v>
      </c>
      <c r="K952" s="9">
        <v>240000000</v>
      </c>
      <c r="L952" s="9">
        <v>0</v>
      </c>
      <c r="M952" s="9">
        <v>0</v>
      </c>
      <c r="N952" s="9">
        <v>332560322.14</v>
      </c>
      <c r="O952" s="9">
        <v>0</v>
      </c>
      <c r="P952" s="9">
        <v>0</v>
      </c>
      <c r="Q952" s="9">
        <v>1327338.24</v>
      </c>
      <c r="R952" s="9">
        <v>78560373.71</v>
      </c>
      <c r="S952" s="9">
        <v>0</v>
      </c>
      <c r="T952" s="9">
        <v>410143883.77</v>
      </c>
      <c r="U952" s="8">
        <v>0</v>
      </c>
      <c r="V952" s="9">
        <v>37852859.87</v>
      </c>
      <c r="W952" s="8">
        <v>0</v>
      </c>
      <c r="X952" s="11">
        <f t="shared" si="196"/>
        <v>384024755.98</v>
      </c>
      <c r="Y952" s="11">
        <f t="shared" si="197"/>
        <v>1100444777.73</v>
      </c>
      <c r="Z952" s="11">
        <f t="shared" si="198"/>
        <v>1484469533.71</v>
      </c>
      <c r="AA952" s="13">
        <f t="shared" si="199"/>
        <v>106947342.09</v>
      </c>
      <c r="AB952" s="13">
        <f t="shared" si="200"/>
        <v>277077413.89</v>
      </c>
      <c r="AC952" s="16">
        <f t="shared" si="201"/>
        <v>106947342.09</v>
      </c>
      <c r="AD952" s="16">
        <f t="shared" si="202"/>
        <v>1377522191.62</v>
      </c>
      <c r="AE952" s="17">
        <f t="shared" si="203"/>
        <v>0.258694939343243</v>
      </c>
      <c r="AF952" s="17">
        <f t="shared" si="204"/>
        <v>0.741305060656757</v>
      </c>
      <c r="AG952" s="21">
        <f t="shared" si="205"/>
        <v>1.34897230988016</v>
      </c>
      <c r="AH952" s="22">
        <f t="shared" si="206"/>
        <v>0.278490749423378</v>
      </c>
      <c r="AI952" s="22">
        <f t="shared" si="207"/>
        <v>0.721509250576622</v>
      </c>
      <c r="AJ952" s="23">
        <f t="shared" si="208"/>
        <v>0.0720441475297349</v>
      </c>
      <c r="AK952" s="23">
        <f t="shared" si="209"/>
        <v>0.927955852470265</v>
      </c>
    </row>
    <row r="953" spans="1:37">
      <c r="A953" s="8" t="s">
        <v>1939</v>
      </c>
      <c r="B953" s="8" t="s">
        <v>1940</v>
      </c>
      <c r="C953" s="9">
        <v>8460000</v>
      </c>
      <c r="D953" s="9">
        <v>0</v>
      </c>
      <c r="E953" s="9">
        <v>0</v>
      </c>
      <c r="F953" s="9">
        <v>2000000</v>
      </c>
      <c r="G953" s="9">
        <v>0</v>
      </c>
      <c r="H953" s="9">
        <v>0</v>
      </c>
      <c r="I953" s="9">
        <v>266465666.25</v>
      </c>
      <c r="J953" s="9">
        <v>0</v>
      </c>
      <c r="K953" s="9">
        <v>435634280</v>
      </c>
      <c r="L953" s="9">
        <v>65341243.01</v>
      </c>
      <c r="M953" s="9">
        <v>0</v>
      </c>
      <c r="N953" s="9">
        <v>43283980.37</v>
      </c>
      <c r="O953" s="9">
        <v>30379864.2</v>
      </c>
      <c r="P953" s="9">
        <v>0</v>
      </c>
      <c r="Q953" s="9">
        <v>0</v>
      </c>
      <c r="R953" s="9">
        <v>107110606.67</v>
      </c>
      <c r="S953" s="9">
        <v>0</v>
      </c>
      <c r="T953" s="9">
        <v>757058014.32</v>
      </c>
      <c r="U953" s="8">
        <v>0</v>
      </c>
      <c r="V953" s="9">
        <v>8851174.83</v>
      </c>
      <c r="W953" s="8">
        <v>0</v>
      </c>
      <c r="X953" s="11">
        <f t="shared" si="196"/>
        <v>276925666.25</v>
      </c>
      <c r="Y953" s="11">
        <f t="shared" si="197"/>
        <v>1386899435</v>
      </c>
      <c r="Z953" s="11">
        <f t="shared" si="198"/>
        <v>1663825101.25</v>
      </c>
      <c r="AA953" s="13">
        <f t="shared" si="199"/>
        <v>10460000</v>
      </c>
      <c r="AB953" s="13">
        <f t="shared" si="200"/>
        <v>266465666.25</v>
      </c>
      <c r="AC953" s="16">
        <f t="shared" si="201"/>
        <v>10460000</v>
      </c>
      <c r="AD953" s="16">
        <f t="shared" si="202"/>
        <v>1653365101.25</v>
      </c>
      <c r="AE953" s="17">
        <f t="shared" si="203"/>
        <v>0.166439168420978</v>
      </c>
      <c r="AF953" s="17">
        <f t="shared" si="204"/>
        <v>0.833560831579022</v>
      </c>
      <c r="AG953" s="21">
        <f t="shared" si="205"/>
        <v>1.19967249193522</v>
      </c>
      <c r="AH953" s="22">
        <f t="shared" si="206"/>
        <v>0.0377718690421314</v>
      </c>
      <c r="AI953" s="22">
        <f t="shared" si="207"/>
        <v>0.962228130957869</v>
      </c>
      <c r="AJ953" s="23">
        <f t="shared" si="208"/>
        <v>0.00628671847307845</v>
      </c>
      <c r="AK953" s="23">
        <f t="shared" si="209"/>
        <v>0.993713281526922</v>
      </c>
    </row>
    <row r="954" spans="1:37">
      <c r="A954" s="8" t="s">
        <v>1941</v>
      </c>
      <c r="B954" s="8" t="s">
        <v>1942</v>
      </c>
      <c r="C954" s="9">
        <v>10013833.33</v>
      </c>
      <c r="D954" s="9">
        <v>0</v>
      </c>
      <c r="E954" s="9">
        <v>43316.54</v>
      </c>
      <c r="F954" s="9">
        <v>0</v>
      </c>
      <c r="G954" s="9">
        <v>0</v>
      </c>
      <c r="H954" s="9">
        <v>0</v>
      </c>
      <c r="I954" s="9">
        <v>0</v>
      </c>
      <c r="J954" s="9">
        <v>0</v>
      </c>
      <c r="K954" s="9">
        <v>400500000</v>
      </c>
      <c r="L954" s="9">
        <v>0</v>
      </c>
      <c r="M954" s="9">
        <v>0</v>
      </c>
      <c r="N954" s="9">
        <v>112771.16</v>
      </c>
      <c r="O954" s="9">
        <v>0</v>
      </c>
      <c r="P954" s="9">
        <v>0</v>
      </c>
      <c r="Q954" s="9">
        <v>0</v>
      </c>
      <c r="R954" s="9">
        <v>49560662.59</v>
      </c>
      <c r="S954" s="9">
        <v>0</v>
      </c>
      <c r="T954" s="9">
        <v>192452953.26</v>
      </c>
      <c r="U954" s="8">
        <v>0</v>
      </c>
      <c r="V954" s="9">
        <v>78737939.48</v>
      </c>
      <c r="W954" s="8">
        <v>0</v>
      </c>
      <c r="X954" s="11">
        <f t="shared" si="196"/>
        <v>10057149.87</v>
      </c>
      <c r="Y954" s="11">
        <f t="shared" si="197"/>
        <v>721364326.49</v>
      </c>
      <c r="Z954" s="11">
        <f t="shared" si="198"/>
        <v>731421476.36</v>
      </c>
      <c r="AA954" s="13">
        <f t="shared" si="199"/>
        <v>10057149.87</v>
      </c>
      <c r="AB954" s="13">
        <f t="shared" si="200"/>
        <v>0</v>
      </c>
      <c r="AC954" s="16">
        <f t="shared" si="201"/>
        <v>10057149.87</v>
      </c>
      <c r="AD954" s="16">
        <f t="shared" si="202"/>
        <v>721364326.49</v>
      </c>
      <c r="AE954" s="17">
        <f t="shared" si="203"/>
        <v>0.0137501429682521</v>
      </c>
      <c r="AF954" s="17">
        <f t="shared" si="204"/>
        <v>0.986249857031748</v>
      </c>
      <c r="AG954" s="21">
        <f t="shared" si="205"/>
        <v>1.01394184533485</v>
      </c>
      <c r="AH954" s="22">
        <f t="shared" si="206"/>
        <v>1</v>
      </c>
      <c r="AI954" s="22">
        <f t="shared" si="207"/>
        <v>0</v>
      </c>
      <c r="AJ954" s="23">
        <f t="shared" si="208"/>
        <v>0.0137501429682521</v>
      </c>
      <c r="AK954" s="23">
        <f t="shared" si="209"/>
        <v>0.986249857031748</v>
      </c>
    </row>
    <row r="955" spans="1:37">
      <c r="A955" s="8" t="s">
        <v>1943</v>
      </c>
      <c r="B955" s="8" t="s">
        <v>1944</v>
      </c>
      <c r="C955" s="9">
        <v>493857819.44</v>
      </c>
      <c r="D955" s="9">
        <v>0</v>
      </c>
      <c r="E955" s="9">
        <v>0</v>
      </c>
      <c r="F955" s="9">
        <v>72652964.14</v>
      </c>
      <c r="G955" s="9">
        <v>0</v>
      </c>
      <c r="H955" s="9">
        <v>815210387.88</v>
      </c>
      <c r="I955" s="9">
        <v>0</v>
      </c>
      <c r="J955" s="9">
        <v>0</v>
      </c>
      <c r="K955" s="9">
        <v>154529613</v>
      </c>
      <c r="L955" s="9">
        <v>0</v>
      </c>
      <c r="M955" s="9">
        <v>0</v>
      </c>
      <c r="N955" s="9">
        <v>574876464.64</v>
      </c>
      <c r="O955" s="9">
        <v>14978179</v>
      </c>
      <c r="P955" s="9">
        <v>338508009.56</v>
      </c>
      <c r="Q955" s="9">
        <v>0</v>
      </c>
      <c r="R955" s="9">
        <v>50214323.2</v>
      </c>
      <c r="S955" s="9">
        <v>0</v>
      </c>
      <c r="T955" s="9">
        <v>366694523.85</v>
      </c>
      <c r="U955" s="8">
        <v>0</v>
      </c>
      <c r="V955" s="9">
        <v>291340182.12</v>
      </c>
      <c r="W955" s="8">
        <v>0</v>
      </c>
      <c r="X955" s="11">
        <f t="shared" si="196"/>
        <v>1381721171.46</v>
      </c>
      <c r="Y955" s="11">
        <f t="shared" si="197"/>
        <v>1761184937.37</v>
      </c>
      <c r="Z955" s="11">
        <f t="shared" si="198"/>
        <v>3142906108.83</v>
      </c>
      <c r="AA955" s="13">
        <f t="shared" si="199"/>
        <v>566510783.58</v>
      </c>
      <c r="AB955" s="13">
        <f t="shared" si="200"/>
        <v>815210387.88</v>
      </c>
      <c r="AC955" s="16">
        <f t="shared" si="201"/>
        <v>566510783.58</v>
      </c>
      <c r="AD955" s="16">
        <f t="shared" si="202"/>
        <v>2576395325.25</v>
      </c>
      <c r="AE955" s="17">
        <f t="shared" si="203"/>
        <v>0.43963170505732</v>
      </c>
      <c r="AF955" s="17">
        <f t="shared" si="204"/>
        <v>0.56036829494268</v>
      </c>
      <c r="AG955" s="21">
        <f t="shared" si="205"/>
        <v>1.78454064768652</v>
      </c>
      <c r="AH955" s="22">
        <f t="shared" si="206"/>
        <v>0.410003693423467</v>
      </c>
      <c r="AI955" s="22">
        <f t="shared" si="207"/>
        <v>0.589996306576533</v>
      </c>
      <c r="AJ955" s="23">
        <f t="shared" si="208"/>
        <v>0.180250622819558</v>
      </c>
      <c r="AK955" s="23">
        <f t="shared" si="209"/>
        <v>0.819749377180442</v>
      </c>
    </row>
    <row r="956" spans="1:37">
      <c r="A956" s="8" t="s">
        <v>1945</v>
      </c>
      <c r="B956" s="8" t="s">
        <v>1946</v>
      </c>
      <c r="C956" s="9">
        <v>892751731.94</v>
      </c>
      <c r="D956" s="9">
        <v>0</v>
      </c>
      <c r="E956" s="9">
        <v>0</v>
      </c>
      <c r="F956" s="9">
        <v>224467273.29</v>
      </c>
      <c r="G956" s="9">
        <v>0</v>
      </c>
      <c r="H956" s="9">
        <v>511554472.23</v>
      </c>
      <c r="I956" s="9">
        <v>0</v>
      </c>
      <c r="J956" s="9">
        <v>0</v>
      </c>
      <c r="K956" s="9">
        <v>976918468</v>
      </c>
      <c r="L956" s="9">
        <v>0</v>
      </c>
      <c r="M956" s="9">
        <v>0</v>
      </c>
      <c r="N956" s="9">
        <v>893698134.27</v>
      </c>
      <c r="O956" s="9">
        <v>0</v>
      </c>
      <c r="P956" s="9">
        <v>-9431812.88</v>
      </c>
      <c r="Q956" s="9">
        <v>0</v>
      </c>
      <c r="R956" s="9">
        <v>53250864.5</v>
      </c>
      <c r="S956" s="9">
        <v>0</v>
      </c>
      <c r="T956" s="9">
        <v>786079747.78</v>
      </c>
      <c r="U956" s="8">
        <v>0</v>
      </c>
      <c r="V956" s="9">
        <v>55596135.16</v>
      </c>
      <c r="W956" s="8">
        <v>0</v>
      </c>
      <c r="X956" s="11">
        <f t="shared" si="196"/>
        <v>1628773477.46</v>
      </c>
      <c r="Y956" s="11">
        <f t="shared" si="197"/>
        <v>2756111536.83</v>
      </c>
      <c r="Z956" s="11">
        <f t="shared" si="198"/>
        <v>4384885014.29</v>
      </c>
      <c r="AA956" s="13">
        <f t="shared" si="199"/>
        <v>1117219005.23</v>
      </c>
      <c r="AB956" s="13">
        <f t="shared" si="200"/>
        <v>511554472.23</v>
      </c>
      <c r="AC956" s="16">
        <f t="shared" si="201"/>
        <v>1117219005.23</v>
      </c>
      <c r="AD956" s="16">
        <f t="shared" si="202"/>
        <v>3267666009.06</v>
      </c>
      <c r="AE956" s="17">
        <f t="shared" si="203"/>
        <v>0.371451810515431</v>
      </c>
      <c r="AF956" s="17">
        <f t="shared" si="204"/>
        <v>0.628548189484569</v>
      </c>
      <c r="AG956" s="21">
        <f t="shared" si="205"/>
        <v>1.59096791102053</v>
      </c>
      <c r="AH956" s="22">
        <f t="shared" si="206"/>
        <v>0.685926570324717</v>
      </c>
      <c r="AI956" s="22">
        <f t="shared" si="207"/>
        <v>0.314073429675283</v>
      </c>
      <c r="AJ956" s="23">
        <f t="shared" si="208"/>
        <v>0.254788666427756</v>
      </c>
      <c r="AK956" s="23">
        <f t="shared" si="209"/>
        <v>0.745211333572244</v>
      </c>
    </row>
    <row r="957" spans="1:37">
      <c r="A957" s="8" t="s">
        <v>1947</v>
      </c>
      <c r="B957" s="8" t="s">
        <v>1948</v>
      </c>
      <c r="C957" s="9">
        <v>40050666.67</v>
      </c>
      <c r="D957" s="9">
        <v>0</v>
      </c>
      <c r="E957" s="9">
        <v>0</v>
      </c>
      <c r="F957" s="9">
        <v>2823694.66</v>
      </c>
      <c r="G957" s="9">
        <v>0</v>
      </c>
      <c r="H957" s="9">
        <v>0</v>
      </c>
      <c r="I957" s="9">
        <v>313045576.24</v>
      </c>
      <c r="J957" s="9">
        <v>0</v>
      </c>
      <c r="K957" s="9">
        <v>375439660</v>
      </c>
      <c r="L957" s="9">
        <v>81696495.28</v>
      </c>
      <c r="M957" s="9">
        <v>0</v>
      </c>
      <c r="N957" s="9">
        <v>427493122.77</v>
      </c>
      <c r="O957" s="9">
        <v>0</v>
      </c>
      <c r="P957" s="9">
        <v>-1969254.07</v>
      </c>
      <c r="Q957" s="9">
        <v>11360544.13</v>
      </c>
      <c r="R957" s="9">
        <v>120708297.06</v>
      </c>
      <c r="S957" s="9">
        <v>0</v>
      </c>
      <c r="T957" s="9">
        <v>1158086009.38</v>
      </c>
      <c r="U957" s="8">
        <v>0</v>
      </c>
      <c r="V957" s="9">
        <v>0</v>
      </c>
      <c r="W957" s="8">
        <v>0</v>
      </c>
      <c r="X957" s="11">
        <f t="shared" si="196"/>
        <v>355919937.57</v>
      </c>
      <c r="Y957" s="11">
        <f t="shared" si="197"/>
        <v>2172814874.55</v>
      </c>
      <c r="Z957" s="11">
        <f t="shared" si="198"/>
        <v>2528734812.12</v>
      </c>
      <c r="AA957" s="13">
        <f t="shared" si="199"/>
        <v>42874361.33</v>
      </c>
      <c r="AB957" s="13">
        <f t="shared" si="200"/>
        <v>313045576.24</v>
      </c>
      <c r="AC957" s="16">
        <f t="shared" si="201"/>
        <v>42874361.33</v>
      </c>
      <c r="AD957" s="16">
        <f t="shared" si="202"/>
        <v>2485860450.79</v>
      </c>
      <c r="AE957" s="17">
        <f t="shared" si="203"/>
        <v>0.140750202774964</v>
      </c>
      <c r="AF957" s="17">
        <f t="shared" si="204"/>
        <v>0.859249797225036</v>
      </c>
      <c r="AG957" s="21">
        <f t="shared" si="205"/>
        <v>1.16380591910469</v>
      </c>
      <c r="AH957" s="22">
        <f t="shared" si="206"/>
        <v>0.120460690184201</v>
      </c>
      <c r="AI957" s="22">
        <f t="shared" si="207"/>
        <v>0.879539309815799</v>
      </c>
      <c r="AJ957" s="23">
        <f t="shared" si="208"/>
        <v>0.0169548665698384</v>
      </c>
      <c r="AK957" s="23">
        <f t="shared" si="209"/>
        <v>0.983045133430161</v>
      </c>
    </row>
    <row r="958" spans="1:37">
      <c r="A958" s="8" t="s">
        <v>1949</v>
      </c>
      <c r="B958" s="8" t="s">
        <v>1950</v>
      </c>
      <c r="C958" s="9">
        <v>284643452.45</v>
      </c>
      <c r="D958" s="9">
        <v>0</v>
      </c>
      <c r="E958" s="9">
        <v>112413.12</v>
      </c>
      <c r="F958" s="9">
        <v>0</v>
      </c>
      <c r="G958" s="9">
        <v>0</v>
      </c>
      <c r="H958" s="9">
        <v>0</v>
      </c>
      <c r="I958" s="9">
        <v>0</v>
      </c>
      <c r="J958" s="9">
        <v>0</v>
      </c>
      <c r="K958" s="9">
        <v>405950150</v>
      </c>
      <c r="L958" s="9">
        <v>0</v>
      </c>
      <c r="M958" s="9">
        <v>0</v>
      </c>
      <c r="N958" s="9">
        <v>1577613421.58</v>
      </c>
      <c r="O958" s="9">
        <v>49444900</v>
      </c>
      <c r="P958" s="9">
        <v>-1819958.08</v>
      </c>
      <c r="Q958" s="9">
        <v>28540351.52</v>
      </c>
      <c r="R958" s="9">
        <v>367876615.85</v>
      </c>
      <c r="S958" s="9">
        <v>0</v>
      </c>
      <c r="T958" s="9">
        <v>2339700510.78</v>
      </c>
      <c r="U958" s="8">
        <v>0</v>
      </c>
      <c r="V958" s="9">
        <v>71956290.98</v>
      </c>
      <c r="W958" s="8">
        <v>0</v>
      </c>
      <c r="X958" s="11">
        <f t="shared" si="196"/>
        <v>284755865.57</v>
      </c>
      <c r="Y958" s="11">
        <f t="shared" si="197"/>
        <v>4740372482.63</v>
      </c>
      <c r="Z958" s="11">
        <f t="shared" si="198"/>
        <v>5025128348.2</v>
      </c>
      <c r="AA958" s="13">
        <f t="shared" si="199"/>
        <v>284755865.57</v>
      </c>
      <c r="AB958" s="13">
        <f t="shared" si="200"/>
        <v>0</v>
      </c>
      <c r="AC958" s="16">
        <f t="shared" si="201"/>
        <v>284755865.57</v>
      </c>
      <c r="AD958" s="16">
        <f t="shared" si="202"/>
        <v>4740372482.63</v>
      </c>
      <c r="AE958" s="17">
        <f t="shared" si="203"/>
        <v>0.0566663865753796</v>
      </c>
      <c r="AF958" s="17">
        <f t="shared" si="204"/>
        <v>0.94333361342462</v>
      </c>
      <c r="AG958" s="21">
        <f t="shared" si="205"/>
        <v>1.06007035662565</v>
      </c>
      <c r="AH958" s="22">
        <f t="shared" si="206"/>
        <v>1</v>
      </c>
      <c r="AI958" s="22">
        <f t="shared" si="207"/>
        <v>0</v>
      </c>
      <c r="AJ958" s="23">
        <f t="shared" si="208"/>
        <v>0.0566663865753796</v>
      </c>
      <c r="AK958" s="23">
        <f t="shared" si="209"/>
        <v>0.94333361342462</v>
      </c>
    </row>
    <row r="959" spans="1:37">
      <c r="A959" s="8" t="s">
        <v>1951</v>
      </c>
      <c r="B959" s="8" t="s">
        <v>1952</v>
      </c>
      <c r="C959" s="9">
        <v>50000000</v>
      </c>
      <c r="D959" s="9">
        <v>0</v>
      </c>
      <c r="E959" s="9">
        <v>0</v>
      </c>
      <c r="F959" s="9">
        <v>43502417.42</v>
      </c>
      <c r="G959" s="9">
        <v>0</v>
      </c>
      <c r="H959" s="9">
        <v>162141131.24</v>
      </c>
      <c r="I959" s="9">
        <v>0</v>
      </c>
      <c r="J959" s="9">
        <v>0</v>
      </c>
      <c r="K959" s="9">
        <v>295455913</v>
      </c>
      <c r="L959" s="9">
        <v>0</v>
      </c>
      <c r="M959" s="9">
        <v>0</v>
      </c>
      <c r="N959" s="9">
        <v>848415594.6</v>
      </c>
      <c r="O959" s="9">
        <v>0</v>
      </c>
      <c r="P959" s="9">
        <v>-201752.3</v>
      </c>
      <c r="Q959" s="9">
        <v>0</v>
      </c>
      <c r="R959" s="9">
        <v>88605358.33</v>
      </c>
      <c r="S959" s="9">
        <v>0</v>
      </c>
      <c r="T959" s="9">
        <v>949011665.22</v>
      </c>
      <c r="U959" s="8">
        <v>0</v>
      </c>
      <c r="V959" s="9">
        <v>25657445.92</v>
      </c>
      <c r="W959" s="8">
        <v>0</v>
      </c>
      <c r="X959" s="11">
        <f t="shared" si="196"/>
        <v>255643548.66</v>
      </c>
      <c r="Y959" s="11">
        <f t="shared" si="197"/>
        <v>2206944224.77</v>
      </c>
      <c r="Z959" s="11">
        <f t="shared" si="198"/>
        <v>2462587773.43</v>
      </c>
      <c r="AA959" s="13">
        <f t="shared" si="199"/>
        <v>93502417.42</v>
      </c>
      <c r="AB959" s="13">
        <f t="shared" si="200"/>
        <v>162141131.24</v>
      </c>
      <c r="AC959" s="16">
        <f t="shared" si="201"/>
        <v>93502417.42</v>
      </c>
      <c r="AD959" s="16">
        <f t="shared" si="202"/>
        <v>2369085356.01</v>
      </c>
      <c r="AE959" s="17">
        <f t="shared" si="203"/>
        <v>0.103810938809271</v>
      </c>
      <c r="AF959" s="17">
        <f t="shared" si="204"/>
        <v>0.896189061190729</v>
      </c>
      <c r="AG959" s="21">
        <f t="shared" si="205"/>
        <v>1.11583598071521</v>
      </c>
      <c r="AH959" s="22">
        <f t="shared" si="206"/>
        <v>0.365753088275097</v>
      </c>
      <c r="AI959" s="22">
        <f t="shared" si="207"/>
        <v>0.634246911724903</v>
      </c>
      <c r="AJ959" s="23">
        <f t="shared" si="208"/>
        <v>0.0379691714662279</v>
      </c>
      <c r="AK959" s="23">
        <f t="shared" si="209"/>
        <v>0.962030828533772</v>
      </c>
    </row>
    <row r="960" spans="1:37">
      <c r="A960" s="8" t="s">
        <v>1953</v>
      </c>
      <c r="B960" s="8" t="s">
        <v>1954</v>
      </c>
      <c r="C960" s="9">
        <v>1342045767.78</v>
      </c>
      <c r="D960" s="9">
        <v>0</v>
      </c>
      <c r="E960" s="9">
        <v>1773260</v>
      </c>
      <c r="F960" s="9">
        <v>40904204.17</v>
      </c>
      <c r="G960" s="9">
        <v>0</v>
      </c>
      <c r="H960" s="9">
        <v>150000000</v>
      </c>
      <c r="I960" s="9">
        <v>205056788.07</v>
      </c>
      <c r="J960" s="9">
        <v>0</v>
      </c>
      <c r="K960" s="9">
        <v>487992939</v>
      </c>
      <c r="L960" s="9">
        <v>37922958.28</v>
      </c>
      <c r="M960" s="9">
        <v>0</v>
      </c>
      <c r="N960" s="9">
        <v>496232722.94</v>
      </c>
      <c r="O960" s="9">
        <v>0</v>
      </c>
      <c r="P960" s="9">
        <v>190753886.58</v>
      </c>
      <c r="Q960" s="9">
        <v>0</v>
      </c>
      <c r="R960" s="9">
        <v>29853935.63</v>
      </c>
      <c r="S960" s="9">
        <v>0</v>
      </c>
      <c r="T960" s="9">
        <v>2066803621.96</v>
      </c>
      <c r="U960" s="8">
        <v>0</v>
      </c>
      <c r="V960" s="9">
        <v>1997752927.39</v>
      </c>
      <c r="W960" s="8">
        <v>0</v>
      </c>
      <c r="X960" s="11">
        <f t="shared" si="196"/>
        <v>1739780020.02</v>
      </c>
      <c r="Y960" s="11">
        <f t="shared" si="197"/>
        <v>5307312991.78</v>
      </c>
      <c r="Z960" s="11">
        <f t="shared" si="198"/>
        <v>7047093011.8</v>
      </c>
      <c r="AA960" s="13">
        <f t="shared" si="199"/>
        <v>1384723231.95</v>
      </c>
      <c r="AB960" s="13">
        <f t="shared" si="200"/>
        <v>355056788.07</v>
      </c>
      <c r="AC960" s="16">
        <f t="shared" si="201"/>
        <v>1384723231.95</v>
      </c>
      <c r="AD960" s="16">
        <f t="shared" si="202"/>
        <v>5662369779.85</v>
      </c>
      <c r="AE960" s="17">
        <f t="shared" si="203"/>
        <v>0.246879105626508</v>
      </c>
      <c r="AF960" s="17">
        <f t="shared" si="204"/>
        <v>0.753120894373492</v>
      </c>
      <c r="AG960" s="21">
        <f t="shared" si="205"/>
        <v>1.3278080683605</v>
      </c>
      <c r="AH960" s="22">
        <f t="shared" si="206"/>
        <v>0.795918573621786</v>
      </c>
      <c r="AI960" s="22">
        <f t="shared" si="207"/>
        <v>0.204081426378214</v>
      </c>
      <c r="AJ960" s="23">
        <f t="shared" si="208"/>
        <v>0.196495665607273</v>
      </c>
      <c r="AK960" s="23">
        <f t="shared" si="209"/>
        <v>0.803504334392727</v>
      </c>
    </row>
    <row r="961" spans="1:37">
      <c r="A961" s="8" t="s">
        <v>1955</v>
      </c>
      <c r="B961" s="8" t="s">
        <v>1956</v>
      </c>
      <c r="C961" s="9">
        <v>128000000</v>
      </c>
      <c r="D961" s="9">
        <v>0</v>
      </c>
      <c r="E961" s="9">
        <v>0</v>
      </c>
      <c r="F961" s="9">
        <v>0</v>
      </c>
      <c r="G961" s="9">
        <v>0</v>
      </c>
      <c r="H961" s="9">
        <v>0</v>
      </c>
      <c r="I961" s="9">
        <v>0</v>
      </c>
      <c r="J961" s="9">
        <v>0</v>
      </c>
      <c r="K961" s="9">
        <v>402152567</v>
      </c>
      <c r="L961" s="9">
        <v>0</v>
      </c>
      <c r="M961" s="9">
        <v>0</v>
      </c>
      <c r="N961" s="9">
        <v>1916780911.51</v>
      </c>
      <c r="O961" s="9">
        <v>0</v>
      </c>
      <c r="P961" s="9">
        <v>0</v>
      </c>
      <c r="Q961" s="9">
        <v>0</v>
      </c>
      <c r="R961" s="9">
        <v>54146223.99</v>
      </c>
      <c r="S961" s="9">
        <v>0</v>
      </c>
      <c r="T961" s="9">
        <v>741344666.32</v>
      </c>
      <c r="U961" s="8">
        <v>0</v>
      </c>
      <c r="V961" s="9">
        <v>0</v>
      </c>
      <c r="W961" s="8">
        <v>0</v>
      </c>
      <c r="X961" s="11">
        <f t="shared" si="196"/>
        <v>128000000</v>
      </c>
      <c r="Y961" s="11">
        <f t="shared" si="197"/>
        <v>3114424368.82</v>
      </c>
      <c r="Z961" s="11">
        <f t="shared" si="198"/>
        <v>3242424368.82</v>
      </c>
      <c r="AA961" s="13">
        <f t="shared" si="199"/>
        <v>128000000</v>
      </c>
      <c r="AB961" s="13">
        <f t="shared" si="200"/>
        <v>0</v>
      </c>
      <c r="AC961" s="16">
        <f t="shared" si="201"/>
        <v>128000000</v>
      </c>
      <c r="AD961" s="16">
        <f t="shared" si="202"/>
        <v>3114424368.82</v>
      </c>
      <c r="AE961" s="17">
        <f t="shared" si="203"/>
        <v>0.0394766339751457</v>
      </c>
      <c r="AF961" s="17">
        <f t="shared" si="204"/>
        <v>0.960523366024854</v>
      </c>
      <c r="AG961" s="21">
        <f t="shared" si="205"/>
        <v>1.04109908761358</v>
      </c>
      <c r="AH961" s="22">
        <f t="shared" si="206"/>
        <v>1</v>
      </c>
      <c r="AI961" s="22">
        <f t="shared" si="207"/>
        <v>0</v>
      </c>
      <c r="AJ961" s="23">
        <f t="shared" si="208"/>
        <v>0.0394766339751457</v>
      </c>
      <c r="AK961" s="23">
        <f t="shared" si="209"/>
        <v>0.960523366024854</v>
      </c>
    </row>
    <row r="962" spans="1:37">
      <c r="A962" s="8" t="s">
        <v>1957</v>
      </c>
      <c r="B962" s="8" t="s">
        <v>1958</v>
      </c>
      <c r="C962" s="9">
        <v>88477311.11</v>
      </c>
      <c r="D962" s="9">
        <v>0</v>
      </c>
      <c r="E962" s="9">
        <v>0</v>
      </c>
      <c r="F962" s="9">
        <v>24228255.37</v>
      </c>
      <c r="G962" s="9">
        <v>0</v>
      </c>
      <c r="H962" s="9">
        <v>84119952.76</v>
      </c>
      <c r="I962" s="9">
        <v>0</v>
      </c>
      <c r="J962" s="9">
        <v>0</v>
      </c>
      <c r="K962" s="9">
        <v>107988706</v>
      </c>
      <c r="L962" s="9">
        <v>0</v>
      </c>
      <c r="M962" s="9">
        <v>0</v>
      </c>
      <c r="N962" s="9">
        <v>415853865.55</v>
      </c>
      <c r="O962" s="9">
        <v>0</v>
      </c>
      <c r="P962" s="9">
        <v>0</v>
      </c>
      <c r="Q962" s="9">
        <v>289.3</v>
      </c>
      <c r="R962" s="9">
        <v>42754387.19</v>
      </c>
      <c r="S962" s="9">
        <v>0</v>
      </c>
      <c r="T962" s="9">
        <v>329245262.91</v>
      </c>
      <c r="U962" s="8">
        <v>0</v>
      </c>
      <c r="V962" s="9">
        <v>0</v>
      </c>
      <c r="W962" s="8">
        <v>0</v>
      </c>
      <c r="X962" s="11">
        <f t="shared" si="196"/>
        <v>196825519.24</v>
      </c>
      <c r="Y962" s="11">
        <f t="shared" si="197"/>
        <v>895842510.95</v>
      </c>
      <c r="Z962" s="11">
        <f t="shared" si="198"/>
        <v>1092668030.19</v>
      </c>
      <c r="AA962" s="13">
        <f t="shared" si="199"/>
        <v>112705566.48</v>
      </c>
      <c r="AB962" s="13">
        <f t="shared" si="200"/>
        <v>84119952.76</v>
      </c>
      <c r="AC962" s="16">
        <f t="shared" si="201"/>
        <v>112705566.48</v>
      </c>
      <c r="AD962" s="16">
        <f t="shared" si="202"/>
        <v>979962463.71</v>
      </c>
      <c r="AE962" s="17">
        <f t="shared" si="203"/>
        <v>0.180132953286621</v>
      </c>
      <c r="AF962" s="17">
        <f t="shared" si="204"/>
        <v>0.819867046713379</v>
      </c>
      <c r="AG962" s="21">
        <f t="shared" si="205"/>
        <v>1.21970995664324</v>
      </c>
      <c r="AH962" s="22">
        <f t="shared" si="206"/>
        <v>0.572616634850951</v>
      </c>
      <c r="AI962" s="22">
        <f t="shared" si="207"/>
        <v>0.427383365149049</v>
      </c>
      <c r="AJ962" s="23">
        <f t="shared" si="208"/>
        <v>0.103147125536749</v>
      </c>
      <c r="AK962" s="23">
        <f t="shared" si="209"/>
        <v>0.896852874463251</v>
      </c>
    </row>
    <row r="963" spans="1:37">
      <c r="A963" s="8" t="s">
        <v>1959</v>
      </c>
      <c r="B963" s="8" t="s">
        <v>1960</v>
      </c>
      <c r="C963" s="9">
        <v>8114679485.15</v>
      </c>
      <c r="D963" s="9">
        <v>0</v>
      </c>
      <c r="E963" s="9">
        <v>0</v>
      </c>
      <c r="F963" s="9">
        <v>710832475.08</v>
      </c>
      <c r="G963" s="9">
        <v>0</v>
      </c>
      <c r="H963" s="9">
        <v>11909716378.65</v>
      </c>
      <c r="I963" s="9">
        <v>826373333.39</v>
      </c>
      <c r="J963" s="9">
        <v>0</v>
      </c>
      <c r="K963" s="9">
        <v>1213824531</v>
      </c>
      <c r="L963" s="9">
        <v>998584905.66</v>
      </c>
      <c r="M963" s="9">
        <v>0</v>
      </c>
      <c r="N963" s="9">
        <v>779920760.24</v>
      </c>
      <c r="O963" s="9">
        <v>0</v>
      </c>
      <c r="P963" s="9">
        <v>-26727269.92</v>
      </c>
      <c r="Q963" s="9">
        <v>17865306.53</v>
      </c>
      <c r="R963" s="9">
        <v>186356427.87</v>
      </c>
      <c r="S963" s="9">
        <v>0</v>
      </c>
      <c r="T963" s="9">
        <v>3368224893.47</v>
      </c>
      <c r="U963" s="8">
        <v>0</v>
      </c>
      <c r="V963" s="9">
        <v>1669490658.6</v>
      </c>
      <c r="W963" s="8">
        <v>0</v>
      </c>
      <c r="X963" s="11">
        <f t="shared" ref="X963:X1026" si="210">C963+D963+E963+F963+G963+H963+I963+J963</f>
        <v>21561601672.27</v>
      </c>
      <c r="Y963" s="11">
        <f t="shared" ref="Y963:Y1026" si="211">(K963+L963+M963+N963-O963+P963+Q963+R963+S963+T963+U963+V963+W963)</f>
        <v>8207540213.45</v>
      </c>
      <c r="Z963" s="11">
        <f t="shared" ref="Z963:Z1026" si="212">X963+Y963</f>
        <v>29769141885.72</v>
      </c>
      <c r="AA963" s="13">
        <f t="shared" ref="AA963:AA1026" si="213">C963+D963+E963+F963+G963</f>
        <v>8825511960.23</v>
      </c>
      <c r="AB963" s="13">
        <f t="shared" ref="AB963:AB1026" si="214">H963+I963+J963</f>
        <v>12736089712.04</v>
      </c>
      <c r="AC963" s="16">
        <f t="shared" ref="AC963:AC1026" si="215">AA963</f>
        <v>8825511960.23</v>
      </c>
      <c r="AD963" s="16">
        <f t="shared" ref="AD963:AD1026" si="216">AB963+Y963</f>
        <v>20943629925.49</v>
      </c>
      <c r="AE963" s="17">
        <f t="shared" ref="AE963:AE1026" si="217">X963/Z963</f>
        <v>0.724293691603281</v>
      </c>
      <c r="AF963" s="17">
        <f t="shared" ref="AF963:AF1026" si="218">Y963/Z963</f>
        <v>0.275706308396719</v>
      </c>
      <c r="AG963" s="21">
        <f t="shared" ref="AG963:AG1026" si="219">Z963/Y963</f>
        <v>3.62704794756122</v>
      </c>
      <c r="AH963" s="22">
        <f t="shared" ref="AH963:AH1026" si="220">AA963/(AA963+AB963)</f>
        <v>0.409316158158155</v>
      </c>
      <c r="AI963" s="22">
        <f t="shared" ref="AI963:AI1026" si="221">(AB963)/(AA963+AB963)</f>
        <v>0.590683841841845</v>
      </c>
      <c r="AJ963" s="23">
        <f t="shared" ref="AJ963:AJ1026" si="222">AC963/Z963</f>
        <v>0.296465111225242</v>
      </c>
      <c r="AK963" s="23">
        <f t="shared" ref="AK963:AK1026" si="223">AD963/Z963</f>
        <v>0.703534888774758</v>
      </c>
    </row>
    <row r="964" spans="1:37">
      <c r="A964" s="8" t="s">
        <v>1961</v>
      </c>
      <c r="B964" s="8" t="s">
        <v>1962</v>
      </c>
      <c r="C964" s="9">
        <v>284248000</v>
      </c>
      <c r="D964" s="9">
        <v>0</v>
      </c>
      <c r="E964" s="9">
        <v>0</v>
      </c>
      <c r="F964" s="9">
        <v>71660461.58</v>
      </c>
      <c r="G964" s="9">
        <v>0</v>
      </c>
      <c r="H964" s="9">
        <v>100000000</v>
      </c>
      <c r="I964" s="9">
        <v>0</v>
      </c>
      <c r="J964" s="9">
        <v>0</v>
      </c>
      <c r="K964" s="9">
        <v>575175290</v>
      </c>
      <c r="L964" s="9">
        <v>0</v>
      </c>
      <c r="M964" s="9">
        <v>0</v>
      </c>
      <c r="N964" s="9">
        <v>1044175021.17</v>
      </c>
      <c r="O964" s="9">
        <v>0</v>
      </c>
      <c r="P964" s="9">
        <v>0</v>
      </c>
      <c r="Q964" s="9">
        <v>0</v>
      </c>
      <c r="R964" s="9">
        <v>58686867.48</v>
      </c>
      <c r="S964" s="9">
        <v>0</v>
      </c>
      <c r="T964" s="9">
        <v>330122231.7</v>
      </c>
      <c r="U964" s="8">
        <v>0</v>
      </c>
      <c r="V964" s="9">
        <v>41018046.24</v>
      </c>
      <c r="W964" s="8">
        <v>0</v>
      </c>
      <c r="X964" s="11">
        <f t="shared" si="210"/>
        <v>455908461.58</v>
      </c>
      <c r="Y964" s="11">
        <f t="shared" si="211"/>
        <v>2049177456.59</v>
      </c>
      <c r="Z964" s="11">
        <f t="shared" si="212"/>
        <v>2505085918.17</v>
      </c>
      <c r="AA964" s="13">
        <f t="shared" si="213"/>
        <v>355908461.58</v>
      </c>
      <c r="AB964" s="13">
        <f t="shared" si="214"/>
        <v>100000000</v>
      </c>
      <c r="AC964" s="16">
        <f t="shared" si="215"/>
        <v>355908461.58</v>
      </c>
      <c r="AD964" s="16">
        <f t="shared" si="216"/>
        <v>2149177456.59</v>
      </c>
      <c r="AE964" s="17">
        <f t="shared" si="217"/>
        <v>0.18199314373738</v>
      </c>
      <c r="AF964" s="17">
        <f t="shared" si="218"/>
        <v>0.81800685626262</v>
      </c>
      <c r="AG964" s="21">
        <f t="shared" si="219"/>
        <v>1.22248364099158</v>
      </c>
      <c r="AH964" s="22">
        <f t="shared" si="220"/>
        <v>0.780657723145916</v>
      </c>
      <c r="AI964" s="22">
        <f t="shared" si="221"/>
        <v>0.219342276854084</v>
      </c>
      <c r="AJ964" s="23">
        <f t="shared" si="222"/>
        <v>0.142074353218191</v>
      </c>
      <c r="AK964" s="23">
        <f t="shared" si="223"/>
        <v>0.857925646781809</v>
      </c>
    </row>
    <row r="965" spans="1:37">
      <c r="A965" s="8" t="s">
        <v>1963</v>
      </c>
      <c r="B965" s="8" t="s">
        <v>1964</v>
      </c>
      <c r="C965" s="9">
        <v>5396313</v>
      </c>
      <c r="D965" s="9">
        <v>0</v>
      </c>
      <c r="E965" s="9">
        <v>0</v>
      </c>
      <c r="F965" s="9">
        <v>0</v>
      </c>
      <c r="G965" s="9">
        <v>0</v>
      </c>
      <c r="H965" s="9">
        <v>0</v>
      </c>
      <c r="I965" s="9">
        <v>0</v>
      </c>
      <c r="J965" s="9">
        <v>0</v>
      </c>
      <c r="K965" s="9">
        <v>150000000</v>
      </c>
      <c r="L965" s="9">
        <v>0</v>
      </c>
      <c r="M965" s="9">
        <v>0</v>
      </c>
      <c r="N965" s="9">
        <v>287254269.2</v>
      </c>
      <c r="O965" s="9">
        <v>0</v>
      </c>
      <c r="P965" s="9">
        <v>0</v>
      </c>
      <c r="Q965" s="9">
        <v>0</v>
      </c>
      <c r="R965" s="9">
        <v>51470932.12</v>
      </c>
      <c r="S965" s="9">
        <v>0</v>
      </c>
      <c r="T965" s="9">
        <v>274143366.5</v>
      </c>
      <c r="U965" s="8">
        <v>0</v>
      </c>
      <c r="V965" s="9">
        <v>1371098.59</v>
      </c>
      <c r="W965" s="8">
        <v>0</v>
      </c>
      <c r="X965" s="11">
        <f t="shared" si="210"/>
        <v>5396313</v>
      </c>
      <c r="Y965" s="11">
        <f t="shared" si="211"/>
        <v>764239666.41</v>
      </c>
      <c r="Z965" s="11">
        <f t="shared" si="212"/>
        <v>769635979.41</v>
      </c>
      <c r="AA965" s="13">
        <f t="shared" si="213"/>
        <v>5396313</v>
      </c>
      <c r="AB965" s="13">
        <f t="shared" si="214"/>
        <v>0</v>
      </c>
      <c r="AC965" s="16">
        <f t="shared" si="215"/>
        <v>5396313</v>
      </c>
      <c r="AD965" s="16">
        <f t="shared" si="216"/>
        <v>764239666.41</v>
      </c>
      <c r="AE965" s="17">
        <f t="shared" si="217"/>
        <v>0.00701151342240626</v>
      </c>
      <c r="AF965" s="17">
        <f t="shared" si="218"/>
        <v>0.992988486577594</v>
      </c>
      <c r="AG965" s="21">
        <f t="shared" si="219"/>
        <v>1.00706102187204</v>
      </c>
      <c r="AH965" s="22">
        <f t="shared" si="220"/>
        <v>1</v>
      </c>
      <c r="AI965" s="22">
        <f t="shared" si="221"/>
        <v>0</v>
      </c>
      <c r="AJ965" s="23">
        <f t="shared" si="222"/>
        <v>0.00701151342240626</v>
      </c>
      <c r="AK965" s="23">
        <f t="shared" si="223"/>
        <v>0.992988486577594</v>
      </c>
    </row>
    <row r="966" spans="1:37">
      <c r="A966" s="8" t="s">
        <v>1965</v>
      </c>
      <c r="B966" s="8" t="s">
        <v>1966</v>
      </c>
      <c r="C966" s="9">
        <v>1107893024.15</v>
      </c>
      <c r="D966" s="9">
        <v>0</v>
      </c>
      <c r="E966" s="9">
        <v>0</v>
      </c>
      <c r="F966" s="9">
        <v>210081917.33</v>
      </c>
      <c r="G966" s="9">
        <v>0</v>
      </c>
      <c r="H966" s="9">
        <v>410200000</v>
      </c>
      <c r="I966" s="9">
        <v>0</v>
      </c>
      <c r="J966" s="9">
        <v>0</v>
      </c>
      <c r="K966" s="9">
        <v>271250000</v>
      </c>
      <c r="L966" s="9">
        <v>0</v>
      </c>
      <c r="M966" s="9">
        <v>0</v>
      </c>
      <c r="N966" s="9">
        <v>946420170.53</v>
      </c>
      <c r="O966" s="9">
        <v>0</v>
      </c>
      <c r="P966" s="9">
        <v>0</v>
      </c>
      <c r="Q966" s="9">
        <v>0</v>
      </c>
      <c r="R966" s="9">
        <v>135625000</v>
      </c>
      <c r="S966" s="9">
        <v>0</v>
      </c>
      <c r="T966" s="9">
        <v>2154055663.34</v>
      </c>
      <c r="U966" s="8">
        <v>0</v>
      </c>
      <c r="V966" s="9">
        <v>1549117658.89</v>
      </c>
      <c r="W966" s="8">
        <v>0</v>
      </c>
      <c r="X966" s="11">
        <f t="shared" si="210"/>
        <v>1728174941.48</v>
      </c>
      <c r="Y966" s="11">
        <f t="shared" si="211"/>
        <v>5056468492.76</v>
      </c>
      <c r="Z966" s="11">
        <f t="shared" si="212"/>
        <v>6784643434.24</v>
      </c>
      <c r="AA966" s="13">
        <f t="shared" si="213"/>
        <v>1317974941.48</v>
      </c>
      <c r="AB966" s="13">
        <f t="shared" si="214"/>
        <v>410200000</v>
      </c>
      <c r="AC966" s="16">
        <f t="shared" si="215"/>
        <v>1317974941.48</v>
      </c>
      <c r="AD966" s="16">
        <f t="shared" si="216"/>
        <v>5466668492.76</v>
      </c>
      <c r="AE966" s="17">
        <f t="shared" si="217"/>
        <v>0.254718609493674</v>
      </c>
      <c r="AF966" s="17">
        <f t="shared" si="218"/>
        <v>0.745281390506326</v>
      </c>
      <c r="AG966" s="21">
        <f t="shared" si="219"/>
        <v>1.34177508353003</v>
      </c>
      <c r="AH966" s="22">
        <f t="shared" si="220"/>
        <v>0.762639770920005</v>
      </c>
      <c r="AI966" s="22">
        <f t="shared" si="221"/>
        <v>0.237360229079995</v>
      </c>
      <c r="AJ966" s="23">
        <f t="shared" si="222"/>
        <v>0.194258541993318</v>
      </c>
      <c r="AK966" s="23">
        <f t="shared" si="223"/>
        <v>0.805741458006682</v>
      </c>
    </row>
    <row r="967" spans="1:37">
      <c r="A967" s="8" t="s">
        <v>1967</v>
      </c>
      <c r="B967" s="8" t="s">
        <v>1968</v>
      </c>
      <c r="C967" s="9">
        <v>308297165.67</v>
      </c>
      <c r="D967" s="9">
        <v>0</v>
      </c>
      <c r="E967" s="9">
        <v>3691027.12</v>
      </c>
      <c r="F967" s="9">
        <v>15872824.77</v>
      </c>
      <c r="G967" s="9">
        <v>0</v>
      </c>
      <c r="H967" s="9">
        <v>0</v>
      </c>
      <c r="I967" s="9">
        <v>0</v>
      </c>
      <c r="J967" s="9">
        <v>0</v>
      </c>
      <c r="K967" s="9">
        <v>373318054</v>
      </c>
      <c r="L967" s="9">
        <v>0</v>
      </c>
      <c r="M967" s="9">
        <v>0</v>
      </c>
      <c r="N967" s="9">
        <v>255030524.77</v>
      </c>
      <c r="O967" s="9">
        <v>0</v>
      </c>
      <c r="P967" s="9">
        <v>1669226.31</v>
      </c>
      <c r="Q967" s="9">
        <v>0</v>
      </c>
      <c r="R967" s="9">
        <v>82072799.05</v>
      </c>
      <c r="S967" s="9">
        <v>0</v>
      </c>
      <c r="T967" s="9">
        <v>753063075.58</v>
      </c>
      <c r="U967" s="8">
        <v>0</v>
      </c>
      <c r="V967" s="9">
        <v>367256.34</v>
      </c>
      <c r="W967" s="8">
        <v>0</v>
      </c>
      <c r="X967" s="11">
        <f t="shared" si="210"/>
        <v>327861017.56</v>
      </c>
      <c r="Y967" s="11">
        <f t="shared" si="211"/>
        <v>1465520936.05</v>
      </c>
      <c r="Z967" s="11">
        <f t="shared" si="212"/>
        <v>1793381953.61</v>
      </c>
      <c r="AA967" s="13">
        <f t="shared" si="213"/>
        <v>327861017.56</v>
      </c>
      <c r="AB967" s="13">
        <f t="shared" si="214"/>
        <v>0</v>
      </c>
      <c r="AC967" s="16">
        <f t="shared" si="215"/>
        <v>327861017.56</v>
      </c>
      <c r="AD967" s="16">
        <f t="shared" si="216"/>
        <v>1465520936.05</v>
      </c>
      <c r="AE967" s="17">
        <f t="shared" si="217"/>
        <v>0.182817172270542</v>
      </c>
      <c r="AF967" s="17">
        <f t="shared" si="218"/>
        <v>0.817182827729458</v>
      </c>
      <c r="AG967" s="21">
        <f t="shared" si="219"/>
        <v>1.22371636562469</v>
      </c>
      <c r="AH967" s="22">
        <f t="shared" si="220"/>
        <v>1</v>
      </c>
      <c r="AI967" s="22">
        <f t="shared" si="221"/>
        <v>0</v>
      </c>
      <c r="AJ967" s="23">
        <f t="shared" si="222"/>
        <v>0.182817172270542</v>
      </c>
      <c r="AK967" s="23">
        <f t="shared" si="223"/>
        <v>0.817182827729458</v>
      </c>
    </row>
    <row r="968" spans="1:37">
      <c r="A968" s="8" t="s">
        <v>1969</v>
      </c>
      <c r="B968" s="8" t="s">
        <v>1970</v>
      </c>
      <c r="C968" s="9">
        <v>7442436.8</v>
      </c>
      <c r="D968" s="9">
        <v>0</v>
      </c>
      <c r="E968" s="9">
        <v>0</v>
      </c>
      <c r="F968" s="9">
        <v>832970.67</v>
      </c>
      <c r="G968" s="9">
        <v>0</v>
      </c>
      <c r="H968" s="9">
        <v>0</v>
      </c>
      <c r="I968" s="9">
        <v>0</v>
      </c>
      <c r="J968" s="9">
        <v>0</v>
      </c>
      <c r="K968" s="9">
        <v>209764100</v>
      </c>
      <c r="L968" s="9">
        <v>0</v>
      </c>
      <c r="M968" s="9">
        <v>0</v>
      </c>
      <c r="N968" s="9">
        <v>147401176.86</v>
      </c>
      <c r="O968" s="9">
        <v>0</v>
      </c>
      <c r="P968" s="9">
        <v>-1822078.42</v>
      </c>
      <c r="Q968" s="9">
        <v>0</v>
      </c>
      <c r="R968" s="9">
        <v>50048766.74</v>
      </c>
      <c r="S968" s="9">
        <v>0</v>
      </c>
      <c r="T968" s="9">
        <v>295117201.75</v>
      </c>
      <c r="U968" s="8">
        <v>0</v>
      </c>
      <c r="V968" s="9">
        <v>42988.82</v>
      </c>
      <c r="W968" s="8">
        <v>0</v>
      </c>
      <c r="X968" s="11">
        <f t="shared" si="210"/>
        <v>8275407.47</v>
      </c>
      <c r="Y968" s="11">
        <f t="shared" si="211"/>
        <v>700552155.75</v>
      </c>
      <c r="Z968" s="11">
        <f t="shared" si="212"/>
        <v>708827563.22</v>
      </c>
      <c r="AA968" s="13">
        <f t="shared" si="213"/>
        <v>8275407.47</v>
      </c>
      <c r="AB968" s="13">
        <f t="shared" si="214"/>
        <v>0</v>
      </c>
      <c r="AC968" s="16">
        <f t="shared" si="215"/>
        <v>8275407.47</v>
      </c>
      <c r="AD968" s="16">
        <f t="shared" si="216"/>
        <v>700552155.75</v>
      </c>
      <c r="AE968" s="17">
        <f t="shared" si="217"/>
        <v>0.0116747822734308</v>
      </c>
      <c r="AF968" s="17">
        <f t="shared" si="218"/>
        <v>0.988325217726569</v>
      </c>
      <c r="AG968" s="21">
        <f t="shared" si="219"/>
        <v>1.011812692891</v>
      </c>
      <c r="AH968" s="22">
        <f t="shared" si="220"/>
        <v>1</v>
      </c>
      <c r="AI968" s="22">
        <f t="shared" si="221"/>
        <v>0</v>
      </c>
      <c r="AJ968" s="23">
        <f t="shared" si="222"/>
        <v>0.0116747822734308</v>
      </c>
      <c r="AK968" s="23">
        <f t="shared" si="223"/>
        <v>0.988325217726569</v>
      </c>
    </row>
    <row r="969" spans="1:37">
      <c r="A969" s="8" t="s">
        <v>1971</v>
      </c>
      <c r="B969" s="8" t="s">
        <v>1972</v>
      </c>
      <c r="C969" s="9">
        <v>100900000</v>
      </c>
      <c r="D969" s="9">
        <v>0</v>
      </c>
      <c r="E969" s="9">
        <v>0</v>
      </c>
      <c r="F969" s="9">
        <v>263191032.73</v>
      </c>
      <c r="G969" s="9">
        <v>0</v>
      </c>
      <c r="H969" s="9">
        <v>1870160930.73</v>
      </c>
      <c r="I969" s="9">
        <v>380389403.11</v>
      </c>
      <c r="J969" s="9">
        <v>0</v>
      </c>
      <c r="K969" s="9">
        <v>412644082</v>
      </c>
      <c r="L969" s="9">
        <v>87740424.84</v>
      </c>
      <c r="M969" s="9">
        <v>0</v>
      </c>
      <c r="N969" s="9">
        <v>2055583491.87</v>
      </c>
      <c r="O969" s="9">
        <v>175707845.6</v>
      </c>
      <c r="P969" s="9">
        <v>268073.1</v>
      </c>
      <c r="Q969" s="9">
        <v>0</v>
      </c>
      <c r="R969" s="9">
        <v>30683485.96</v>
      </c>
      <c r="S969" s="9">
        <v>0</v>
      </c>
      <c r="T969" s="9">
        <v>719759784.61</v>
      </c>
      <c r="U969" s="8">
        <v>0</v>
      </c>
      <c r="V969" s="9">
        <v>2509935.57</v>
      </c>
      <c r="W969" s="8">
        <v>0</v>
      </c>
      <c r="X969" s="11">
        <f t="shared" si="210"/>
        <v>2614641366.57</v>
      </c>
      <c r="Y969" s="11">
        <f t="shared" si="211"/>
        <v>3133481432.35</v>
      </c>
      <c r="Z969" s="11">
        <f t="shared" si="212"/>
        <v>5748122798.92</v>
      </c>
      <c r="AA969" s="13">
        <f t="shared" si="213"/>
        <v>364091032.73</v>
      </c>
      <c r="AB969" s="13">
        <f t="shared" si="214"/>
        <v>2250550333.84</v>
      </c>
      <c r="AC969" s="16">
        <f t="shared" si="215"/>
        <v>364091032.73</v>
      </c>
      <c r="AD969" s="16">
        <f t="shared" si="216"/>
        <v>5384031766.19</v>
      </c>
      <c r="AE969" s="17">
        <f t="shared" si="217"/>
        <v>0.454868738549089</v>
      </c>
      <c r="AF969" s="17">
        <f t="shared" si="218"/>
        <v>0.545131261450911</v>
      </c>
      <c r="AG969" s="21">
        <f t="shared" si="219"/>
        <v>1.8344205711821</v>
      </c>
      <c r="AH969" s="22">
        <f t="shared" si="220"/>
        <v>0.139250849996162</v>
      </c>
      <c r="AI969" s="22">
        <f t="shared" si="221"/>
        <v>0.860749150003838</v>
      </c>
      <c r="AJ969" s="23">
        <f t="shared" si="222"/>
        <v>0.0633408584796428</v>
      </c>
      <c r="AK969" s="23">
        <f t="shared" si="223"/>
        <v>0.936659141520357</v>
      </c>
    </row>
    <row r="970" spans="1:37">
      <c r="A970" s="8" t="s">
        <v>1973</v>
      </c>
      <c r="B970" s="8" t="s">
        <v>1974</v>
      </c>
      <c r="C970" s="9">
        <v>535790424.02</v>
      </c>
      <c r="D970" s="9">
        <v>0</v>
      </c>
      <c r="E970" s="9">
        <v>0</v>
      </c>
      <c r="F970" s="9">
        <v>34000000</v>
      </c>
      <c r="G970" s="9">
        <v>0</v>
      </c>
      <c r="H970" s="9">
        <v>336533416.66</v>
      </c>
      <c r="I970" s="9">
        <v>854666522.7</v>
      </c>
      <c r="J970" s="9">
        <v>0</v>
      </c>
      <c r="K970" s="9">
        <v>512767053</v>
      </c>
      <c r="L970" s="9">
        <v>110042015.26</v>
      </c>
      <c r="M970" s="9">
        <v>0</v>
      </c>
      <c r="N970" s="9">
        <v>1094970755.28</v>
      </c>
      <c r="O970" s="9">
        <v>65039272.22</v>
      </c>
      <c r="P970" s="9">
        <v>0</v>
      </c>
      <c r="Q970" s="9">
        <v>0</v>
      </c>
      <c r="R970" s="9">
        <v>152944578.35</v>
      </c>
      <c r="S970" s="9">
        <v>0</v>
      </c>
      <c r="T970" s="9">
        <v>440759602.98</v>
      </c>
      <c r="U970" s="8">
        <v>0</v>
      </c>
      <c r="V970" s="9">
        <v>61276249.66</v>
      </c>
      <c r="W970" s="8">
        <v>0</v>
      </c>
      <c r="X970" s="11">
        <f t="shared" si="210"/>
        <v>1760990363.38</v>
      </c>
      <c r="Y970" s="11">
        <f t="shared" si="211"/>
        <v>2307720982.31</v>
      </c>
      <c r="Z970" s="11">
        <f t="shared" si="212"/>
        <v>4068711345.69</v>
      </c>
      <c r="AA970" s="13">
        <f t="shared" si="213"/>
        <v>569790424.02</v>
      </c>
      <c r="AB970" s="13">
        <f t="shared" si="214"/>
        <v>1191199939.36</v>
      </c>
      <c r="AC970" s="16">
        <f t="shared" si="215"/>
        <v>569790424.02</v>
      </c>
      <c r="AD970" s="16">
        <f t="shared" si="216"/>
        <v>3498920921.67</v>
      </c>
      <c r="AE970" s="17">
        <f t="shared" si="217"/>
        <v>0.432812803308208</v>
      </c>
      <c r="AF970" s="17">
        <f t="shared" si="218"/>
        <v>0.567187196691792</v>
      </c>
      <c r="AG970" s="21">
        <f t="shared" si="219"/>
        <v>1.76308634227404</v>
      </c>
      <c r="AH970" s="22">
        <f t="shared" si="220"/>
        <v>0.323562488397926</v>
      </c>
      <c r="AI970" s="22">
        <f t="shared" si="221"/>
        <v>0.676437511602074</v>
      </c>
      <c r="AJ970" s="23">
        <f t="shared" si="222"/>
        <v>0.140041987648886</v>
      </c>
      <c r="AK970" s="23">
        <f t="shared" si="223"/>
        <v>0.859958012351114</v>
      </c>
    </row>
    <row r="971" spans="1:37">
      <c r="A971" s="8" t="s">
        <v>1975</v>
      </c>
      <c r="B971" s="8" t="s">
        <v>1976</v>
      </c>
      <c r="C971" s="9">
        <v>130138630.14</v>
      </c>
      <c r="D971" s="9">
        <v>0</v>
      </c>
      <c r="E971" s="9">
        <v>0</v>
      </c>
      <c r="F971" s="9">
        <v>652568.49</v>
      </c>
      <c r="G971" s="9">
        <v>0</v>
      </c>
      <c r="H971" s="9">
        <v>112000000</v>
      </c>
      <c r="I971" s="9">
        <v>0</v>
      </c>
      <c r="J971" s="9">
        <v>0</v>
      </c>
      <c r="K971" s="9">
        <v>124753300</v>
      </c>
      <c r="L971" s="9">
        <v>0</v>
      </c>
      <c r="M971" s="9">
        <v>0</v>
      </c>
      <c r="N971" s="9">
        <v>1300000</v>
      </c>
      <c r="O971" s="9">
        <v>0</v>
      </c>
      <c r="P971" s="9">
        <v>0</v>
      </c>
      <c r="Q971" s="9">
        <v>0</v>
      </c>
      <c r="R971" s="9">
        <v>36948314.58</v>
      </c>
      <c r="S971" s="9">
        <v>0</v>
      </c>
      <c r="T971" s="9">
        <v>381026165.19</v>
      </c>
      <c r="U971" s="8">
        <v>0</v>
      </c>
      <c r="V971" s="9">
        <v>122179243</v>
      </c>
      <c r="W971" s="8">
        <v>0</v>
      </c>
      <c r="X971" s="11">
        <f t="shared" si="210"/>
        <v>242791198.63</v>
      </c>
      <c r="Y971" s="11">
        <f t="shared" si="211"/>
        <v>666207022.77</v>
      </c>
      <c r="Z971" s="11">
        <f t="shared" si="212"/>
        <v>908998221.4</v>
      </c>
      <c r="AA971" s="13">
        <f t="shared" si="213"/>
        <v>130791198.63</v>
      </c>
      <c r="AB971" s="13">
        <f t="shared" si="214"/>
        <v>112000000</v>
      </c>
      <c r="AC971" s="16">
        <f t="shared" si="215"/>
        <v>130791198.63</v>
      </c>
      <c r="AD971" s="16">
        <f t="shared" si="216"/>
        <v>778207022.77</v>
      </c>
      <c r="AE971" s="17">
        <f t="shared" si="217"/>
        <v>0.267097550813756</v>
      </c>
      <c r="AF971" s="17">
        <f t="shared" si="218"/>
        <v>0.732902449186244</v>
      </c>
      <c r="AG971" s="21">
        <f t="shared" si="219"/>
        <v>1.36443806554381</v>
      </c>
      <c r="AH971" s="22">
        <f t="shared" si="220"/>
        <v>0.538698269822039</v>
      </c>
      <c r="AI971" s="22">
        <f t="shared" si="221"/>
        <v>0.461301730177961</v>
      </c>
      <c r="AJ971" s="23">
        <f t="shared" si="222"/>
        <v>0.143884988497074</v>
      </c>
      <c r="AK971" s="23">
        <f t="shared" si="223"/>
        <v>0.856115011502926</v>
      </c>
    </row>
    <row r="972" spans="1:37">
      <c r="A972" s="8" t="s">
        <v>1977</v>
      </c>
      <c r="B972" s="8" t="s">
        <v>1978</v>
      </c>
      <c r="C972" s="9">
        <v>103522016.25</v>
      </c>
      <c r="D972" s="9">
        <v>0</v>
      </c>
      <c r="E972" s="9">
        <v>0</v>
      </c>
      <c r="F972" s="9">
        <v>44408580.25</v>
      </c>
      <c r="G972" s="9">
        <v>0</v>
      </c>
      <c r="H972" s="9">
        <v>3000000</v>
      </c>
      <c r="I972" s="9">
        <v>0</v>
      </c>
      <c r="J972" s="9">
        <v>0</v>
      </c>
      <c r="K972" s="9">
        <v>157587486</v>
      </c>
      <c r="L972" s="9">
        <v>0</v>
      </c>
      <c r="M972" s="9">
        <v>0</v>
      </c>
      <c r="N972" s="9">
        <v>495359476.19</v>
      </c>
      <c r="O972" s="9">
        <v>0</v>
      </c>
      <c r="P972" s="9">
        <v>0</v>
      </c>
      <c r="Q972" s="9">
        <v>0</v>
      </c>
      <c r="R972" s="9">
        <v>18176720.21</v>
      </c>
      <c r="S972" s="9">
        <v>0</v>
      </c>
      <c r="T972" s="9">
        <v>25464873.17</v>
      </c>
      <c r="U972" s="8">
        <v>0</v>
      </c>
      <c r="V972" s="9">
        <v>29504698.32</v>
      </c>
      <c r="W972" s="8">
        <v>0</v>
      </c>
      <c r="X972" s="11">
        <f t="shared" si="210"/>
        <v>150930596.5</v>
      </c>
      <c r="Y972" s="11">
        <f t="shared" si="211"/>
        <v>726093253.89</v>
      </c>
      <c r="Z972" s="11">
        <f t="shared" si="212"/>
        <v>877023850.39</v>
      </c>
      <c r="AA972" s="13">
        <f t="shared" si="213"/>
        <v>147930596.5</v>
      </c>
      <c r="AB972" s="13">
        <f t="shared" si="214"/>
        <v>3000000</v>
      </c>
      <c r="AC972" s="16">
        <f t="shared" si="215"/>
        <v>147930596.5</v>
      </c>
      <c r="AD972" s="16">
        <f t="shared" si="216"/>
        <v>729093253.89</v>
      </c>
      <c r="AE972" s="17">
        <f t="shared" si="217"/>
        <v>0.172094061561591</v>
      </c>
      <c r="AF972" s="17">
        <f t="shared" si="218"/>
        <v>0.827905938438409</v>
      </c>
      <c r="AG972" s="21">
        <f t="shared" si="219"/>
        <v>1.20786668336525</v>
      </c>
      <c r="AH972" s="22">
        <f t="shared" si="220"/>
        <v>0.980123314493096</v>
      </c>
      <c r="AI972" s="22">
        <f t="shared" si="221"/>
        <v>0.0198766855069045</v>
      </c>
      <c r="AJ972" s="23">
        <f t="shared" si="222"/>
        <v>0.168673402022325</v>
      </c>
      <c r="AK972" s="23">
        <f t="shared" si="223"/>
        <v>0.831326597977675</v>
      </c>
    </row>
    <row r="973" spans="1:37">
      <c r="A973" s="8" t="s">
        <v>1979</v>
      </c>
      <c r="B973" s="8" t="s">
        <v>1980</v>
      </c>
      <c r="C973" s="9">
        <v>557790994.58</v>
      </c>
      <c r="D973" s="9">
        <v>0</v>
      </c>
      <c r="E973" s="9">
        <v>0</v>
      </c>
      <c r="F973" s="9">
        <v>6500000</v>
      </c>
      <c r="G973" s="9">
        <v>0</v>
      </c>
      <c r="H973" s="9">
        <v>0</v>
      </c>
      <c r="I973" s="9">
        <v>198444706.13</v>
      </c>
      <c r="J973" s="9">
        <v>0</v>
      </c>
      <c r="K973" s="9">
        <v>225000000</v>
      </c>
      <c r="L973" s="9">
        <v>0</v>
      </c>
      <c r="M973" s="9">
        <v>0</v>
      </c>
      <c r="N973" s="9">
        <v>709004699.04</v>
      </c>
      <c r="O973" s="9">
        <v>0</v>
      </c>
      <c r="P973" s="9">
        <v>-361645</v>
      </c>
      <c r="Q973" s="9">
        <v>0</v>
      </c>
      <c r="R973" s="9">
        <v>115703991.18</v>
      </c>
      <c r="S973" s="9">
        <v>0</v>
      </c>
      <c r="T973" s="9">
        <v>232878193.61</v>
      </c>
      <c r="U973" s="8">
        <v>0</v>
      </c>
      <c r="V973" s="9">
        <v>-6978856.1</v>
      </c>
      <c r="W973" s="8">
        <v>0</v>
      </c>
      <c r="X973" s="11">
        <f t="shared" si="210"/>
        <v>762735700.71</v>
      </c>
      <c r="Y973" s="11">
        <f t="shared" si="211"/>
        <v>1275246382.73</v>
      </c>
      <c r="Z973" s="11">
        <f t="shared" si="212"/>
        <v>2037982083.44</v>
      </c>
      <c r="AA973" s="13">
        <f t="shared" si="213"/>
        <v>564290994.58</v>
      </c>
      <c r="AB973" s="13">
        <f t="shared" si="214"/>
        <v>198444706.13</v>
      </c>
      <c r="AC973" s="16">
        <f t="shared" si="215"/>
        <v>564290994.58</v>
      </c>
      <c r="AD973" s="16">
        <f t="shared" si="216"/>
        <v>1473691088.86</v>
      </c>
      <c r="AE973" s="17">
        <f t="shared" si="217"/>
        <v>0.374260258177807</v>
      </c>
      <c r="AF973" s="17">
        <f t="shared" si="218"/>
        <v>0.625739741822193</v>
      </c>
      <c r="AG973" s="21">
        <f t="shared" si="219"/>
        <v>1.5981084996902</v>
      </c>
      <c r="AH973" s="22">
        <f t="shared" si="220"/>
        <v>0.73982507184956</v>
      </c>
      <c r="AI973" s="22">
        <f t="shared" si="221"/>
        <v>0.26017492815044</v>
      </c>
      <c r="AJ973" s="23">
        <f t="shared" si="222"/>
        <v>0.276887122396831</v>
      </c>
      <c r="AK973" s="23">
        <f t="shared" si="223"/>
        <v>0.723112877603169</v>
      </c>
    </row>
    <row r="974" spans="1:37">
      <c r="A974" s="8" t="s">
        <v>1981</v>
      </c>
      <c r="B974" s="8" t="s">
        <v>1982</v>
      </c>
      <c r="C974" s="9">
        <v>32340000</v>
      </c>
      <c r="D974" s="9">
        <v>0</v>
      </c>
      <c r="E974" s="9">
        <v>0</v>
      </c>
      <c r="F974" s="9">
        <v>8257747.69</v>
      </c>
      <c r="G974" s="9">
        <v>0</v>
      </c>
      <c r="H974" s="9">
        <v>0</v>
      </c>
      <c r="I974" s="9">
        <v>0</v>
      </c>
      <c r="J974" s="9">
        <v>0</v>
      </c>
      <c r="K974" s="9">
        <v>476901227</v>
      </c>
      <c r="L974" s="9">
        <v>0</v>
      </c>
      <c r="M974" s="9">
        <v>0</v>
      </c>
      <c r="N974" s="9">
        <v>579071688.68</v>
      </c>
      <c r="O974" s="9">
        <v>55208920</v>
      </c>
      <c r="P974" s="9">
        <v>-35777.6</v>
      </c>
      <c r="Q974" s="9">
        <v>0</v>
      </c>
      <c r="R974" s="9">
        <v>50107662.1</v>
      </c>
      <c r="S974" s="9">
        <v>0</v>
      </c>
      <c r="T974" s="9">
        <v>436607100.46</v>
      </c>
      <c r="U974" s="8">
        <v>0</v>
      </c>
      <c r="V974" s="9">
        <v>0</v>
      </c>
      <c r="W974" s="8">
        <v>0</v>
      </c>
      <c r="X974" s="11">
        <f t="shared" si="210"/>
        <v>40597747.69</v>
      </c>
      <c r="Y974" s="11">
        <f t="shared" si="211"/>
        <v>1487442980.64</v>
      </c>
      <c r="Z974" s="11">
        <f t="shared" si="212"/>
        <v>1528040728.33</v>
      </c>
      <c r="AA974" s="13">
        <f t="shared" si="213"/>
        <v>40597747.69</v>
      </c>
      <c r="AB974" s="13">
        <f t="shared" si="214"/>
        <v>0</v>
      </c>
      <c r="AC974" s="16">
        <f t="shared" si="215"/>
        <v>40597747.69</v>
      </c>
      <c r="AD974" s="16">
        <f t="shared" si="216"/>
        <v>1487442980.64</v>
      </c>
      <c r="AE974" s="17">
        <f t="shared" si="217"/>
        <v>0.0265684984289453</v>
      </c>
      <c r="AF974" s="17">
        <f t="shared" si="218"/>
        <v>0.973431501571055</v>
      </c>
      <c r="AG974" s="21">
        <f t="shared" si="219"/>
        <v>1.02729364971861</v>
      </c>
      <c r="AH974" s="22">
        <f t="shared" si="220"/>
        <v>1</v>
      </c>
      <c r="AI974" s="22">
        <f t="shared" si="221"/>
        <v>0</v>
      </c>
      <c r="AJ974" s="23">
        <f t="shared" si="222"/>
        <v>0.0265684984289453</v>
      </c>
      <c r="AK974" s="23">
        <f t="shared" si="223"/>
        <v>0.973431501571055</v>
      </c>
    </row>
    <row r="975" spans="1:37">
      <c r="A975" s="8" t="s">
        <v>1983</v>
      </c>
      <c r="B975" s="8" t="s">
        <v>1984</v>
      </c>
      <c r="C975" s="9">
        <v>1096147000</v>
      </c>
      <c r="D975" s="9">
        <v>0</v>
      </c>
      <c r="E975" s="9">
        <v>0</v>
      </c>
      <c r="F975" s="9">
        <v>440235583.76</v>
      </c>
      <c r="G975" s="9">
        <v>0</v>
      </c>
      <c r="H975" s="9">
        <v>800230000</v>
      </c>
      <c r="I975" s="9">
        <v>0</v>
      </c>
      <c r="J975" s="9">
        <v>0</v>
      </c>
      <c r="K975" s="9">
        <v>381730334</v>
      </c>
      <c r="L975" s="9">
        <v>0</v>
      </c>
      <c r="M975" s="9">
        <v>0</v>
      </c>
      <c r="N975" s="9">
        <v>528525795.57</v>
      </c>
      <c r="O975" s="9">
        <v>0</v>
      </c>
      <c r="P975" s="9">
        <v>8046931.78</v>
      </c>
      <c r="Q975" s="9">
        <v>85779451.7</v>
      </c>
      <c r="R975" s="9">
        <v>113598473.54</v>
      </c>
      <c r="S975" s="9">
        <v>0</v>
      </c>
      <c r="T975" s="9">
        <v>616335875.97</v>
      </c>
      <c r="U975" s="8">
        <v>0</v>
      </c>
      <c r="V975" s="9">
        <v>916606895.6</v>
      </c>
      <c r="W975" s="8">
        <v>0</v>
      </c>
      <c r="X975" s="11">
        <f t="shared" si="210"/>
        <v>2336612583.76</v>
      </c>
      <c r="Y975" s="11">
        <f t="shared" si="211"/>
        <v>2650623758.16</v>
      </c>
      <c r="Z975" s="11">
        <f t="shared" si="212"/>
        <v>4987236341.92</v>
      </c>
      <c r="AA975" s="13">
        <f t="shared" si="213"/>
        <v>1536382583.76</v>
      </c>
      <c r="AB975" s="13">
        <f t="shared" si="214"/>
        <v>800230000</v>
      </c>
      <c r="AC975" s="16">
        <f t="shared" si="215"/>
        <v>1536382583.76</v>
      </c>
      <c r="AD975" s="16">
        <f t="shared" si="216"/>
        <v>3450853758.16</v>
      </c>
      <c r="AE975" s="17">
        <f t="shared" si="217"/>
        <v>0.468518518787591</v>
      </c>
      <c r="AF975" s="17">
        <f t="shared" si="218"/>
        <v>0.531481481212409</v>
      </c>
      <c r="AG975" s="21">
        <f t="shared" si="219"/>
        <v>1.88153310199786</v>
      </c>
      <c r="AH975" s="22">
        <f t="shared" si="220"/>
        <v>0.657525596856841</v>
      </c>
      <c r="AI975" s="22">
        <f t="shared" si="221"/>
        <v>0.342474403143159</v>
      </c>
      <c r="AJ975" s="23">
        <f t="shared" si="222"/>
        <v>0.308062918704294</v>
      </c>
      <c r="AK975" s="23">
        <f t="shared" si="223"/>
        <v>0.691937081295706</v>
      </c>
    </row>
    <row r="976" spans="1:37">
      <c r="A976" s="8" t="s">
        <v>1985</v>
      </c>
      <c r="B976" s="8" t="s">
        <v>1986</v>
      </c>
      <c r="C976" s="9">
        <v>300334623.42</v>
      </c>
      <c r="D976" s="9">
        <v>0</v>
      </c>
      <c r="E976" s="9">
        <v>0</v>
      </c>
      <c r="F976" s="9">
        <v>1122116.65</v>
      </c>
      <c r="G976" s="9">
        <v>0</v>
      </c>
      <c r="H976" s="9">
        <v>3630279.18</v>
      </c>
      <c r="I976" s="9">
        <v>0</v>
      </c>
      <c r="J976" s="9">
        <v>0</v>
      </c>
      <c r="K976" s="9">
        <v>200000000</v>
      </c>
      <c r="L976" s="9">
        <v>0</v>
      </c>
      <c r="M976" s="9">
        <v>0</v>
      </c>
      <c r="N976" s="9">
        <v>173326814.14</v>
      </c>
      <c r="O976" s="9">
        <v>0</v>
      </c>
      <c r="P976" s="9">
        <v>-1971097.83</v>
      </c>
      <c r="Q976" s="9">
        <v>0</v>
      </c>
      <c r="R976" s="9">
        <v>12790420.46</v>
      </c>
      <c r="S976" s="9">
        <v>0</v>
      </c>
      <c r="T976" s="9">
        <v>256488594.55</v>
      </c>
      <c r="U976" s="8">
        <v>0</v>
      </c>
      <c r="V976" s="9">
        <v>34345231.95</v>
      </c>
      <c r="W976" s="8">
        <v>0</v>
      </c>
      <c r="X976" s="11">
        <f t="shared" si="210"/>
        <v>305087019.25</v>
      </c>
      <c r="Y976" s="11">
        <f t="shared" si="211"/>
        <v>674979963.27</v>
      </c>
      <c r="Z976" s="11">
        <f t="shared" si="212"/>
        <v>980066982.52</v>
      </c>
      <c r="AA976" s="13">
        <f t="shared" si="213"/>
        <v>301456740.07</v>
      </c>
      <c r="AB976" s="13">
        <f t="shared" si="214"/>
        <v>3630279.18</v>
      </c>
      <c r="AC976" s="16">
        <f t="shared" si="215"/>
        <v>301456740.07</v>
      </c>
      <c r="AD976" s="16">
        <f t="shared" si="216"/>
        <v>678610242.45</v>
      </c>
      <c r="AE976" s="17">
        <f t="shared" si="217"/>
        <v>0.311292008292682</v>
      </c>
      <c r="AF976" s="17">
        <f t="shared" si="218"/>
        <v>0.688707991707318</v>
      </c>
      <c r="AG976" s="21">
        <f t="shared" si="219"/>
        <v>1.45199418627477</v>
      </c>
      <c r="AH976" s="22">
        <f t="shared" si="220"/>
        <v>0.98810084024904</v>
      </c>
      <c r="AI976" s="22">
        <f t="shared" si="221"/>
        <v>0.0118991597509601</v>
      </c>
      <c r="AJ976" s="23">
        <f t="shared" si="222"/>
        <v>0.30758789495681</v>
      </c>
      <c r="AK976" s="23">
        <f t="shared" si="223"/>
        <v>0.692412105043189</v>
      </c>
    </row>
    <row r="977" spans="1:37">
      <c r="A977" s="8" t="s">
        <v>1987</v>
      </c>
      <c r="B977" s="8" t="s">
        <v>1988</v>
      </c>
      <c r="C977" s="9">
        <v>1057975884.63</v>
      </c>
      <c r="D977" s="9">
        <v>0</v>
      </c>
      <c r="E977" s="9">
        <v>0</v>
      </c>
      <c r="F977" s="9">
        <v>175989964.9</v>
      </c>
      <c r="G977" s="9">
        <v>0</v>
      </c>
      <c r="H977" s="9">
        <v>272970000</v>
      </c>
      <c r="I977" s="9">
        <v>0</v>
      </c>
      <c r="J977" s="9">
        <v>0</v>
      </c>
      <c r="K977" s="9">
        <v>495612000</v>
      </c>
      <c r="L977" s="9">
        <v>0</v>
      </c>
      <c r="M977" s="9">
        <v>0</v>
      </c>
      <c r="N977" s="9">
        <v>585706356.17</v>
      </c>
      <c r="O977" s="9">
        <v>0</v>
      </c>
      <c r="P977" s="9">
        <v>188784.16</v>
      </c>
      <c r="Q977" s="9">
        <v>0</v>
      </c>
      <c r="R977" s="9">
        <v>60364309.59</v>
      </c>
      <c r="S977" s="9">
        <v>0</v>
      </c>
      <c r="T977" s="9">
        <v>-321712926</v>
      </c>
      <c r="U977" s="8">
        <v>0</v>
      </c>
      <c r="V977" s="9">
        <v>15368591.12</v>
      </c>
      <c r="W977" s="8">
        <v>0</v>
      </c>
      <c r="X977" s="11">
        <f t="shared" si="210"/>
        <v>1506935849.53</v>
      </c>
      <c r="Y977" s="11">
        <f t="shared" si="211"/>
        <v>835527115.04</v>
      </c>
      <c r="Z977" s="11">
        <f t="shared" si="212"/>
        <v>2342462964.57</v>
      </c>
      <c r="AA977" s="13">
        <f t="shared" si="213"/>
        <v>1233965849.53</v>
      </c>
      <c r="AB977" s="13">
        <f t="shared" si="214"/>
        <v>272970000</v>
      </c>
      <c r="AC977" s="16">
        <f t="shared" si="215"/>
        <v>1233965849.53</v>
      </c>
      <c r="AD977" s="16">
        <f t="shared" si="216"/>
        <v>1108497115.04</v>
      </c>
      <c r="AE977" s="17">
        <f t="shared" si="217"/>
        <v>0.643312561317965</v>
      </c>
      <c r="AF977" s="17">
        <f t="shared" si="218"/>
        <v>0.356687438682035</v>
      </c>
      <c r="AG977" s="21">
        <f t="shared" si="219"/>
        <v>2.80357503952203</v>
      </c>
      <c r="AH977" s="22">
        <f t="shared" si="220"/>
        <v>0.818857584358925</v>
      </c>
      <c r="AI977" s="22">
        <f t="shared" si="221"/>
        <v>0.181142415641075</v>
      </c>
      <c r="AJ977" s="23">
        <f t="shared" si="222"/>
        <v>0.526781369948581</v>
      </c>
      <c r="AK977" s="23">
        <f t="shared" si="223"/>
        <v>0.473218630051419</v>
      </c>
    </row>
    <row r="978" spans="1:37">
      <c r="A978" s="8" t="s">
        <v>1989</v>
      </c>
      <c r="B978" s="8" t="s">
        <v>1990</v>
      </c>
      <c r="C978" s="9">
        <v>708742660.23</v>
      </c>
      <c r="D978" s="9">
        <v>0</v>
      </c>
      <c r="E978" s="9">
        <v>0</v>
      </c>
      <c r="F978" s="9">
        <v>15899874.25</v>
      </c>
      <c r="G978" s="9">
        <v>0</v>
      </c>
      <c r="H978" s="9">
        <v>0</v>
      </c>
      <c r="I978" s="9">
        <v>310130092.92</v>
      </c>
      <c r="J978" s="9">
        <v>0</v>
      </c>
      <c r="K978" s="9">
        <v>315975411</v>
      </c>
      <c r="L978" s="9">
        <v>87759240.47</v>
      </c>
      <c r="M978" s="9">
        <v>0</v>
      </c>
      <c r="N978" s="9">
        <v>720398944.82</v>
      </c>
      <c r="O978" s="9">
        <v>0</v>
      </c>
      <c r="P978" s="9">
        <v>75597.96</v>
      </c>
      <c r="Q978" s="9">
        <v>0</v>
      </c>
      <c r="R978" s="9">
        <v>46205289.55</v>
      </c>
      <c r="S978" s="9">
        <v>0</v>
      </c>
      <c r="T978" s="9">
        <v>450755294.89</v>
      </c>
      <c r="U978" s="8">
        <v>0</v>
      </c>
      <c r="V978" s="9">
        <v>4411003.65</v>
      </c>
      <c r="W978" s="8">
        <v>0</v>
      </c>
      <c r="X978" s="11">
        <f t="shared" si="210"/>
        <v>1034772627.4</v>
      </c>
      <c r="Y978" s="11">
        <f t="shared" si="211"/>
        <v>1625580782.34</v>
      </c>
      <c r="Z978" s="11">
        <f t="shared" si="212"/>
        <v>2660353409.74</v>
      </c>
      <c r="AA978" s="13">
        <f t="shared" si="213"/>
        <v>724642534.48</v>
      </c>
      <c r="AB978" s="13">
        <f t="shared" si="214"/>
        <v>310130092.92</v>
      </c>
      <c r="AC978" s="16">
        <f t="shared" si="215"/>
        <v>724642534.48</v>
      </c>
      <c r="AD978" s="16">
        <f t="shared" si="216"/>
        <v>1935710875.26</v>
      </c>
      <c r="AE978" s="17">
        <f t="shared" si="217"/>
        <v>0.388960588323162</v>
      </c>
      <c r="AF978" s="17">
        <f t="shared" si="218"/>
        <v>0.611039411676838</v>
      </c>
      <c r="AG978" s="21">
        <f t="shared" si="219"/>
        <v>1.6365556474594</v>
      </c>
      <c r="AH978" s="22">
        <f t="shared" si="220"/>
        <v>0.700291557093811</v>
      </c>
      <c r="AI978" s="22">
        <f t="shared" si="221"/>
        <v>0.299708442906189</v>
      </c>
      <c r="AJ978" s="23">
        <f t="shared" si="222"/>
        <v>0.272385816044952</v>
      </c>
      <c r="AK978" s="23">
        <f t="shared" si="223"/>
        <v>0.727614183955048</v>
      </c>
    </row>
    <row r="979" spans="1:37">
      <c r="A979" s="8" t="s">
        <v>1991</v>
      </c>
      <c r="B979" s="8" t="s">
        <v>1992</v>
      </c>
      <c r="C979" s="9">
        <v>4112433318.48</v>
      </c>
      <c r="D979" s="9">
        <v>0</v>
      </c>
      <c r="E979" s="9">
        <v>0</v>
      </c>
      <c r="F979" s="9">
        <v>44860000</v>
      </c>
      <c r="G979" s="9">
        <v>0</v>
      </c>
      <c r="H979" s="9">
        <v>176541103.15</v>
      </c>
      <c r="I979" s="9">
        <v>0</v>
      </c>
      <c r="J979" s="9">
        <v>0</v>
      </c>
      <c r="K979" s="9">
        <v>388516736</v>
      </c>
      <c r="L979" s="9">
        <v>0</v>
      </c>
      <c r="M979" s="9">
        <v>0</v>
      </c>
      <c r="N979" s="9">
        <v>711526431.92</v>
      </c>
      <c r="O979" s="9">
        <v>0</v>
      </c>
      <c r="P979" s="9">
        <v>161154.76</v>
      </c>
      <c r="Q979" s="9">
        <v>0</v>
      </c>
      <c r="R979" s="9">
        <v>122415832.95</v>
      </c>
      <c r="S979" s="9">
        <v>0</v>
      </c>
      <c r="T979" s="9">
        <v>1249500507.43</v>
      </c>
      <c r="U979" s="8">
        <v>0</v>
      </c>
      <c r="V979" s="9">
        <v>68183001.13</v>
      </c>
      <c r="W979" s="8">
        <v>0</v>
      </c>
      <c r="X979" s="11">
        <f t="shared" si="210"/>
        <v>4333834421.63</v>
      </c>
      <c r="Y979" s="11">
        <f t="shared" si="211"/>
        <v>2540303664.19</v>
      </c>
      <c r="Z979" s="11">
        <f t="shared" si="212"/>
        <v>6874138085.82</v>
      </c>
      <c r="AA979" s="13">
        <f t="shared" si="213"/>
        <v>4157293318.48</v>
      </c>
      <c r="AB979" s="13">
        <f t="shared" si="214"/>
        <v>176541103.15</v>
      </c>
      <c r="AC979" s="16">
        <f t="shared" si="215"/>
        <v>4157293318.48</v>
      </c>
      <c r="AD979" s="16">
        <f t="shared" si="216"/>
        <v>2716844767.34</v>
      </c>
      <c r="AE979" s="17">
        <f t="shared" si="217"/>
        <v>0.630454955592156</v>
      </c>
      <c r="AF979" s="17">
        <f t="shared" si="218"/>
        <v>0.369545044407844</v>
      </c>
      <c r="AG979" s="21">
        <f t="shared" si="219"/>
        <v>2.70603006354041</v>
      </c>
      <c r="AH979" s="22">
        <f t="shared" si="220"/>
        <v>0.959264455912554</v>
      </c>
      <c r="AI979" s="22">
        <f t="shared" si="221"/>
        <v>0.040735544087446</v>
      </c>
      <c r="AJ979" s="23">
        <f t="shared" si="222"/>
        <v>0.604773029953483</v>
      </c>
      <c r="AK979" s="23">
        <f t="shared" si="223"/>
        <v>0.395226970046517</v>
      </c>
    </row>
    <row r="980" spans="1:37">
      <c r="A980" s="8" t="s">
        <v>1993</v>
      </c>
      <c r="B980" s="8" t="s">
        <v>1994</v>
      </c>
      <c r="C980" s="9">
        <v>1187777425.36</v>
      </c>
      <c r="D980" s="9">
        <v>0</v>
      </c>
      <c r="E980" s="9">
        <v>0</v>
      </c>
      <c r="F980" s="9">
        <v>15892251.49</v>
      </c>
      <c r="G980" s="9">
        <v>0</v>
      </c>
      <c r="H980" s="9">
        <v>68000000</v>
      </c>
      <c r="I980" s="9">
        <v>397801506.57</v>
      </c>
      <c r="J980" s="9">
        <v>0</v>
      </c>
      <c r="K980" s="9">
        <v>159623514</v>
      </c>
      <c r="L980" s="9">
        <v>0</v>
      </c>
      <c r="M980" s="9">
        <v>0</v>
      </c>
      <c r="N980" s="9">
        <v>721029812.7</v>
      </c>
      <c r="O980" s="9">
        <v>0</v>
      </c>
      <c r="P980" s="9">
        <v>-159658369.91</v>
      </c>
      <c r="Q980" s="9">
        <v>16930254.7</v>
      </c>
      <c r="R980" s="9">
        <v>51169142.32</v>
      </c>
      <c r="S980" s="9">
        <v>0</v>
      </c>
      <c r="T980" s="9">
        <v>450948253.68</v>
      </c>
      <c r="U980" s="8">
        <v>0</v>
      </c>
      <c r="V980" s="9">
        <v>-8419326.83</v>
      </c>
      <c r="W980" s="8">
        <v>0</v>
      </c>
      <c r="X980" s="11">
        <f t="shared" si="210"/>
        <v>1669471183.42</v>
      </c>
      <c r="Y980" s="11">
        <f t="shared" si="211"/>
        <v>1231623280.66</v>
      </c>
      <c r="Z980" s="11">
        <f t="shared" si="212"/>
        <v>2901094464.08</v>
      </c>
      <c r="AA980" s="13">
        <f t="shared" si="213"/>
        <v>1203669676.85</v>
      </c>
      <c r="AB980" s="13">
        <f t="shared" si="214"/>
        <v>465801506.57</v>
      </c>
      <c r="AC980" s="16">
        <f t="shared" si="215"/>
        <v>1203669676.85</v>
      </c>
      <c r="AD980" s="16">
        <f t="shared" si="216"/>
        <v>1697424787.23</v>
      </c>
      <c r="AE980" s="17">
        <f t="shared" si="217"/>
        <v>0.575462538049214</v>
      </c>
      <c r="AF980" s="17">
        <f t="shared" si="218"/>
        <v>0.424537461950787</v>
      </c>
      <c r="AG980" s="21">
        <f t="shared" si="219"/>
        <v>2.35550473073663</v>
      </c>
      <c r="AH980" s="22">
        <f t="shared" si="220"/>
        <v>0.720988591359941</v>
      </c>
      <c r="AI980" s="22">
        <f t="shared" si="221"/>
        <v>0.279011408640059</v>
      </c>
      <c r="AJ980" s="23">
        <f t="shared" si="222"/>
        <v>0.414901924688519</v>
      </c>
      <c r="AK980" s="23">
        <f t="shared" si="223"/>
        <v>0.585098075311481</v>
      </c>
    </row>
    <row r="981" spans="1:37">
      <c r="A981" s="8" t="s">
        <v>1995</v>
      </c>
      <c r="B981" s="8" t="s">
        <v>1996</v>
      </c>
      <c r="C981" s="9">
        <v>399507231.13</v>
      </c>
      <c r="D981" s="9">
        <v>0</v>
      </c>
      <c r="E981" s="9">
        <v>0</v>
      </c>
      <c r="F981" s="9">
        <v>0</v>
      </c>
      <c r="G981" s="9">
        <v>0</v>
      </c>
      <c r="H981" s="9">
        <v>124382969.33</v>
      </c>
      <c r="I981" s="9">
        <v>0</v>
      </c>
      <c r="J981" s="9">
        <v>0</v>
      </c>
      <c r="K981" s="9">
        <v>321540000</v>
      </c>
      <c r="L981" s="9">
        <v>0</v>
      </c>
      <c r="M981" s="9">
        <v>0</v>
      </c>
      <c r="N981" s="9">
        <v>1059674388.76</v>
      </c>
      <c r="O981" s="9">
        <v>0</v>
      </c>
      <c r="P981" s="9">
        <v>-4059888.53</v>
      </c>
      <c r="Q981" s="9">
        <v>0</v>
      </c>
      <c r="R981" s="9">
        <v>160770000</v>
      </c>
      <c r="S981" s="9">
        <v>0</v>
      </c>
      <c r="T981" s="9">
        <v>3002400995.61</v>
      </c>
      <c r="U981" s="8">
        <v>0</v>
      </c>
      <c r="V981" s="9">
        <v>184831941.29</v>
      </c>
      <c r="W981" s="8">
        <v>0</v>
      </c>
      <c r="X981" s="11">
        <f t="shared" si="210"/>
        <v>523890200.46</v>
      </c>
      <c r="Y981" s="11">
        <f t="shared" si="211"/>
        <v>4725157437.13</v>
      </c>
      <c r="Z981" s="11">
        <f t="shared" si="212"/>
        <v>5249047637.59</v>
      </c>
      <c r="AA981" s="13">
        <f t="shared" si="213"/>
        <v>399507231.13</v>
      </c>
      <c r="AB981" s="13">
        <f t="shared" si="214"/>
        <v>124382969.33</v>
      </c>
      <c r="AC981" s="16">
        <f t="shared" si="215"/>
        <v>399507231.13</v>
      </c>
      <c r="AD981" s="16">
        <f t="shared" si="216"/>
        <v>4849540406.46</v>
      </c>
      <c r="AE981" s="17">
        <f t="shared" si="217"/>
        <v>0.0998067147854147</v>
      </c>
      <c r="AF981" s="17">
        <f t="shared" si="218"/>
        <v>0.900193285214585</v>
      </c>
      <c r="AG981" s="21">
        <f t="shared" si="219"/>
        <v>1.11087253862555</v>
      </c>
      <c r="AH981" s="22">
        <f t="shared" si="220"/>
        <v>0.762578171493214</v>
      </c>
      <c r="AI981" s="22">
        <f t="shared" si="221"/>
        <v>0.237421828506786</v>
      </c>
      <c r="AJ981" s="23">
        <f t="shared" si="222"/>
        <v>0.0761104220638062</v>
      </c>
      <c r="AK981" s="23">
        <f t="shared" si="223"/>
        <v>0.923889577936194</v>
      </c>
    </row>
    <row r="982" spans="1:37">
      <c r="A982" s="8" t="s">
        <v>1997</v>
      </c>
      <c r="B982" s="8" t="s">
        <v>1998</v>
      </c>
      <c r="C982" s="9">
        <v>1140779152.74</v>
      </c>
      <c r="D982" s="9">
        <v>0</v>
      </c>
      <c r="E982" s="9">
        <v>0</v>
      </c>
      <c r="F982" s="9">
        <v>190000000</v>
      </c>
      <c r="G982" s="9">
        <v>0</v>
      </c>
      <c r="H982" s="9">
        <v>734265000.5</v>
      </c>
      <c r="I982" s="9">
        <v>0</v>
      </c>
      <c r="J982" s="9">
        <v>0</v>
      </c>
      <c r="K982" s="9">
        <v>1463955920</v>
      </c>
      <c r="L982" s="9">
        <v>0</v>
      </c>
      <c r="M982" s="9">
        <v>0</v>
      </c>
      <c r="N982" s="9">
        <v>174801764.55</v>
      </c>
      <c r="O982" s="9">
        <v>42934219.6</v>
      </c>
      <c r="P982" s="9">
        <v>-7243351.76</v>
      </c>
      <c r="Q982" s="9">
        <v>0</v>
      </c>
      <c r="R982" s="9">
        <v>0</v>
      </c>
      <c r="S982" s="9">
        <v>0</v>
      </c>
      <c r="T982" s="9">
        <v>2837583746.9</v>
      </c>
      <c r="U982" s="8">
        <v>0</v>
      </c>
      <c r="V982" s="9">
        <v>354174870.74</v>
      </c>
      <c r="W982" s="8">
        <v>0</v>
      </c>
      <c r="X982" s="11">
        <f t="shared" si="210"/>
        <v>2065044153.24</v>
      </c>
      <c r="Y982" s="11">
        <f t="shared" si="211"/>
        <v>4780338730.83</v>
      </c>
      <c r="Z982" s="11">
        <f t="shared" si="212"/>
        <v>6845382884.07</v>
      </c>
      <c r="AA982" s="13">
        <f t="shared" si="213"/>
        <v>1330779152.74</v>
      </c>
      <c r="AB982" s="13">
        <f t="shared" si="214"/>
        <v>734265000.5</v>
      </c>
      <c r="AC982" s="16">
        <f t="shared" si="215"/>
        <v>1330779152.74</v>
      </c>
      <c r="AD982" s="16">
        <f t="shared" si="216"/>
        <v>5514603731.33</v>
      </c>
      <c r="AE982" s="17">
        <f t="shared" si="217"/>
        <v>0.301669634586196</v>
      </c>
      <c r="AF982" s="17">
        <f t="shared" si="218"/>
        <v>0.698330365413804</v>
      </c>
      <c r="AG982" s="21">
        <f t="shared" si="219"/>
        <v>1.43198699287183</v>
      </c>
      <c r="AH982" s="22">
        <f t="shared" si="220"/>
        <v>0.644431331239113</v>
      </c>
      <c r="AI982" s="22">
        <f t="shared" si="221"/>
        <v>0.355568668760887</v>
      </c>
      <c r="AJ982" s="23">
        <f t="shared" si="222"/>
        <v>0.194405364210799</v>
      </c>
      <c r="AK982" s="23">
        <f t="shared" si="223"/>
        <v>0.805594635789201</v>
      </c>
    </row>
    <row r="983" spans="1:37">
      <c r="A983" s="8" t="s">
        <v>1999</v>
      </c>
      <c r="B983" s="8" t="s">
        <v>2000</v>
      </c>
      <c r="C983" s="9">
        <v>308788548.05</v>
      </c>
      <c r="D983" s="9">
        <v>0</v>
      </c>
      <c r="E983" s="9">
        <v>882773.48</v>
      </c>
      <c r="F983" s="9">
        <v>16500000</v>
      </c>
      <c r="G983" s="9">
        <v>0</v>
      </c>
      <c r="H983" s="9">
        <v>33000000</v>
      </c>
      <c r="I983" s="9">
        <v>0</v>
      </c>
      <c r="J983" s="9">
        <v>0</v>
      </c>
      <c r="K983" s="9">
        <v>203020000</v>
      </c>
      <c r="L983" s="9">
        <v>0</v>
      </c>
      <c r="M983" s="9">
        <v>0</v>
      </c>
      <c r="N983" s="9">
        <v>308602348.14</v>
      </c>
      <c r="O983" s="9">
        <v>0</v>
      </c>
      <c r="P983" s="9">
        <v>-1315987.34</v>
      </c>
      <c r="Q983" s="9">
        <v>0</v>
      </c>
      <c r="R983" s="9">
        <v>54812358.46</v>
      </c>
      <c r="S983" s="9">
        <v>0</v>
      </c>
      <c r="T983" s="9">
        <v>149600650.82</v>
      </c>
      <c r="U983" s="8">
        <v>0</v>
      </c>
      <c r="V983" s="9">
        <v>2051029.1</v>
      </c>
      <c r="W983" s="8">
        <v>0</v>
      </c>
      <c r="X983" s="11">
        <f t="shared" si="210"/>
        <v>359171321.53</v>
      </c>
      <c r="Y983" s="11">
        <f t="shared" si="211"/>
        <v>716770399.18</v>
      </c>
      <c r="Z983" s="11">
        <f t="shared" si="212"/>
        <v>1075941720.71</v>
      </c>
      <c r="AA983" s="13">
        <f t="shared" si="213"/>
        <v>326171321.53</v>
      </c>
      <c r="AB983" s="13">
        <f t="shared" si="214"/>
        <v>33000000</v>
      </c>
      <c r="AC983" s="16">
        <f t="shared" si="215"/>
        <v>326171321.53</v>
      </c>
      <c r="AD983" s="16">
        <f t="shared" si="216"/>
        <v>749770399.18</v>
      </c>
      <c r="AE983" s="17">
        <f t="shared" si="217"/>
        <v>0.333820424114596</v>
      </c>
      <c r="AF983" s="17">
        <f t="shared" si="218"/>
        <v>0.666179575885404</v>
      </c>
      <c r="AG983" s="21">
        <f t="shared" si="219"/>
        <v>1.50109675558714</v>
      </c>
      <c r="AH983" s="22">
        <f t="shared" si="220"/>
        <v>0.908121840409122</v>
      </c>
      <c r="AI983" s="22">
        <f t="shared" si="221"/>
        <v>0.0918781595908783</v>
      </c>
      <c r="AJ983" s="23">
        <f t="shared" si="222"/>
        <v>0.3031496179131</v>
      </c>
      <c r="AK983" s="23">
        <f t="shared" si="223"/>
        <v>0.6968503820869</v>
      </c>
    </row>
    <row r="984" spans="1:37">
      <c r="A984" s="8" t="s">
        <v>2001</v>
      </c>
      <c r="B984" s="8" t="s">
        <v>2002</v>
      </c>
      <c r="C984" s="9">
        <v>48044325</v>
      </c>
      <c r="D984" s="9">
        <v>0</v>
      </c>
      <c r="E984" s="9">
        <v>0</v>
      </c>
      <c r="F984" s="9">
        <v>17542108.28</v>
      </c>
      <c r="G984" s="9">
        <v>0</v>
      </c>
      <c r="H984" s="9">
        <v>31520000</v>
      </c>
      <c r="I984" s="9">
        <v>0</v>
      </c>
      <c r="J984" s="9">
        <v>0</v>
      </c>
      <c r="K984" s="9">
        <v>252426948</v>
      </c>
      <c r="L984" s="9">
        <v>0</v>
      </c>
      <c r="M984" s="9">
        <v>0</v>
      </c>
      <c r="N984" s="9">
        <v>1037765164.39</v>
      </c>
      <c r="O984" s="9">
        <v>0</v>
      </c>
      <c r="P984" s="9">
        <v>-47269.89</v>
      </c>
      <c r="Q984" s="9">
        <v>0</v>
      </c>
      <c r="R984" s="9">
        <v>29514683.91</v>
      </c>
      <c r="S984" s="9">
        <v>0</v>
      </c>
      <c r="T984" s="9">
        <v>-362362713.37</v>
      </c>
      <c r="U984" s="8">
        <v>0</v>
      </c>
      <c r="V984" s="9">
        <v>22127511.03</v>
      </c>
      <c r="W984" s="8">
        <v>0</v>
      </c>
      <c r="X984" s="11">
        <f t="shared" si="210"/>
        <v>97106433.28</v>
      </c>
      <c r="Y984" s="11">
        <f t="shared" si="211"/>
        <v>979424324.07</v>
      </c>
      <c r="Z984" s="11">
        <f t="shared" si="212"/>
        <v>1076530757.35</v>
      </c>
      <c r="AA984" s="13">
        <f t="shared" si="213"/>
        <v>65586433.28</v>
      </c>
      <c r="AB984" s="13">
        <f t="shared" si="214"/>
        <v>31520000</v>
      </c>
      <c r="AC984" s="16">
        <f t="shared" si="215"/>
        <v>65586433.28</v>
      </c>
      <c r="AD984" s="16">
        <f t="shared" si="216"/>
        <v>1010944324.07</v>
      </c>
      <c r="AE984" s="17">
        <f t="shared" si="217"/>
        <v>0.0902031201774841</v>
      </c>
      <c r="AF984" s="17">
        <f t="shared" si="218"/>
        <v>0.909796879822516</v>
      </c>
      <c r="AG984" s="21">
        <f t="shared" si="219"/>
        <v>1.09914643826332</v>
      </c>
      <c r="AH984" s="22">
        <f t="shared" si="220"/>
        <v>0.675407705387406</v>
      </c>
      <c r="AI984" s="22">
        <f t="shared" si="221"/>
        <v>0.324592294612594</v>
      </c>
      <c r="AJ984" s="23">
        <f t="shared" si="222"/>
        <v>0.0609238824178589</v>
      </c>
      <c r="AK984" s="23">
        <f t="shared" si="223"/>
        <v>0.939076117582141</v>
      </c>
    </row>
    <row r="985" spans="1:37">
      <c r="A985" s="8" t="s">
        <v>2003</v>
      </c>
      <c r="B985" s="8" t="s">
        <v>2004</v>
      </c>
      <c r="C985" s="9">
        <v>282123750.02</v>
      </c>
      <c r="D985" s="9">
        <v>0</v>
      </c>
      <c r="E985" s="9">
        <v>1272336613.73</v>
      </c>
      <c r="F985" s="9">
        <v>0</v>
      </c>
      <c r="G985" s="9">
        <v>0</v>
      </c>
      <c r="H985" s="9">
        <v>743677439.93</v>
      </c>
      <c r="I985" s="9">
        <v>4467491141.51</v>
      </c>
      <c r="J985" s="9">
        <v>0</v>
      </c>
      <c r="K985" s="9">
        <v>4202400000</v>
      </c>
      <c r="L985" s="9">
        <v>0</v>
      </c>
      <c r="M985" s="9">
        <v>0</v>
      </c>
      <c r="N985" s="9">
        <v>6067122836.8</v>
      </c>
      <c r="O985" s="9">
        <v>0</v>
      </c>
      <c r="P985" s="9">
        <v>-52615206.44</v>
      </c>
      <c r="Q985" s="9">
        <v>0</v>
      </c>
      <c r="R985" s="9">
        <v>361787055.7</v>
      </c>
      <c r="S985" s="9">
        <v>1223009321.53</v>
      </c>
      <c r="T985" s="9">
        <v>2529965403.57</v>
      </c>
      <c r="U985" s="8">
        <v>0</v>
      </c>
      <c r="V985" s="9">
        <v>564430286.59</v>
      </c>
      <c r="W985" s="8">
        <v>0</v>
      </c>
      <c r="X985" s="11">
        <f t="shared" si="210"/>
        <v>6765628945.19</v>
      </c>
      <c r="Y985" s="11">
        <f t="shared" si="211"/>
        <v>14896099697.75</v>
      </c>
      <c r="Z985" s="11">
        <f t="shared" si="212"/>
        <v>21661728642.94</v>
      </c>
      <c r="AA985" s="13">
        <f t="shared" si="213"/>
        <v>1554460363.75</v>
      </c>
      <c r="AB985" s="13">
        <f t="shared" si="214"/>
        <v>5211168581.44</v>
      </c>
      <c r="AC985" s="16">
        <f t="shared" si="215"/>
        <v>1554460363.75</v>
      </c>
      <c r="AD985" s="16">
        <f t="shared" si="216"/>
        <v>20107268279.19</v>
      </c>
      <c r="AE985" s="17">
        <f t="shared" si="217"/>
        <v>0.312330980445324</v>
      </c>
      <c r="AF985" s="17">
        <f t="shared" si="218"/>
        <v>0.687669019554676</v>
      </c>
      <c r="AG985" s="21">
        <f t="shared" si="219"/>
        <v>1.45418794734651</v>
      </c>
      <c r="AH985" s="22">
        <f t="shared" si="220"/>
        <v>0.229758441727009</v>
      </c>
      <c r="AI985" s="22">
        <f t="shared" si="221"/>
        <v>0.770241558272991</v>
      </c>
      <c r="AJ985" s="23">
        <f t="shared" si="222"/>
        <v>0.0717606793701864</v>
      </c>
      <c r="AK985" s="23">
        <f t="shared" si="223"/>
        <v>0.928239320629814</v>
      </c>
    </row>
    <row r="986" spans="1:37">
      <c r="A986" s="8" t="s">
        <v>2005</v>
      </c>
      <c r="B986" s="8" t="s">
        <v>2006</v>
      </c>
      <c r="C986" s="9">
        <v>1438824777.88</v>
      </c>
      <c r="D986" s="9">
        <v>0</v>
      </c>
      <c r="E986" s="9">
        <v>0</v>
      </c>
      <c r="F986" s="9">
        <v>145369133.08</v>
      </c>
      <c r="G986" s="9">
        <v>0</v>
      </c>
      <c r="H986" s="9">
        <v>599995473.82</v>
      </c>
      <c r="I986" s="9">
        <v>0</v>
      </c>
      <c r="J986" s="9">
        <v>0</v>
      </c>
      <c r="K986" s="9">
        <v>386893064</v>
      </c>
      <c r="L986" s="9">
        <v>0</v>
      </c>
      <c r="M986" s="9">
        <v>0</v>
      </c>
      <c r="N986" s="9">
        <v>2305571048.91</v>
      </c>
      <c r="O986" s="9">
        <v>20409180.03</v>
      </c>
      <c r="P986" s="9">
        <v>0</v>
      </c>
      <c r="Q986" s="9">
        <v>0</v>
      </c>
      <c r="R986" s="9">
        <v>63985971.26</v>
      </c>
      <c r="S986" s="9">
        <v>0</v>
      </c>
      <c r="T986" s="9">
        <v>1840813530.04</v>
      </c>
      <c r="U986" s="8">
        <v>0</v>
      </c>
      <c r="V986" s="9">
        <v>-1340637.64</v>
      </c>
      <c r="W986" s="8">
        <v>0</v>
      </c>
      <c r="X986" s="11">
        <f t="shared" si="210"/>
        <v>2184189384.78</v>
      </c>
      <c r="Y986" s="11">
        <f t="shared" si="211"/>
        <v>4575513796.54</v>
      </c>
      <c r="Z986" s="11">
        <f t="shared" si="212"/>
        <v>6759703181.32</v>
      </c>
      <c r="AA986" s="13">
        <f t="shared" si="213"/>
        <v>1584193910.96</v>
      </c>
      <c r="AB986" s="13">
        <f t="shared" si="214"/>
        <v>599995473.82</v>
      </c>
      <c r="AC986" s="16">
        <f t="shared" si="215"/>
        <v>1584193910.96</v>
      </c>
      <c r="AD986" s="16">
        <f t="shared" si="216"/>
        <v>5175509270.36</v>
      </c>
      <c r="AE986" s="17">
        <f t="shared" si="217"/>
        <v>0.323119126120192</v>
      </c>
      <c r="AF986" s="17">
        <f t="shared" si="218"/>
        <v>0.676880873879808</v>
      </c>
      <c r="AG986" s="21">
        <f t="shared" si="219"/>
        <v>1.47736483418139</v>
      </c>
      <c r="AH986" s="22">
        <f t="shared" si="220"/>
        <v>0.725300618160254</v>
      </c>
      <c r="AI986" s="22">
        <f t="shared" si="221"/>
        <v>0.274699381839745</v>
      </c>
      <c r="AJ986" s="23">
        <f t="shared" si="222"/>
        <v>0.234358501914376</v>
      </c>
      <c r="AK986" s="23">
        <f t="shared" si="223"/>
        <v>0.765641498085624</v>
      </c>
    </row>
    <row r="987" spans="1:37">
      <c r="A987" s="8" t="s">
        <v>2007</v>
      </c>
      <c r="B987" s="8" t="s">
        <v>2008</v>
      </c>
      <c r="C987" s="9">
        <v>254548419.99</v>
      </c>
      <c r="D987" s="9">
        <v>0</v>
      </c>
      <c r="E987" s="9">
        <v>0</v>
      </c>
      <c r="F987" s="9">
        <v>21000000</v>
      </c>
      <c r="G987" s="9">
        <v>0</v>
      </c>
      <c r="H987" s="9">
        <v>74160000</v>
      </c>
      <c r="I987" s="9">
        <v>0</v>
      </c>
      <c r="J987" s="9">
        <v>0</v>
      </c>
      <c r="K987" s="9">
        <v>252000000</v>
      </c>
      <c r="L987" s="9">
        <v>0</v>
      </c>
      <c r="M987" s="9">
        <v>0</v>
      </c>
      <c r="N987" s="9">
        <v>45195070.59</v>
      </c>
      <c r="O987" s="9">
        <v>0</v>
      </c>
      <c r="P987" s="9">
        <v>0</v>
      </c>
      <c r="Q987" s="9">
        <v>0</v>
      </c>
      <c r="R987" s="9">
        <v>39271913.16</v>
      </c>
      <c r="S987" s="9">
        <v>0</v>
      </c>
      <c r="T987" s="9">
        <v>417122744.81</v>
      </c>
      <c r="U987" s="8">
        <v>0</v>
      </c>
      <c r="V987" s="9">
        <v>83538861.23</v>
      </c>
      <c r="W987" s="8">
        <v>0</v>
      </c>
      <c r="X987" s="11">
        <f t="shared" si="210"/>
        <v>349708419.99</v>
      </c>
      <c r="Y987" s="11">
        <f t="shared" si="211"/>
        <v>837128589.79</v>
      </c>
      <c r="Z987" s="11">
        <f t="shared" si="212"/>
        <v>1186837009.78</v>
      </c>
      <c r="AA987" s="13">
        <f t="shared" si="213"/>
        <v>275548419.99</v>
      </c>
      <c r="AB987" s="13">
        <f t="shared" si="214"/>
        <v>74160000</v>
      </c>
      <c r="AC987" s="16">
        <f t="shared" si="215"/>
        <v>275548419.99</v>
      </c>
      <c r="AD987" s="16">
        <f t="shared" si="216"/>
        <v>911288589.79</v>
      </c>
      <c r="AE987" s="17">
        <f t="shared" si="217"/>
        <v>0.294655809608452</v>
      </c>
      <c r="AF987" s="17">
        <f t="shared" si="218"/>
        <v>0.705344190391548</v>
      </c>
      <c r="AG987" s="21">
        <f t="shared" si="219"/>
        <v>1.41774755307034</v>
      </c>
      <c r="AH987" s="22">
        <f t="shared" si="220"/>
        <v>0.787937619568552</v>
      </c>
      <c r="AI987" s="22">
        <f t="shared" si="221"/>
        <v>0.212062380431448</v>
      </c>
      <c r="AJ987" s="23">
        <f t="shared" si="222"/>
        <v>0.232170397214928</v>
      </c>
      <c r="AK987" s="23">
        <f t="shared" si="223"/>
        <v>0.767829602785072</v>
      </c>
    </row>
    <row r="988" spans="1:37">
      <c r="A988" s="8" t="s">
        <v>2009</v>
      </c>
      <c r="B988" s="8" t="s">
        <v>2010</v>
      </c>
      <c r="C988" s="9">
        <v>359361243.08</v>
      </c>
      <c r="D988" s="9">
        <v>0</v>
      </c>
      <c r="E988" s="9">
        <v>0</v>
      </c>
      <c r="F988" s="9">
        <v>0</v>
      </c>
      <c r="G988" s="9">
        <v>0</v>
      </c>
      <c r="H988" s="9">
        <v>0</v>
      </c>
      <c r="I988" s="9">
        <v>0</v>
      </c>
      <c r="J988" s="9">
        <v>0</v>
      </c>
      <c r="K988" s="9">
        <v>108752191</v>
      </c>
      <c r="L988" s="9">
        <v>0</v>
      </c>
      <c r="M988" s="9">
        <v>0</v>
      </c>
      <c r="N988" s="9">
        <v>164692381.17</v>
      </c>
      <c r="O988" s="9">
        <v>0</v>
      </c>
      <c r="P988" s="9">
        <v>563001.64</v>
      </c>
      <c r="Q988" s="9">
        <v>10582.87</v>
      </c>
      <c r="R988" s="9">
        <v>24298612.91</v>
      </c>
      <c r="S988" s="9">
        <v>0</v>
      </c>
      <c r="T988" s="9">
        <v>262311552.95</v>
      </c>
      <c r="U988" s="8">
        <v>0</v>
      </c>
      <c r="V988" s="9">
        <v>16130898.91</v>
      </c>
      <c r="W988" s="8">
        <v>0</v>
      </c>
      <c r="X988" s="11">
        <f t="shared" si="210"/>
        <v>359361243.08</v>
      </c>
      <c r="Y988" s="11">
        <f t="shared" si="211"/>
        <v>576759221.45</v>
      </c>
      <c r="Z988" s="11">
        <f t="shared" si="212"/>
        <v>936120464.53</v>
      </c>
      <c r="AA988" s="13">
        <f t="shared" si="213"/>
        <v>359361243.08</v>
      </c>
      <c r="AB988" s="13">
        <f t="shared" si="214"/>
        <v>0</v>
      </c>
      <c r="AC988" s="16">
        <f t="shared" si="215"/>
        <v>359361243.08</v>
      </c>
      <c r="AD988" s="16">
        <f t="shared" si="216"/>
        <v>576759221.45</v>
      </c>
      <c r="AE988" s="17">
        <f t="shared" si="217"/>
        <v>0.383883545650746</v>
      </c>
      <c r="AF988" s="17">
        <f t="shared" si="218"/>
        <v>0.616116454349254</v>
      </c>
      <c r="AG988" s="21">
        <f t="shared" si="219"/>
        <v>1.62306978322176</v>
      </c>
      <c r="AH988" s="22">
        <f t="shared" si="220"/>
        <v>1</v>
      </c>
      <c r="AI988" s="22">
        <f t="shared" si="221"/>
        <v>0</v>
      </c>
      <c r="AJ988" s="23">
        <f t="shared" si="222"/>
        <v>0.383883545650746</v>
      </c>
      <c r="AK988" s="23">
        <f t="shared" si="223"/>
        <v>0.616116454349254</v>
      </c>
    </row>
    <row r="989" spans="1:37">
      <c r="A989" s="8" t="s">
        <v>2011</v>
      </c>
      <c r="B989" s="8" t="s">
        <v>2012</v>
      </c>
      <c r="C989" s="9">
        <v>234750000</v>
      </c>
      <c r="D989" s="9">
        <v>0</v>
      </c>
      <c r="E989" s="9">
        <v>0</v>
      </c>
      <c r="F989" s="9">
        <v>40092577.35</v>
      </c>
      <c r="G989" s="9">
        <v>0</v>
      </c>
      <c r="H989" s="9">
        <v>0</v>
      </c>
      <c r="I989" s="9">
        <v>0</v>
      </c>
      <c r="J989" s="9">
        <v>0</v>
      </c>
      <c r="K989" s="9">
        <v>387480088</v>
      </c>
      <c r="L989" s="9">
        <v>0</v>
      </c>
      <c r="M989" s="9">
        <v>0</v>
      </c>
      <c r="N989" s="9">
        <v>384672940.09</v>
      </c>
      <c r="O989" s="9">
        <v>279076290.24</v>
      </c>
      <c r="P989" s="9">
        <v>-17235714.27</v>
      </c>
      <c r="Q989" s="9">
        <v>0</v>
      </c>
      <c r="R989" s="9">
        <v>65407705.7</v>
      </c>
      <c r="S989" s="9">
        <v>0</v>
      </c>
      <c r="T989" s="9">
        <v>1348946858.98</v>
      </c>
      <c r="U989" s="8">
        <v>0</v>
      </c>
      <c r="V989" s="9">
        <v>64030426.82</v>
      </c>
      <c r="W989" s="8">
        <v>0</v>
      </c>
      <c r="X989" s="11">
        <f t="shared" si="210"/>
        <v>274842577.35</v>
      </c>
      <c r="Y989" s="11">
        <f t="shared" si="211"/>
        <v>1954226015.08</v>
      </c>
      <c r="Z989" s="11">
        <f t="shared" si="212"/>
        <v>2229068592.43</v>
      </c>
      <c r="AA989" s="13">
        <f t="shared" si="213"/>
        <v>274842577.35</v>
      </c>
      <c r="AB989" s="13">
        <f t="shared" si="214"/>
        <v>0</v>
      </c>
      <c r="AC989" s="16">
        <f t="shared" si="215"/>
        <v>274842577.35</v>
      </c>
      <c r="AD989" s="16">
        <f t="shared" si="216"/>
        <v>1954226015.08</v>
      </c>
      <c r="AE989" s="17">
        <f t="shared" si="217"/>
        <v>0.123299291140423</v>
      </c>
      <c r="AF989" s="17">
        <f t="shared" si="218"/>
        <v>0.876700708859577</v>
      </c>
      <c r="AG989" s="21">
        <f t="shared" si="219"/>
        <v>1.14064011799513</v>
      </c>
      <c r="AH989" s="22">
        <f t="shared" si="220"/>
        <v>1</v>
      </c>
      <c r="AI989" s="22">
        <f t="shared" si="221"/>
        <v>0</v>
      </c>
      <c r="AJ989" s="23">
        <f t="shared" si="222"/>
        <v>0.123299291140423</v>
      </c>
      <c r="AK989" s="23">
        <f t="shared" si="223"/>
        <v>0.876700708859577</v>
      </c>
    </row>
    <row r="990" spans="1:37">
      <c r="A990" s="8" t="s">
        <v>2013</v>
      </c>
      <c r="B990" s="8" t="s">
        <v>2014</v>
      </c>
      <c r="C990" s="9">
        <v>108551438.88</v>
      </c>
      <c r="D990" s="9">
        <v>0</v>
      </c>
      <c r="E990" s="9">
        <v>0</v>
      </c>
      <c r="F990" s="9">
        <v>0</v>
      </c>
      <c r="G990" s="9">
        <v>0</v>
      </c>
      <c r="H990" s="9">
        <v>30000000</v>
      </c>
      <c r="I990" s="9">
        <v>0</v>
      </c>
      <c r="J990" s="9">
        <v>0</v>
      </c>
      <c r="K990" s="9">
        <v>177932205</v>
      </c>
      <c r="L990" s="9">
        <v>0</v>
      </c>
      <c r="M990" s="9">
        <v>0</v>
      </c>
      <c r="N990" s="9">
        <v>518443858.84</v>
      </c>
      <c r="O990" s="9">
        <v>0</v>
      </c>
      <c r="P990" s="9">
        <v>-7811988.44</v>
      </c>
      <c r="Q990" s="9">
        <v>1444419.46</v>
      </c>
      <c r="R990" s="9">
        <v>39412657.48</v>
      </c>
      <c r="S990" s="9">
        <v>0</v>
      </c>
      <c r="T990" s="9">
        <v>298445122.72</v>
      </c>
      <c r="U990" s="8">
        <v>0</v>
      </c>
      <c r="V990" s="9">
        <v>0</v>
      </c>
      <c r="W990" s="8">
        <v>0</v>
      </c>
      <c r="X990" s="11">
        <f t="shared" si="210"/>
        <v>138551438.88</v>
      </c>
      <c r="Y990" s="11">
        <f t="shared" si="211"/>
        <v>1027866275.06</v>
      </c>
      <c r="Z990" s="11">
        <f t="shared" si="212"/>
        <v>1166417713.94</v>
      </c>
      <c r="AA990" s="13">
        <f t="shared" si="213"/>
        <v>108551438.88</v>
      </c>
      <c r="AB990" s="13">
        <f t="shared" si="214"/>
        <v>30000000</v>
      </c>
      <c r="AC990" s="16">
        <f t="shared" si="215"/>
        <v>108551438.88</v>
      </c>
      <c r="AD990" s="16">
        <f t="shared" si="216"/>
        <v>1057866275.06</v>
      </c>
      <c r="AE990" s="17">
        <f t="shared" si="217"/>
        <v>0.118783723210094</v>
      </c>
      <c r="AF990" s="17">
        <f t="shared" si="218"/>
        <v>0.881216276789906</v>
      </c>
      <c r="AG990" s="21">
        <f t="shared" si="219"/>
        <v>1.13479519879365</v>
      </c>
      <c r="AH990" s="22">
        <f t="shared" si="220"/>
        <v>0.783473919560062</v>
      </c>
      <c r="AI990" s="22">
        <f t="shared" si="221"/>
        <v>0.216526080439938</v>
      </c>
      <c r="AJ990" s="23">
        <f t="shared" si="222"/>
        <v>0.0930639492033502</v>
      </c>
      <c r="AK990" s="23">
        <f t="shared" si="223"/>
        <v>0.90693605079665</v>
      </c>
    </row>
    <row r="991" spans="1:37">
      <c r="A991" s="8" t="s">
        <v>2015</v>
      </c>
      <c r="B991" s="8" t="s">
        <v>2016</v>
      </c>
      <c r="C991" s="9">
        <v>90000000</v>
      </c>
      <c r="D991" s="9">
        <v>0</v>
      </c>
      <c r="E991" s="9">
        <v>0</v>
      </c>
      <c r="F991" s="9">
        <v>0</v>
      </c>
      <c r="G991" s="9">
        <v>0</v>
      </c>
      <c r="H991" s="9">
        <v>0</v>
      </c>
      <c r="I991" s="9">
        <v>188698340.87</v>
      </c>
      <c r="J991" s="9">
        <v>0</v>
      </c>
      <c r="K991" s="9">
        <v>190519020</v>
      </c>
      <c r="L991" s="9">
        <v>41458089.75</v>
      </c>
      <c r="M991" s="9">
        <v>0</v>
      </c>
      <c r="N991" s="9">
        <v>949009793.86</v>
      </c>
      <c r="O991" s="9">
        <v>3346443</v>
      </c>
      <c r="P991" s="9">
        <v>1610.24</v>
      </c>
      <c r="Q991" s="9">
        <v>0</v>
      </c>
      <c r="R991" s="9">
        <v>20604704.51</v>
      </c>
      <c r="S991" s="9">
        <v>0</v>
      </c>
      <c r="T991" s="9">
        <v>-23669119.54</v>
      </c>
      <c r="U991" s="8">
        <v>0</v>
      </c>
      <c r="V991" s="9">
        <v>4835351.13</v>
      </c>
      <c r="W991" s="8">
        <v>0</v>
      </c>
      <c r="X991" s="11">
        <f t="shared" si="210"/>
        <v>278698340.87</v>
      </c>
      <c r="Y991" s="11">
        <f t="shared" si="211"/>
        <v>1179413006.95</v>
      </c>
      <c r="Z991" s="11">
        <f t="shared" si="212"/>
        <v>1458111347.82</v>
      </c>
      <c r="AA991" s="13">
        <f t="shared" si="213"/>
        <v>90000000</v>
      </c>
      <c r="AB991" s="13">
        <f t="shared" si="214"/>
        <v>188698340.87</v>
      </c>
      <c r="AC991" s="16">
        <f t="shared" si="215"/>
        <v>90000000</v>
      </c>
      <c r="AD991" s="16">
        <f t="shared" si="216"/>
        <v>1368111347.82</v>
      </c>
      <c r="AE991" s="17">
        <f t="shared" si="217"/>
        <v>0.191136528281381</v>
      </c>
      <c r="AF991" s="17">
        <f t="shared" si="218"/>
        <v>0.808863471718619</v>
      </c>
      <c r="AG991" s="21">
        <f t="shared" si="219"/>
        <v>1.23630258376641</v>
      </c>
      <c r="AH991" s="22">
        <f t="shared" si="220"/>
        <v>0.322929801874855</v>
      </c>
      <c r="AI991" s="22">
        <f t="shared" si="221"/>
        <v>0.677070198125145</v>
      </c>
      <c r="AJ991" s="23">
        <f t="shared" si="222"/>
        <v>0.061723681208954</v>
      </c>
      <c r="AK991" s="23">
        <f t="shared" si="223"/>
        <v>0.938276318791046</v>
      </c>
    </row>
    <row r="992" spans="1:37">
      <c r="A992" s="8" t="s">
        <v>2017</v>
      </c>
      <c r="B992" s="8" t="s">
        <v>2018</v>
      </c>
      <c r="C992" s="9">
        <v>82868852.77</v>
      </c>
      <c r="D992" s="9">
        <v>0</v>
      </c>
      <c r="E992" s="9">
        <v>0</v>
      </c>
      <c r="F992" s="9">
        <v>0</v>
      </c>
      <c r="G992" s="9">
        <v>0</v>
      </c>
      <c r="H992" s="9">
        <v>0</v>
      </c>
      <c r="I992" s="9">
        <v>0</v>
      </c>
      <c r="J992" s="9">
        <v>0</v>
      </c>
      <c r="K992" s="9">
        <v>268800000</v>
      </c>
      <c r="L992" s="9">
        <v>0</v>
      </c>
      <c r="M992" s="9">
        <v>0</v>
      </c>
      <c r="N992" s="9">
        <v>54826048.15</v>
      </c>
      <c r="O992" s="9">
        <v>0</v>
      </c>
      <c r="P992" s="9">
        <v>-16708896.79</v>
      </c>
      <c r="Q992" s="9">
        <v>0</v>
      </c>
      <c r="R992" s="9">
        <v>35990725.34</v>
      </c>
      <c r="S992" s="9">
        <v>0</v>
      </c>
      <c r="T992" s="9">
        <v>242520579.33</v>
      </c>
      <c r="U992" s="8">
        <v>0</v>
      </c>
      <c r="V992" s="9">
        <v>28126462.45</v>
      </c>
      <c r="W992" s="8">
        <v>0</v>
      </c>
      <c r="X992" s="11">
        <f t="shared" si="210"/>
        <v>82868852.77</v>
      </c>
      <c r="Y992" s="11">
        <f t="shared" si="211"/>
        <v>613554918.48</v>
      </c>
      <c r="Z992" s="11">
        <f t="shared" si="212"/>
        <v>696423771.25</v>
      </c>
      <c r="AA992" s="13">
        <f t="shared" si="213"/>
        <v>82868852.77</v>
      </c>
      <c r="AB992" s="13">
        <f t="shared" si="214"/>
        <v>0</v>
      </c>
      <c r="AC992" s="16">
        <f t="shared" si="215"/>
        <v>82868852.77</v>
      </c>
      <c r="AD992" s="16">
        <f t="shared" si="216"/>
        <v>613554918.48</v>
      </c>
      <c r="AE992" s="17">
        <f t="shared" si="217"/>
        <v>0.118991993368147</v>
      </c>
      <c r="AF992" s="17">
        <f t="shared" si="218"/>
        <v>0.881008006631853</v>
      </c>
      <c r="AG992" s="21">
        <f t="shared" si="219"/>
        <v>1.13506346420512</v>
      </c>
      <c r="AH992" s="22">
        <f t="shared" si="220"/>
        <v>1</v>
      </c>
      <c r="AI992" s="22">
        <f t="shared" si="221"/>
        <v>0</v>
      </c>
      <c r="AJ992" s="23">
        <f t="shared" si="222"/>
        <v>0.118991993368147</v>
      </c>
      <c r="AK992" s="23">
        <f t="shared" si="223"/>
        <v>0.881008006631853</v>
      </c>
    </row>
    <row r="993" spans="1:37">
      <c r="A993" s="8" t="s">
        <v>2019</v>
      </c>
      <c r="B993" s="8" t="s">
        <v>2020</v>
      </c>
      <c r="C993" s="9">
        <v>257948071.95</v>
      </c>
      <c r="D993" s="9">
        <v>0</v>
      </c>
      <c r="E993" s="9">
        <v>0</v>
      </c>
      <c r="F993" s="9">
        <v>0</v>
      </c>
      <c r="G993" s="9">
        <v>0</v>
      </c>
      <c r="H993" s="9">
        <v>49500000</v>
      </c>
      <c r="I993" s="9">
        <v>0</v>
      </c>
      <c r="J993" s="9">
        <v>0</v>
      </c>
      <c r="K993" s="9">
        <v>206889872</v>
      </c>
      <c r="L993" s="9">
        <v>0</v>
      </c>
      <c r="M993" s="9">
        <v>0</v>
      </c>
      <c r="N993" s="9">
        <v>408279392</v>
      </c>
      <c r="O993" s="9">
        <v>0</v>
      </c>
      <c r="P993" s="9">
        <v>-1429413.2</v>
      </c>
      <c r="Q993" s="9">
        <v>0</v>
      </c>
      <c r="R993" s="9">
        <v>60314628.13</v>
      </c>
      <c r="S993" s="9">
        <v>0</v>
      </c>
      <c r="T993" s="9">
        <v>730491272.23</v>
      </c>
      <c r="U993" s="8">
        <v>0</v>
      </c>
      <c r="V993" s="9">
        <v>0</v>
      </c>
      <c r="W993" s="8">
        <v>0</v>
      </c>
      <c r="X993" s="11">
        <f t="shared" si="210"/>
        <v>307448071.95</v>
      </c>
      <c r="Y993" s="11">
        <f t="shared" si="211"/>
        <v>1404545751.16</v>
      </c>
      <c r="Z993" s="11">
        <f t="shared" si="212"/>
        <v>1711993823.11</v>
      </c>
      <c r="AA993" s="13">
        <f t="shared" si="213"/>
        <v>257948071.95</v>
      </c>
      <c r="AB993" s="13">
        <f t="shared" si="214"/>
        <v>49500000</v>
      </c>
      <c r="AC993" s="16">
        <f t="shared" si="215"/>
        <v>257948071.95</v>
      </c>
      <c r="AD993" s="16">
        <f t="shared" si="216"/>
        <v>1454045751.16</v>
      </c>
      <c r="AE993" s="17">
        <f t="shared" si="217"/>
        <v>0.179584802117739</v>
      </c>
      <c r="AF993" s="17">
        <f t="shared" si="218"/>
        <v>0.820415197882261</v>
      </c>
      <c r="AG993" s="21">
        <f t="shared" si="219"/>
        <v>1.21889502118111</v>
      </c>
      <c r="AH993" s="22">
        <f t="shared" si="220"/>
        <v>0.838997201426425</v>
      </c>
      <c r="AI993" s="22">
        <f t="shared" si="221"/>
        <v>0.161002798573576</v>
      </c>
      <c r="AJ993" s="23">
        <f t="shared" si="222"/>
        <v>0.150671146395501</v>
      </c>
      <c r="AK993" s="23">
        <f t="shared" si="223"/>
        <v>0.849328853604499</v>
      </c>
    </row>
    <row r="994" spans="1:37">
      <c r="A994" s="8" t="s">
        <v>2021</v>
      </c>
      <c r="B994" s="8" t="s">
        <v>2022</v>
      </c>
      <c r="C994" s="9">
        <v>175000000</v>
      </c>
      <c r="D994" s="9">
        <v>0</v>
      </c>
      <c r="E994" s="9">
        <v>0</v>
      </c>
      <c r="F994" s="9">
        <v>0</v>
      </c>
      <c r="G994" s="9">
        <v>0</v>
      </c>
      <c r="H994" s="9">
        <v>96835069.31</v>
      </c>
      <c r="I994" s="9">
        <v>0</v>
      </c>
      <c r="J994" s="9">
        <v>0</v>
      </c>
      <c r="K994" s="9">
        <v>341381040</v>
      </c>
      <c r="L994" s="9">
        <v>0</v>
      </c>
      <c r="M994" s="9">
        <v>0</v>
      </c>
      <c r="N994" s="9">
        <v>105169523.33</v>
      </c>
      <c r="O994" s="9">
        <v>0</v>
      </c>
      <c r="P994" s="9">
        <v>0</v>
      </c>
      <c r="Q994" s="9">
        <v>1834050.99</v>
      </c>
      <c r="R994" s="9">
        <v>90084806.55</v>
      </c>
      <c r="S994" s="9">
        <v>0</v>
      </c>
      <c r="T994" s="9">
        <v>956339733.8</v>
      </c>
      <c r="U994" s="8">
        <v>0</v>
      </c>
      <c r="V994" s="9">
        <v>0</v>
      </c>
      <c r="W994" s="8">
        <v>0</v>
      </c>
      <c r="X994" s="11">
        <f t="shared" si="210"/>
        <v>271835069.31</v>
      </c>
      <c r="Y994" s="11">
        <f t="shared" si="211"/>
        <v>1494809154.67</v>
      </c>
      <c r="Z994" s="11">
        <f t="shared" si="212"/>
        <v>1766644223.98</v>
      </c>
      <c r="AA994" s="13">
        <f t="shared" si="213"/>
        <v>175000000</v>
      </c>
      <c r="AB994" s="13">
        <f t="shared" si="214"/>
        <v>96835069.31</v>
      </c>
      <c r="AC994" s="16">
        <f t="shared" si="215"/>
        <v>175000000</v>
      </c>
      <c r="AD994" s="16">
        <f t="shared" si="216"/>
        <v>1591644223.98</v>
      </c>
      <c r="AE994" s="17">
        <f t="shared" si="217"/>
        <v>0.153870861840871</v>
      </c>
      <c r="AF994" s="17">
        <f t="shared" si="218"/>
        <v>0.846129138159129</v>
      </c>
      <c r="AG994" s="21">
        <f t="shared" si="219"/>
        <v>1.18185269233918</v>
      </c>
      <c r="AH994" s="22">
        <f t="shared" si="220"/>
        <v>0.643772712785746</v>
      </c>
      <c r="AI994" s="22">
        <f t="shared" si="221"/>
        <v>0.356227287214254</v>
      </c>
      <c r="AJ994" s="23">
        <f t="shared" si="222"/>
        <v>0.0990578621459785</v>
      </c>
      <c r="AK994" s="23">
        <f t="shared" si="223"/>
        <v>0.900942137854022</v>
      </c>
    </row>
    <row r="995" spans="1:37">
      <c r="A995" s="8" t="s">
        <v>2023</v>
      </c>
      <c r="B995" s="8" t="s">
        <v>2024</v>
      </c>
      <c r="C995" s="9">
        <v>86214250.25</v>
      </c>
      <c r="D995" s="9">
        <v>0</v>
      </c>
      <c r="E995" s="9">
        <v>0</v>
      </c>
      <c r="F995" s="9">
        <v>23981291.21</v>
      </c>
      <c r="G995" s="9">
        <v>0</v>
      </c>
      <c r="H995" s="9">
        <v>15178292.34</v>
      </c>
      <c r="I995" s="9">
        <v>396003669.92</v>
      </c>
      <c r="J995" s="9">
        <v>0</v>
      </c>
      <c r="K995" s="9">
        <v>270023367</v>
      </c>
      <c r="L995" s="9">
        <v>134408313.24</v>
      </c>
      <c r="M995" s="9">
        <v>0</v>
      </c>
      <c r="N995" s="9">
        <v>537207369.11</v>
      </c>
      <c r="O995" s="9">
        <v>0</v>
      </c>
      <c r="P995" s="9">
        <v>-2588965.3</v>
      </c>
      <c r="Q995" s="9">
        <v>4246807.64</v>
      </c>
      <c r="R995" s="9">
        <v>73952328</v>
      </c>
      <c r="S995" s="9">
        <v>0</v>
      </c>
      <c r="T995" s="9">
        <v>508649357.31</v>
      </c>
      <c r="U995" s="8">
        <v>0</v>
      </c>
      <c r="V995" s="9">
        <v>346975.21</v>
      </c>
      <c r="W995" s="8">
        <v>0</v>
      </c>
      <c r="X995" s="11">
        <f t="shared" si="210"/>
        <v>521377503.72</v>
      </c>
      <c r="Y995" s="11">
        <f t="shared" si="211"/>
        <v>1526245552.21</v>
      </c>
      <c r="Z995" s="11">
        <f t="shared" si="212"/>
        <v>2047623055.93</v>
      </c>
      <c r="AA995" s="13">
        <f t="shared" si="213"/>
        <v>110195541.46</v>
      </c>
      <c r="AB995" s="13">
        <f t="shared" si="214"/>
        <v>411181962.26</v>
      </c>
      <c r="AC995" s="16">
        <f t="shared" si="215"/>
        <v>110195541.46</v>
      </c>
      <c r="AD995" s="16">
        <f t="shared" si="216"/>
        <v>1937427514.47</v>
      </c>
      <c r="AE995" s="17">
        <f t="shared" si="217"/>
        <v>0.254625724305101</v>
      </c>
      <c r="AF995" s="17">
        <f t="shared" si="218"/>
        <v>0.745374275694899</v>
      </c>
      <c r="AG995" s="21">
        <f t="shared" si="219"/>
        <v>1.34160787755617</v>
      </c>
      <c r="AH995" s="22">
        <f t="shared" si="220"/>
        <v>0.211354614792086</v>
      </c>
      <c r="AI995" s="22">
        <f t="shared" si="221"/>
        <v>0.788645385207914</v>
      </c>
      <c r="AJ995" s="23">
        <f t="shared" si="222"/>
        <v>0.0538163218766605</v>
      </c>
      <c r="AK995" s="23">
        <f t="shared" si="223"/>
        <v>0.946183678123339</v>
      </c>
    </row>
    <row r="996" spans="1:37">
      <c r="A996" s="8" t="s">
        <v>2025</v>
      </c>
      <c r="B996" s="8" t="s">
        <v>2026</v>
      </c>
      <c r="C996" s="9">
        <v>3271317227.76</v>
      </c>
      <c r="D996" s="9">
        <v>0</v>
      </c>
      <c r="E996" s="9">
        <v>0</v>
      </c>
      <c r="F996" s="9">
        <v>395070957.43</v>
      </c>
      <c r="G996" s="9">
        <v>0</v>
      </c>
      <c r="H996" s="9">
        <v>3156917778.6</v>
      </c>
      <c r="I996" s="9">
        <v>409349691.53</v>
      </c>
      <c r="J996" s="9">
        <v>0</v>
      </c>
      <c r="K996" s="9">
        <v>892405996</v>
      </c>
      <c r="L996" s="9">
        <v>50358311.71</v>
      </c>
      <c r="M996" s="9">
        <v>0</v>
      </c>
      <c r="N996" s="9">
        <v>7631182947.42</v>
      </c>
      <c r="O996" s="9">
        <v>204444302.78</v>
      </c>
      <c r="P996" s="9">
        <v>1264658.62</v>
      </c>
      <c r="Q996" s="9">
        <v>0</v>
      </c>
      <c r="R996" s="9">
        <v>147950664.58</v>
      </c>
      <c r="S996" s="9">
        <v>0</v>
      </c>
      <c r="T996" s="9">
        <v>4351502299.41</v>
      </c>
      <c r="U996" s="8">
        <v>0</v>
      </c>
      <c r="V996" s="9">
        <v>635310552.8</v>
      </c>
      <c r="W996" s="8">
        <v>0</v>
      </c>
      <c r="X996" s="11">
        <f t="shared" si="210"/>
        <v>7232655655.32</v>
      </c>
      <c r="Y996" s="11">
        <f t="shared" si="211"/>
        <v>13505531127.76</v>
      </c>
      <c r="Z996" s="11">
        <f t="shared" si="212"/>
        <v>20738186783.08</v>
      </c>
      <c r="AA996" s="13">
        <f t="shared" si="213"/>
        <v>3666388185.19</v>
      </c>
      <c r="AB996" s="13">
        <f t="shared" si="214"/>
        <v>3566267470.13</v>
      </c>
      <c r="AC996" s="16">
        <f t="shared" si="215"/>
        <v>3666388185.19</v>
      </c>
      <c r="AD996" s="16">
        <f t="shared" si="216"/>
        <v>17071798597.89</v>
      </c>
      <c r="AE996" s="17">
        <f t="shared" si="217"/>
        <v>0.348760271617431</v>
      </c>
      <c r="AF996" s="17">
        <f t="shared" si="218"/>
        <v>0.651239728382569</v>
      </c>
      <c r="AG996" s="21">
        <f t="shared" si="219"/>
        <v>1.5355328559018</v>
      </c>
      <c r="AH996" s="22">
        <f t="shared" si="220"/>
        <v>0.506921435212138</v>
      </c>
      <c r="AI996" s="22">
        <f t="shared" si="221"/>
        <v>0.493078564787862</v>
      </c>
      <c r="AJ996" s="23">
        <f t="shared" si="222"/>
        <v>0.176794057433283</v>
      </c>
      <c r="AK996" s="23">
        <f t="shared" si="223"/>
        <v>0.823205942566717</v>
      </c>
    </row>
    <row r="997" spans="1:37">
      <c r="A997" s="8" t="s">
        <v>2027</v>
      </c>
      <c r="B997" s="8" t="s">
        <v>2028</v>
      </c>
      <c r="C997" s="9">
        <v>213539514.43</v>
      </c>
      <c r="D997" s="9">
        <v>0</v>
      </c>
      <c r="E997" s="9">
        <v>0</v>
      </c>
      <c r="F997" s="9">
        <v>16817791.07</v>
      </c>
      <c r="G997" s="9">
        <v>0</v>
      </c>
      <c r="H997" s="9">
        <v>16204334.16</v>
      </c>
      <c r="I997" s="9">
        <v>1292711547.7</v>
      </c>
      <c r="J997" s="9">
        <v>0</v>
      </c>
      <c r="K997" s="9">
        <v>875638601</v>
      </c>
      <c r="L997" s="9">
        <v>146878787.03</v>
      </c>
      <c r="M997" s="9">
        <v>0</v>
      </c>
      <c r="N997" s="9">
        <v>1186456963.16</v>
      </c>
      <c r="O997" s="9">
        <v>0</v>
      </c>
      <c r="P997" s="9">
        <v>9937.98</v>
      </c>
      <c r="Q997" s="9">
        <v>0</v>
      </c>
      <c r="R997" s="9">
        <v>190223336.82</v>
      </c>
      <c r="S997" s="9">
        <v>0</v>
      </c>
      <c r="T997" s="9">
        <v>2048632359.88</v>
      </c>
      <c r="U997" s="8">
        <v>0</v>
      </c>
      <c r="V997" s="9">
        <v>191769826.72</v>
      </c>
      <c r="W997" s="8">
        <v>0</v>
      </c>
      <c r="X997" s="11">
        <f t="shared" si="210"/>
        <v>1539273187.36</v>
      </c>
      <c r="Y997" s="11">
        <f t="shared" si="211"/>
        <v>4639609812.59</v>
      </c>
      <c r="Z997" s="11">
        <f t="shared" si="212"/>
        <v>6178882999.95</v>
      </c>
      <c r="AA997" s="13">
        <f t="shared" si="213"/>
        <v>230357305.5</v>
      </c>
      <c r="AB997" s="13">
        <f t="shared" si="214"/>
        <v>1308915881.86</v>
      </c>
      <c r="AC997" s="16">
        <f t="shared" si="215"/>
        <v>230357305.5</v>
      </c>
      <c r="AD997" s="16">
        <f t="shared" si="216"/>
        <v>5948525694.45</v>
      </c>
      <c r="AE997" s="17">
        <f t="shared" si="217"/>
        <v>0.249118358022389</v>
      </c>
      <c r="AF997" s="17">
        <f t="shared" si="218"/>
        <v>0.750881641977611</v>
      </c>
      <c r="AG997" s="21">
        <f t="shared" si="219"/>
        <v>1.33176781012555</v>
      </c>
      <c r="AH997" s="22">
        <f t="shared" si="220"/>
        <v>0.149653295718796</v>
      </c>
      <c r="AI997" s="22">
        <f t="shared" si="221"/>
        <v>0.850346704281204</v>
      </c>
      <c r="AJ997" s="23">
        <f t="shared" si="222"/>
        <v>0.0372813833021056</v>
      </c>
      <c r="AK997" s="23">
        <f t="shared" si="223"/>
        <v>0.962718616697894</v>
      </c>
    </row>
    <row r="998" spans="1:37">
      <c r="A998" s="8" t="s">
        <v>2029</v>
      </c>
      <c r="B998" s="8" t="s">
        <v>2030</v>
      </c>
      <c r="C998" s="9">
        <v>10000000</v>
      </c>
      <c r="D998" s="9">
        <v>0</v>
      </c>
      <c r="E998" s="9">
        <v>0</v>
      </c>
      <c r="F998" s="9">
        <v>3000000</v>
      </c>
      <c r="G998" s="9">
        <v>0</v>
      </c>
      <c r="H998" s="9">
        <v>0</v>
      </c>
      <c r="I998" s="9">
        <v>0</v>
      </c>
      <c r="J998" s="9">
        <v>0</v>
      </c>
      <c r="K998" s="9">
        <v>748458940</v>
      </c>
      <c r="L998" s="9">
        <v>0</v>
      </c>
      <c r="M998" s="9">
        <v>0</v>
      </c>
      <c r="N998" s="9">
        <v>726180683.15</v>
      </c>
      <c r="O998" s="9">
        <v>0</v>
      </c>
      <c r="P998" s="9">
        <v>0</v>
      </c>
      <c r="Q998" s="9">
        <v>0</v>
      </c>
      <c r="R998" s="9">
        <v>374229470</v>
      </c>
      <c r="S998" s="9">
        <v>5783207.71</v>
      </c>
      <c r="T998" s="9">
        <v>3969705972.94</v>
      </c>
      <c r="U998" s="8">
        <v>0</v>
      </c>
      <c r="V998" s="9">
        <v>178462633.32</v>
      </c>
      <c r="W998" s="8">
        <v>0</v>
      </c>
      <c r="X998" s="11">
        <f t="shared" si="210"/>
        <v>13000000</v>
      </c>
      <c r="Y998" s="11">
        <f t="shared" si="211"/>
        <v>6002820907.12</v>
      </c>
      <c r="Z998" s="11">
        <f t="shared" si="212"/>
        <v>6015820907.12</v>
      </c>
      <c r="AA998" s="13">
        <f t="shared" si="213"/>
        <v>13000000</v>
      </c>
      <c r="AB998" s="13">
        <f t="shared" si="214"/>
        <v>0</v>
      </c>
      <c r="AC998" s="16">
        <f t="shared" si="215"/>
        <v>13000000</v>
      </c>
      <c r="AD998" s="16">
        <f t="shared" si="216"/>
        <v>6002820907.12</v>
      </c>
      <c r="AE998" s="17">
        <f t="shared" si="217"/>
        <v>0.0021609685861183</v>
      </c>
      <c r="AF998" s="17">
        <f t="shared" si="218"/>
        <v>0.997839031413882</v>
      </c>
      <c r="AG998" s="21">
        <f t="shared" si="219"/>
        <v>1.00216564848446</v>
      </c>
      <c r="AH998" s="22">
        <f t="shared" si="220"/>
        <v>1</v>
      </c>
      <c r="AI998" s="22">
        <f t="shared" si="221"/>
        <v>0</v>
      </c>
      <c r="AJ998" s="23">
        <f t="shared" si="222"/>
        <v>0.0021609685861183</v>
      </c>
      <c r="AK998" s="23">
        <f t="shared" si="223"/>
        <v>0.997839031413882</v>
      </c>
    </row>
    <row r="999" spans="1:37">
      <c r="A999" s="8" t="s">
        <v>2031</v>
      </c>
      <c r="B999" s="8" t="s">
        <v>2032</v>
      </c>
      <c r="C999" s="9">
        <v>16014812.52</v>
      </c>
      <c r="D999" s="9">
        <v>0</v>
      </c>
      <c r="E999" s="9">
        <v>0</v>
      </c>
      <c r="F999" s="9">
        <v>12452661.12</v>
      </c>
      <c r="G999" s="9">
        <v>0</v>
      </c>
      <c r="H999" s="9">
        <v>0</v>
      </c>
      <c r="I999" s="9">
        <v>0</v>
      </c>
      <c r="J999" s="9">
        <v>0</v>
      </c>
      <c r="K999" s="9">
        <v>159633456</v>
      </c>
      <c r="L999" s="9">
        <v>0</v>
      </c>
      <c r="M999" s="9">
        <v>0</v>
      </c>
      <c r="N999" s="9">
        <v>90432215.75</v>
      </c>
      <c r="O999" s="9">
        <v>32324316.91</v>
      </c>
      <c r="P999" s="9">
        <v>0</v>
      </c>
      <c r="Q999" s="9">
        <v>0</v>
      </c>
      <c r="R999" s="9">
        <v>35015622.88</v>
      </c>
      <c r="S999" s="9">
        <v>2486363.08</v>
      </c>
      <c r="T999" s="9">
        <v>345225319.48</v>
      </c>
      <c r="U999" s="8">
        <v>0</v>
      </c>
      <c r="V999" s="9">
        <v>39137515.1</v>
      </c>
      <c r="W999" s="8">
        <v>0</v>
      </c>
      <c r="X999" s="11">
        <f t="shared" si="210"/>
        <v>28467473.64</v>
      </c>
      <c r="Y999" s="11">
        <f t="shared" si="211"/>
        <v>639606175.38</v>
      </c>
      <c r="Z999" s="11">
        <f t="shared" si="212"/>
        <v>668073649.02</v>
      </c>
      <c r="AA999" s="13">
        <f t="shared" si="213"/>
        <v>28467473.64</v>
      </c>
      <c r="AB999" s="13">
        <f t="shared" si="214"/>
        <v>0</v>
      </c>
      <c r="AC999" s="16">
        <f t="shared" si="215"/>
        <v>28467473.64</v>
      </c>
      <c r="AD999" s="16">
        <f t="shared" si="216"/>
        <v>639606175.38</v>
      </c>
      <c r="AE999" s="17">
        <f t="shared" si="217"/>
        <v>0.0426112804804666</v>
      </c>
      <c r="AF999" s="17">
        <f t="shared" si="218"/>
        <v>0.957388719519533</v>
      </c>
      <c r="AG999" s="21">
        <f t="shared" si="219"/>
        <v>1.04450781548988</v>
      </c>
      <c r="AH999" s="22">
        <f t="shared" si="220"/>
        <v>1</v>
      </c>
      <c r="AI999" s="22">
        <f t="shared" si="221"/>
        <v>0</v>
      </c>
      <c r="AJ999" s="23">
        <f t="shared" si="222"/>
        <v>0.0426112804804666</v>
      </c>
      <c r="AK999" s="23">
        <f t="shared" si="223"/>
        <v>0.957388719519533</v>
      </c>
    </row>
    <row r="1000" spans="1:37">
      <c r="A1000" s="8" t="s">
        <v>2033</v>
      </c>
      <c r="B1000" s="8" t="s">
        <v>2034</v>
      </c>
      <c r="C1000" s="9">
        <v>1520689510.3</v>
      </c>
      <c r="D1000" s="9">
        <v>0</v>
      </c>
      <c r="E1000" s="9">
        <v>0</v>
      </c>
      <c r="F1000" s="9">
        <v>0</v>
      </c>
      <c r="G1000" s="9">
        <v>0</v>
      </c>
      <c r="H1000" s="9">
        <v>26750000</v>
      </c>
      <c r="I1000" s="9">
        <v>928145946.57</v>
      </c>
      <c r="J1000" s="9">
        <v>0</v>
      </c>
      <c r="K1000" s="9">
        <v>720488836</v>
      </c>
      <c r="L1000" s="9">
        <v>227260617.81</v>
      </c>
      <c r="M1000" s="9">
        <v>0</v>
      </c>
      <c r="N1000" s="9">
        <v>1303319277.47</v>
      </c>
      <c r="O1000" s="9">
        <v>42787654.24</v>
      </c>
      <c r="P1000" s="9">
        <v>0</v>
      </c>
      <c r="Q1000" s="9">
        <v>0</v>
      </c>
      <c r="R1000" s="9">
        <v>146168927.72</v>
      </c>
      <c r="S1000" s="9">
        <v>0</v>
      </c>
      <c r="T1000" s="9">
        <v>1362934445</v>
      </c>
      <c r="U1000" s="8">
        <v>0</v>
      </c>
      <c r="V1000" s="9">
        <v>100308652.34</v>
      </c>
      <c r="W1000" s="8">
        <v>0</v>
      </c>
      <c r="X1000" s="11">
        <f t="shared" si="210"/>
        <v>2475585456.87</v>
      </c>
      <c r="Y1000" s="11">
        <f t="shared" si="211"/>
        <v>3817693102.1</v>
      </c>
      <c r="Z1000" s="11">
        <f t="shared" si="212"/>
        <v>6293278558.97</v>
      </c>
      <c r="AA1000" s="13">
        <f t="shared" si="213"/>
        <v>1520689510.3</v>
      </c>
      <c r="AB1000" s="13">
        <f t="shared" si="214"/>
        <v>954895946.57</v>
      </c>
      <c r="AC1000" s="16">
        <f t="shared" si="215"/>
        <v>1520689510.3</v>
      </c>
      <c r="AD1000" s="16">
        <f t="shared" si="216"/>
        <v>4772589048.67</v>
      </c>
      <c r="AE1000" s="17">
        <f t="shared" si="217"/>
        <v>0.393369756903812</v>
      </c>
      <c r="AF1000" s="17">
        <f t="shared" si="218"/>
        <v>0.606630243096188</v>
      </c>
      <c r="AG1000" s="21">
        <f t="shared" si="219"/>
        <v>1.64845061943514</v>
      </c>
      <c r="AH1000" s="22">
        <f t="shared" si="220"/>
        <v>0.61427469856875</v>
      </c>
      <c r="AI1000" s="22">
        <f t="shared" si="221"/>
        <v>0.38572530143125</v>
      </c>
      <c r="AJ1000" s="23">
        <f t="shared" si="222"/>
        <v>0.241637088848151</v>
      </c>
      <c r="AK1000" s="23">
        <f t="shared" si="223"/>
        <v>0.758362911151849</v>
      </c>
    </row>
    <row r="1001" spans="1:37">
      <c r="A1001" s="8" t="s">
        <v>2035</v>
      </c>
      <c r="B1001" s="8" t="s">
        <v>2036</v>
      </c>
      <c r="C1001" s="9">
        <v>731410229.99</v>
      </c>
      <c r="D1001" s="9">
        <v>0</v>
      </c>
      <c r="E1001" s="9">
        <v>0</v>
      </c>
      <c r="F1001" s="9">
        <v>108606130</v>
      </c>
      <c r="G1001" s="9">
        <v>0</v>
      </c>
      <c r="H1001" s="9">
        <v>439195990.39</v>
      </c>
      <c r="I1001" s="9">
        <v>366701328.55</v>
      </c>
      <c r="J1001" s="9">
        <v>0</v>
      </c>
      <c r="K1001" s="9">
        <v>287088777</v>
      </c>
      <c r="L1001" s="9">
        <v>97580507.52</v>
      </c>
      <c r="M1001" s="9">
        <v>0</v>
      </c>
      <c r="N1001" s="9">
        <v>361911639.12</v>
      </c>
      <c r="O1001" s="9">
        <v>0</v>
      </c>
      <c r="P1001" s="9">
        <v>72527573.08</v>
      </c>
      <c r="Q1001" s="9">
        <v>0</v>
      </c>
      <c r="R1001" s="9">
        <v>79801164.8</v>
      </c>
      <c r="S1001" s="9">
        <v>0</v>
      </c>
      <c r="T1001" s="9">
        <v>511423297.91</v>
      </c>
      <c r="U1001" s="8">
        <v>0</v>
      </c>
      <c r="V1001" s="9">
        <v>0</v>
      </c>
      <c r="W1001" s="8">
        <v>0</v>
      </c>
      <c r="X1001" s="11">
        <f t="shared" si="210"/>
        <v>1645913678.93</v>
      </c>
      <c r="Y1001" s="11">
        <f t="shared" si="211"/>
        <v>1410332959.43</v>
      </c>
      <c r="Z1001" s="11">
        <f t="shared" si="212"/>
        <v>3056246638.36</v>
      </c>
      <c r="AA1001" s="13">
        <f t="shared" si="213"/>
        <v>840016359.99</v>
      </c>
      <c r="AB1001" s="13">
        <f t="shared" si="214"/>
        <v>805897318.94</v>
      </c>
      <c r="AC1001" s="16">
        <f t="shared" si="215"/>
        <v>840016359.99</v>
      </c>
      <c r="AD1001" s="16">
        <f t="shared" si="216"/>
        <v>2216230278.37</v>
      </c>
      <c r="AE1001" s="17">
        <f t="shared" si="217"/>
        <v>0.538540855398112</v>
      </c>
      <c r="AF1001" s="17">
        <f t="shared" si="218"/>
        <v>0.461459144601888</v>
      </c>
      <c r="AG1001" s="21">
        <f t="shared" si="219"/>
        <v>2.16703907961933</v>
      </c>
      <c r="AH1001" s="22">
        <f t="shared" si="220"/>
        <v>0.510364772310593</v>
      </c>
      <c r="AI1001" s="22">
        <f t="shared" si="221"/>
        <v>0.489635227689407</v>
      </c>
      <c r="AJ1001" s="23">
        <f t="shared" si="222"/>
        <v>0.27485228104521</v>
      </c>
      <c r="AK1001" s="23">
        <f t="shared" si="223"/>
        <v>0.72514771895479</v>
      </c>
    </row>
    <row r="1002" spans="1:37">
      <c r="A1002" s="8" t="s">
        <v>2037</v>
      </c>
      <c r="B1002" s="8" t="s">
        <v>2038</v>
      </c>
      <c r="C1002" s="9">
        <v>206966106.09</v>
      </c>
      <c r="D1002" s="9">
        <v>0</v>
      </c>
      <c r="E1002" s="9">
        <v>0</v>
      </c>
      <c r="F1002" s="9">
        <v>31969267.46</v>
      </c>
      <c r="G1002" s="9">
        <v>0</v>
      </c>
      <c r="H1002" s="9">
        <v>74736248.96</v>
      </c>
      <c r="I1002" s="9">
        <v>0</v>
      </c>
      <c r="J1002" s="9">
        <v>0</v>
      </c>
      <c r="K1002" s="9">
        <v>184744770</v>
      </c>
      <c r="L1002" s="9">
        <v>0</v>
      </c>
      <c r="M1002" s="9">
        <v>0</v>
      </c>
      <c r="N1002" s="9">
        <v>392992168.97</v>
      </c>
      <c r="O1002" s="9">
        <v>34123164.7</v>
      </c>
      <c r="P1002" s="9">
        <v>18572.51</v>
      </c>
      <c r="Q1002" s="9">
        <v>0</v>
      </c>
      <c r="R1002" s="9">
        <v>40066498.17</v>
      </c>
      <c r="S1002" s="9">
        <v>0</v>
      </c>
      <c r="T1002" s="9">
        <v>403452246.94</v>
      </c>
      <c r="U1002" s="8">
        <v>0</v>
      </c>
      <c r="V1002" s="9">
        <v>68245650.33</v>
      </c>
      <c r="W1002" s="8">
        <v>0</v>
      </c>
      <c r="X1002" s="11">
        <f t="shared" si="210"/>
        <v>313671622.51</v>
      </c>
      <c r="Y1002" s="11">
        <f t="shared" si="211"/>
        <v>1055396742.22</v>
      </c>
      <c r="Z1002" s="11">
        <f t="shared" si="212"/>
        <v>1369068364.73</v>
      </c>
      <c r="AA1002" s="13">
        <f t="shared" si="213"/>
        <v>238935373.55</v>
      </c>
      <c r="AB1002" s="13">
        <f t="shared" si="214"/>
        <v>74736248.96</v>
      </c>
      <c r="AC1002" s="16">
        <f t="shared" si="215"/>
        <v>238935373.55</v>
      </c>
      <c r="AD1002" s="16">
        <f t="shared" si="216"/>
        <v>1130132991.18</v>
      </c>
      <c r="AE1002" s="17">
        <f t="shared" si="217"/>
        <v>0.229113191562103</v>
      </c>
      <c r="AF1002" s="17">
        <f t="shared" si="218"/>
        <v>0.770886808437897</v>
      </c>
      <c r="AG1002" s="21">
        <f t="shared" si="219"/>
        <v>1.29720730599395</v>
      </c>
      <c r="AH1002" s="22">
        <f t="shared" si="220"/>
        <v>0.761737295959511</v>
      </c>
      <c r="AI1002" s="22">
        <f t="shared" si="221"/>
        <v>0.238262704040489</v>
      </c>
      <c r="AJ1002" s="23">
        <f t="shared" si="222"/>
        <v>0.17452406300917</v>
      </c>
      <c r="AK1002" s="23">
        <f t="shared" si="223"/>
        <v>0.82547593699083</v>
      </c>
    </row>
    <row r="1003" spans="1:37">
      <c r="A1003" s="8" t="s">
        <v>2039</v>
      </c>
      <c r="B1003" s="8" t="s">
        <v>2040</v>
      </c>
      <c r="C1003" s="9">
        <v>41000000</v>
      </c>
      <c r="D1003" s="9">
        <v>0</v>
      </c>
      <c r="E1003" s="9">
        <v>0</v>
      </c>
      <c r="F1003" s="9">
        <v>0</v>
      </c>
      <c r="G1003" s="9">
        <v>0</v>
      </c>
      <c r="H1003" s="9">
        <v>0</v>
      </c>
      <c r="I1003" s="9">
        <v>0</v>
      </c>
      <c r="J1003" s="9">
        <v>0</v>
      </c>
      <c r="K1003" s="9">
        <v>171221847</v>
      </c>
      <c r="L1003" s="9">
        <v>0</v>
      </c>
      <c r="M1003" s="9">
        <v>0</v>
      </c>
      <c r="N1003" s="9">
        <v>472971320.27</v>
      </c>
      <c r="O1003" s="9">
        <v>0</v>
      </c>
      <c r="P1003" s="9">
        <v>-10958624.81</v>
      </c>
      <c r="Q1003" s="9">
        <v>0</v>
      </c>
      <c r="R1003" s="9">
        <v>45733813.96</v>
      </c>
      <c r="S1003" s="9">
        <v>0</v>
      </c>
      <c r="T1003" s="9">
        <v>381782068.15</v>
      </c>
      <c r="U1003" s="8">
        <v>0</v>
      </c>
      <c r="V1003" s="9">
        <v>87948274.8</v>
      </c>
      <c r="W1003" s="8">
        <v>0</v>
      </c>
      <c r="X1003" s="11">
        <f t="shared" si="210"/>
        <v>41000000</v>
      </c>
      <c r="Y1003" s="11">
        <f t="shared" si="211"/>
        <v>1148698699.37</v>
      </c>
      <c r="Z1003" s="11">
        <f t="shared" si="212"/>
        <v>1189698699.37</v>
      </c>
      <c r="AA1003" s="13">
        <f t="shared" si="213"/>
        <v>41000000</v>
      </c>
      <c r="AB1003" s="13">
        <f t="shared" si="214"/>
        <v>0</v>
      </c>
      <c r="AC1003" s="16">
        <f t="shared" si="215"/>
        <v>41000000</v>
      </c>
      <c r="AD1003" s="16">
        <f t="shared" si="216"/>
        <v>1148698699.37</v>
      </c>
      <c r="AE1003" s="17">
        <f t="shared" si="217"/>
        <v>0.0344625072059937</v>
      </c>
      <c r="AF1003" s="17">
        <f t="shared" si="218"/>
        <v>0.965537492794006</v>
      </c>
      <c r="AG1003" s="21">
        <f t="shared" si="219"/>
        <v>1.03569256239472</v>
      </c>
      <c r="AH1003" s="22">
        <f t="shared" si="220"/>
        <v>1</v>
      </c>
      <c r="AI1003" s="22">
        <f t="shared" si="221"/>
        <v>0</v>
      </c>
      <c r="AJ1003" s="23">
        <f t="shared" si="222"/>
        <v>0.0344625072059937</v>
      </c>
      <c r="AK1003" s="23">
        <f t="shared" si="223"/>
        <v>0.965537492794006</v>
      </c>
    </row>
    <row r="1004" spans="1:37">
      <c r="A1004" s="8" t="s">
        <v>2041</v>
      </c>
      <c r="B1004" s="8" t="s">
        <v>2042</v>
      </c>
      <c r="C1004" s="9">
        <v>106185185.93</v>
      </c>
      <c r="D1004" s="9">
        <v>0</v>
      </c>
      <c r="E1004" s="9">
        <v>0</v>
      </c>
      <c r="F1004" s="9">
        <v>93034328.56</v>
      </c>
      <c r="G1004" s="9">
        <v>0</v>
      </c>
      <c r="H1004" s="9">
        <v>82047363</v>
      </c>
      <c r="I1004" s="9">
        <v>0</v>
      </c>
      <c r="J1004" s="9">
        <v>0</v>
      </c>
      <c r="K1004" s="9">
        <v>276000000</v>
      </c>
      <c r="L1004" s="9">
        <v>0</v>
      </c>
      <c r="M1004" s="9">
        <v>0</v>
      </c>
      <c r="N1004" s="9">
        <v>277703509.89</v>
      </c>
      <c r="O1004" s="9">
        <v>0</v>
      </c>
      <c r="P1004" s="9">
        <v>0</v>
      </c>
      <c r="Q1004" s="9">
        <v>34275195.49</v>
      </c>
      <c r="R1004" s="9">
        <v>45134713.28</v>
      </c>
      <c r="S1004" s="9">
        <v>0</v>
      </c>
      <c r="T1004" s="9">
        <v>115057451.17</v>
      </c>
      <c r="U1004" s="8">
        <v>0</v>
      </c>
      <c r="V1004" s="9">
        <v>156632712.14</v>
      </c>
      <c r="W1004" s="8">
        <v>0</v>
      </c>
      <c r="X1004" s="11">
        <f t="shared" si="210"/>
        <v>281266877.49</v>
      </c>
      <c r="Y1004" s="11">
        <f t="shared" si="211"/>
        <v>904803581.97</v>
      </c>
      <c r="Z1004" s="11">
        <f t="shared" si="212"/>
        <v>1186070459.46</v>
      </c>
      <c r="AA1004" s="13">
        <f t="shared" si="213"/>
        <v>199219514.49</v>
      </c>
      <c r="AB1004" s="13">
        <f t="shared" si="214"/>
        <v>82047363</v>
      </c>
      <c r="AC1004" s="16">
        <f t="shared" si="215"/>
        <v>199219514.49</v>
      </c>
      <c r="AD1004" s="16">
        <f t="shared" si="216"/>
        <v>986850944.97</v>
      </c>
      <c r="AE1004" s="17">
        <f t="shared" si="217"/>
        <v>0.237141794778412</v>
      </c>
      <c r="AF1004" s="17">
        <f t="shared" si="218"/>
        <v>0.762858205221588</v>
      </c>
      <c r="AG1004" s="21">
        <f t="shared" si="219"/>
        <v>1.31085959770142</v>
      </c>
      <c r="AH1004" s="22">
        <f t="shared" si="220"/>
        <v>0.708293547636383</v>
      </c>
      <c r="AI1004" s="22">
        <f t="shared" si="221"/>
        <v>0.291706452363617</v>
      </c>
      <c r="AJ1004" s="23">
        <f t="shared" si="222"/>
        <v>0.16796600311646</v>
      </c>
      <c r="AK1004" s="23">
        <f t="shared" si="223"/>
        <v>0.83203399688354</v>
      </c>
    </row>
    <row r="1005" spans="1:37">
      <c r="A1005" s="8" t="s">
        <v>2043</v>
      </c>
      <c r="B1005" s="8" t="s">
        <v>2044</v>
      </c>
      <c r="C1005" s="9">
        <v>380257140.69</v>
      </c>
      <c r="D1005" s="9">
        <v>0</v>
      </c>
      <c r="E1005" s="9">
        <v>0</v>
      </c>
      <c r="F1005" s="9">
        <v>26570836.81</v>
      </c>
      <c r="G1005" s="9">
        <v>0</v>
      </c>
      <c r="H1005" s="9">
        <v>153265285.18</v>
      </c>
      <c r="I1005" s="9">
        <v>0</v>
      </c>
      <c r="J1005" s="9">
        <v>0</v>
      </c>
      <c r="K1005" s="9">
        <v>200987600</v>
      </c>
      <c r="L1005" s="9">
        <v>0</v>
      </c>
      <c r="M1005" s="9">
        <v>0</v>
      </c>
      <c r="N1005" s="9">
        <v>272607802.61</v>
      </c>
      <c r="O1005" s="9">
        <v>0</v>
      </c>
      <c r="P1005" s="9">
        <v>-11050505.88</v>
      </c>
      <c r="Q1005" s="9">
        <v>11428059.76</v>
      </c>
      <c r="R1005" s="9">
        <v>68378006.6</v>
      </c>
      <c r="S1005" s="9">
        <v>0</v>
      </c>
      <c r="T1005" s="9">
        <v>424493286.54</v>
      </c>
      <c r="U1005" s="8">
        <v>0</v>
      </c>
      <c r="V1005" s="9">
        <v>36866549.23</v>
      </c>
      <c r="W1005" s="8">
        <v>0</v>
      </c>
      <c r="X1005" s="11">
        <f t="shared" si="210"/>
        <v>560093262.68</v>
      </c>
      <c r="Y1005" s="11">
        <f t="shared" si="211"/>
        <v>1003710798.86</v>
      </c>
      <c r="Z1005" s="11">
        <f t="shared" si="212"/>
        <v>1563804061.54</v>
      </c>
      <c r="AA1005" s="13">
        <f t="shared" si="213"/>
        <v>406827977.5</v>
      </c>
      <c r="AB1005" s="13">
        <f t="shared" si="214"/>
        <v>153265285.18</v>
      </c>
      <c r="AC1005" s="16">
        <f t="shared" si="215"/>
        <v>406827977.5</v>
      </c>
      <c r="AD1005" s="16">
        <f t="shared" si="216"/>
        <v>1156976084.04</v>
      </c>
      <c r="AE1005" s="17">
        <f t="shared" si="217"/>
        <v>0.358160767358816</v>
      </c>
      <c r="AF1005" s="17">
        <f t="shared" si="218"/>
        <v>0.641839232641184</v>
      </c>
      <c r="AG1005" s="21">
        <f t="shared" si="219"/>
        <v>1.55802255322564</v>
      </c>
      <c r="AH1005" s="22">
        <f t="shared" si="220"/>
        <v>0.726357563298229</v>
      </c>
      <c r="AI1005" s="22">
        <f t="shared" si="221"/>
        <v>0.27364243670177</v>
      </c>
      <c r="AJ1005" s="23">
        <f t="shared" si="222"/>
        <v>0.260152782247774</v>
      </c>
      <c r="AK1005" s="23">
        <f t="shared" si="223"/>
        <v>0.739847217752226</v>
      </c>
    </row>
    <row r="1006" spans="1:37">
      <c r="A1006" s="8" t="s">
        <v>2045</v>
      </c>
      <c r="B1006" s="8" t="s">
        <v>2046</v>
      </c>
      <c r="C1006" s="9">
        <v>175900000</v>
      </c>
      <c r="D1006" s="9">
        <v>0</v>
      </c>
      <c r="E1006" s="9">
        <v>0</v>
      </c>
      <c r="F1006" s="9">
        <v>0</v>
      </c>
      <c r="G1006" s="9">
        <v>0</v>
      </c>
      <c r="H1006" s="9">
        <v>0</v>
      </c>
      <c r="I1006" s="9">
        <v>0</v>
      </c>
      <c r="J1006" s="9">
        <v>0</v>
      </c>
      <c r="K1006" s="9">
        <v>154685040</v>
      </c>
      <c r="L1006" s="9">
        <v>0</v>
      </c>
      <c r="M1006" s="9">
        <v>0</v>
      </c>
      <c r="N1006" s="9">
        <v>262370805.2</v>
      </c>
      <c r="O1006" s="9">
        <v>0</v>
      </c>
      <c r="P1006" s="9">
        <v>23276366</v>
      </c>
      <c r="Q1006" s="9">
        <v>0</v>
      </c>
      <c r="R1006" s="9">
        <v>33067070.1</v>
      </c>
      <c r="S1006" s="9">
        <v>0</v>
      </c>
      <c r="T1006" s="9">
        <v>503093987.72</v>
      </c>
      <c r="U1006" s="8">
        <v>0</v>
      </c>
      <c r="V1006" s="9">
        <v>104462818.8</v>
      </c>
      <c r="W1006" s="8">
        <v>0</v>
      </c>
      <c r="X1006" s="11">
        <f t="shared" si="210"/>
        <v>175900000</v>
      </c>
      <c r="Y1006" s="11">
        <f t="shared" si="211"/>
        <v>1080956087.82</v>
      </c>
      <c r="Z1006" s="11">
        <f t="shared" si="212"/>
        <v>1256856087.82</v>
      </c>
      <c r="AA1006" s="13">
        <f t="shared" si="213"/>
        <v>175900000</v>
      </c>
      <c r="AB1006" s="13">
        <f t="shared" si="214"/>
        <v>0</v>
      </c>
      <c r="AC1006" s="16">
        <f t="shared" si="215"/>
        <v>175900000</v>
      </c>
      <c r="AD1006" s="16">
        <f t="shared" si="216"/>
        <v>1080956087.82</v>
      </c>
      <c r="AE1006" s="17">
        <f t="shared" si="217"/>
        <v>0.139952379357207</v>
      </c>
      <c r="AF1006" s="17">
        <f t="shared" si="218"/>
        <v>0.860047620642793</v>
      </c>
      <c r="AG1006" s="21">
        <f t="shared" si="219"/>
        <v>1.16272631421573</v>
      </c>
      <c r="AH1006" s="22">
        <f t="shared" si="220"/>
        <v>1</v>
      </c>
      <c r="AI1006" s="22">
        <f t="shared" si="221"/>
        <v>0</v>
      </c>
      <c r="AJ1006" s="23">
        <f t="shared" si="222"/>
        <v>0.139952379357207</v>
      </c>
      <c r="AK1006" s="23">
        <f t="shared" si="223"/>
        <v>0.860047620642793</v>
      </c>
    </row>
    <row r="1007" spans="1:37">
      <c r="A1007" s="8" t="s">
        <v>2047</v>
      </c>
      <c r="B1007" s="8" t="s">
        <v>2048</v>
      </c>
      <c r="C1007" s="9">
        <v>2923088638.12</v>
      </c>
      <c r="D1007" s="9">
        <v>0</v>
      </c>
      <c r="E1007" s="9">
        <v>0</v>
      </c>
      <c r="F1007" s="9">
        <v>288599400.68</v>
      </c>
      <c r="G1007" s="9">
        <v>0</v>
      </c>
      <c r="H1007" s="9">
        <v>1306695031.71</v>
      </c>
      <c r="I1007" s="9">
        <v>0</v>
      </c>
      <c r="J1007" s="9">
        <v>0</v>
      </c>
      <c r="K1007" s="9">
        <v>930513553</v>
      </c>
      <c r="L1007" s="9">
        <v>0</v>
      </c>
      <c r="M1007" s="9">
        <v>0</v>
      </c>
      <c r="N1007" s="9">
        <v>2061654685.71</v>
      </c>
      <c r="O1007" s="9">
        <v>0</v>
      </c>
      <c r="P1007" s="9">
        <v>-96155464.13</v>
      </c>
      <c r="Q1007" s="9">
        <v>0</v>
      </c>
      <c r="R1007" s="9">
        <v>359159480.53</v>
      </c>
      <c r="S1007" s="9">
        <v>0</v>
      </c>
      <c r="T1007" s="9">
        <v>5703835546.96</v>
      </c>
      <c r="U1007" s="8">
        <v>0</v>
      </c>
      <c r="V1007" s="9">
        <v>287442635.63</v>
      </c>
      <c r="W1007" s="8">
        <v>0</v>
      </c>
      <c r="X1007" s="11">
        <f t="shared" si="210"/>
        <v>4518383070.51</v>
      </c>
      <c r="Y1007" s="11">
        <f t="shared" si="211"/>
        <v>9246450437.7</v>
      </c>
      <c r="Z1007" s="11">
        <f t="shared" si="212"/>
        <v>13764833508.21</v>
      </c>
      <c r="AA1007" s="13">
        <f t="shared" si="213"/>
        <v>3211688038.8</v>
      </c>
      <c r="AB1007" s="13">
        <f t="shared" si="214"/>
        <v>1306695031.71</v>
      </c>
      <c r="AC1007" s="16">
        <f t="shared" si="215"/>
        <v>3211688038.8</v>
      </c>
      <c r="AD1007" s="16">
        <f t="shared" si="216"/>
        <v>10553145469.41</v>
      </c>
      <c r="AE1007" s="17">
        <f t="shared" si="217"/>
        <v>0.32825555556593</v>
      </c>
      <c r="AF1007" s="17">
        <f t="shared" si="218"/>
        <v>0.67174444443407</v>
      </c>
      <c r="AG1007" s="21">
        <f t="shared" si="219"/>
        <v>1.48866136264436</v>
      </c>
      <c r="AH1007" s="22">
        <f t="shared" si="220"/>
        <v>0.710804725646577</v>
      </c>
      <c r="AI1007" s="22">
        <f t="shared" si="221"/>
        <v>0.289195274353423</v>
      </c>
      <c r="AJ1007" s="23">
        <f t="shared" si="222"/>
        <v>0.233325600116006</v>
      </c>
      <c r="AK1007" s="23">
        <f t="shared" si="223"/>
        <v>0.766674399883995</v>
      </c>
    </row>
    <row r="1008" spans="1:37">
      <c r="A1008" s="8" t="s">
        <v>2049</v>
      </c>
      <c r="B1008" s="8" t="s">
        <v>2050</v>
      </c>
      <c r="C1008" s="9">
        <v>80044208.33</v>
      </c>
      <c r="D1008" s="9">
        <v>0</v>
      </c>
      <c r="E1008" s="9">
        <v>0</v>
      </c>
      <c r="F1008" s="9">
        <v>9515548.64</v>
      </c>
      <c r="G1008" s="9">
        <v>0</v>
      </c>
      <c r="H1008" s="9">
        <v>26252786.77</v>
      </c>
      <c r="I1008" s="9">
        <v>461459826.7</v>
      </c>
      <c r="J1008" s="9">
        <v>0</v>
      </c>
      <c r="K1008" s="9">
        <v>303020032</v>
      </c>
      <c r="L1008" s="9">
        <v>139064937.86</v>
      </c>
      <c r="M1008" s="9">
        <v>0</v>
      </c>
      <c r="N1008" s="9">
        <v>173815825.01</v>
      </c>
      <c r="O1008" s="9">
        <v>0</v>
      </c>
      <c r="P1008" s="9">
        <v>3057649.52</v>
      </c>
      <c r="Q1008" s="9">
        <v>24785255.32</v>
      </c>
      <c r="R1008" s="9">
        <v>213189277.04</v>
      </c>
      <c r="S1008" s="9">
        <v>0</v>
      </c>
      <c r="T1008" s="9">
        <v>1278385681.07</v>
      </c>
      <c r="U1008" s="8">
        <v>0</v>
      </c>
      <c r="V1008" s="9">
        <v>94233817.02</v>
      </c>
      <c r="W1008" s="8">
        <v>0</v>
      </c>
      <c r="X1008" s="11">
        <f t="shared" si="210"/>
        <v>577272370.44</v>
      </c>
      <c r="Y1008" s="11">
        <f t="shared" si="211"/>
        <v>2229552474.84</v>
      </c>
      <c r="Z1008" s="11">
        <f t="shared" si="212"/>
        <v>2806824845.28</v>
      </c>
      <c r="AA1008" s="13">
        <f t="shared" si="213"/>
        <v>89559756.97</v>
      </c>
      <c r="AB1008" s="13">
        <f t="shared" si="214"/>
        <v>487712613.47</v>
      </c>
      <c r="AC1008" s="16">
        <f t="shared" si="215"/>
        <v>89559756.97</v>
      </c>
      <c r="AD1008" s="16">
        <f t="shared" si="216"/>
        <v>2717265088.31</v>
      </c>
      <c r="AE1008" s="17">
        <f t="shared" si="217"/>
        <v>0.205667400803705</v>
      </c>
      <c r="AF1008" s="17">
        <f t="shared" si="218"/>
        <v>0.794332599196295</v>
      </c>
      <c r="AG1008" s="21">
        <f t="shared" si="219"/>
        <v>1.25891849461019</v>
      </c>
      <c r="AH1008" s="22">
        <f t="shared" si="220"/>
        <v>0.155142981989138</v>
      </c>
      <c r="AI1008" s="22">
        <f t="shared" si="221"/>
        <v>0.844857018010862</v>
      </c>
      <c r="AJ1008" s="23">
        <f t="shared" si="222"/>
        <v>0.0319078538586421</v>
      </c>
      <c r="AK1008" s="23">
        <f t="shared" si="223"/>
        <v>0.968092146141358</v>
      </c>
    </row>
    <row r="1009" spans="1:37">
      <c r="A1009" s="8" t="s">
        <v>2051</v>
      </c>
      <c r="B1009" s="8" t="s">
        <v>2052</v>
      </c>
      <c r="C1009" s="9">
        <v>100103472.22</v>
      </c>
      <c r="D1009" s="9">
        <v>0</v>
      </c>
      <c r="E1009" s="9">
        <v>0</v>
      </c>
      <c r="F1009" s="9">
        <v>0</v>
      </c>
      <c r="G1009" s="9">
        <v>0</v>
      </c>
      <c r="H1009" s="9">
        <v>0</v>
      </c>
      <c r="I1009" s="9">
        <v>0</v>
      </c>
      <c r="J1009" s="9">
        <v>0</v>
      </c>
      <c r="K1009" s="9">
        <v>219612708</v>
      </c>
      <c r="L1009" s="9">
        <v>0</v>
      </c>
      <c r="M1009" s="9">
        <v>0</v>
      </c>
      <c r="N1009" s="9">
        <v>203604143.86</v>
      </c>
      <c r="O1009" s="9">
        <v>8567096.74</v>
      </c>
      <c r="P1009" s="9">
        <v>75583.47</v>
      </c>
      <c r="Q1009" s="9">
        <v>0</v>
      </c>
      <c r="R1009" s="9">
        <v>40835831.2</v>
      </c>
      <c r="S1009" s="9">
        <v>0</v>
      </c>
      <c r="T1009" s="9">
        <v>332186060.94</v>
      </c>
      <c r="U1009" s="8">
        <v>0</v>
      </c>
      <c r="V1009" s="9">
        <v>0</v>
      </c>
      <c r="W1009" s="8">
        <v>0</v>
      </c>
      <c r="X1009" s="11">
        <f t="shared" si="210"/>
        <v>100103472.22</v>
      </c>
      <c r="Y1009" s="11">
        <f t="shared" si="211"/>
        <v>787747230.73</v>
      </c>
      <c r="Z1009" s="11">
        <f t="shared" si="212"/>
        <v>887850702.95</v>
      </c>
      <c r="AA1009" s="13">
        <f t="shared" si="213"/>
        <v>100103472.22</v>
      </c>
      <c r="AB1009" s="13">
        <f t="shared" si="214"/>
        <v>0</v>
      </c>
      <c r="AC1009" s="16">
        <f t="shared" si="215"/>
        <v>100103472.22</v>
      </c>
      <c r="AD1009" s="16">
        <f t="shared" si="216"/>
        <v>787747230.73</v>
      </c>
      <c r="AE1009" s="17">
        <f t="shared" si="217"/>
        <v>0.112748091416038</v>
      </c>
      <c r="AF1009" s="17">
        <f t="shared" si="218"/>
        <v>0.887251908583962</v>
      </c>
      <c r="AG1009" s="21">
        <f t="shared" si="219"/>
        <v>1.12707562567657</v>
      </c>
      <c r="AH1009" s="22">
        <f t="shared" si="220"/>
        <v>1</v>
      </c>
      <c r="AI1009" s="22">
        <f t="shared" si="221"/>
        <v>0</v>
      </c>
      <c r="AJ1009" s="23">
        <f t="shared" si="222"/>
        <v>0.112748091416038</v>
      </c>
      <c r="AK1009" s="23">
        <f t="shared" si="223"/>
        <v>0.887251908583962</v>
      </c>
    </row>
    <row r="1010" spans="1:37">
      <c r="A1010" s="8" t="s">
        <v>2053</v>
      </c>
      <c r="B1010" s="8" t="s">
        <v>2054</v>
      </c>
      <c r="C1010" s="9">
        <v>630000000</v>
      </c>
      <c r="D1010" s="9">
        <v>0</v>
      </c>
      <c r="E1010" s="9">
        <v>0</v>
      </c>
      <c r="F1010" s="9">
        <v>69125661.7</v>
      </c>
      <c r="G1010" s="9">
        <v>0</v>
      </c>
      <c r="H1010" s="9">
        <v>0</v>
      </c>
      <c r="I1010" s="9">
        <v>0</v>
      </c>
      <c r="J1010" s="9">
        <v>0</v>
      </c>
      <c r="K1010" s="9">
        <v>334315904</v>
      </c>
      <c r="L1010" s="9">
        <v>0</v>
      </c>
      <c r="M1010" s="9">
        <v>0</v>
      </c>
      <c r="N1010" s="9">
        <v>740411418.61</v>
      </c>
      <c r="O1010" s="9">
        <v>82484.88</v>
      </c>
      <c r="P1010" s="9">
        <v>-203814.3</v>
      </c>
      <c r="Q1010" s="9">
        <v>0</v>
      </c>
      <c r="R1010" s="9">
        <v>48815163.75</v>
      </c>
      <c r="S1010" s="9">
        <v>0</v>
      </c>
      <c r="T1010" s="9">
        <v>679157247.98</v>
      </c>
      <c r="U1010" s="8">
        <v>0</v>
      </c>
      <c r="V1010" s="9">
        <v>-2849050.78</v>
      </c>
      <c r="W1010" s="8">
        <v>0</v>
      </c>
      <c r="X1010" s="11">
        <f t="shared" si="210"/>
        <v>699125661.7</v>
      </c>
      <c r="Y1010" s="11">
        <f t="shared" si="211"/>
        <v>1799564384.38</v>
      </c>
      <c r="Z1010" s="11">
        <f t="shared" si="212"/>
        <v>2498690046.08</v>
      </c>
      <c r="AA1010" s="13">
        <f t="shared" si="213"/>
        <v>699125661.7</v>
      </c>
      <c r="AB1010" s="13">
        <f t="shared" si="214"/>
        <v>0</v>
      </c>
      <c r="AC1010" s="16">
        <f t="shared" si="215"/>
        <v>699125661.7</v>
      </c>
      <c r="AD1010" s="16">
        <f t="shared" si="216"/>
        <v>1799564384.38</v>
      </c>
      <c r="AE1010" s="17">
        <f t="shared" si="217"/>
        <v>0.27979687308428</v>
      </c>
      <c r="AF1010" s="17">
        <f t="shared" si="218"/>
        <v>0.72020312691572</v>
      </c>
      <c r="AG1010" s="21">
        <f t="shared" si="219"/>
        <v>1.38849716507413</v>
      </c>
      <c r="AH1010" s="22">
        <f t="shared" si="220"/>
        <v>1</v>
      </c>
      <c r="AI1010" s="22">
        <f t="shared" si="221"/>
        <v>0</v>
      </c>
      <c r="AJ1010" s="23">
        <f t="shared" si="222"/>
        <v>0.27979687308428</v>
      </c>
      <c r="AK1010" s="23">
        <f t="shared" si="223"/>
        <v>0.72020312691572</v>
      </c>
    </row>
    <row r="1011" spans="1:37">
      <c r="A1011" s="8" t="s">
        <v>2055</v>
      </c>
      <c r="B1011" s="8" t="s">
        <v>2056</v>
      </c>
      <c r="C1011" s="9">
        <v>143164333.34</v>
      </c>
      <c r="D1011" s="9">
        <v>0</v>
      </c>
      <c r="E1011" s="9">
        <v>0</v>
      </c>
      <c r="F1011" s="9">
        <v>1065335.59</v>
      </c>
      <c r="G1011" s="9">
        <v>0</v>
      </c>
      <c r="H1011" s="9">
        <v>0</v>
      </c>
      <c r="I1011" s="9">
        <v>280448261.44</v>
      </c>
      <c r="J1011" s="9">
        <v>0</v>
      </c>
      <c r="K1011" s="9">
        <v>408050746</v>
      </c>
      <c r="L1011" s="9">
        <v>95801844.86</v>
      </c>
      <c r="M1011" s="9">
        <v>0</v>
      </c>
      <c r="N1011" s="9">
        <v>101160872.24</v>
      </c>
      <c r="O1011" s="9">
        <v>13298682.95</v>
      </c>
      <c r="P1011" s="9">
        <v>0</v>
      </c>
      <c r="Q1011" s="9">
        <v>14874.32</v>
      </c>
      <c r="R1011" s="9">
        <v>144355123.95</v>
      </c>
      <c r="S1011" s="9">
        <v>0</v>
      </c>
      <c r="T1011" s="9">
        <v>1260383826.47</v>
      </c>
      <c r="U1011" s="8">
        <v>0</v>
      </c>
      <c r="V1011" s="9">
        <v>104011936.53</v>
      </c>
      <c r="W1011" s="8">
        <v>0</v>
      </c>
      <c r="X1011" s="11">
        <f t="shared" si="210"/>
        <v>424677930.37</v>
      </c>
      <c r="Y1011" s="11">
        <f t="shared" si="211"/>
        <v>2100480541.42</v>
      </c>
      <c r="Z1011" s="11">
        <f t="shared" si="212"/>
        <v>2525158471.79</v>
      </c>
      <c r="AA1011" s="13">
        <f t="shared" si="213"/>
        <v>144229668.93</v>
      </c>
      <c r="AB1011" s="13">
        <f t="shared" si="214"/>
        <v>280448261.44</v>
      </c>
      <c r="AC1011" s="16">
        <f t="shared" si="215"/>
        <v>144229668.93</v>
      </c>
      <c r="AD1011" s="16">
        <f t="shared" si="216"/>
        <v>2380928802.86</v>
      </c>
      <c r="AE1011" s="17">
        <f t="shared" si="217"/>
        <v>0.168178724271891</v>
      </c>
      <c r="AF1011" s="17">
        <f t="shared" si="218"/>
        <v>0.831821275728109</v>
      </c>
      <c r="AG1011" s="21">
        <f t="shared" si="219"/>
        <v>1.20218132089093</v>
      </c>
      <c r="AH1011" s="22">
        <f t="shared" si="220"/>
        <v>0.339621295611807</v>
      </c>
      <c r="AI1011" s="22">
        <f t="shared" si="221"/>
        <v>0.660378704388193</v>
      </c>
      <c r="AJ1011" s="23">
        <f t="shared" si="222"/>
        <v>0.0571170762315604</v>
      </c>
      <c r="AK1011" s="23">
        <f t="shared" si="223"/>
        <v>0.94288292376844</v>
      </c>
    </row>
    <row r="1012" spans="1:37">
      <c r="A1012" s="8" t="s">
        <v>2057</v>
      </c>
      <c r="B1012" s="8" t="s">
        <v>2058</v>
      </c>
      <c r="C1012" s="9">
        <v>1164696077.78</v>
      </c>
      <c r="D1012" s="9">
        <v>0</v>
      </c>
      <c r="E1012" s="9">
        <v>0</v>
      </c>
      <c r="F1012" s="9">
        <v>96773237.93</v>
      </c>
      <c r="G1012" s="9">
        <v>0</v>
      </c>
      <c r="H1012" s="9">
        <v>1543234536.55</v>
      </c>
      <c r="I1012" s="9">
        <v>506524371.2</v>
      </c>
      <c r="J1012" s="9">
        <v>0</v>
      </c>
      <c r="K1012" s="9">
        <v>447635792</v>
      </c>
      <c r="L1012" s="9">
        <v>49764283.12</v>
      </c>
      <c r="M1012" s="9">
        <v>0</v>
      </c>
      <c r="N1012" s="9">
        <v>405783209.48</v>
      </c>
      <c r="O1012" s="9">
        <v>48955239.6</v>
      </c>
      <c r="P1012" s="9">
        <v>0</v>
      </c>
      <c r="Q1012" s="9">
        <v>0</v>
      </c>
      <c r="R1012" s="9">
        <v>61999530.56</v>
      </c>
      <c r="S1012" s="9">
        <v>0</v>
      </c>
      <c r="T1012" s="9">
        <v>781091689.68</v>
      </c>
      <c r="U1012" s="8">
        <v>0</v>
      </c>
      <c r="V1012" s="9">
        <v>675983353.64</v>
      </c>
      <c r="W1012" s="8">
        <v>0</v>
      </c>
      <c r="X1012" s="11">
        <f t="shared" si="210"/>
        <v>3311228223.46</v>
      </c>
      <c r="Y1012" s="11">
        <f t="shared" si="211"/>
        <v>2373302618.88</v>
      </c>
      <c r="Z1012" s="11">
        <f t="shared" si="212"/>
        <v>5684530842.34</v>
      </c>
      <c r="AA1012" s="13">
        <f t="shared" si="213"/>
        <v>1261469315.71</v>
      </c>
      <c r="AB1012" s="13">
        <f t="shared" si="214"/>
        <v>2049758907.75</v>
      </c>
      <c r="AC1012" s="16">
        <f t="shared" si="215"/>
        <v>1261469315.71</v>
      </c>
      <c r="AD1012" s="16">
        <f t="shared" si="216"/>
        <v>4423061526.63</v>
      </c>
      <c r="AE1012" s="17">
        <f t="shared" si="217"/>
        <v>0.582498066295468</v>
      </c>
      <c r="AF1012" s="17">
        <f t="shared" si="218"/>
        <v>0.417501933704532</v>
      </c>
      <c r="AG1012" s="21">
        <f t="shared" si="219"/>
        <v>2.39519848717085</v>
      </c>
      <c r="AH1012" s="22">
        <f t="shared" si="220"/>
        <v>0.380967191198876</v>
      </c>
      <c r="AI1012" s="22">
        <f t="shared" si="221"/>
        <v>0.619032808801124</v>
      </c>
      <c r="AJ1012" s="23">
        <f t="shared" si="222"/>
        <v>0.221912652195361</v>
      </c>
      <c r="AK1012" s="23">
        <f t="shared" si="223"/>
        <v>0.778087347804639</v>
      </c>
    </row>
    <row r="1013" spans="1:37">
      <c r="A1013" s="8" t="s">
        <v>2059</v>
      </c>
      <c r="B1013" s="8" t="s">
        <v>2060</v>
      </c>
      <c r="C1013" s="9">
        <v>1665388088.46</v>
      </c>
      <c r="D1013" s="9">
        <v>0</v>
      </c>
      <c r="E1013" s="9">
        <v>0</v>
      </c>
      <c r="F1013" s="9">
        <v>10289741.44</v>
      </c>
      <c r="G1013" s="9">
        <v>0</v>
      </c>
      <c r="H1013" s="9">
        <v>0</v>
      </c>
      <c r="I1013" s="9">
        <v>0</v>
      </c>
      <c r="J1013" s="9">
        <v>0</v>
      </c>
      <c r="K1013" s="9">
        <v>666549706</v>
      </c>
      <c r="L1013" s="9">
        <v>0</v>
      </c>
      <c r="M1013" s="9">
        <v>0</v>
      </c>
      <c r="N1013" s="9">
        <v>1763575938.19</v>
      </c>
      <c r="O1013" s="9">
        <v>0</v>
      </c>
      <c r="P1013" s="9">
        <v>-1121905.8</v>
      </c>
      <c r="Q1013" s="9">
        <v>0</v>
      </c>
      <c r="R1013" s="9">
        <v>274273284.67</v>
      </c>
      <c r="S1013" s="9">
        <v>0</v>
      </c>
      <c r="T1013" s="9">
        <v>5111302933.22</v>
      </c>
      <c r="U1013" s="8">
        <v>0</v>
      </c>
      <c r="V1013" s="9">
        <v>138492315.5</v>
      </c>
      <c r="W1013" s="8">
        <v>0</v>
      </c>
      <c r="X1013" s="11">
        <f t="shared" si="210"/>
        <v>1675677829.9</v>
      </c>
      <c r="Y1013" s="11">
        <f t="shared" si="211"/>
        <v>7953072271.78</v>
      </c>
      <c r="Z1013" s="11">
        <f t="shared" si="212"/>
        <v>9628750101.68</v>
      </c>
      <c r="AA1013" s="13">
        <f t="shared" si="213"/>
        <v>1675677829.9</v>
      </c>
      <c r="AB1013" s="13">
        <f t="shared" si="214"/>
        <v>0</v>
      </c>
      <c r="AC1013" s="16">
        <f t="shared" si="215"/>
        <v>1675677829.9</v>
      </c>
      <c r="AD1013" s="16">
        <f t="shared" si="216"/>
        <v>7953072271.78</v>
      </c>
      <c r="AE1013" s="17">
        <f t="shared" si="217"/>
        <v>0.174028592725408</v>
      </c>
      <c r="AF1013" s="17">
        <f t="shared" si="218"/>
        <v>0.825971407274592</v>
      </c>
      <c r="AG1013" s="21">
        <f t="shared" si="219"/>
        <v>1.2106956623349</v>
      </c>
      <c r="AH1013" s="22">
        <f t="shared" si="220"/>
        <v>1</v>
      </c>
      <c r="AI1013" s="22">
        <f t="shared" si="221"/>
        <v>0</v>
      </c>
      <c r="AJ1013" s="23">
        <f t="shared" si="222"/>
        <v>0.174028592725408</v>
      </c>
      <c r="AK1013" s="23">
        <f t="shared" si="223"/>
        <v>0.825971407274592</v>
      </c>
    </row>
    <row r="1014" spans="1:37">
      <c r="A1014" s="8" t="s">
        <v>2061</v>
      </c>
      <c r="B1014" s="8" t="s">
        <v>2062</v>
      </c>
      <c r="C1014" s="9">
        <v>370398802.05</v>
      </c>
      <c r="D1014" s="9">
        <v>0</v>
      </c>
      <c r="E1014" s="9">
        <v>0</v>
      </c>
      <c r="F1014" s="9">
        <v>36800000</v>
      </c>
      <c r="G1014" s="9">
        <v>0</v>
      </c>
      <c r="H1014" s="9">
        <v>247600000</v>
      </c>
      <c r="I1014" s="9">
        <v>260848087.93</v>
      </c>
      <c r="J1014" s="9">
        <v>0</v>
      </c>
      <c r="K1014" s="9">
        <v>273001652</v>
      </c>
      <c r="L1014" s="9">
        <v>65682092.34</v>
      </c>
      <c r="M1014" s="9">
        <v>0</v>
      </c>
      <c r="N1014" s="9">
        <v>199935031.26</v>
      </c>
      <c r="O1014" s="9">
        <v>0</v>
      </c>
      <c r="P1014" s="9">
        <v>0</v>
      </c>
      <c r="Q1014" s="9">
        <v>28079552.02</v>
      </c>
      <c r="R1014" s="9">
        <v>47909123.94</v>
      </c>
      <c r="S1014" s="9">
        <v>0</v>
      </c>
      <c r="T1014" s="9">
        <v>407398521.79</v>
      </c>
      <c r="U1014" s="8">
        <v>0</v>
      </c>
      <c r="V1014" s="9">
        <v>0</v>
      </c>
      <c r="W1014" s="8">
        <v>0</v>
      </c>
      <c r="X1014" s="11">
        <f t="shared" si="210"/>
        <v>915646889.98</v>
      </c>
      <c r="Y1014" s="11">
        <f t="shared" si="211"/>
        <v>1022005973.35</v>
      </c>
      <c r="Z1014" s="11">
        <f t="shared" si="212"/>
        <v>1937652863.33</v>
      </c>
      <c r="AA1014" s="13">
        <f t="shared" si="213"/>
        <v>407198802.05</v>
      </c>
      <c r="AB1014" s="13">
        <f t="shared" si="214"/>
        <v>508448087.93</v>
      </c>
      <c r="AC1014" s="16">
        <f t="shared" si="215"/>
        <v>407198802.05</v>
      </c>
      <c r="AD1014" s="16">
        <f t="shared" si="216"/>
        <v>1530454061.28</v>
      </c>
      <c r="AE1014" s="17">
        <f t="shared" si="217"/>
        <v>0.472554659974745</v>
      </c>
      <c r="AF1014" s="17">
        <f t="shared" si="218"/>
        <v>0.527445340025255</v>
      </c>
      <c r="AG1014" s="21">
        <f t="shared" si="219"/>
        <v>1.89593105505894</v>
      </c>
      <c r="AH1014" s="22">
        <f t="shared" si="220"/>
        <v>0.444711609361655</v>
      </c>
      <c r="AI1014" s="22">
        <f t="shared" si="221"/>
        <v>0.555288390638345</v>
      </c>
      <c r="AJ1014" s="23">
        <f t="shared" si="222"/>
        <v>0.210150543348719</v>
      </c>
      <c r="AK1014" s="23">
        <f t="shared" si="223"/>
        <v>0.789849456651281</v>
      </c>
    </row>
    <row r="1015" spans="1:37">
      <c r="A1015" s="8" t="s">
        <v>2063</v>
      </c>
      <c r="B1015" s="8" t="s">
        <v>2064</v>
      </c>
      <c r="C1015" s="9">
        <v>193695460.06</v>
      </c>
      <c r="D1015" s="9">
        <v>0</v>
      </c>
      <c r="E1015" s="9">
        <v>0</v>
      </c>
      <c r="F1015" s="9">
        <v>0</v>
      </c>
      <c r="G1015" s="9">
        <v>0</v>
      </c>
      <c r="H1015" s="9">
        <v>0</v>
      </c>
      <c r="I1015" s="9">
        <v>0</v>
      </c>
      <c r="J1015" s="9">
        <v>0</v>
      </c>
      <c r="K1015" s="9">
        <v>210000000</v>
      </c>
      <c r="L1015" s="9">
        <v>0</v>
      </c>
      <c r="M1015" s="9">
        <v>0</v>
      </c>
      <c r="N1015" s="9">
        <v>94971993.97</v>
      </c>
      <c r="O1015" s="9">
        <v>163092.63</v>
      </c>
      <c r="P1015" s="9">
        <v>203225.09</v>
      </c>
      <c r="Q1015" s="9">
        <v>0</v>
      </c>
      <c r="R1015" s="9">
        <v>61383044.34</v>
      </c>
      <c r="S1015" s="9">
        <v>0</v>
      </c>
      <c r="T1015" s="9">
        <v>194626641.52</v>
      </c>
      <c r="U1015" s="8">
        <v>0</v>
      </c>
      <c r="V1015" s="9">
        <v>-504014.49</v>
      </c>
      <c r="W1015" s="8">
        <v>0</v>
      </c>
      <c r="X1015" s="11">
        <f t="shared" si="210"/>
        <v>193695460.06</v>
      </c>
      <c r="Y1015" s="11">
        <f t="shared" si="211"/>
        <v>560517797.8</v>
      </c>
      <c r="Z1015" s="11">
        <f t="shared" si="212"/>
        <v>754213257.86</v>
      </c>
      <c r="AA1015" s="13">
        <f t="shared" si="213"/>
        <v>193695460.06</v>
      </c>
      <c r="AB1015" s="13">
        <f t="shared" si="214"/>
        <v>0</v>
      </c>
      <c r="AC1015" s="16">
        <f t="shared" si="215"/>
        <v>193695460.06</v>
      </c>
      <c r="AD1015" s="16">
        <f t="shared" si="216"/>
        <v>560517797.8</v>
      </c>
      <c r="AE1015" s="17">
        <f t="shared" si="217"/>
        <v>0.25681789340271</v>
      </c>
      <c r="AF1015" s="17">
        <f t="shared" si="218"/>
        <v>0.74318210659729</v>
      </c>
      <c r="AG1015" s="21">
        <f t="shared" si="219"/>
        <v>1.34556522704586</v>
      </c>
      <c r="AH1015" s="22">
        <f t="shared" si="220"/>
        <v>1</v>
      </c>
      <c r="AI1015" s="22">
        <f t="shared" si="221"/>
        <v>0</v>
      </c>
      <c r="AJ1015" s="23">
        <f t="shared" si="222"/>
        <v>0.25681789340271</v>
      </c>
      <c r="AK1015" s="23">
        <f t="shared" si="223"/>
        <v>0.74318210659729</v>
      </c>
    </row>
    <row r="1016" spans="1:37">
      <c r="A1016" s="8" t="s">
        <v>2065</v>
      </c>
      <c r="B1016" s="8" t="s">
        <v>2066</v>
      </c>
      <c r="C1016" s="9">
        <v>513936771.52</v>
      </c>
      <c r="D1016" s="9">
        <v>0</v>
      </c>
      <c r="E1016" s="9">
        <v>0</v>
      </c>
      <c r="F1016" s="9">
        <v>168821453.89</v>
      </c>
      <c r="G1016" s="9">
        <v>0</v>
      </c>
      <c r="H1016" s="9">
        <v>212000000</v>
      </c>
      <c r="I1016" s="9">
        <v>0</v>
      </c>
      <c r="J1016" s="9">
        <v>0</v>
      </c>
      <c r="K1016" s="9">
        <v>234314304</v>
      </c>
      <c r="L1016" s="9">
        <v>0</v>
      </c>
      <c r="M1016" s="9">
        <v>0</v>
      </c>
      <c r="N1016" s="9">
        <v>1371067966.93</v>
      </c>
      <c r="O1016" s="9">
        <v>9997115</v>
      </c>
      <c r="P1016" s="9">
        <v>-3790023.88</v>
      </c>
      <c r="Q1016" s="9">
        <v>0</v>
      </c>
      <c r="R1016" s="9">
        <v>37155110.99</v>
      </c>
      <c r="S1016" s="9">
        <v>0</v>
      </c>
      <c r="T1016" s="9">
        <v>1099613208.17</v>
      </c>
      <c r="U1016" s="8">
        <v>0</v>
      </c>
      <c r="V1016" s="9">
        <v>280587893.32</v>
      </c>
      <c r="W1016" s="8">
        <v>0</v>
      </c>
      <c r="X1016" s="11">
        <f t="shared" si="210"/>
        <v>894758225.41</v>
      </c>
      <c r="Y1016" s="11">
        <f t="shared" si="211"/>
        <v>3008951344.53</v>
      </c>
      <c r="Z1016" s="11">
        <f t="shared" si="212"/>
        <v>3903709569.94</v>
      </c>
      <c r="AA1016" s="13">
        <f t="shared" si="213"/>
        <v>682758225.41</v>
      </c>
      <c r="AB1016" s="13">
        <f t="shared" si="214"/>
        <v>212000000</v>
      </c>
      <c r="AC1016" s="16">
        <f t="shared" si="215"/>
        <v>682758225.41</v>
      </c>
      <c r="AD1016" s="16">
        <f t="shared" si="216"/>
        <v>3220951344.53</v>
      </c>
      <c r="AE1016" s="17">
        <f t="shared" si="217"/>
        <v>0.229207170610224</v>
      </c>
      <c r="AF1016" s="17">
        <f t="shared" si="218"/>
        <v>0.770792829389776</v>
      </c>
      <c r="AG1016" s="21">
        <f t="shared" si="219"/>
        <v>1.29736546821755</v>
      </c>
      <c r="AH1016" s="22">
        <f t="shared" si="220"/>
        <v>0.763064486048333</v>
      </c>
      <c r="AI1016" s="22">
        <f t="shared" si="221"/>
        <v>0.236935513951667</v>
      </c>
      <c r="AJ1016" s="23">
        <f t="shared" si="222"/>
        <v>0.174899851840283</v>
      </c>
      <c r="AK1016" s="23">
        <f t="shared" si="223"/>
        <v>0.825100148159717</v>
      </c>
    </row>
    <row r="1017" spans="1:37">
      <c r="A1017" s="8" t="s">
        <v>2067</v>
      </c>
      <c r="B1017" s="8" t="s">
        <v>2068</v>
      </c>
      <c r="C1017" s="9">
        <v>245339576</v>
      </c>
      <c r="D1017" s="9">
        <v>0</v>
      </c>
      <c r="E1017" s="9">
        <v>0</v>
      </c>
      <c r="F1017" s="9">
        <v>97720471.52</v>
      </c>
      <c r="G1017" s="9">
        <v>0</v>
      </c>
      <c r="H1017" s="9">
        <v>421212278.61</v>
      </c>
      <c r="I1017" s="9">
        <v>121658099.85</v>
      </c>
      <c r="J1017" s="9">
        <v>0</v>
      </c>
      <c r="K1017" s="9">
        <v>318393413</v>
      </c>
      <c r="L1017" s="9">
        <v>41762346.77</v>
      </c>
      <c r="M1017" s="9">
        <v>0</v>
      </c>
      <c r="N1017" s="9">
        <v>155339294.53</v>
      </c>
      <c r="O1017" s="9">
        <v>0</v>
      </c>
      <c r="P1017" s="9">
        <v>268897.5</v>
      </c>
      <c r="Q1017" s="9">
        <v>0</v>
      </c>
      <c r="R1017" s="9">
        <v>39347331.93</v>
      </c>
      <c r="S1017" s="9">
        <v>0</v>
      </c>
      <c r="T1017" s="9">
        <v>295335724.82</v>
      </c>
      <c r="U1017" s="8">
        <v>0</v>
      </c>
      <c r="V1017" s="9">
        <v>52621825.87</v>
      </c>
      <c r="W1017" s="8">
        <v>0</v>
      </c>
      <c r="X1017" s="11">
        <f t="shared" si="210"/>
        <v>885930425.98</v>
      </c>
      <c r="Y1017" s="11">
        <f t="shared" si="211"/>
        <v>903068834.42</v>
      </c>
      <c r="Z1017" s="11">
        <f t="shared" si="212"/>
        <v>1788999260.4</v>
      </c>
      <c r="AA1017" s="13">
        <f t="shared" si="213"/>
        <v>343060047.52</v>
      </c>
      <c r="AB1017" s="13">
        <f t="shared" si="214"/>
        <v>542870378.46</v>
      </c>
      <c r="AC1017" s="16">
        <f t="shared" si="215"/>
        <v>343060047.52</v>
      </c>
      <c r="AD1017" s="16">
        <f t="shared" si="216"/>
        <v>1445939212.88</v>
      </c>
      <c r="AE1017" s="17">
        <f t="shared" si="217"/>
        <v>0.495210057147769</v>
      </c>
      <c r="AF1017" s="17">
        <f t="shared" si="218"/>
        <v>0.504789942852231</v>
      </c>
      <c r="AG1017" s="21">
        <f t="shared" si="219"/>
        <v>1.98102203532358</v>
      </c>
      <c r="AH1017" s="22">
        <f t="shared" si="220"/>
        <v>0.387231364291968</v>
      </c>
      <c r="AI1017" s="22">
        <f t="shared" si="221"/>
        <v>0.612768635708032</v>
      </c>
      <c r="AJ1017" s="23">
        <f t="shared" si="222"/>
        <v>0.191760866040434</v>
      </c>
      <c r="AK1017" s="23">
        <f t="shared" si="223"/>
        <v>0.808239133959566</v>
      </c>
    </row>
    <row r="1018" spans="1:37">
      <c r="A1018" s="8" t="s">
        <v>2069</v>
      </c>
      <c r="B1018" s="8" t="s">
        <v>2070</v>
      </c>
      <c r="C1018" s="9">
        <v>523000000</v>
      </c>
      <c r="D1018" s="9">
        <v>0</v>
      </c>
      <c r="E1018" s="9">
        <v>0</v>
      </c>
      <c r="F1018" s="9">
        <v>0</v>
      </c>
      <c r="G1018" s="9">
        <v>0</v>
      </c>
      <c r="H1018" s="9">
        <v>2000000</v>
      </c>
      <c r="I1018" s="9">
        <v>0</v>
      </c>
      <c r="J1018" s="9">
        <v>0</v>
      </c>
      <c r="K1018" s="9">
        <v>129360000</v>
      </c>
      <c r="L1018" s="9">
        <v>0</v>
      </c>
      <c r="M1018" s="9">
        <v>0</v>
      </c>
      <c r="N1018" s="9">
        <v>373899090.12</v>
      </c>
      <c r="O1018" s="9">
        <v>156588232.37</v>
      </c>
      <c r="P1018" s="9">
        <v>0</v>
      </c>
      <c r="Q1018" s="9">
        <v>0</v>
      </c>
      <c r="R1018" s="9">
        <v>47560327.44</v>
      </c>
      <c r="S1018" s="9">
        <v>0</v>
      </c>
      <c r="T1018" s="9">
        <v>410783623.17</v>
      </c>
      <c r="U1018" s="8">
        <v>0</v>
      </c>
      <c r="V1018" s="9">
        <v>10611724.86</v>
      </c>
      <c r="W1018" s="8">
        <v>0</v>
      </c>
      <c r="X1018" s="11">
        <f t="shared" si="210"/>
        <v>525000000</v>
      </c>
      <c r="Y1018" s="11">
        <f t="shared" si="211"/>
        <v>815626533.22</v>
      </c>
      <c r="Z1018" s="11">
        <f t="shared" si="212"/>
        <v>1340626533.22</v>
      </c>
      <c r="AA1018" s="13">
        <f t="shared" si="213"/>
        <v>523000000</v>
      </c>
      <c r="AB1018" s="13">
        <f t="shared" si="214"/>
        <v>2000000</v>
      </c>
      <c r="AC1018" s="16">
        <f t="shared" si="215"/>
        <v>523000000</v>
      </c>
      <c r="AD1018" s="16">
        <f t="shared" si="216"/>
        <v>817626533.22</v>
      </c>
      <c r="AE1018" s="17">
        <f t="shared" si="217"/>
        <v>0.391607943741813</v>
      </c>
      <c r="AF1018" s="17">
        <f t="shared" si="218"/>
        <v>0.608392056258187</v>
      </c>
      <c r="AG1018" s="21">
        <f t="shared" si="219"/>
        <v>1.6436769509292</v>
      </c>
      <c r="AH1018" s="22">
        <f t="shared" si="220"/>
        <v>0.996190476190476</v>
      </c>
      <c r="AI1018" s="22">
        <f t="shared" si="221"/>
        <v>0.00380952380952381</v>
      </c>
      <c r="AJ1018" s="23">
        <f t="shared" si="222"/>
        <v>0.39011610395613</v>
      </c>
      <c r="AK1018" s="23">
        <f t="shared" si="223"/>
        <v>0.60988389604387</v>
      </c>
    </row>
    <row r="1019" spans="1:37">
      <c r="A1019" s="8" t="s">
        <v>2071</v>
      </c>
      <c r="B1019" s="8" t="s">
        <v>2072</v>
      </c>
      <c r="C1019" s="9">
        <v>61770000</v>
      </c>
      <c r="D1019" s="9">
        <v>0</v>
      </c>
      <c r="E1019" s="9">
        <v>0</v>
      </c>
      <c r="F1019" s="9">
        <v>7236089.59</v>
      </c>
      <c r="G1019" s="9">
        <v>0</v>
      </c>
      <c r="H1019" s="9">
        <v>305500</v>
      </c>
      <c r="I1019" s="9">
        <v>0</v>
      </c>
      <c r="J1019" s="9">
        <v>0</v>
      </c>
      <c r="K1019" s="9">
        <v>167150000</v>
      </c>
      <c r="L1019" s="9">
        <v>0</v>
      </c>
      <c r="M1019" s="9">
        <v>0</v>
      </c>
      <c r="N1019" s="9">
        <v>241704852.52</v>
      </c>
      <c r="O1019" s="9">
        <v>0</v>
      </c>
      <c r="P1019" s="9">
        <v>-323594.3</v>
      </c>
      <c r="Q1019" s="9">
        <v>0</v>
      </c>
      <c r="R1019" s="9">
        <v>31300427.78</v>
      </c>
      <c r="S1019" s="9">
        <v>0</v>
      </c>
      <c r="T1019" s="9">
        <v>-151382966.58</v>
      </c>
      <c r="U1019" s="8">
        <v>0</v>
      </c>
      <c r="V1019" s="9">
        <v>1122655.99</v>
      </c>
      <c r="W1019" s="8">
        <v>0</v>
      </c>
      <c r="X1019" s="11">
        <f t="shared" si="210"/>
        <v>69311589.59</v>
      </c>
      <c r="Y1019" s="11">
        <f t="shared" si="211"/>
        <v>289571375.41</v>
      </c>
      <c r="Z1019" s="11">
        <f t="shared" si="212"/>
        <v>358882965</v>
      </c>
      <c r="AA1019" s="13">
        <f t="shared" si="213"/>
        <v>69006089.59</v>
      </c>
      <c r="AB1019" s="13">
        <f t="shared" si="214"/>
        <v>305500</v>
      </c>
      <c r="AC1019" s="16">
        <f t="shared" si="215"/>
        <v>69006089.59</v>
      </c>
      <c r="AD1019" s="16">
        <f t="shared" si="216"/>
        <v>289876875.41</v>
      </c>
      <c r="AE1019" s="17">
        <f t="shared" si="217"/>
        <v>0.193131456072316</v>
      </c>
      <c r="AF1019" s="17">
        <f t="shared" si="218"/>
        <v>0.806868543927684</v>
      </c>
      <c r="AG1019" s="21">
        <f t="shared" si="219"/>
        <v>1.2393592581168</v>
      </c>
      <c r="AH1019" s="22">
        <f t="shared" si="220"/>
        <v>0.995592367715022</v>
      </c>
      <c r="AI1019" s="22">
        <f t="shared" si="221"/>
        <v>0.00440763228497758</v>
      </c>
      <c r="AJ1019" s="23">
        <f t="shared" si="222"/>
        <v>0.192280203631287</v>
      </c>
      <c r="AK1019" s="23">
        <f t="shared" si="223"/>
        <v>0.807719796368713</v>
      </c>
    </row>
    <row r="1020" spans="1:37">
      <c r="A1020" s="8" t="s">
        <v>2073</v>
      </c>
      <c r="B1020" s="8" t="s">
        <v>2074</v>
      </c>
      <c r="C1020" s="9">
        <v>20021666.67</v>
      </c>
      <c r="D1020" s="9">
        <v>0</v>
      </c>
      <c r="E1020" s="9">
        <v>0</v>
      </c>
      <c r="F1020" s="9">
        <v>47900801.96</v>
      </c>
      <c r="G1020" s="9">
        <v>0</v>
      </c>
      <c r="H1020" s="9">
        <v>44040242.44</v>
      </c>
      <c r="I1020" s="9">
        <v>0</v>
      </c>
      <c r="J1020" s="9">
        <v>0</v>
      </c>
      <c r="K1020" s="9">
        <v>132356050</v>
      </c>
      <c r="L1020" s="9">
        <v>0</v>
      </c>
      <c r="M1020" s="9">
        <v>0</v>
      </c>
      <c r="N1020" s="9">
        <v>257079614.02</v>
      </c>
      <c r="O1020" s="9">
        <v>5270748</v>
      </c>
      <c r="P1020" s="9">
        <v>0</v>
      </c>
      <c r="Q1020" s="9">
        <v>0</v>
      </c>
      <c r="R1020" s="9">
        <v>39023326.87</v>
      </c>
      <c r="S1020" s="9">
        <v>0</v>
      </c>
      <c r="T1020" s="9">
        <v>392690085.58</v>
      </c>
      <c r="U1020" s="8">
        <v>0</v>
      </c>
      <c r="V1020" s="9">
        <v>70945282.95</v>
      </c>
      <c r="W1020" s="8">
        <v>0</v>
      </c>
      <c r="X1020" s="11">
        <f t="shared" si="210"/>
        <v>111962711.07</v>
      </c>
      <c r="Y1020" s="11">
        <f t="shared" si="211"/>
        <v>886823611.42</v>
      </c>
      <c r="Z1020" s="11">
        <f t="shared" si="212"/>
        <v>998786322.49</v>
      </c>
      <c r="AA1020" s="13">
        <f t="shared" si="213"/>
        <v>67922468.63</v>
      </c>
      <c r="AB1020" s="13">
        <f t="shared" si="214"/>
        <v>44040242.44</v>
      </c>
      <c r="AC1020" s="16">
        <f t="shared" si="215"/>
        <v>67922468.63</v>
      </c>
      <c r="AD1020" s="16">
        <f t="shared" si="216"/>
        <v>930863853.86</v>
      </c>
      <c r="AE1020" s="17">
        <f t="shared" si="217"/>
        <v>0.11209876281733</v>
      </c>
      <c r="AF1020" s="17">
        <f t="shared" si="218"/>
        <v>0.88790123718267</v>
      </c>
      <c r="AG1020" s="21">
        <f t="shared" si="219"/>
        <v>1.12625138711713</v>
      </c>
      <c r="AH1020" s="22">
        <f t="shared" si="220"/>
        <v>0.606652589785311</v>
      </c>
      <c r="AI1020" s="22">
        <f t="shared" si="221"/>
        <v>0.393347410214689</v>
      </c>
      <c r="AJ1020" s="23">
        <f t="shared" si="222"/>
        <v>0.0680050047748627</v>
      </c>
      <c r="AK1020" s="23">
        <f t="shared" si="223"/>
        <v>0.931994995225137</v>
      </c>
    </row>
    <row r="1021" spans="1:37">
      <c r="A1021" s="8" t="s">
        <v>2075</v>
      </c>
      <c r="B1021" s="8" t="s">
        <v>2076</v>
      </c>
      <c r="C1021" s="9">
        <v>410000000</v>
      </c>
      <c r="D1021" s="9">
        <v>0</v>
      </c>
      <c r="E1021" s="9">
        <v>0</v>
      </c>
      <c r="F1021" s="9">
        <v>13000000</v>
      </c>
      <c r="G1021" s="9">
        <v>0</v>
      </c>
      <c r="H1021" s="9">
        <v>115500000</v>
      </c>
      <c r="I1021" s="9">
        <v>0</v>
      </c>
      <c r="J1021" s="9">
        <v>0</v>
      </c>
      <c r="K1021" s="9">
        <v>232920451</v>
      </c>
      <c r="L1021" s="9">
        <v>0</v>
      </c>
      <c r="M1021" s="9">
        <v>0</v>
      </c>
      <c r="N1021" s="9">
        <v>2709360183.23</v>
      </c>
      <c r="O1021" s="9">
        <v>0</v>
      </c>
      <c r="P1021" s="9">
        <v>-14265328.1</v>
      </c>
      <c r="Q1021" s="9">
        <v>0</v>
      </c>
      <c r="R1021" s="9">
        <v>75204485.05</v>
      </c>
      <c r="S1021" s="9">
        <v>0</v>
      </c>
      <c r="T1021" s="9">
        <v>1318043203.52</v>
      </c>
      <c r="U1021" s="8">
        <v>0</v>
      </c>
      <c r="V1021" s="9">
        <v>85912598.11</v>
      </c>
      <c r="W1021" s="8">
        <v>0</v>
      </c>
      <c r="X1021" s="11">
        <f t="shared" si="210"/>
        <v>538500000</v>
      </c>
      <c r="Y1021" s="11">
        <f t="shared" si="211"/>
        <v>4407175592.81</v>
      </c>
      <c r="Z1021" s="11">
        <f t="shared" si="212"/>
        <v>4945675592.81</v>
      </c>
      <c r="AA1021" s="13">
        <f t="shared" si="213"/>
        <v>423000000</v>
      </c>
      <c r="AB1021" s="13">
        <f t="shared" si="214"/>
        <v>115500000</v>
      </c>
      <c r="AC1021" s="16">
        <f t="shared" si="215"/>
        <v>423000000</v>
      </c>
      <c r="AD1021" s="16">
        <f t="shared" si="216"/>
        <v>4522675592.81</v>
      </c>
      <c r="AE1021" s="17">
        <f t="shared" si="217"/>
        <v>0.108883000895342</v>
      </c>
      <c r="AF1021" s="17">
        <f t="shared" si="218"/>
        <v>0.891116999104658</v>
      </c>
      <c r="AG1021" s="21">
        <f t="shared" si="219"/>
        <v>1.12218709889357</v>
      </c>
      <c r="AH1021" s="22">
        <f t="shared" si="220"/>
        <v>0.785515320334262</v>
      </c>
      <c r="AI1021" s="22">
        <f t="shared" si="221"/>
        <v>0.214484679665738</v>
      </c>
      <c r="AJ1021" s="23">
        <f t="shared" si="222"/>
        <v>0.0855292653272599</v>
      </c>
      <c r="AK1021" s="23">
        <f t="shared" si="223"/>
        <v>0.91447073467274</v>
      </c>
    </row>
    <row r="1022" spans="1:37">
      <c r="A1022" s="8" t="s">
        <v>2077</v>
      </c>
      <c r="B1022" s="8" t="s">
        <v>2078</v>
      </c>
      <c r="C1022" s="9">
        <v>103690666.67</v>
      </c>
      <c r="D1022" s="9">
        <v>0</v>
      </c>
      <c r="E1022" s="9">
        <v>0</v>
      </c>
      <c r="F1022" s="9">
        <v>0</v>
      </c>
      <c r="G1022" s="9">
        <v>0</v>
      </c>
      <c r="H1022" s="9">
        <v>0</v>
      </c>
      <c r="I1022" s="9">
        <v>0</v>
      </c>
      <c r="J1022" s="9">
        <v>0</v>
      </c>
      <c r="K1022" s="9">
        <v>497569343</v>
      </c>
      <c r="L1022" s="9">
        <v>0</v>
      </c>
      <c r="M1022" s="9">
        <v>0</v>
      </c>
      <c r="N1022" s="9">
        <v>1028112271.58</v>
      </c>
      <c r="O1022" s="9">
        <v>0</v>
      </c>
      <c r="P1022" s="9">
        <v>-3807449.69</v>
      </c>
      <c r="Q1022" s="9">
        <v>0</v>
      </c>
      <c r="R1022" s="9">
        <v>70734341.98</v>
      </c>
      <c r="S1022" s="9">
        <v>0</v>
      </c>
      <c r="T1022" s="9">
        <v>1473274356.48</v>
      </c>
      <c r="U1022" s="8">
        <v>0</v>
      </c>
      <c r="V1022" s="9">
        <v>43308341.12</v>
      </c>
      <c r="W1022" s="8">
        <v>0</v>
      </c>
      <c r="X1022" s="11">
        <f t="shared" si="210"/>
        <v>103690666.67</v>
      </c>
      <c r="Y1022" s="11">
        <f t="shared" si="211"/>
        <v>3109191204.47</v>
      </c>
      <c r="Z1022" s="11">
        <f t="shared" si="212"/>
        <v>3212881871.14</v>
      </c>
      <c r="AA1022" s="13">
        <f t="shared" si="213"/>
        <v>103690666.67</v>
      </c>
      <c r="AB1022" s="13">
        <f t="shared" si="214"/>
        <v>0</v>
      </c>
      <c r="AC1022" s="16">
        <f t="shared" si="215"/>
        <v>103690666.67</v>
      </c>
      <c r="AD1022" s="16">
        <f t="shared" si="216"/>
        <v>3109191204.47</v>
      </c>
      <c r="AE1022" s="17">
        <f t="shared" si="217"/>
        <v>0.0322734139718646</v>
      </c>
      <c r="AF1022" s="17">
        <f t="shared" si="218"/>
        <v>0.967726586028135</v>
      </c>
      <c r="AG1022" s="21">
        <f t="shared" si="219"/>
        <v>1.03334972340103</v>
      </c>
      <c r="AH1022" s="22">
        <f t="shared" si="220"/>
        <v>1</v>
      </c>
      <c r="AI1022" s="22">
        <f t="shared" si="221"/>
        <v>0</v>
      </c>
      <c r="AJ1022" s="23">
        <f t="shared" si="222"/>
        <v>0.0322734139718646</v>
      </c>
      <c r="AK1022" s="23">
        <f t="shared" si="223"/>
        <v>0.967726586028135</v>
      </c>
    </row>
    <row r="1023" spans="1:37">
      <c r="A1023" s="8" t="s">
        <v>2079</v>
      </c>
      <c r="B1023" s="8" t="s">
        <v>2080</v>
      </c>
      <c r="C1023" s="9">
        <v>1315824702.12</v>
      </c>
      <c r="D1023" s="9">
        <v>0</v>
      </c>
      <c r="E1023" s="9">
        <v>0</v>
      </c>
      <c r="F1023" s="9">
        <v>0</v>
      </c>
      <c r="G1023" s="9">
        <v>0</v>
      </c>
      <c r="H1023" s="9">
        <v>0</v>
      </c>
      <c r="I1023" s="9">
        <v>0</v>
      </c>
      <c r="J1023" s="9">
        <v>0</v>
      </c>
      <c r="K1023" s="9">
        <v>289000000</v>
      </c>
      <c r="L1023" s="9">
        <v>0</v>
      </c>
      <c r="M1023" s="9">
        <v>0</v>
      </c>
      <c r="N1023" s="9">
        <v>1054929428.76</v>
      </c>
      <c r="O1023" s="9">
        <v>208171448.12</v>
      </c>
      <c r="P1023" s="9">
        <v>-25001188</v>
      </c>
      <c r="Q1023" s="9">
        <v>0</v>
      </c>
      <c r="R1023" s="9">
        <v>78098757.04</v>
      </c>
      <c r="S1023" s="9">
        <v>0</v>
      </c>
      <c r="T1023" s="9">
        <v>682113307.88</v>
      </c>
      <c r="U1023" s="8">
        <v>0</v>
      </c>
      <c r="V1023" s="9">
        <v>61380052.45</v>
      </c>
      <c r="W1023" s="8">
        <v>0</v>
      </c>
      <c r="X1023" s="11">
        <f t="shared" si="210"/>
        <v>1315824702.12</v>
      </c>
      <c r="Y1023" s="11">
        <f t="shared" si="211"/>
        <v>1932348910.01</v>
      </c>
      <c r="Z1023" s="11">
        <f t="shared" si="212"/>
        <v>3248173612.13</v>
      </c>
      <c r="AA1023" s="13">
        <f t="shared" si="213"/>
        <v>1315824702.12</v>
      </c>
      <c r="AB1023" s="13">
        <f t="shared" si="214"/>
        <v>0</v>
      </c>
      <c r="AC1023" s="16">
        <f t="shared" si="215"/>
        <v>1315824702.12</v>
      </c>
      <c r="AD1023" s="16">
        <f t="shared" si="216"/>
        <v>1932348910.01</v>
      </c>
      <c r="AE1023" s="17">
        <f t="shared" si="217"/>
        <v>0.405096789533101</v>
      </c>
      <c r="AF1023" s="17">
        <f t="shared" si="218"/>
        <v>0.594903210466899</v>
      </c>
      <c r="AG1023" s="21">
        <f t="shared" si="219"/>
        <v>1.68094571084121</v>
      </c>
      <c r="AH1023" s="22">
        <f t="shared" si="220"/>
        <v>1</v>
      </c>
      <c r="AI1023" s="22">
        <f t="shared" si="221"/>
        <v>0</v>
      </c>
      <c r="AJ1023" s="23">
        <f t="shared" si="222"/>
        <v>0.405096789533101</v>
      </c>
      <c r="AK1023" s="23">
        <f t="shared" si="223"/>
        <v>0.594903210466899</v>
      </c>
    </row>
    <row r="1024" spans="1:37">
      <c r="A1024" s="8" t="s">
        <v>2081</v>
      </c>
      <c r="B1024" s="8" t="s">
        <v>2082</v>
      </c>
      <c r="C1024" s="9">
        <v>50000000</v>
      </c>
      <c r="D1024" s="9">
        <v>0</v>
      </c>
      <c r="E1024" s="9">
        <v>0</v>
      </c>
      <c r="F1024" s="9">
        <v>7350695.37</v>
      </c>
      <c r="G1024" s="9">
        <v>0</v>
      </c>
      <c r="H1024" s="9">
        <v>147450000</v>
      </c>
      <c r="I1024" s="9">
        <v>0</v>
      </c>
      <c r="J1024" s="9">
        <v>0</v>
      </c>
      <c r="K1024" s="9">
        <v>186542748</v>
      </c>
      <c r="L1024" s="9">
        <v>0</v>
      </c>
      <c r="M1024" s="9">
        <v>0</v>
      </c>
      <c r="N1024" s="9">
        <v>1066047632.1</v>
      </c>
      <c r="O1024" s="9">
        <v>10497450</v>
      </c>
      <c r="P1024" s="9">
        <v>0</v>
      </c>
      <c r="Q1024" s="9">
        <v>0</v>
      </c>
      <c r="R1024" s="9">
        <v>79491861.86</v>
      </c>
      <c r="S1024" s="9">
        <v>0</v>
      </c>
      <c r="T1024" s="9">
        <v>727929033.35</v>
      </c>
      <c r="U1024" s="8">
        <v>0</v>
      </c>
      <c r="V1024" s="9">
        <v>-104963.94</v>
      </c>
      <c r="W1024" s="8">
        <v>0</v>
      </c>
      <c r="X1024" s="11">
        <f t="shared" si="210"/>
        <v>204800695.37</v>
      </c>
      <c r="Y1024" s="11">
        <f t="shared" si="211"/>
        <v>2049408861.37</v>
      </c>
      <c r="Z1024" s="11">
        <f t="shared" si="212"/>
        <v>2254209556.74</v>
      </c>
      <c r="AA1024" s="13">
        <f t="shared" si="213"/>
        <v>57350695.37</v>
      </c>
      <c r="AB1024" s="13">
        <f t="shared" si="214"/>
        <v>147450000</v>
      </c>
      <c r="AC1024" s="16">
        <f t="shared" si="215"/>
        <v>57350695.37</v>
      </c>
      <c r="AD1024" s="16">
        <f t="shared" si="216"/>
        <v>2196858861.37</v>
      </c>
      <c r="AE1024" s="17">
        <f t="shared" si="217"/>
        <v>0.0908525539507424</v>
      </c>
      <c r="AF1024" s="17">
        <f t="shared" si="218"/>
        <v>0.909147446049258</v>
      </c>
      <c r="AG1024" s="21">
        <f t="shared" si="219"/>
        <v>1.09993159453458</v>
      </c>
      <c r="AH1024" s="22">
        <f t="shared" si="220"/>
        <v>0.280031741427383</v>
      </c>
      <c r="AI1024" s="22">
        <f t="shared" si="221"/>
        <v>0.719968258572617</v>
      </c>
      <c r="AJ1024" s="23">
        <f t="shared" si="222"/>
        <v>0.0254415988959516</v>
      </c>
      <c r="AK1024" s="23">
        <f t="shared" si="223"/>
        <v>0.974558401104048</v>
      </c>
    </row>
    <row r="1025" spans="1:37">
      <c r="A1025" s="8" t="s">
        <v>2083</v>
      </c>
      <c r="B1025" s="8" t="s">
        <v>2084</v>
      </c>
      <c r="C1025" s="9">
        <v>150010000</v>
      </c>
      <c r="D1025" s="9">
        <v>0</v>
      </c>
      <c r="E1025" s="9">
        <v>0</v>
      </c>
      <c r="F1025" s="9">
        <v>84059.44</v>
      </c>
      <c r="G1025" s="9">
        <v>0</v>
      </c>
      <c r="H1025" s="9">
        <v>0</v>
      </c>
      <c r="I1025" s="9">
        <v>0</v>
      </c>
      <c r="J1025" s="9">
        <v>0</v>
      </c>
      <c r="K1025" s="9">
        <v>250612402</v>
      </c>
      <c r="L1025" s="9">
        <v>0</v>
      </c>
      <c r="M1025" s="9">
        <v>0</v>
      </c>
      <c r="N1025" s="9">
        <v>586025464.06</v>
      </c>
      <c r="O1025" s="9">
        <v>18951094.4</v>
      </c>
      <c r="P1025" s="9">
        <v>-2339958.77</v>
      </c>
      <c r="Q1025" s="9">
        <v>0</v>
      </c>
      <c r="R1025" s="9">
        <v>41935433.26</v>
      </c>
      <c r="S1025" s="9">
        <v>0</v>
      </c>
      <c r="T1025" s="9">
        <v>554632160.78</v>
      </c>
      <c r="U1025" s="8">
        <v>0</v>
      </c>
      <c r="V1025" s="9">
        <v>25720973.76</v>
      </c>
      <c r="W1025" s="8">
        <v>0</v>
      </c>
      <c r="X1025" s="11">
        <f t="shared" si="210"/>
        <v>150094059.44</v>
      </c>
      <c r="Y1025" s="11">
        <f t="shared" si="211"/>
        <v>1437635380.69</v>
      </c>
      <c r="Z1025" s="11">
        <f t="shared" si="212"/>
        <v>1587729440.13</v>
      </c>
      <c r="AA1025" s="13">
        <f t="shared" si="213"/>
        <v>150094059.44</v>
      </c>
      <c r="AB1025" s="13">
        <f t="shared" si="214"/>
        <v>0</v>
      </c>
      <c r="AC1025" s="16">
        <f t="shared" si="215"/>
        <v>150094059.44</v>
      </c>
      <c r="AD1025" s="16">
        <f t="shared" si="216"/>
        <v>1437635380.69</v>
      </c>
      <c r="AE1025" s="17">
        <f t="shared" si="217"/>
        <v>0.0945337761247978</v>
      </c>
      <c r="AF1025" s="17">
        <f t="shared" si="218"/>
        <v>0.905466223875202</v>
      </c>
      <c r="AG1025" s="21">
        <f t="shared" si="219"/>
        <v>1.10440342624843</v>
      </c>
      <c r="AH1025" s="22">
        <f t="shared" si="220"/>
        <v>1</v>
      </c>
      <c r="AI1025" s="22">
        <f t="shared" si="221"/>
        <v>0</v>
      </c>
      <c r="AJ1025" s="23">
        <f t="shared" si="222"/>
        <v>0.0945337761247978</v>
      </c>
      <c r="AK1025" s="23">
        <f t="shared" si="223"/>
        <v>0.905466223875202</v>
      </c>
    </row>
    <row r="1026" spans="1:37">
      <c r="A1026" s="8" t="s">
        <v>2085</v>
      </c>
      <c r="B1026" s="8" t="s">
        <v>2086</v>
      </c>
      <c r="C1026" s="9">
        <v>57000000</v>
      </c>
      <c r="D1026" s="9">
        <v>0</v>
      </c>
      <c r="E1026" s="9">
        <v>0</v>
      </c>
      <c r="F1026" s="9">
        <v>2798282.74</v>
      </c>
      <c r="G1026" s="9">
        <v>0</v>
      </c>
      <c r="H1026" s="9">
        <v>30000000</v>
      </c>
      <c r="I1026" s="9">
        <v>0</v>
      </c>
      <c r="J1026" s="9">
        <v>0</v>
      </c>
      <c r="K1026" s="9">
        <v>135312808</v>
      </c>
      <c r="L1026" s="9">
        <v>0</v>
      </c>
      <c r="M1026" s="9">
        <v>0</v>
      </c>
      <c r="N1026" s="9">
        <v>448494386.62</v>
      </c>
      <c r="O1026" s="9">
        <v>0</v>
      </c>
      <c r="P1026" s="9">
        <v>0</v>
      </c>
      <c r="Q1026" s="9">
        <v>1046304.36</v>
      </c>
      <c r="R1026" s="9">
        <v>29385820.15</v>
      </c>
      <c r="S1026" s="9">
        <v>0</v>
      </c>
      <c r="T1026" s="9">
        <v>176556666.24</v>
      </c>
      <c r="U1026" s="8">
        <v>0</v>
      </c>
      <c r="V1026" s="9">
        <v>0</v>
      </c>
      <c r="W1026" s="8">
        <v>0</v>
      </c>
      <c r="X1026" s="11">
        <f t="shared" si="210"/>
        <v>89798282.74</v>
      </c>
      <c r="Y1026" s="11">
        <f t="shared" si="211"/>
        <v>790795985.37</v>
      </c>
      <c r="Z1026" s="11">
        <f t="shared" si="212"/>
        <v>880594268.11</v>
      </c>
      <c r="AA1026" s="13">
        <f t="shared" si="213"/>
        <v>59798282.74</v>
      </c>
      <c r="AB1026" s="13">
        <f t="shared" si="214"/>
        <v>30000000</v>
      </c>
      <c r="AC1026" s="16">
        <f t="shared" si="215"/>
        <v>59798282.74</v>
      </c>
      <c r="AD1026" s="16">
        <f t="shared" si="216"/>
        <v>820795985.37</v>
      </c>
      <c r="AE1026" s="17">
        <f t="shared" si="217"/>
        <v>0.101974639163541</v>
      </c>
      <c r="AF1026" s="17">
        <f t="shared" si="218"/>
        <v>0.898025360836459</v>
      </c>
      <c r="AG1026" s="21">
        <f t="shared" si="219"/>
        <v>1.11355429769662</v>
      </c>
      <c r="AH1026" s="22">
        <f t="shared" si="220"/>
        <v>0.665917887462711</v>
      </c>
      <c r="AI1026" s="22">
        <f t="shared" si="221"/>
        <v>0.334082112537289</v>
      </c>
      <c r="AJ1026" s="23">
        <f t="shared" si="222"/>
        <v>0.0679067362865576</v>
      </c>
      <c r="AK1026" s="23">
        <f t="shared" si="223"/>
        <v>0.932093263713442</v>
      </c>
    </row>
    <row r="1027" spans="1:37">
      <c r="A1027" s="8" t="s">
        <v>2087</v>
      </c>
      <c r="B1027" s="8" t="s">
        <v>2088</v>
      </c>
      <c r="C1027" s="9">
        <v>27897873</v>
      </c>
      <c r="D1027" s="9">
        <v>0</v>
      </c>
      <c r="E1027" s="9">
        <v>0</v>
      </c>
      <c r="F1027" s="9">
        <v>20901253.5</v>
      </c>
      <c r="G1027" s="9">
        <v>0</v>
      </c>
      <c r="H1027" s="9">
        <v>0</v>
      </c>
      <c r="I1027" s="9">
        <v>0</v>
      </c>
      <c r="J1027" s="9">
        <v>0</v>
      </c>
      <c r="K1027" s="9">
        <v>159925838</v>
      </c>
      <c r="L1027" s="9">
        <v>0</v>
      </c>
      <c r="M1027" s="9">
        <v>0</v>
      </c>
      <c r="N1027" s="9">
        <v>454883109.35</v>
      </c>
      <c r="O1027" s="9">
        <v>50030462.17</v>
      </c>
      <c r="P1027" s="9">
        <v>-2687753.63</v>
      </c>
      <c r="Q1027" s="9">
        <v>0</v>
      </c>
      <c r="R1027" s="9">
        <v>19126592.82</v>
      </c>
      <c r="S1027" s="9">
        <v>0</v>
      </c>
      <c r="T1027" s="9">
        <v>149077002.93</v>
      </c>
      <c r="U1027" s="8">
        <v>0</v>
      </c>
      <c r="V1027" s="9">
        <v>88243736.42</v>
      </c>
      <c r="W1027" s="8">
        <v>0</v>
      </c>
      <c r="X1027" s="11">
        <f t="shared" ref="X1027:X1090" si="224">C1027+D1027+E1027+F1027+G1027+H1027+I1027+J1027</f>
        <v>48799126.5</v>
      </c>
      <c r="Y1027" s="11">
        <f t="shared" ref="Y1027:Y1090" si="225">(K1027+L1027+M1027+N1027-O1027+P1027+Q1027+R1027+S1027+T1027+U1027+V1027+W1027)</f>
        <v>818538063.72</v>
      </c>
      <c r="Z1027" s="11">
        <f t="shared" ref="Z1027:Z1090" si="226">X1027+Y1027</f>
        <v>867337190.22</v>
      </c>
      <c r="AA1027" s="13">
        <f t="shared" ref="AA1027:AA1090" si="227">C1027+D1027+E1027+F1027+G1027</f>
        <v>48799126.5</v>
      </c>
      <c r="AB1027" s="13">
        <f t="shared" ref="AB1027:AB1090" si="228">H1027+I1027+J1027</f>
        <v>0</v>
      </c>
      <c r="AC1027" s="16">
        <f t="shared" ref="AC1027:AC1090" si="229">AA1027</f>
        <v>48799126.5</v>
      </c>
      <c r="AD1027" s="16">
        <f t="shared" ref="AD1027:AD1090" si="230">AB1027+Y1027</f>
        <v>818538063.72</v>
      </c>
      <c r="AE1027" s="17">
        <f t="shared" ref="AE1027:AE1090" si="231">X1027/Z1027</f>
        <v>0.0562631546879964</v>
      </c>
      <c r="AF1027" s="17">
        <f t="shared" ref="AF1027:AF1090" si="232">Y1027/Z1027</f>
        <v>0.943736845312004</v>
      </c>
      <c r="AG1027" s="21">
        <f t="shared" ref="AG1027:AG1090" si="233">Z1027/Y1027</f>
        <v>1.0596174187407</v>
      </c>
      <c r="AH1027" s="22">
        <f t="shared" ref="AH1027:AH1090" si="234">AA1027/(AA1027+AB1027)</f>
        <v>1</v>
      </c>
      <c r="AI1027" s="22">
        <f t="shared" ref="AI1027:AI1090" si="235">(AB1027)/(AA1027+AB1027)</f>
        <v>0</v>
      </c>
      <c r="AJ1027" s="23">
        <f t="shared" ref="AJ1027:AJ1090" si="236">AC1027/Z1027</f>
        <v>0.0562631546879964</v>
      </c>
      <c r="AK1027" s="23">
        <f t="shared" ref="AK1027:AK1090" si="237">AD1027/Z1027</f>
        <v>0.943736845312004</v>
      </c>
    </row>
    <row r="1028" spans="1:37">
      <c r="A1028" s="8" t="s">
        <v>2089</v>
      </c>
      <c r="B1028" s="8" t="s">
        <v>2090</v>
      </c>
      <c r="C1028" s="9">
        <v>410531526.03</v>
      </c>
      <c r="D1028" s="9">
        <v>0</v>
      </c>
      <c r="E1028" s="9">
        <v>0</v>
      </c>
      <c r="F1028" s="9">
        <v>50105388.4</v>
      </c>
      <c r="G1028" s="9">
        <v>0</v>
      </c>
      <c r="H1028" s="9">
        <v>431974929.56</v>
      </c>
      <c r="I1028" s="9">
        <v>508586948.42</v>
      </c>
      <c r="J1028" s="9">
        <v>0</v>
      </c>
      <c r="K1028" s="9">
        <v>410020559</v>
      </c>
      <c r="L1028" s="9">
        <v>105915283.62</v>
      </c>
      <c r="M1028" s="9">
        <v>0</v>
      </c>
      <c r="N1028" s="9">
        <v>530241152.79</v>
      </c>
      <c r="O1028" s="9">
        <v>150412347.21</v>
      </c>
      <c r="P1028" s="9">
        <v>-127453.48</v>
      </c>
      <c r="Q1028" s="9">
        <v>0</v>
      </c>
      <c r="R1028" s="9">
        <v>100124982.48</v>
      </c>
      <c r="S1028" s="9">
        <v>0</v>
      </c>
      <c r="T1028" s="9">
        <v>1079670508.24</v>
      </c>
      <c r="U1028" s="8">
        <v>0</v>
      </c>
      <c r="V1028" s="9">
        <v>0</v>
      </c>
      <c r="W1028" s="8">
        <v>0</v>
      </c>
      <c r="X1028" s="11">
        <f t="shared" si="224"/>
        <v>1401198792.41</v>
      </c>
      <c r="Y1028" s="11">
        <f t="shared" si="225"/>
        <v>2075432685.44</v>
      </c>
      <c r="Z1028" s="11">
        <f t="shared" si="226"/>
        <v>3476631477.85</v>
      </c>
      <c r="AA1028" s="13">
        <f t="shared" si="227"/>
        <v>460636914.43</v>
      </c>
      <c r="AB1028" s="13">
        <f t="shared" si="228"/>
        <v>940561877.98</v>
      </c>
      <c r="AC1028" s="16">
        <f t="shared" si="229"/>
        <v>460636914.43</v>
      </c>
      <c r="AD1028" s="16">
        <f t="shared" si="230"/>
        <v>3015994563.42</v>
      </c>
      <c r="AE1028" s="17">
        <f t="shared" si="231"/>
        <v>0.403033453886957</v>
      </c>
      <c r="AF1028" s="17">
        <f t="shared" si="232"/>
        <v>0.596966546113043</v>
      </c>
      <c r="AG1028" s="21">
        <f t="shared" si="233"/>
        <v>1.67513574506173</v>
      </c>
      <c r="AH1028" s="22">
        <f t="shared" si="234"/>
        <v>0.328744869696701</v>
      </c>
      <c r="AI1028" s="22">
        <f t="shared" si="235"/>
        <v>0.671255130303299</v>
      </c>
      <c r="AJ1028" s="23">
        <f t="shared" si="236"/>
        <v>0.132495180281479</v>
      </c>
      <c r="AK1028" s="23">
        <f t="shared" si="237"/>
        <v>0.867504819718521</v>
      </c>
    </row>
    <row r="1029" spans="1:37">
      <c r="A1029" s="8" t="s">
        <v>2091</v>
      </c>
      <c r="B1029" s="8" t="s">
        <v>2092</v>
      </c>
      <c r="C1029" s="9">
        <v>117771202</v>
      </c>
      <c r="D1029" s="9">
        <v>0</v>
      </c>
      <c r="E1029" s="9">
        <v>0</v>
      </c>
      <c r="F1029" s="9">
        <v>783076.53</v>
      </c>
      <c r="G1029" s="9">
        <v>0</v>
      </c>
      <c r="H1029" s="9">
        <v>18000000</v>
      </c>
      <c r="I1029" s="9">
        <v>0</v>
      </c>
      <c r="J1029" s="9">
        <v>0</v>
      </c>
      <c r="K1029" s="9">
        <v>120000000</v>
      </c>
      <c r="L1029" s="9">
        <v>0</v>
      </c>
      <c r="M1029" s="9">
        <v>0</v>
      </c>
      <c r="N1029" s="9">
        <v>273752306.48</v>
      </c>
      <c r="O1029" s="9">
        <v>8999857.76</v>
      </c>
      <c r="P1029" s="9">
        <v>83963.21</v>
      </c>
      <c r="Q1029" s="9">
        <v>0</v>
      </c>
      <c r="R1029" s="9">
        <v>21130322.64</v>
      </c>
      <c r="S1029" s="9">
        <v>0</v>
      </c>
      <c r="T1029" s="9">
        <v>123844666.69</v>
      </c>
      <c r="U1029" s="8">
        <v>0</v>
      </c>
      <c r="V1029" s="9">
        <v>0</v>
      </c>
      <c r="W1029" s="8">
        <v>0</v>
      </c>
      <c r="X1029" s="11">
        <f t="shared" si="224"/>
        <v>136554278.53</v>
      </c>
      <c r="Y1029" s="11">
        <f t="shared" si="225"/>
        <v>529811401.26</v>
      </c>
      <c r="Z1029" s="11">
        <f t="shared" si="226"/>
        <v>666365679.79</v>
      </c>
      <c r="AA1029" s="13">
        <f t="shared" si="227"/>
        <v>118554278.53</v>
      </c>
      <c r="AB1029" s="13">
        <f t="shared" si="228"/>
        <v>18000000</v>
      </c>
      <c r="AC1029" s="16">
        <f t="shared" si="229"/>
        <v>118554278.53</v>
      </c>
      <c r="AD1029" s="16">
        <f t="shared" si="230"/>
        <v>547811401.26</v>
      </c>
      <c r="AE1029" s="17">
        <f t="shared" si="231"/>
        <v>0.204923936918591</v>
      </c>
      <c r="AF1029" s="17">
        <f t="shared" si="232"/>
        <v>0.795076063081409</v>
      </c>
      <c r="AG1029" s="21">
        <f t="shared" si="233"/>
        <v>1.25774129851726</v>
      </c>
      <c r="AH1029" s="22">
        <f t="shared" si="234"/>
        <v>0.868184283980194</v>
      </c>
      <c r="AI1029" s="22">
        <f t="shared" si="235"/>
        <v>0.131815716019806</v>
      </c>
      <c r="AJ1029" s="23">
        <f t="shared" si="236"/>
        <v>0.177911741444069</v>
      </c>
      <c r="AK1029" s="23">
        <f t="shared" si="237"/>
        <v>0.822088258555931</v>
      </c>
    </row>
    <row r="1030" spans="1:37">
      <c r="A1030" s="8" t="s">
        <v>2093</v>
      </c>
      <c r="B1030" s="8" t="s">
        <v>2094</v>
      </c>
      <c r="C1030" s="9">
        <v>1863123125.67</v>
      </c>
      <c r="D1030" s="9">
        <v>0</v>
      </c>
      <c r="E1030" s="9">
        <v>0</v>
      </c>
      <c r="F1030" s="9">
        <v>179669677.14</v>
      </c>
      <c r="G1030" s="9">
        <v>0</v>
      </c>
      <c r="H1030" s="9">
        <v>268415198.41</v>
      </c>
      <c r="I1030" s="9">
        <v>170964927.05</v>
      </c>
      <c r="J1030" s="9">
        <v>0</v>
      </c>
      <c r="K1030" s="9">
        <v>498814864</v>
      </c>
      <c r="L1030" s="9">
        <v>17735398.2</v>
      </c>
      <c r="M1030" s="9">
        <v>0</v>
      </c>
      <c r="N1030" s="9">
        <v>808479804.82</v>
      </c>
      <c r="O1030" s="9">
        <v>0</v>
      </c>
      <c r="P1030" s="9">
        <v>-16656610.64</v>
      </c>
      <c r="Q1030" s="9">
        <v>0</v>
      </c>
      <c r="R1030" s="9">
        <v>48243245.08</v>
      </c>
      <c r="S1030" s="9">
        <v>0</v>
      </c>
      <c r="T1030" s="9">
        <v>551245487.44</v>
      </c>
      <c r="U1030" s="8">
        <v>0</v>
      </c>
      <c r="V1030" s="9">
        <v>6670562.58</v>
      </c>
      <c r="W1030" s="8">
        <v>0</v>
      </c>
      <c r="X1030" s="11">
        <f t="shared" si="224"/>
        <v>2482172928.27</v>
      </c>
      <c r="Y1030" s="11">
        <f t="shared" si="225"/>
        <v>1914532751.48</v>
      </c>
      <c r="Z1030" s="11">
        <f t="shared" si="226"/>
        <v>4396705679.75</v>
      </c>
      <c r="AA1030" s="13">
        <f t="shared" si="227"/>
        <v>2042792802.81</v>
      </c>
      <c r="AB1030" s="13">
        <f t="shared" si="228"/>
        <v>439380125.46</v>
      </c>
      <c r="AC1030" s="16">
        <f t="shared" si="229"/>
        <v>2042792802.81</v>
      </c>
      <c r="AD1030" s="16">
        <f t="shared" si="230"/>
        <v>2353912876.94</v>
      </c>
      <c r="AE1030" s="17">
        <f t="shared" si="231"/>
        <v>0.564552896888731</v>
      </c>
      <c r="AF1030" s="17">
        <f t="shared" si="232"/>
        <v>0.435447103111269</v>
      </c>
      <c r="AG1030" s="21">
        <f t="shared" si="233"/>
        <v>2.29649018871638</v>
      </c>
      <c r="AH1030" s="22">
        <f t="shared" si="234"/>
        <v>0.822985691103224</v>
      </c>
      <c r="AI1030" s="22">
        <f t="shared" si="235"/>
        <v>0.177014308896776</v>
      </c>
      <c r="AJ1030" s="23">
        <f t="shared" si="236"/>
        <v>0.4646189560103</v>
      </c>
      <c r="AK1030" s="23">
        <f t="shared" si="237"/>
        <v>0.5353810439897</v>
      </c>
    </row>
    <row r="1031" spans="1:37">
      <c r="A1031" s="8" t="s">
        <v>2095</v>
      </c>
      <c r="B1031" s="8" t="s">
        <v>2096</v>
      </c>
      <c r="C1031" s="9">
        <v>50000000</v>
      </c>
      <c r="D1031" s="9">
        <v>0</v>
      </c>
      <c r="E1031" s="9">
        <v>0</v>
      </c>
      <c r="F1031" s="9">
        <v>15000000</v>
      </c>
      <c r="G1031" s="9">
        <v>0</v>
      </c>
      <c r="H1031" s="9">
        <v>38350000</v>
      </c>
      <c r="I1031" s="9">
        <v>0</v>
      </c>
      <c r="J1031" s="9">
        <v>0</v>
      </c>
      <c r="K1031" s="9">
        <v>86670000</v>
      </c>
      <c r="L1031" s="9">
        <v>0</v>
      </c>
      <c r="M1031" s="9">
        <v>0</v>
      </c>
      <c r="N1031" s="9">
        <v>271672903.31</v>
      </c>
      <c r="O1031" s="9">
        <v>30048160.96</v>
      </c>
      <c r="P1031" s="9">
        <v>0</v>
      </c>
      <c r="Q1031" s="9">
        <v>0</v>
      </c>
      <c r="R1031" s="9">
        <v>39928814.38</v>
      </c>
      <c r="S1031" s="9">
        <v>0</v>
      </c>
      <c r="T1031" s="9">
        <v>403199417.4</v>
      </c>
      <c r="U1031" s="8">
        <v>0</v>
      </c>
      <c r="V1031" s="9">
        <v>15947205.69</v>
      </c>
      <c r="W1031" s="8">
        <v>0</v>
      </c>
      <c r="X1031" s="11">
        <f t="shared" si="224"/>
        <v>103350000</v>
      </c>
      <c r="Y1031" s="11">
        <f t="shared" si="225"/>
        <v>787370179.82</v>
      </c>
      <c r="Z1031" s="11">
        <f t="shared" si="226"/>
        <v>890720179.82</v>
      </c>
      <c r="AA1031" s="13">
        <f t="shared" si="227"/>
        <v>65000000</v>
      </c>
      <c r="AB1031" s="13">
        <f t="shared" si="228"/>
        <v>38350000</v>
      </c>
      <c r="AC1031" s="16">
        <f t="shared" si="229"/>
        <v>65000000</v>
      </c>
      <c r="AD1031" s="16">
        <f t="shared" si="230"/>
        <v>825720179.82</v>
      </c>
      <c r="AE1031" s="17">
        <f t="shared" si="231"/>
        <v>0.116029705334492</v>
      </c>
      <c r="AF1031" s="17">
        <f t="shared" si="232"/>
        <v>0.883970294665508</v>
      </c>
      <c r="AG1031" s="21">
        <f t="shared" si="233"/>
        <v>1.13125973353935</v>
      </c>
      <c r="AH1031" s="22">
        <f t="shared" si="234"/>
        <v>0.628930817610063</v>
      </c>
      <c r="AI1031" s="22">
        <f t="shared" si="235"/>
        <v>0.371069182389937</v>
      </c>
      <c r="AJ1031" s="23">
        <f t="shared" si="236"/>
        <v>0.0729746574430765</v>
      </c>
      <c r="AK1031" s="23">
        <f t="shared" si="237"/>
        <v>0.927025342556923</v>
      </c>
    </row>
    <row r="1032" spans="1:37">
      <c r="A1032" s="8" t="s">
        <v>2097</v>
      </c>
      <c r="B1032" s="8" t="s">
        <v>2098</v>
      </c>
      <c r="C1032" s="9">
        <v>166000000</v>
      </c>
      <c r="D1032" s="9">
        <v>0</v>
      </c>
      <c r="E1032" s="9">
        <v>0</v>
      </c>
      <c r="F1032" s="9">
        <v>51252612.29</v>
      </c>
      <c r="G1032" s="9">
        <v>0</v>
      </c>
      <c r="H1032" s="9">
        <v>100000000</v>
      </c>
      <c r="I1032" s="9">
        <v>102241241.87</v>
      </c>
      <c r="J1032" s="9">
        <v>0</v>
      </c>
      <c r="K1032" s="9">
        <v>134816890</v>
      </c>
      <c r="L1032" s="9">
        <v>18054155.14</v>
      </c>
      <c r="M1032" s="9">
        <v>0</v>
      </c>
      <c r="N1032" s="9">
        <v>606259771.09</v>
      </c>
      <c r="O1032" s="9">
        <v>4726560</v>
      </c>
      <c r="P1032" s="9">
        <v>0</v>
      </c>
      <c r="Q1032" s="9">
        <v>0</v>
      </c>
      <c r="R1032" s="9">
        <v>31343014.29</v>
      </c>
      <c r="S1032" s="9">
        <v>0</v>
      </c>
      <c r="T1032" s="9">
        <v>259844384.27</v>
      </c>
      <c r="U1032" s="8">
        <v>0</v>
      </c>
      <c r="V1032" s="9">
        <v>0</v>
      </c>
      <c r="W1032" s="8">
        <v>0</v>
      </c>
      <c r="X1032" s="11">
        <f t="shared" si="224"/>
        <v>419493854.16</v>
      </c>
      <c r="Y1032" s="11">
        <f t="shared" si="225"/>
        <v>1045591654.79</v>
      </c>
      <c r="Z1032" s="11">
        <f t="shared" si="226"/>
        <v>1465085508.95</v>
      </c>
      <c r="AA1032" s="13">
        <f t="shared" si="227"/>
        <v>217252612.29</v>
      </c>
      <c r="AB1032" s="13">
        <f t="shared" si="228"/>
        <v>202241241.87</v>
      </c>
      <c r="AC1032" s="16">
        <f t="shared" si="229"/>
        <v>217252612.29</v>
      </c>
      <c r="AD1032" s="16">
        <f t="shared" si="230"/>
        <v>1247832896.66</v>
      </c>
      <c r="AE1032" s="17">
        <f t="shared" si="231"/>
        <v>0.286327215440581</v>
      </c>
      <c r="AF1032" s="17">
        <f t="shared" si="232"/>
        <v>0.713672784559419</v>
      </c>
      <c r="AG1032" s="21">
        <f t="shared" si="233"/>
        <v>1.40120237402263</v>
      </c>
      <c r="AH1032" s="22">
        <f t="shared" si="234"/>
        <v>0.517892241174855</v>
      </c>
      <c r="AI1032" s="22">
        <f t="shared" si="235"/>
        <v>0.482107758825145</v>
      </c>
      <c r="AJ1032" s="23">
        <f t="shared" si="236"/>
        <v>0.148286643313878</v>
      </c>
      <c r="AK1032" s="23">
        <f t="shared" si="237"/>
        <v>0.851713356686122</v>
      </c>
    </row>
    <row r="1033" spans="1:37">
      <c r="A1033" s="8" t="s">
        <v>2099</v>
      </c>
      <c r="B1033" s="8" t="s">
        <v>2100</v>
      </c>
      <c r="C1033" s="9">
        <v>791200567.39</v>
      </c>
      <c r="D1033" s="9">
        <v>0</v>
      </c>
      <c r="E1033" s="9">
        <v>1096614.5</v>
      </c>
      <c r="F1033" s="9">
        <v>0</v>
      </c>
      <c r="G1033" s="9">
        <v>0</v>
      </c>
      <c r="H1033" s="9">
        <v>0</v>
      </c>
      <c r="I1033" s="9">
        <v>0</v>
      </c>
      <c r="J1033" s="9">
        <v>0</v>
      </c>
      <c r="K1033" s="9">
        <v>287655011</v>
      </c>
      <c r="L1033" s="9">
        <v>0</v>
      </c>
      <c r="M1033" s="9">
        <v>0</v>
      </c>
      <c r="N1033" s="9">
        <v>1017858944.74</v>
      </c>
      <c r="O1033" s="9">
        <v>7676939.8</v>
      </c>
      <c r="P1033" s="9">
        <v>0</v>
      </c>
      <c r="Q1033" s="9">
        <v>0</v>
      </c>
      <c r="R1033" s="9">
        <v>36597228.99</v>
      </c>
      <c r="S1033" s="9">
        <v>0</v>
      </c>
      <c r="T1033" s="9">
        <v>560036969.36</v>
      </c>
      <c r="U1033" s="8">
        <v>0</v>
      </c>
      <c r="V1033" s="9">
        <v>0</v>
      </c>
      <c r="W1033" s="8">
        <v>0</v>
      </c>
      <c r="X1033" s="11">
        <f t="shared" si="224"/>
        <v>792297181.89</v>
      </c>
      <c r="Y1033" s="11">
        <f t="shared" si="225"/>
        <v>1894471214.29</v>
      </c>
      <c r="Z1033" s="11">
        <f t="shared" si="226"/>
        <v>2686768396.18</v>
      </c>
      <c r="AA1033" s="13">
        <f t="shared" si="227"/>
        <v>792297181.89</v>
      </c>
      <c r="AB1033" s="13">
        <f t="shared" si="228"/>
        <v>0</v>
      </c>
      <c r="AC1033" s="16">
        <f t="shared" si="229"/>
        <v>792297181.89</v>
      </c>
      <c r="AD1033" s="16">
        <f t="shared" si="230"/>
        <v>1894471214.29</v>
      </c>
      <c r="AE1033" s="17">
        <f t="shared" si="231"/>
        <v>0.294888529661311</v>
      </c>
      <c r="AF1033" s="17">
        <f t="shared" si="232"/>
        <v>0.705111470338689</v>
      </c>
      <c r="AG1033" s="21">
        <f t="shared" si="233"/>
        <v>1.41821547665317</v>
      </c>
      <c r="AH1033" s="22">
        <f t="shared" si="234"/>
        <v>1</v>
      </c>
      <c r="AI1033" s="22">
        <f t="shared" si="235"/>
        <v>0</v>
      </c>
      <c r="AJ1033" s="23">
        <f t="shared" si="236"/>
        <v>0.294888529661311</v>
      </c>
      <c r="AK1033" s="23">
        <f t="shared" si="237"/>
        <v>0.705111470338689</v>
      </c>
    </row>
    <row r="1034" spans="1:37">
      <c r="A1034" s="8" t="s">
        <v>2101</v>
      </c>
      <c r="B1034" s="8" t="s">
        <v>2102</v>
      </c>
      <c r="C1034" s="9">
        <v>142421779.1</v>
      </c>
      <c r="D1034" s="9">
        <v>0</v>
      </c>
      <c r="E1034" s="9">
        <v>0</v>
      </c>
      <c r="F1034" s="9">
        <v>37074367.13</v>
      </c>
      <c r="G1034" s="9">
        <v>0</v>
      </c>
      <c r="H1034" s="9">
        <v>92000000</v>
      </c>
      <c r="I1034" s="9">
        <v>0</v>
      </c>
      <c r="J1034" s="9">
        <v>0</v>
      </c>
      <c r="K1034" s="9">
        <v>155415837</v>
      </c>
      <c r="L1034" s="9">
        <v>0</v>
      </c>
      <c r="M1034" s="9">
        <v>0</v>
      </c>
      <c r="N1034" s="9">
        <v>340471788.21</v>
      </c>
      <c r="O1034" s="9">
        <v>32426048.56</v>
      </c>
      <c r="P1034" s="9">
        <v>3907944.14</v>
      </c>
      <c r="Q1034" s="9">
        <v>0</v>
      </c>
      <c r="R1034" s="9">
        <v>53384343.36</v>
      </c>
      <c r="S1034" s="9">
        <v>0</v>
      </c>
      <c r="T1034" s="9">
        <v>216946343.57</v>
      </c>
      <c r="U1034" s="8">
        <v>0</v>
      </c>
      <c r="V1034" s="9">
        <v>4636816.99</v>
      </c>
      <c r="W1034" s="8">
        <v>0</v>
      </c>
      <c r="X1034" s="11">
        <f t="shared" si="224"/>
        <v>271496146.23</v>
      </c>
      <c r="Y1034" s="11">
        <f t="shared" si="225"/>
        <v>742337024.71</v>
      </c>
      <c r="Z1034" s="11">
        <f t="shared" si="226"/>
        <v>1013833170.94</v>
      </c>
      <c r="AA1034" s="13">
        <f t="shared" si="227"/>
        <v>179496146.23</v>
      </c>
      <c r="AB1034" s="13">
        <f t="shared" si="228"/>
        <v>92000000</v>
      </c>
      <c r="AC1034" s="16">
        <f t="shared" si="229"/>
        <v>179496146.23</v>
      </c>
      <c r="AD1034" s="16">
        <f t="shared" si="230"/>
        <v>834337024.71</v>
      </c>
      <c r="AE1034" s="17">
        <f t="shared" si="231"/>
        <v>0.267791737350905</v>
      </c>
      <c r="AF1034" s="17">
        <f t="shared" si="232"/>
        <v>0.732208262649095</v>
      </c>
      <c r="AG1034" s="21">
        <f t="shared" si="233"/>
        <v>1.36573165178722</v>
      </c>
      <c r="AH1034" s="22">
        <f t="shared" si="234"/>
        <v>0.661136994843155</v>
      </c>
      <c r="AI1034" s="22">
        <f t="shared" si="235"/>
        <v>0.338863005156845</v>
      </c>
      <c r="AJ1034" s="23">
        <f t="shared" si="236"/>
        <v>0.177047024476005</v>
      </c>
      <c r="AK1034" s="23">
        <f t="shared" si="237"/>
        <v>0.822952975523995</v>
      </c>
    </row>
    <row r="1035" spans="1:37">
      <c r="A1035" s="8" t="s">
        <v>2103</v>
      </c>
      <c r="B1035" s="8" t="s">
        <v>2104</v>
      </c>
      <c r="C1035" s="9">
        <v>699289331.61</v>
      </c>
      <c r="D1035" s="9">
        <v>0</v>
      </c>
      <c r="E1035" s="9">
        <v>0</v>
      </c>
      <c r="F1035" s="9">
        <v>400521206.7</v>
      </c>
      <c r="G1035" s="9">
        <v>0</v>
      </c>
      <c r="H1035" s="9">
        <v>578626408.92</v>
      </c>
      <c r="I1035" s="9">
        <v>0</v>
      </c>
      <c r="J1035" s="9">
        <v>0</v>
      </c>
      <c r="K1035" s="9">
        <v>110670000</v>
      </c>
      <c r="L1035" s="9">
        <v>0</v>
      </c>
      <c r="M1035" s="9">
        <v>0</v>
      </c>
      <c r="N1035" s="9">
        <v>472593519.37</v>
      </c>
      <c r="O1035" s="9">
        <v>0</v>
      </c>
      <c r="P1035" s="9">
        <v>-22350642.67</v>
      </c>
      <c r="Q1035" s="9">
        <v>0</v>
      </c>
      <c r="R1035" s="9">
        <v>53345234.6</v>
      </c>
      <c r="S1035" s="9">
        <v>0</v>
      </c>
      <c r="T1035" s="9">
        <v>262642772.27</v>
      </c>
      <c r="U1035" s="8">
        <v>0</v>
      </c>
      <c r="V1035" s="9">
        <v>1012663377.39</v>
      </c>
      <c r="W1035" s="8">
        <v>0</v>
      </c>
      <c r="X1035" s="11">
        <f t="shared" si="224"/>
        <v>1678436947.23</v>
      </c>
      <c r="Y1035" s="11">
        <f t="shared" si="225"/>
        <v>1889564260.96</v>
      </c>
      <c r="Z1035" s="11">
        <f t="shared" si="226"/>
        <v>3568001208.19</v>
      </c>
      <c r="AA1035" s="13">
        <f t="shared" si="227"/>
        <v>1099810538.31</v>
      </c>
      <c r="AB1035" s="13">
        <f t="shared" si="228"/>
        <v>578626408.92</v>
      </c>
      <c r="AC1035" s="16">
        <f t="shared" si="229"/>
        <v>1099810538.31</v>
      </c>
      <c r="AD1035" s="16">
        <f t="shared" si="230"/>
        <v>2468190669.88</v>
      </c>
      <c r="AE1035" s="17">
        <f t="shared" si="231"/>
        <v>0.470413783318602</v>
      </c>
      <c r="AF1035" s="17">
        <f t="shared" si="232"/>
        <v>0.529586216681398</v>
      </c>
      <c r="AG1035" s="21">
        <f t="shared" si="233"/>
        <v>1.88826666650504</v>
      </c>
      <c r="AH1035" s="22">
        <f t="shared" si="234"/>
        <v>0.655258775210512</v>
      </c>
      <c r="AI1035" s="22">
        <f t="shared" si="235"/>
        <v>0.344741224789488</v>
      </c>
      <c r="AJ1035" s="23">
        <f t="shared" si="236"/>
        <v>0.30824275949949</v>
      </c>
      <c r="AK1035" s="23">
        <f t="shared" si="237"/>
        <v>0.69175724050051</v>
      </c>
    </row>
    <row r="1036" spans="1:37">
      <c r="A1036" s="8" t="s">
        <v>2105</v>
      </c>
      <c r="B1036" s="8" t="s">
        <v>2106</v>
      </c>
      <c r="C1036" s="9">
        <v>40000000</v>
      </c>
      <c r="D1036" s="9">
        <v>0</v>
      </c>
      <c r="E1036" s="9">
        <v>0</v>
      </c>
      <c r="F1036" s="9">
        <v>0</v>
      </c>
      <c r="G1036" s="9">
        <v>0</v>
      </c>
      <c r="H1036" s="9">
        <v>0</v>
      </c>
      <c r="I1036" s="9">
        <v>0</v>
      </c>
      <c r="J1036" s="9">
        <v>0</v>
      </c>
      <c r="K1036" s="9">
        <v>169186000</v>
      </c>
      <c r="L1036" s="9">
        <v>0</v>
      </c>
      <c r="M1036" s="9">
        <v>0</v>
      </c>
      <c r="N1036" s="9">
        <v>194836966.45</v>
      </c>
      <c r="O1036" s="9">
        <v>33835794</v>
      </c>
      <c r="P1036" s="9">
        <v>27520.21</v>
      </c>
      <c r="Q1036" s="9">
        <v>0</v>
      </c>
      <c r="R1036" s="9">
        <v>51972593.74</v>
      </c>
      <c r="S1036" s="9">
        <v>0</v>
      </c>
      <c r="T1036" s="9">
        <v>243250735.1</v>
      </c>
      <c r="U1036" s="8">
        <v>0</v>
      </c>
      <c r="V1036" s="9">
        <v>0</v>
      </c>
      <c r="W1036" s="8">
        <v>0</v>
      </c>
      <c r="X1036" s="11">
        <f t="shared" si="224"/>
        <v>40000000</v>
      </c>
      <c r="Y1036" s="11">
        <f t="shared" si="225"/>
        <v>625438021.5</v>
      </c>
      <c r="Z1036" s="11">
        <f t="shared" si="226"/>
        <v>665438021.5</v>
      </c>
      <c r="AA1036" s="13">
        <f t="shared" si="227"/>
        <v>40000000</v>
      </c>
      <c r="AB1036" s="13">
        <f t="shared" si="228"/>
        <v>0</v>
      </c>
      <c r="AC1036" s="16">
        <f t="shared" si="229"/>
        <v>40000000</v>
      </c>
      <c r="AD1036" s="16">
        <f t="shared" si="230"/>
        <v>625438021.5</v>
      </c>
      <c r="AE1036" s="17">
        <f t="shared" si="231"/>
        <v>0.0601107822330828</v>
      </c>
      <c r="AF1036" s="17">
        <f t="shared" si="232"/>
        <v>0.939889217766917</v>
      </c>
      <c r="AG1036" s="21">
        <f t="shared" si="233"/>
        <v>1.06395517801119</v>
      </c>
      <c r="AH1036" s="22">
        <f t="shared" si="234"/>
        <v>1</v>
      </c>
      <c r="AI1036" s="22">
        <f t="shared" si="235"/>
        <v>0</v>
      </c>
      <c r="AJ1036" s="23">
        <f t="shared" si="236"/>
        <v>0.0601107822330828</v>
      </c>
      <c r="AK1036" s="23">
        <f t="shared" si="237"/>
        <v>0.939889217766917</v>
      </c>
    </row>
    <row r="1037" spans="1:37">
      <c r="A1037" s="8" t="s">
        <v>2107</v>
      </c>
      <c r="B1037" s="8" t="s">
        <v>2108</v>
      </c>
      <c r="C1037" s="9">
        <v>288000000</v>
      </c>
      <c r="D1037" s="9">
        <v>0</v>
      </c>
      <c r="E1037" s="9">
        <v>0</v>
      </c>
      <c r="F1037" s="9">
        <v>2461990.32</v>
      </c>
      <c r="G1037" s="9">
        <v>0</v>
      </c>
      <c r="H1037" s="9">
        <v>13520545.18</v>
      </c>
      <c r="I1037" s="9">
        <v>149847892.01</v>
      </c>
      <c r="J1037" s="9">
        <v>0</v>
      </c>
      <c r="K1037" s="9">
        <v>117160626</v>
      </c>
      <c r="L1037" s="9">
        <v>23514470.57</v>
      </c>
      <c r="M1037" s="9">
        <v>0</v>
      </c>
      <c r="N1037" s="9">
        <v>266050823.6</v>
      </c>
      <c r="O1037" s="9">
        <v>30408086.71</v>
      </c>
      <c r="P1037" s="9">
        <v>37097708.03</v>
      </c>
      <c r="Q1037" s="9">
        <v>0</v>
      </c>
      <c r="R1037" s="9">
        <v>63276980.59</v>
      </c>
      <c r="S1037" s="9">
        <v>0</v>
      </c>
      <c r="T1037" s="9">
        <v>415987333.14</v>
      </c>
      <c r="U1037" s="8">
        <v>0</v>
      </c>
      <c r="V1037" s="9">
        <v>0</v>
      </c>
      <c r="W1037" s="8">
        <v>0</v>
      </c>
      <c r="X1037" s="11">
        <f t="shared" si="224"/>
        <v>453830427.51</v>
      </c>
      <c r="Y1037" s="11">
        <f t="shared" si="225"/>
        <v>892679855.22</v>
      </c>
      <c r="Z1037" s="11">
        <f t="shared" si="226"/>
        <v>1346510282.73</v>
      </c>
      <c r="AA1037" s="13">
        <f t="shared" si="227"/>
        <v>290461990.32</v>
      </c>
      <c r="AB1037" s="13">
        <f t="shared" si="228"/>
        <v>163368437.19</v>
      </c>
      <c r="AC1037" s="16">
        <f t="shared" si="229"/>
        <v>290461990.32</v>
      </c>
      <c r="AD1037" s="16">
        <f t="shared" si="230"/>
        <v>1056048292.41</v>
      </c>
      <c r="AE1037" s="17">
        <f t="shared" si="231"/>
        <v>0.337041932267963</v>
      </c>
      <c r="AF1037" s="17">
        <f t="shared" si="232"/>
        <v>0.662958067732037</v>
      </c>
      <c r="AG1037" s="21">
        <f t="shared" si="233"/>
        <v>1.5083910260282</v>
      </c>
      <c r="AH1037" s="22">
        <f t="shared" si="234"/>
        <v>0.640023173222778</v>
      </c>
      <c r="AI1037" s="22">
        <f t="shared" si="235"/>
        <v>0.359976826777222</v>
      </c>
      <c r="AJ1037" s="23">
        <f t="shared" si="236"/>
        <v>0.215714646999278</v>
      </c>
      <c r="AK1037" s="23">
        <f t="shared" si="237"/>
        <v>0.784285353000722</v>
      </c>
    </row>
    <row r="1038" spans="1:37">
      <c r="A1038" s="8" t="s">
        <v>2109</v>
      </c>
      <c r="B1038" s="8" t="s">
        <v>2110</v>
      </c>
      <c r="C1038" s="9">
        <v>60000000</v>
      </c>
      <c r="D1038" s="9">
        <v>0</v>
      </c>
      <c r="E1038" s="9">
        <v>0</v>
      </c>
      <c r="F1038" s="9">
        <v>0</v>
      </c>
      <c r="G1038" s="9">
        <v>0</v>
      </c>
      <c r="H1038" s="9">
        <v>0</v>
      </c>
      <c r="I1038" s="9">
        <v>0</v>
      </c>
      <c r="J1038" s="9">
        <v>0</v>
      </c>
      <c r="K1038" s="9">
        <v>170315462</v>
      </c>
      <c r="L1038" s="9">
        <v>0</v>
      </c>
      <c r="M1038" s="9">
        <v>0</v>
      </c>
      <c r="N1038" s="9">
        <v>372442368.07</v>
      </c>
      <c r="O1038" s="9">
        <v>6173607.08</v>
      </c>
      <c r="P1038" s="9">
        <v>0</v>
      </c>
      <c r="Q1038" s="9">
        <v>0</v>
      </c>
      <c r="R1038" s="9">
        <v>41203531.75</v>
      </c>
      <c r="S1038" s="9">
        <v>0</v>
      </c>
      <c r="T1038" s="9">
        <v>277791825.45</v>
      </c>
      <c r="U1038" s="8">
        <v>0</v>
      </c>
      <c r="V1038" s="9">
        <v>0</v>
      </c>
      <c r="W1038" s="8">
        <v>0</v>
      </c>
      <c r="X1038" s="11">
        <f t="shared" si="224"/>
        <v>60000000</v>
      </c>
      <c r="Y1038" s="11">
        <f t="shared" si="225"/>
        <v>855579580.19</v>
      </c>
      <c r="Z1038" s="11">
        <f t="shared" si="226"/>
        <v>915579580.19</v>
      </c>
      <c r="AA1038" s="13">
        <f t="shared" si="227"/>
        <v>60000000</v>
      </c>
      <c r="AB1038" s="13">
        <f t="shared" si="228"/>
        <v>0</v>
      </c>
      <c r="AC1038" s="16">
        <f t="shared" si="229"/>
        <v>60000000</v>
      </c>
      <c r="AD1038" s="16">
        <f t="shared" si="230"/>
        <v>855579580.19</v>
      </c>
      <c r="AE1038" s="17">
        <f t="shared" si="231"/>
        <v>0.0655322609833095</v>
      </c>
      <c r="AF1038" s="17">
        <f t="shared" si="232"/>
        <v>0.934467739016691</v>
      </c>
      <c r="AG1038" s="21">
        <f t="shared" si="233"/>
        <v>1.07012790088641</v>
      </c>
      <c r="AH1038" s="22">
        <f t="shared" si="234"/>
        <v>1</v>
      </c>
      <c r="AI1038" s="22">
        <f t="shared" si="235"/>
        <v>0</v>
      </c>
      <c r="AJ1038" s="23">
        <f t="shared" si="236"/>
        <v>0.0655322609833095</v>
      </c>
      <c r="AK1038" s="23">
        <f t="shared" si="237"/>
        <v>0.934467739016691</v>
      </c>
    </row>
    <row r="1039" spans="1:37">
      <c r="A1039" s="8" t="s">
        <v>2111</v>
      </c>
      <c r="B1039" s="8" t="s">
        <v>2112</v>
      </c>
      <c r="C1039" s="9">
        <v>864432013.41</v>
      </c>
      <c r="D1039" s="9">
        <v>0</v>
      </c>
      <c r="E1039" s="9">
        <v>0</v>
      </c>
      <c r="F1039" s="9">
        <v>67054549.2</v>
      </c>
      <c r="G1039" s="9">
        <v>0</v>
      </c>
      <c r="H1039" s="9">
        <v>125691635</v>
      </c>
      <c r="I1039" s="9">
        <v>0</v>
      </c>
      <c r="J1039" s="9">
        <v>0</v>
      </c>
      <c r="K1039" s="9">
        <v>173884932</v>
      </c>
      <c r="L1039" s="9">
        <v>0</v>
      </c>
      <c r="M1039" s="9">
        <v>0</v>
      </c>
      <c r="N1039" s="9">
        <v>1132171897.7</v>
      </c>
      <c r="O1039" s="9">
        <v>99243397</v>
      </c>
      <c r="P1039" s="9">
        <v>0</v>
      </c>
      <c r="Q1039" s="9">
        <v>0</v>
      </c>
      <c r="R1039" s="9">
        <v>64450909.69</v>
      </c>
      <c r="S1039" s="9">
        <v>0</v>
      </c>
      <c r="T1039" s="9">
        <v>783941901.12</v>
      </c>
      <c r="U1039" s="8">
        <v>0</v>
      </c>
      <c r="V1039" s="9">
        <v>31991220.46</v>
      </c>
      <c r="W1039" s="8">
        <v>0</v>
      </c>
      <c r="X1039" s="11">
        <f t="shared" si="224"/>
        <v>1057178197.61</v>
      </c>
      <c r="Y1039" s="11">
        <f t="shared" si="225"/>
        <v>2087197463.97</v>
      </c>
      <c r="Z1039" s="11">
        <f t="shared" si="226"/>
        <v>3144375661.58</v>
      </c>
      <c r="AA1039" s="13">
        <f t="shared" si="227"/>
        <v>931486562.61</v>
      </c>
      <c r="AB1039" s="13">
        <f t="shared" si="228"/>
        <v>125691635</v>
      </c>
      <c r="AC1039" s="16">
        <f t="shared" si="229"/>
        <v>931486562.61</v>
      </c>
      <c r="AD1039" s="16">
        <f t="shared" si="230"/>
        <v>2212889098.97</v>
      </c>
      <c r="AE1039" s="17">
        <f t="shared" si="231"/>
        <v>0.33621243496039</v>
      </c>
      <c r="AF1039" s="17">
        <f t="shared" si="232"/>
        <v>0.66378756503961</v>
      </c>
      <c r="AG1039" s="21">
        <f t="shared" si="233"/>
        <v>1.50650607614249</v>
      </c>
      <c r="AH1039" s="22">
        <f t="shared" si="234"/>
        <v>0.881106482063142</v>
      </c>
      <c r="AI1039" s="22">
        <f t="shared" si="235"/>
        <v>0.118893517936858</v>
      </c>
      <c r="AJ1039" s="23">
        <f t="shared" si="236"/>
        <v>0.296238955793832</v>
      </c>
      <c r="AK1039" s="23">
        <f t="shared" si="237"/>
        <v>0.703761044206168</v>
      </c>
    </row>
    <row r="1040" spans="1:37">
      <c r="A1040" s="8" t="s">
        <v>2113</v>
      </c>
      <c r="B1040" s="8" t="s">
        <v>2114</v>
      </c>
      <c r="C1040" s="9">
        <v>240917863.99</v>
      </c>
      <c r="D1040" s="9">
        <v>0</v>
      </c>
      <c r="E1040" s="9">
        <v>0</v>
      </c>
      <c r="F1040" s="9">
        <v>0</v>
      </c>
      <c r="G1040" s="9">
        <v>0</v>
      </c>
      <c r="H1040" s="9">
        <v>0</v>
      </c>
      <c r="I1040" s="9">
        <v>197532696.85</v>
      </c>
      <c r="J1040" s="9">
        <v>0</v>
      </c>
      <c r="K1040" s="9">
        <v>332524102</v>
      </c>
      <c r="L1040" s="9">
        <v>46168318.85</v>
      </c>
      <c r="M1040" s="9">
        <v>0</v>
      </c>
      <c r="N1040" s="9">
        <v>18611423.92</v>
      </c>
      <c r="O1040" s="9">
        <v>13274456.77</v>
      </c>
      <c r="P1040" s="9">
        <v>0</v>
      </c>
      <c r="Q1040" s="9">
        <v>7306953.75</v>
      </c>
      <c r="R1040" s="9">
        <v>47404174.34</v>
      </c>
      <c r="S1040" s="9">
        <v>0</v>
      </c>
      <c r="T1040" s="9">
        <v>365891495.73</v>
      </c>
      <c r="U1040" s="8">
        <v>0</v>
      </c>
      <c r="V1040" s="9">
        <v>0</v>
      </c>
      <c r="W1040" s="8">
        <v>0</v>
      </c>
      <c r="X1040" s="11">
        <f t="shared" si="224"/>
        <v>438450560.84</v>
      </c>
      <c r="Y1040" s="11">
        <f t="shared" si="225"/>
        <v>804632011.82</v>
      </c>
      <c r="Z1040" s="11">
        <f t="shared" si="226"/>
        <v>1243082572.66</v>
      </c>
      <c r="AA1040" s="13">
        <f t="shared" si="227"/>
        <v>240917863.99</v>
      </c>
      <c r="AB1040" s="13">
        <f t="shared" si="228"/>
        <v>197532696.85</v>
      </c>
      <c r="AC1040" s="16">
        <f t="shared" si="229"/>
        <v>240917863.99</v>
      </c>
      <c r="AD1040" s="16">
        <f t="shared" si="230"/>
        <v>1002164708.67</v>
      </c>
      <c r="AE1040" s="17">
        <f t="shared" si="231"/>
        <v>0.352712338249409</v>
      </c>
      <c r="AF1040" s="17">
        <f t="shared" si="232"/>
        <v>0.647287661750591</v>
      </c>
      <c r="AG1040" s="21">
        <f t="shared" si="233"/>
        <v>1.54490817466766</v>
      </c>
      <c r="AH1040" s="22">
        <f t="shared" si="234"/>
        <v>0.549475552108864</v>
      </c>
      <c r="AI1040" s="22">
        <f t="shared" si="235"/>
        <v>0.450524447891136</v>
      </c>
      <c r="AJ1040" s="23">
        <f t="shared" si="236"/>
        <v>0.193806806795203</v>
      </c>
      <c r="AK1040" s="23">
        <f t="shared" si="237"/>
        <v>0.806193193204797</v>
      </c>
    </row>
    <row r="1041" spans="1:37">
      <c r="A1041" s="8" t="s">
        <v>2115</v>
      </c>
      <c r="B1041" s="8" t="s">
        <v>2116</v>
      </c>
      <c r="C1041" s="9">
        <v>193952274.29</v>
      </c>
      <c r="D1041" s="9">
        <v>0</v>
      </c>
      <c r="E1041" s="9">
        <v>0</v>
      </c>
      <c r="F1041" s="9">
        <v>13692880.64</v>
      </c>
      <c r="G1041" s="9">
        <v>0</v>
      </c>
      <c r="H1041" s="9">
        <v>0</v>
      </c>
      <c r="I1041" s="9">
        <v>0</v>
      </c>
      <c r="J1041" s="9">
        <v>0</v>
      </c>
      <c r="K1041" s="9">
        <v>221414107</v>
      </c>
      <c r="L1041" s="9">
        <v>0</v>
      </c>
      <c r="M1041" s="9">
        <v>0</v>
      </c>
      <c r="N1041" s="9">
        <v>201200821.78</v>
      </c>
      <c r="O1041" s="9">
        <v>888847.66</v>
      </c>
      <c r="P1041" s="9">
        <v>0</v>
      </c>
      <c r="Q1041" s="9">
        <v>0</v>
      </c>
      <c r="R1041" s="9">
        <v>62366801.77</v>
      </c>
      <c r="S1041" s="9">
        <v>0</v>
      </c>
      <c r="T1041" s="9">
        <v>359823238.47</v>
      </c>
      <c r="U1041" s="8">
        <v>0</v>
      </c>
      <c r="V1041" s="9">
        <v>53198105.17</v>
      </c>
      <c r="W1041" s="8">
        <v>0</v>
      </c>
      <c r="X1041" s="11">
        <f t="shared" si="224"/>
        <v>207645154.93</v>
      </c>
      <c r="Y1041" s="11">
        <f t="shared" si="225"/>
        <v>897114226.53</v>
      </c>
      <c r="Z1041" s="11">
        <f t="shared" si="226"/>
        <v>1104759381.46</v>
      </c>
      <c r="AA1041" s="13">
        <f t="shared" si="227"/>
        <v>207645154.93</v>
      </c>
      <c r="AB1041" s="13">
        <f t="shared" si="228"/>
        <v>0</v>
      </c>
      <c r="AC1041" s="16">
        <f t="shared" si="229"/>
        <v>207645154.93</v>
      </c>
      <c r="AD1041" s="16">
        <f t="shared" si="230"/>
        <v>897114226.53</v>
      </c>
      <c r="AE1041" s="17">
        <f t="shared" si="231"/>
        <v>0.187955095394244</v>
      </c>
      <c r="AF1041" s="17">
        <f t="shared" si="232"/>
        <v>0.812044904605756</v>
      </c>
      <c r="AG1041" s="21">
        <f t="shared" si="233"/>
        <v>1.23145899238848</v>
      </c>
      <c r="AH1041" s="22">
        <f t="shared" si="234"/>
        <v>1</v>
      </c>
      <c r="AI1041" s="22">
        <f t="shared" si="235"/>
        <v>0</v>
      </c>
      <c r="AJ1041" s="23">
        <f t="shared" si="236"/>
        <v>0.187955095394244</v>
      </c>
      <c r="AK1041" s="23">
        <f t="shared" si="237"/>
        <v>0.812044904605756</v>
      </c>
    </row>
    <row r="1042" spans="1:37">
      <c r="A1042" s="8" t="s">
        <v>2117</v>
      </c>
      <c r="B1042" s="8" t="s">
        <v>2118</v>
      </c>
      <c r="C1042" s="9">
        <v>25000000</v>
      </c>
      <c r="D1042" s="9">
        <v>0</v>
      </c>
      <c r="E1042" s="9">
        <v>0</v>
      </c>
      <c r="F1042" s="9">
        <v>0</v>
      </c>
      <c r="G1042" s="9">
        <v>0</v>
      </c>
      <c r="H1042" s="9">
        <v>0</v>
      </c>
      <c r="I1042" s="9">
        <v>0</v>
      </c>
      <c r="J1042" s="9">
        <v>0</v>
      </c>
      <c r="K1042" s="9">
        <v>226800000</v>
      </c>
      <c r="L1042" s="9">
        <v>0</v>
      </c>
      <c r="M1042" s="9">
        <v>0</v>
      </c>
      <c r="N1042" s="9">
        <v>574502470.18</v>
      </c>
      <c r="O1042" s="9">
        <v>0</v>
      </c>
      <c r="P1042" s="9">
        <v>0</v>
      </c>
      <c r="Q1042" s="9">
        <v>0</v>
      </c>
      <c r="R1042" s="9">
        <v>114349038.95</v>
      </c>
      <c r="S1042" s="9">
        <v>0</v>
      </c>
      <c r="T1042" s="9">
        <v>785310005.59</v>
      </c>
      <c r="U1042" s="8">
        <v>0</v>
      </c>
      <c r="V1042" s="9">
        <v>19550897.79</v>
      </c>
      <c r="W1042" s="8">
        <v>0</v>
      </c>
      <c r="X1042" s="11">
        <f t="shared" si="224"/>
        <v>25000000</v>
      </c>
      <c r="Y1042" s="11">
        <f t="shared" si="225"/>
        <v>1720512412.51</v>
      </c>
      <c r="Z1042" s="11">
        <f t="shared" si="226"/>
        <v>1745512412.51</v>
      </c>
      <c r="AA1042" s="13">
        <f t="shared" si="227"/>
        <v>25000000</v>
      </c>
      <c r="AB1042" s="13">
        <f t="shared" si="228"/>
        <v>0</v>
      </c>
      <c r="AC1042" s="16">
        <f t="shared" si="229"/>
        <v>25000000</v>
      </c>
      <c r="AD1042" s="16">
        <f t="shared" si="230"/>
        <v>1720512412.51</v>
      </c>
      <c r="AE1042" s="17">
        <f t="shared" si="231"/>
        <v>0.0143224418347451</v>
      </c>
      <c r="AF1042" s="17">
        <f t="shared" si="232"/>
        <v>0.985677558165255</v>
      </c>
      <c r="AG1042" s="21">
        <f t="shared" si="233"/>
        <v>1.01453055486158</v>
      </c>
      <c r="AH1042" s="22">
        <f t="shared" si="234"/>
        <v>1</v>
      </c>
      <c r="AI1042" s="22">
        <f t="shared" si="235"/>
        <v>0</v>
      </c>
      <c r="AJ1042" s="23">
        <f t="shared" si="236"/>
        <v>0.0143224418347451</v>
      </c>
      <c r="AK1042" s="23">
        <f t="shared" si="237"/>
        <v>0.985677558165255</v>
      </c>
    </row>
    <row r="1043" spans="1:37">
      <c r="A1043" s="8" t="s">
        <v>2119</v>
      </c>
      <c r="B1043" s="8" t="s">
        <v>2120</v>
      </c>
      <c r="C1043" s="9">
        <v>244582100</v>
      </c>
      <c r="D1043" s="9">
        <v>0</v>
      </c>
      <c r="E1043" s="9">
        <v>0</v>
      </c>
      <c r="F1043" s="9">
        <v>18157520.86</v>
      </c>
      <c r="G1043" s="9">
        <v>0</v>
      </c>
      <c r="H1043" s="9">
        <v>0</v>
      </c>
      <c r="I1043" s="9">
        <v>0</v>
      </c>
      <c r="J1043" s="9">
        <v>0</v>
      </c>
      <c r="K1043" s="9">
        <v>184563200</v>
      </c>
      <c r="L1043" s="9">
        <v>0</v>
      </c>
      <c r="M1043" s="9">
        <v>0</v>
      </c>
      <c r="N1043" s="9">
        <v>232818716.9</v>
      </c>
      <c r="O1043" s="9">
        <v>68766732.57</v>
      </c>
      <c r="P1043" s="9">
        <v>-528217.35</v>
      </c>
      <c r="Q1043" s="9">
        <v>0</v>
      </c>
      <c r="R1043" s="9">
        <v>18271383.98</v>
      </c>
      <c r="S1043" s="9">
        <v>0</v>
      </c>
      <c r="T1043" s="9">
        <v>277301759.56</v>
      </c>
      <c r="U1043" s="8">
        <v>0</v>
      </c>
      <c r="V1043" s="9">
        <v>969455.34</v>
      </c>
      <c r="W1043" s="8">
        <v>0</v>
      </c>
      <c r="X1043" s="11">
        <f t="shared" si="224"/>
        <v>262739620.86</v>
      </c>
      <c r="Y1043" s="11">
        <f t="shared" si="225"/>
        <v>644629565.86</v>
      </c>
      <c r="Z1043" s="11">
        <f t="shared" si="226"/>
        <v>907369186.72</v>
      </c>
      <c r="AA1043" s="13">
        <f t="shared" si="227"/>
        <v>262739620.86</v>
      </c>
      <c r="AB1043" s="13">
        <f t="shared" si="228"/>
        <v>0</v>
      </c>
      <c r="AC1043" s="16">
        <f t="shared" si="229"/>
        <v>262739620.86</v>
      </c>
      <c r="AD1043" s="16">
        <f t="shared" si="230"/>
        <v>644629565.86</v>
      </c>
      <c r="AE1043" s="17">
        <f t="shared" si="231"/>
        <v>0.289561982823952</v>
      </c>
      <c r="AF1043" s="17">
        <f t="shared" si="232"/>
        <v>0.710438017176048</v>
      </c>
      <c r="AG1043" s="21">
        <f t="shared" si="233"/>
        <v>1.40758233065137</v>
      </c>
      <c r="AH1043" s="22">
        <f t="shared" si="234"/>
        <v>1</v>
      </c>
      <c r="AI1043" s="22">
        <f t="shared" si="235"/>
        <v>0</v>
      </c>
      <c r="AJ1043" s="23">
        <f t="shared" si="236"/>
        <v>0.289561982823952</v>
      </c>
      <c r="AK1043" s="23">
        <f t="shared" si="237"/>
        <v>0.710438017176048</v>
      </c>
    </row>
    <row r="1044" spans="1:37">
      <c r="A1044" s="8" t="s">
        <v>2121</v>
      </c>
      <c r="B1044" s="8" t="s">
        <v>2122</v>
      </c>
      <c r="C1044" s="9">
        <v>1147727202.2</v>
      </c>
      <c r="D1044" s="9">
        <v>0</v>
      </c>
      <c r="E1044" s="9">
        <v>0</v>
      </c>
      <c r="F1044" s="9">
        <v>109976.22</v>
      </c>
      <c r="G1044" s="9">
        <v>0</v>
      </c>
      <c r="H1044" s="9">
        <v>0</v>
      </c>
      <c r="I1044" s="9">
        <v>0</v>
      </c>
      <c r="J1044" s="9">
        <v>0</v>
      </c>
      <c r="K1044" s="9">
        <v>432900000</v>
      </c>
      <c r="L1044" s="9">
        <v>0</v>
      </c>
      <c r="M1044" s="9">
        <v>0</v>
      </c>
      <c r="N1044" s="9">
        <v>623319409.41</v>
      </c>
      <c r="O1044" s="9">
        <v>0</v>
      </c>
      <c r="P1044" s="9">
        <v>0</v>
      </c>
      <c r="Q1044" s="9">
        <v>26270000.89</v>
      </c>
      <c r="R1044" s="9">
        <v>72992830.37</v>
      </c>
      <c r="S1044" s="9">
        <v>0</v>
      </c>
      <c r="T1044" s="9">
        <v>836151977.82</v>
      </c>
      <c r="U1044" s="8">
        <v>0</v>
      </c>
      <c r="V1044" s="9">
        <v>0</v>
      </c>
      <c r="W1044" s="8">
        <v>0</v>
      </c>
      <c r="X1044" s="11">
        <f t="shared" si="224"/>
        <v>1147837178.42</v>
      </c>
      <c r="Y1044" s="11">
        <f t="shared" si="225"/>
        <v>1991634218.49</v>
      </c>
      <c r="Z1044" s="11">
        <f t="shared" si="226"/>
        <v>3139471396.91</v>
      </c>
      <c r="AA1044" s="13">
        <f t="shared" si="227"/>
        <v>1147837178.42</v>
      </c>
      <c r="AB1044" s="13">
        <f t="shared" si="228"/>
        <v>0</v>
      </c>
      <c r="AC1044" s="16">
        <f t="shared" si="229"/>
        <v>1147837178.42</v>
      </c>
      <c r="AD1044" s="16">
        <f t="shared" si="230"/>
        <v>1991634218.49</v>
      </c>
      <c r="AE1044" s="17">
        <f t="shared" si="231"/>
        <v>0.365614790932559</v>
      </c>
      <c r="AF1044" s="17">
        <f t="shared" si="232"/>
        <v>0.634385209067441</v>
      </c>
      <c r="AG1044" s="21">
        <f t="shared" si="233"/>
        <v>1.57632931176</v>
      </c>
      <c r="AH1044" s="22">
        <f t="shared" si="234"/>
        <v>1</v>
      </c>
      <c r="AI1044" s="22">
        <f t="shared" si="235"/>
        <v>0</v>
      </c>
      <c r="AJ1044" s="23">
        <f t="shared" si="236"/>
        <v>0.365614790932559</v>
      </c>
      <c r="AK1044" s="23">
        <f t="shared" si="237"/>
        <v>0.634385209067441</v>
      </c>
    </row>
    <row r="1045" spans="1:37">
      <c r="A1045" s="8" t="s">
        <v>2123</v>
      </c>
      <c r="B1045" s="8" t="s">
        <v>2124</v>
      </c>
      <c r="C1045" s="9">
        <v>58780176.96</v>
      </c>
      <c r="D1045" s="9">
        <v>0</v>
      </c>
      <c r="E1045" s="9">
        <v>0</v>
      </c>
      <c r="F1045" s="9">
        <v>2409633.63</v>
      </c>
      <c r="G1045" s="9">
        <v>0</v>
      </c>
      <c r="H1045" s="9">
        <v>0</v>
      </c>
      <c r="I1045" s="9">
        <v>0</v>
      </c>
      <c r="J1045" s="9">
        <v>0</v>
      </c>
      <c r="K1045" s="9">
        <v>130257852</v>
      </c>
      <c r="L1045" s="9">
        <v>0</v>
      </c>
      <c r="M1045" s="9">
        <v>0</v>
      </c>
      <c r="N1045" s="9">
        <v>149373659.72</v>
      </c>
      <c r="O1045" s="9">
        <v>6887203.2</v>
      </c>
      <c r="P1045" s="9">
        <v>3352.45</v>
      </c>
      <c r="Q1045" s="9">
        <v>0</v>
      </c>
      <c r="R1045" s="9">
        <v>29600449.94</v>
      </c>
      <c r="S1045" s="9">
        <v>0</v>
      </c>
      <c r="T1045" s="9">
        <v>279083933.06</v>
      </c>
      <c r="U1045" s="8">
        <v>0</v>
      </c>
      <c r="V1045" s="9">
        <v>70905454.35</v>
      </c>
      <c r="W1045" s="8">
        <v>0</v>
      </c>
      <c r="X1045" s="11">
        <f t="shared" si="224"/>
        <v>61189810.59</v>
      </c>
      <c r="Y1045" s="11">
        <f t="shared" si="225"/>
        <v>652337498.32</v>
      </c>
      <c r="Z1045" s="11">
        <f t="shared" si="226"/>
        <v>713527308.91</v>
      </c>
      <c r="AA1045" s="13">
        <f t="shared" si="227"/>
        <v>61189810.59</v>
      </c>
      <c r="AB1045" s="13">
        <f t="shared" si="228"/>
        <v>0</v>
      </c>
      <c r="AC1045" s="16">
        <f t="shared" si="229"/>
        <v>61189810.59</v>
      </c>
      <c r="AD1045" s="16">
        <f t="shared" si="230"/>
        <v>652337498.32</v>
      </c>
      <c r="AE1045" s="17">
        <f t="shared" si="231"/>
        <v>0.0857567885992687</v>
      </c>
      <c r="AF1045" s="17">
        <f t="shared" si="232"/>
        <v>0.914243211400731</v>
      </c>
      <c r="AG1045" s="21">
        <f t="shared" si="233"/>
        <v>1.09380084810023</v>
      </c>
      <c r="AH1045" s="22">
        <f t="shared" si="234"/>
        <v>1</v>
      </c>
      <c r="AI1045" s="22">
        <f t="shared" si="235"/>
        <v>0</v>
      </c>
      <c r="AJ1045" s="23">
        <f t="shared" si="236"/>
        <v>0.0857567885992687</v>
      </c>
      <c r="AK1045" s="23">
        <f t="shared" si="237"/>
        <v>0.914243211400731</v>
      </c>
    </row>
    <row r="1046" spans="1:37">
      <c r="A1046" s="8" t="s">
        <v>2125</v>
      </c>
      <c r="B1046" s="8" t="s">
        <v>2126</v>
      </c>
      <c r="C1046" s="9">
        <v>191688885.43</v>
      </c>
      <c r="D1046" s="9">
        <v>0</v>
      </c>
      <c r="E1046" s="9">
        <v>0</v>
      </c>
      <c r="F1046" s="9">
        <v>42254130.84</v>
      </c>
      <c r="G1046" s="9">
        <v>0</v>
      </c>
      <c r="H1046" s="9">
        <v>46499886.75</v>
      </c>
      <c r="I1046" s="9">
        <v>0</v>
      </c>
      <c r="J1046" s="9">
        <v>0</v>
      </c>
      <c r="K1046" s="9">
        <v>180000000</v>
      </c>
      <c r="L1046" s="9">
        <v>0</v>
      </c>
      <c r="M1046" s="9">
        <v>0</v>
      </c>
      <c r="N1046" s="9">
        <v>240567599.06</v>
      </c>
      <c r="O1046" s="9">
        <v>1265244.31</v>
      </c>
      <c r="P1046" s="9">
        <v>-1032070.9</v>
      </c>
      <c r="Q1046" s="9">
        <v>0</v>
      </c>
      <c r="R1046" s="9">
        <v>36233166.06</v>
      </c>
      <c r="S1046" s="9">
        <v>0</v>
      </c>
      <c r="T1046" s="9">
        <v>358674643.64</v>
      </c>
      <c r="U1046" s="8">
        <v>0</v>
      </c>
      <c r="V1046" s="9">
        <v>-3458454.78</v>
      </c>
      <c r="W1046" s="8">
        <v>0</v>
      </c>
      <c r="X1046" s="11">
        <f t="shared" si="224"/>
        <v>280442903.02</v>
      </c>
      <c r="Y1046" s="11">
        <f t="shared" si="225"/>
        <v>809719638.77</v>
      </c>
      <c r="Z1046" s="11">
        <f t="shared" si="226"/>
        <v>1090162541.79</v>
      </c>
      <c r="AA1046" s="13">
        <f t="shared" si="227"/>
        <v>233943016.27</v>
      </c>
      <c r="AB1046" s="13">
        <f t="shared" si="228"/>
        <v>46499886.75</v>
      </c>
      <c r="AC1046" s="16">
        <f t="shared" si="229"/>
        <v>233943016.27</v>
      </c>
      <c r="AD1046" s="16">
        <f t="shared" si="230"/>
        <v>856219525.52</v>
      </c>
      <c r="AE1046" s="17">
        <f t="shared" si="231"/>
        <v>0.257248705830164</v>
      </c>
      <c r="AF1046" s="17">
        <f t="shared" si="232"/>
        <v>0.742751294169836</v>
      </c>
      <c r="AG1046" s="21">
        <f t="shared" si="233"/>
        <v>1.34634568508923</v>
      </c>
      <c r="AH1046" s="22">
        <f t="shared" si="234"/>
        <v>0.83419125159076</v>
      </c>
      <c r="AI1046" s="22">
        <f t="shared" si="235"/>
        <v>0.16580874840924</v>
      </c>
      <c r="AJ1046" s="23">
        <f t="shared" si="236"/>
        <v>0.214594619886568</v>
      </c>
      <c r="AK1046" s="23">
        <f t="shared" si="237"/>
        <v>0.785405380113432</v>
      </c>
    </row>
    <row r="1047" spans="1:37">
      <c r="A1047" s="8" t="s">
        <v>2127</v>
      </c>
      <c r="B1047" s="8" t="s">
        <v>2128</v>
      </c>
      <c r="C1047" s="9">
        <v>427510633.33</v>
      </c>
      <c r="D1047" s="9">
        <v>0</v>
      </c>
      <c r="E1047" s="9">
        <v>0</v>
      </c>
      <c r="F1047" s="9">
        <v>21594354.66</v>
      </c>
      <c r="G1047" s="9">
        <v>0</v>
      </c>
      <c r="H1047" s="9">
        <v>8000000</v>
      </c>
      <c r="I1047" s="9">
        <v>0</v>
      </c>
      <c r="J1047" s="9">
        <v>0</v>
      </c>
      <c r="K1047" s="9">
        <v>226573529</v>
      </c>
      <c r="L1047" s="9">
        <v>0</v>
      </c>
      <c r="M1047" s="9">
        <v>0</v>
      </c>
      <c r="N1047" s="9">
        <v>536657715.07</v>
      </c>
      <c r="O1047" s="9">
        <v>4869480</v>
      </c>
      <c r="P1047" s="9">
        <v>471309.16</v>
      </c>
      <c r="Q1047" s="9">
        <v>0</v>
      </c>
      <c r="R1047" s="9">
        <v>32613873.03</v>
      </c>
      <c r="S1047" s="9">
        <v>0</v>
      </c>
      <c r="T1047" s="9">
        <v>358914334.91</v>
      </c>
      <c r="U1047" s="8">
        <v>0</v>
      </c>
      <c r="V1047" s="9">
        <v>51582958.46</v>
      </c>
      <c r="W1047" s="8">
        <v>0</v>
      </c>
      <c r="X1047" s="11">
        <f t="shared" si="224"/>
        <v>457104987.99</v>
      </c>
      <c r="Y1047" s="11">
        <f t="shared" si="225"/>
        <v>1201944239.63</v>
      </c>
      <c r="Z1047" s="11">
        <f t="shared" si="226"/>
        <v>1659049227.62</v>
      </c>
      <c r="AA1047" s="13">
        <f t="shared" si="227"/>
        <v>449104987.99</v>
      </c>
      <c r="AB1047" s="13">
        <f t="shared" si="228"/>
        <v>8000000</v>
      </c>
      <c r="AC1047" s="16">
        <f t="shared" si="229"/>
        <v>449104987.99</v>
      </c>
      <c r="AD1047" s="16">
        <f t="shared" si="230"/>
        <v>1209944239.63</v>
      </c>
      <c r="AE1047" s="17">
        <f t="shared" si="231"/>
        <v>0.275522257194106</v>
      </c>
      <c r="AF1047" s="17">
        <f t="shared" si="232"/>
        <v>0.724477742805894</v>
      </c>
      <c r="AG1047" s="21">
        <f t="shared" si="233"/>
        <v>1.38030465384211</v>
      </c>
      <c r="AH1047" s="22">
        <f t="shared" si="234"/>
        <v>0.982498550201393</v>
      </c>
      <c r="AI1047" s="22">
        <f t="shared" si="235"/>
        <v>0.0175014497986073</v>
      </c>
      <c r="AJ1047" s="23">
        <f t="shared" si="236"/>
        <v>0.270700218241424</v>
      </c>
      <c r="AK1047" s="23">
        <f t="shared" si="237"/>
        <v>0.729299781758576</v>
      </c>
    </row>
    <row r="1048" spans="1:37">
      <c r="A1048" s="8" t="s">
        <v>2129</v>
      </c>
      <c r="B1048" s="8" t="s">
        <v>2130</v>
      </c>
      <c r="C1048" s="9">
        <v>2098345169.64</v>
      </c>
      <c r="D1048" s="9">
        <v>0</v>
      </c>
      <c r="E1048" s="9">
        <v>0</v>
      </c>
      <c r="F1048" s="9">
        <v>9346551.02</v>
      </c>
      <c r="G1048" s="9">
        <v>0</v>
      </c>
      <c r="H1048" s="9">
        <v>15136020</v>
      </c>
      <c r="I1048" s="9">
        <v>0</v>
      </c>
      <c r="J1048" s="9">
        <v>0</v>
      </c>
      <c r="K1048" s="9">
        <v>138101429</v>
      </c>
      <c r="L1048" s="9">
        <v>0</v>
      </c>
      <c r="M1048" s="9">
        <v>0</v>
      </c>
      <c r="N1048" s="9">
        <v>483522915.8</v>
      </c>
      <c r="O1048" s="9">
        <v>0</v>
      </c>
      <c r="P1048" s="9">
        <v>-59821.31</v>
      </c>
      <c r="Q1048" s="9">
        <v>0</v>
      </c>
      <c r="R1048" s="9">
        <v>74931907.54</v>
      </c>
      <c r="S1048" s="9">
        <v>753141.34</v>
      </c>
      <c r="T1048" s="9">
        <v>1201529134.02</v>
      </c>
      <c r="U1048" s="8">
        <v>0</v>
      </c>
      <c r="V1048" s="9">
        <v>60490236.37</v>
      </c>
      <c r="W1048" s="8">
        <v>0</v>
      </c>
      <c r="X1048" s="11">
        <f t="shared" si="224"/>
        <v>2122827740.66</v>
      </c>
      <c r="Y1048" s="11">
        <f t="shared" si="225"/>
        <v>1959268942.76</v>
      </c>
      <c r="Z1048" s="11">
        <f t="shared" si="226"/>
        <v>4082096683.42</v>
      </c>
      <c r="AA1048" s="13">
        <f t="shared" si="227"/>
        <v>2107691720.66</v>
      </c>
      <c r="AB1048" s="13">
        <f t="shared" si="228"/>
        <v>15136020</v>
      </c>
      <c r="AC1048" s="16">
        <f t="shared" si="229"/>
        <v>2107691720.66</v>
      </c>
      <c r="AD1048" s="16">
        <f t="shared" si="230"/>
        <v>1974404962.76</v>
      </c>
      <c r="AE1048" s="17">
        <f t="shared" si="231"/>
        <v>0.520033675165549</v>
      </c>
      <c r="AF1048" s="17">
        <f t="shared" si="232"/>
        <v>0.479966324834451</v>
      </c>
      <c r="AG1048" s="21">
        <f t="shared" si="233"/>
        <v>2.0834795031608</v>
      </c>
      <c r="AH1048" s="22">
        <f t="shared" si="234"/>
        <v>0.992869878365498</v>
      </c>
      <c r="AI1048" s="22">
        <f t="shared" si="235"/>
        <v>0.00713012163450159</v>
      </c>
      <c r="AJ1048" s="23">
        <f t="shared" si="236"/>
        <v>0.516325771807581</v>
      </c>
      <c r="AK1048" s="23">
        <f t="shared" si="237"/>
        <v>0.483674228192418</v>
      </c>
    </row>
    <row r="1049" spans="1:37">
      <c r="A1049" s="8" t="s">
        <v>2131</v>
      </c>
      <c r="B1049" s="8" t="s">
        <v>2132</v>
      </c>
      <c r="C1049" s="9">
        <v>455223527.18</v>
      </c>
      <c r="D1049" s="9">
        <v>0</v>
      </c>
      <c r="E1049" s="9">
        <v>0</v>
      </c>
      <c r="F1049" s="9">
        <v>20614585.57</v>
      </c>
      <c r="G1049" s="9">
        <v>0</v>
      </c>
      <c r="H1049" s="9">
        <v>89101592.37</v>
      </c>
      <c r="I1049" s="9">
        <v>0</v>
      </c>
      <c r="J1049" s="9">
        <v>0</v>
      </c>
      <c r="K1049" s="9">
        <v>294112698</v>
      </c>
      <c r="L1049" s="9">
        <v>0</v>
      </c>
      <c r="M1049" s="9">
        <v>0</v>
      </c>
      <c r="N1049" s="9">
        <v>1033776344.55</v>
      </c>
      <c r="O1049" s="9">
        <v>0</v>
      </c>
      <c r="P1049" s="9">
        <v>-8702043.3</v>
      </c>
      <c r="Q1049" s="9">
        <v>0</v>
      </c>
      <c r="R1049" s="9">
        <v>29388596.27</v>
      </c>
      <c r="S1049" s="9">
        <v>0</v>
      </c>
      <c r="T1049" s="9">
        <v>449536866.69</v>
      </c>
      <c r="U1049" s="8">
        <v>0</v>
      </c>
      <c r="V1049" s="9">
        <v>132015632.85</v>
      </c>
      <c r="W1049" s="8">
        <v>0</v>
      </c>
      <c r="X1049" s="11">
        <f t="shared" si="224"/>
        <v>564939705.12</v>
      </c>
      <c r="Y1049" s="11">
        <f t="shared" si="225"/>
        <v>1930128095.06</v>
      </c>
      <c r="Z1049" s="11">
        <f t="shared" si="226"/>
        <v>2495067800.18</v>
      </c>
      <c r="AA1049" s="13">
        <f t="shared" si="227"/>
        <v>475838112.75</v>
      </c>
      <c r="AB1049" s="13">
        <f t="shared" si="228"/>
        <v>89101592.37</v>
      </c>
      <c r="AC1049" s="16">
        <f t="shared" si="229"/>
        <v>475838112.75</v>
      </c>
      <c r="AD1049" s="16">
        <f t="shared" si="230"/>
        <v>2019229687.43</v>
      </c>
      <c r="AE1049" s="17">
        <f t="shared" si="231"/>
        <v>0.226422586624397</v>
      </c>
      <c r="AF1049" s="17">
        <f t="shared" si="232"/>
        <v>0.773577413375603</v>
      </c>
      <c r="AG1049" s="21">
        <f t="shared" si="233"/>
        <v>1.29269544677678</v>
      </c>
      <c r="AH1049" s="22">
        <f t="shared" si="234"/>
        <v>0.842281235391175</v>
      </c>
      <c r="AI1049" s="22">
        <f t="shared" si="235"/>
        <v>0.157718764608825</v>
      </c>
      <c r="AJ1049" s="23">
        <f t="shared" si="236"/>
        <v>0.190711495982463</v>
      </c>
      <c r="AK1049" s="23">
        <f t="shared" si="237"/>
        <v>0.809288504017537</v>
      </c>
    </row>
    <row r="1050" spans="1:37">
      <c r="A1050" s="8" t="s">
        <v>2133</v>
      </c>
      <c r="B1050" s="8" t="s">
        <v>2134</v>
      </c>
      <c r="C1050" s="9">
        <v>441277633.01</v>
      </c>
      <c r="D1050" s="9">
        <v>0</v>
      </c>
      <c r="E1050" s="9">
        <v>0</v>
      </c>
      <c r="F1050" s="9">
        <v>134566990.98</v>
      </c>
      <c r="G1050" s="9">
        <v>0</v>
      </c>
      <c r="H1050" s="9">
        <v>108000000</v>
      </c>
      <c r="I1050" s="9">
        <v>0</v>
      </c>
      <c r="J1050" s="9">
        <v>0</v>
      </c>
      <c r="K1050" s="9">
        <v>202800000</v>
      </c>
      <c r="L1050" s="9">
        <v>0</v>
      </c>
      <c r="M1050" s="9">
        <v>0</v>
      </c>
      <c r="N1050" s="9">
        <v>140223581.83</v>
      </c>
      <c r="O1050" s="9">
        <v>0</v>
      </c>
      <c r="P1050" s="9">
        <v>0</v>
      </c>
      <c r="Q1050" s="9">
        <v>0</v>
      </c>
      <c r="R1050" s="9">
        <v>19043299.05</v>
      </c>
      <c r="S1050" s="9">
        <v>0</v>
      </c>
      <c r="T1050" s="9">
        <v>261266938.85</v>
      </c>
      <c r="U1050" s="8">
        <v>0</v>
      </c>
      <c r="V1050" s="9">
        <v>5659134.86</v>
      </c>
      <c r="W1050" s="8">
        <v>0</v>
      </c>
      <c r="X1050" s="11">
        <f t="shared" si="224"/>
        <v>683844623.99</v>
      </c>
      <c r="Y1050" s="11">
        <f t="shared" si="225"/>
        <v>628992954.59</v>
      </c>
      <c r="Z1050" s="11">
        <f t="shared" si="226"/>
        <v>1312837578.58</v>
      </c>
      <c r="AA1050" s="13">
        <f t="shared" si="227"/>
        <v>575844623.99</v>
      </c>
      <c r="AB1050" s="13">
        <f t="shared" si="228"/>
        <v>108000000</v>
      </c>
      <c r="AC1050" s="16">
        <f t="shared" si="229"/>
        <v>575844623.99</v>
      </c>
      <c r="AD1050" s="16">
        <f t="shared" si="230"/>
        <v>736992954.59</v>
      </c>
      <c r="AE1050" s="17">
        <f t="shared" si="231"/>
        <v>0.520890500963314</v>
      </c>
      <c r="AF1050" s="17">
        <f t="shared" si="232"/>
        <v>0.479109499036686</v>
      </c>
      <c r="AG1050" s="21">
        <f t="shared" si="233"/>
        <v>2.0872055386308</v>
      </c>
      <c r="AH1050" s="22">
        <f t="shared" si="234"/>
        <v>0.842069387970243</v>
      </c>
      <c r="AI1050" s="22">
        <f t="shared" si="235"/>
        <v>0.157930612029757</v>
      </c>
      <c r="AJ1050" s="23">
        <f t="shared" si="236"/>
        <v>0.438625945345691</v>
      </c>
      <c r="AK1050" s="23">
        <f t="shared" si="237"/>
        <v>0.561374054654309</v>
      </c>
    </row>
    <row r="1051" spans="1:37">
      <c r="A1051" s="8" t="s">
        <v>2135</v>
      </c>
      <c r="B1051" s="8" t="s">
        <v>2136</v>
      </c>
      <c r="C1051" s="9">
        <v>367990000</v>
      </c>
      <c r="D1051" s="9">
        <v>0</v>
      </c>
      <c r="E1051" s="9">
        <v>0</v>
      </c>
      <c r="F1051" s="9">
        <v>0</v>
      </c>
      <c r="G1051" s="9">
        <v>0</v>
      </c>
      <c r="H1051" s="9">
        <v>977750000</v>
      </c>
      <c r="I1051" s="9">
        <v>938241625.87</v>
      </c>
      <c r="J1051" s="9">
        <v>0</v>
      </c>
      <c r="K1051" s="9">
        <v>488423000</v>
      </c>
      <c r="L1051" s="9">
        <v>214245195.74</v>
      </c>
      <c r="M1051" s="9">
        <v>0</v>
      </c>
      <c r="N1051" s="9">
        <v>1582240773.1</v>
      </c>
      <c r="O1051" s="9">
        <v>28587706.1</v>
      </c>
      <c r="P1051" s="9">
        <v>-154822.73</v>
      </c>
      <c r="Q1051" s="9">
        <v>2888976.94</v>
      </c>
      <c r="R1051" s="9">
        <v>72184321.45</v>
      </c>
      <c r="S1051" s="9">
        <v>0</v>
      </c>
      <c r="T1051" s="9">
        <v>1047262586.13</v>
      </c>
      <c r="U1051" s="8">
        <v>0</v>
      </c>
      <c r="V1051" s="9">
        <v>82430794.16</v>
      </c>
      <c r="W1051" s="8">
        <v>0</v>
      </c>
      <c r="X1051" s="11">
        <f t="shared" si="224"/>
        <v>2283981625.87</v>
      </c>
      <c r="Y1051" s="11">
        <f t="shared" si="225"/>
        <v>3460933118.69</v>
      </c>
      <c r="Z1051" s="11">
        <f t="shared" si="226"/>
        <v>5744914744.56</v>
      </c>
      <c r="AA1051" s="13">
        <f t="shared" si="227"/>
        <v>367990000</v>
      </c>
      <c r="AB1051" s="13">
        <f t="shared" si="228"/>
        <v>1915991625.87</v>
      </c>
      <c r="AC1051" s="16">
        <f t="shared" si="229"/>
        <v>367990000</v>
      </c>
      <c r="AD1051" s="16">
        <f t="shared" si="230"/>
        <v>5376924744.56</v>
      </c>
      <c r="AE1051" s="17">
        <f t="shared" si="231"/>
        <v>0.397565799915962</v>
      </c>
      <c r="AF1051" s="17">
        <f t="shared" si="232"/>
        <v>0.602434200084038</v>
      </c>
      <c r="AG1051" s="21">
        <f t="shared" si="233"/>
        <v>1.65993232100784</v>
      </c>
      <c r="AH1051" s="22">
        <f t="shared" si="234"/>
        <v>0.161117758493275</v>
      </c>
      <c r="AI1051" s="22">
        <f t="shared" si="235"/>
        <v>0.838882241506725</v>
      </c>
      <c r="AJ1051" s="23">
        <f t="shared" si="236"/>
        <v>0.0640549105360456</v>
      </c>
      <c r="AK1051" s="23">
        <f t="shared" si="237"/>
        <v>0.935945089463954</v>
      </c>
    </row>
    <row r="1052" spans="1:37">
      <c r="A1052" s="8" t="s">
        <v>2137</v>
      </c>
      <c r="B1052" s="8" t="s">
        <v>2138</v>
      </c>
      <c r="C1052" s="9">
        <v>160167534.25</v>
      </c>
      <c r="D1052" s="9">
        <v>0</v>
      </c>
      <c r="E1052" s="9">
        <v>0</v>
      </c>
      <c r="F1052" s="9">
        <v>10240242.24</v>
      </c>
      <c r="G1052" s="9">
        <v>0</v>
      </c>
      <c r="H1052" s="9">
        <v>0</v>
      </c>
      <c r="I1052" s="9">
        <v>0</v>
      </c>
      <c r="J1052" s="9">
        <v>0</v>
      </c>
      <c r="K1052" s="9">
        <v>104000000</v>
      </c>
      <c r="L1052" s="9">
        <v>0</v>
      </c>
      <c r="M1052" s="9">
        <v>0</v>
      </c>
      <c r="N1052" s="9">
        <v>299209417.13</v>
      </c>
      <c r="O1052" s="9">
        <v>0</v>
      </c>
      <c r="P1052" s="9">
        <v>0</v>
      </c>
      <c r="Q1052" s="9">
        <v>0</v>
      </c>
      <c r="R1052" s="9">
        <v>31539519.85</v>
      </c>
      <c r="S1052" s="9">
        <v>0</v>
      </c>
      <c r="T1052" s="9">
        <v>295306844.29</v>
      </c>
      <c r="U1052" s="8">
        <v>0</v>
      </c>
      <c r="V1052" s="9">
        <v>173994.52</v>
      </c>
      <c r="W1052" s="8">
        <v>0</v>
      </c>
      <c r="X1052" s="11">
        <f t="shared" si="224"/>
        <v>170407776.49</v>
      </c>
      <c r="Y1052" s="11">
        <f t="shared" si="225"/>
        <v>730229775.79</v>
      </c>
      <c r="Z1052" s="11">
        <f t="shared" si="226"/>
        <v>900637552.28</v>
      </c>
      <c r="AA1052" s="13">
        <f t="shared" si="227"/>
        <v>170407776.49</v>
      </c>
      <c r="AB1052" s="13">
        <f t="shared" si="228"/>
        <v>0</v>
      </c>
      <c r="AC1052" s="16">
        <f t="shared" si="229"/>
        <v>170407776.49</v>
      </c>
      <c r="AD1052" s="16">
        <f t="shared" si="230"/>
        <v>730229775.79</v>
      </c>
      <c r="AE1052" s="17">
        <f t="shared" si="231"/>
        <v>0.189207940595643</v>
      </c>
      <c r="AF1052" s="17">
        <f t="shared" si="232"/>
        <v>0.810792059404357</v>
      </c>
      <c r="AG1052" s="21">
        <f t="shared" si="233"/>
        <v>1.2333618569657</v>
      </c>
      <c r="AH1052" s="22">
        <f t="shared" si="234"/>
        <v>1</v>
      </c>
      <c r="AI1052" s="22">
        <f t="shared" si="235"/>
        <v>0</v>
      </c>
      <c r="AJ1052" s="23">
        <f t="shared" si="236"/>
        <v>0.189207940595643</v>
      </c>
      <c r="AK1052" s="23">
        <f t="shared" si="237"/>
        <v>0.810792059404357</v>
      </c>
    </row>
    <row r="1053" spans="1:37">
      <c r="A1053" s="8" t="s">
        <v>2139</v>
      </c>
      <c r="B1053" s="8" t="s">
        <v>2140</v>
      </c>
      <c r="C1053" s="9">
        <v>960242327.66</v>
      </c>
      <c r="D1053" s="9">
        <v>0</v>
      </c>
      <c r="E1053" s="9">
        <v>76178.47</v>
      </c>
      <c r="F1053" s="9">
        <v>75492111.06</v>
      </c>
      <c r="G1053" s="9">
        <v>0</v>
      </c>
      <c r="H1053" s="9">
        <v>662865901.5</v>
      </c>
      <c r="I1053" s="9">
        <v>0</v>
      </c>
      <c r="J1053" s="9">
        <v>0</v>
      </c>
      <c r="K1053" s="9">
        <v>170672000</v>
      </c>
      <c r="L1053" s="9">
        <v>0</v>
      </c>
      <c r="M1053" s="9">
        <v>0</v>
      </c>
      <c r="N1053" s="9">
        <v>513901891.7</v>
      </c>
      <c r="O1053" s="9">
        <v>0</v>
      </c>
      <c r="P1053" s="9">
        <v>-26876268.48</v>
      </c>
      <c r="Q1053" s="9">
        <v>0</v>
      </c>
      <c r="R1053" s="9">
        <v>40570792.43</v>
      </c>
      <c r="S1053" s="9">
        <v>0</v>
      </c>
      <c r="T1053" s="9">
        <v>682213649.94</v>
      </c>
      <c r="U1053" s="8">
        <v>0</v>
      </c>
      <c r="V1053" s="9">
        <v>38137351.76</v>
      </c>
      <c r="W1053" s="8">
        <v>0</v>
      </c>
      <c r="X1053" s="11">
        <f t="shared" si="224"/>
        <v>1698676518.69</v>
      </c>
      <c r="Y1053" s="11">
        <f t="shared" si="225"/>
        <v>1418619417.35</v>
      </c>
      <c r="Z1053" s="11">
        <f t="shared" si="226"/>
        <v>3117295936.04</v>
      </c>
      <c r="AA1053" s="13">
        <f t="shared" si="227"/>
        <v>1035810617.19</v>
      </c>
      <c r="AB1053" s="13">
        <f t="shared" si="228"/>
        <v>662865901.5</v>
      </c>
      <c r="AC1053" s="16">
        <f t="shared" si="229"/>
        <v>1035810617.19</v>
      </c>
      <c r="AD1053" s="16">
        <f t="shared" si="230"/>
        <v>2081485318.85</v>
      </c>
      <c r="AE1053" s="17">
        <f t="shared" si="231"/>
        <v>0.544919877208669</v>
      </c>
      <c r="AF1053" s="17">
        <f t="shared" si="232"/>
        <v>0.455080122791331</v>
      </c>
      <c r="AG1053" s="21">
        <f t="shared" si="233"/>
        <v>2.19741524605884</v>
      </c>
      <c r="AH1053" s="22">
        <f t="shared" si="234"/>
        <v>0.609775084186603</v>
      </c>
      <c r="AI1053" s="22">
        <f t="shared" si="235"/>
        <v>0.390224915813397</v>
      </c>
      <c r="AJ1053" s="23">
        <f t="shared" si="236"/>
        <v>0.332278563999869</v>
      </c>
      <c r="AK1053" s="23">
        <f t="shared" si="237"/>
        <v>0.667721436000131</v>
      </c>
    </row>
    <row r="1054" spans="1:37">
      <c r="A1054" s="8" t="s">
        <v>2141</v>
      </c>
      <c r="B1054" s="8" t="s">
        <v>2142</v>
      </c>
      <c r="C1054" s="9">
        <v>110000000</v>
      </c>
      <c r="D1054" s="9">
        <v>0</v>
      </c>
      <c r="E1054" s="9">
        <v>0</v>
      </c>
      <c r="F1054" s="9">
        <v>6156962.12</v>
      </c>
      <c r="G1054" s="9">
        <v>0</v>
      </c>
      <c r="H1054" s="9">
        <v>47270000</v>
      </c>
      <c r="I1054" s="9">
        <v>0</v>
      </c>
      <c r="J1054" s="9">
        <v>0</v>
      </c>
      <c r="K1054" s="9">
        <v>176000000</v>
      </c>
      <c r="L1054" s="9">
        <v>0</v>
      </c>
      <c r="M1054" s="9">
        <v>0</v>
      </c>
      <c r="N1054" s="9">
        <v>288469403.58</v>
      </c>
      <c r="O1054" s="9">
        <v>0</v>
      </c>
      <c r="P1054" s="9">
        <v>0</v>
      </c>
      <c r="Q1054" s="9">
        <v>0</v>
      </c>
      <c r="R1054" s="9">
        <v>17076787.1</v>
      </c>
      <c r="S1054" s="9">
        <v>0</v>
      </c>
      <c r="T1054" s="9">
        <v>117257205.04</v>
      </c>
      <c r="U1054" s="8">
        <v>0</v>
      </c>
      <c r="V1054" s="9">
        <v>0</v>
      </c>
      <c r="W1054" s="8">
        <v>0</v>
      </c>
      <c r="X1054" s="11">
        <f t="shared" si="224"/>
        <v>163426962.12</v>
      </c>
      <c r="Y1054" s="11">
        <f t="shared" si="225"/>
        <v>598803395.72</v>
      </c>
      <c r="Z1054" s="11">
        <f t="shared" si="226"/>
        <v>762230357.84</v>
      </c>
      <c r="AA1054" s="13">
        <f t="shared" si="227"/>
        <v>116156962.12</v>
      </c>
      <c r="AB1054" s="13">
        <f t="shared" si="228"/>
        <v>47270000</v>
      </c>
      <c r="AC1054" s="16">
        <f t="shared" si="229"/>
        <v>116156962.12</v>
      </c>
      <c r="AD1054" s="16">
        <f t="shared" si="230"/>
        <v>646073395.72</v>
      </c>
      <c r="AE1054" s="17">
        <f t="shared" si="231"/>
        <v>0.214406262410116</v>
      </c>
      <c r="AF1054" s="17">
        <f t="shared" si="232"/>
        <v>0.785593737589884</v>
      </c>
      <c r="AG1054" s="21">
        <f t="shared" si="233"/>
        <v>1.27292257072707</v>
      </c>
      <c r="AH1054" s="22">
        <f t="shared" si="234"/>
        <v>0.710757641292439</v>
      </c>
      <c r="AI1054" s="22">
        <f t="shared" si="235"/>
        <v>0.289242358707561</v>
      </c>
      <c r="AJ1054" s="23">
        <f t="shared" si="236"/>
        <v>0.152390889348942</v>
      </c>
      <c r="AK1054" s="23">
        <f t="shared" si="237"/>
        <v>0.847609110651058</v>
      </c>
    </row>
    <row r="1055" spans="1:37">
      <c r="A1055" s="8" t="s">
        <v>2143</v>
      </c>
      <c r="B1055" s="8" t="s">
        <v>2144</v>
      </c>
      <c r="C1055" s="9">
        <v>10032083.33</v>
      </c>
      <c r="D1055" s="9">
        <v>0</v>
      </c>
      <c r="E1055" s="9">
        <v>0</v>
      </c>
      <c r="F1055" s="9">
        <v>0</v>
      </c>
      <c r="G1055" s="9">
        <v>0</v>
      </c>
      <c r="H1055" s="9">
        <v>402177777.78</v>
      </c>
      <c r="I1055" s="9">
        <v>0</v>
      </c>
      <c r="J1055" s="9">
        <v>0</v>
      </c>
      <c r="K1055" s="9">
        <v>120000000</v>
      </c>
      <c r="L1055" s="9">
        <v>0</v>
      </c>
      <c r="M1055" s="9">
        <v>0</v>
      </c>
      <c r="N1055" s="9">
        <v>625233721.47</v>
      </c>
      <c r="O1055" s="9">
        <v>0</v>
      </c>
      <c r="P1055" s="9">
        <v>0</v>
      </c>
      <c r="Q1055" s="9">
        <v>0</v>
      </c>
      <c r="R1055" s="9">
        <v>44168499.41</v>
      </c>
      <c r="S1055" s="9">
        <v>0</v>
      </c>
      <c r="T1055" s="9">
        <v>318398299.77</v>
      </c>
      <c r="U1055" s="8">
        <v>0</v>
      </c>
      <c r="V1055" s="9">
        <v>0</v>
      </c>
      <c r="W1055" s="8">
        <v>0</v>
      </c>
      <c r="X1055" s="11">
        <f t="shared" si="224"/>
        <v>412209861.11</v>
      </c>
      <c r="Y1055" s="11">
        <f t="shared" si="225"/>
        <v>1107800520.65</v>
      </c>
      <c r="Z1055" s="11">
        <f t="shared" si="226"/>
        <v>1520010381.76</v>
      </c>
      <c r="AA1055" s="13">
        <f t="shared" si="227"/>
        <v>10032083.33</v>
      </c>
      <c r="AB1055" s="13">
        <f t="shared" si="228"/>
        <v>402177777.78</v>
      </c>
      <c r="AC1055" s="16">
        <f t="shared" si="229"/>
        <v>10032083.33</v>
      </c>
      <c r="AD1055" s="16">
        <f t="shared" si="230"/>
        <v>1509978298.43</v>
      </c>
      <c r="AE1055" s="17">
        <f t="shared" si="231"/>
        <v>0.271188845850321</v>
      </c>
      <c r="AF1055" s="17">
        <f t="shared" si="232"/>
        <v>0.728811154149679</v>
      </c>
      <c r="AG1055" s="21">
        <f t="shared" si="233"/>
        <v>1.37209755134267</v>
      </c>
      <c r="AH1055" s="22">
        <f t="shared" si="234"/>
        <v>0.0243373200800815</v>
      </c>
      <c r="AI1055" s="22">
        <f t="shared" si="235"/>
        <v>0.975662679919919</v>
      </c>
      <c r="AJ1055" s="23">
        <f t="shared" si="236"/>
        <v>0.00660000974360713</v>
      </c>
      <c r="AK1055" s="23">
        <f t="shared" si="237"/>
        <v>0.993399990256393</v>
      </c>
    </row>
    <row r="1056" spans="1:37">
      <c r="A1056" s="8" t="s">
        <v>2145</v>
      </c>
      <c r="B1056" s="8" t="s">
        <v>2146</v>
      </c>
      <c r="C1056" s="9">
        <v>210000000</v>
      </c>
      <c r="D1056" s="9">
        <v>0</v>
      </c>
      <c r="E1056" s="9">
        <v>0</v>
      </c>
      <c r="F1056" s="9">
        <v>0</v>
      </c>
      <c r="G1056" s="9">
        <v>0</v>
      </c>
      <c r="H1056" s="9">
        <v>201600000</v>
      </c>
      <c r="I1056" s="9">
        <v>0</v>
      </c>
      <c r="J1056" s="9">
        <v>0</v>
      </c>
      <c r="K1056" s="9">
        <v>316600050</v>
      </c>
      <c r="L1056" s="9">
        <v>0</v>
      </c>
      <c r="M1056" s="9">
        <v>0</v>
      </c>
      <c r="N1056" s="9">
        <v>1072682773.29</v>
      </c>
      <c r="O1056" s="9">
        <v>85773630.36</v>
      </c>
      <c r="P1056" s="9">
        <v>0</v>
      </c>
      <c r="Q1056" s="9">
        <v>0</v>
      </c>
      <c r="R1056" s="9">
        <v>158300025</v>
      </c>
      <c r="S1056" s="9">
        <v>0</v>
      </c>
      <c r="T1056" s="9">
        <v>828439006.96</v>
      </c>
      <c r="U1056" s="8">
        <v>0</v>
      </c>
      <c r="V1056" s="9">
        <v>15584881.39</v>
      </c>
      <c r="W1056" s="8">
        <v>0</v>
      </c>
      <c r="X1056" s="11">
        <f t="shared" si="224"/>
        <v>411600000</v>
      </c>
      <c r="Y1056" s="11">
        <f t="shared" si="225"/>
        <v>2305833106.28</v>
      </c>
      <c r="Z1056" s="11">
        <f t="shared" si="226"/>
        <v>2717433106.28</v>
      </c>
      <c r="AA1056" s="13">
        <f t="shared" si="227"/>
        <v>210000000</v>
      </c>
      <c r="AB1056" s="13">
        <f t="shared" si="228"/>
        <v>201600000</v>
      </c>
      <c r="AC1056" s="16">
        <f t="shared" si="229"/>
        <v>210000000</v>
      </c>
      <c r="AD1056" s="16">
        <f t="shared" si="230"/>
        <v>2507433106.28</v>
      </c>
      <c r="AE1056" s="17">
        <f t="shared" si="231"/>
        <v>0.151466469974474</v>
      </c>
      <c r="AF1056" s="17">
        <f t="shared" si="232"/>
        <v>0.848533530025526</v>
      </c>
      <c r="AG1056" s="21">
        <f t="shared" si="233"/>
        <v>1.17850381230064</v>
      </c>
      <c r="AH1056" s="22">
        <f t="shared" si="234"/>
        <v>0.510204081632653</v>
      </c>
      <c r="AI1056" s="22">
        <f t="shared" si="235"/>
        <v>0.489795918367347</v>
      </c>
      <c r="AJ1056" s="23">
        <f t="shared" si="236"/>
        <v>0.0772788112114661</v>
      </c>
      <c r="AK1056" s="23">
        <f t="shared" si="237"/>
        <v>0.922721188788534</v>
      </c>
    </row>
    <row r="1057" spans="1:37">
      <c r="A1057" s="8" t="s">
        <v>2147</v>
      </c>
      <c r="B1057" s="8" t="s">
        <v>2148</v>
      </c>
      <c r="C1057" s="9">
        <v>233929632</v>
      </c>
      <c r="D1057" s="9">
        <v>0</v>
      </c>
      <c r="E1057" s="9">
        <v>0</v>
      </c>
      <c r="F1057" s="9">
        <v>27738667.05</v>
      </c>
      <c r="G1057" s="9">
        <v>0</v>
      </c>
      <c r="H1057" s="9">
        <v>62268789.64</v>
      </c>
      <c r="I1057" s="9">
        <v>0</v>
      </c>
      <c r="J1057" s="9">
        <v>0</v>
      </c>
      <c r="K1057" s="9">
        <v>210000000</v>
      </c>
      <c r="L1057" s="9">
        <v>0</v>
      </c>
      <c r="M1057" s="9">
        <v>0</v>
      </c>
      <c r="N1057" s="9">
        <v>453380765.63</v>
      </c>
      <c r="O1057" s="9">
        <v>0</v>
      </c>
      <c r="P1057" s="9">
        <v>1053604.36</v>
      </c>
      <c r="Q1057" s="9">
        <v>0</v>
      </c>
      <c r="R1057" s="9">
        <v>46991209.9</v>
      </c>
      <c r="S1057" s="9">
        <v>0</v>
      </c>
      <c r="T1057" s="9">
        <v>359945422.69</v>
      </c>
      <c r="U1057" s="8">
        <v>0</v>
      </c>
      <c r="V1057" s="9">
        <v>52876933.1</v>
      </c>
      <c r="W1057" s="8">
        <v>0</v>
      </c>
      <c r="X1057" s="11">
        <f t="shared" si="224"/>
        <v>323937088.69</v>
      </c>
      <c r="Y1057" s="11">
        <f t="shared" si="225"/>
        <v>1124247935.68</v>
      </c>
      <c r="Z1057" s="11">
        <f t="shared" si="226"/>
        <v>1448185024.37</v>
      </c>
      <c r="AA1057" s="13">
        <f t="shared" si="227"/>
        <v>261668299.05</v>
      </c>
      <c r="AB1057" s="13">
        <f t="shared" si="228"/>
        <v>62268789.64</v>
      </c>
      <c r="AC1057" s="16">
        <f t="shared" si="229"/>
        <v>261668299.05</v>
      </c>
      <c r="AD1057" s="16">
        <f t="shared" si="230"/>
        <v>1186516725.32</v>
      </c>
      <c r="AE1057" s="17">
        <f t="shared" si="231"/>
        <v>0.223684876751796</v>
      </c>
      <c r="AF1057" s="17">
        <f t="shared" si="232"/>
        <v>0.776315123248204</v>
      </c>
      <c r="AG1057" s="21">
        <f t="shared" si="233"/>
        <v>1.28813669868477</v>
      </c>
      <c r="AH1057" s="22">
        <f t="shared" si="234"/>
        <v>0.807775053199945</v>
      </c>
      <c r="AI1057" s="22">
        <f t="shared" si="235"/>
        <v>0.192224946800055</v>
      </c>
      <c r="AJ1057" s="23">
        <f t="shared" si="236"/>
        <v>0.180687063218205</v>
      </c>
      <c r="AK1057" s="23">
        <f t="shared" si="237"/>
        <v>0.819312936781795</v>
      </c>
    </row>
    <row r="1058" spans="1:37">
      <c r="A1058" s="8" t="s">
        <v>2149</v>
      </c>
      <c r="B1058" s="8" t="s">
        <v>2150</v>
      </c>
      <c r="C1058" s="9">
        <v>128100000</v>
      </c>
      <c r="D1058" s="9">
        <v>0</v>
      </c>
      <c r="E1058" s="9">
        <v>0</v>
      </c>
      <c r="F1058" s="9">
        <v>221699507.68</v>
      </c>
      <c r="G1058" s="9">
        <v>0</v>
      </c>
      <c r="H1058" s="9">
        <v>241658000</v>
      </c>
      <c r="I1058" s="9">
        <v>0</v>
      </c>
      <c r="J1058" s="9">
        <v>0</v>
      </c>
      <c r="K1058" s="9">
        <v>376320000</v>
      </c>
      <c r="L1058" s="9">
        <v>0</v>
      </c>
      <c r="M1058" s="9">
        <v>0</v>
      </c>
      <c r="N1058" s="9">
        <v>577264216.18</v>
      </c>
      <c r="O1058" s="9">
        <v>0</v>
      </c>
      <c r="P1058" s="9">
        <v>949911.1</v>
      </c>
      <c r="Q1058" s="9">
        <v>0</v>
      </c>
      <c r="R1058" s="9">
        <v>132112307.23</v>
      </c>
      <c r="S1058" s="9">
        <v>0</v>
      </c>
      <c r="T1058" s="9">
        <v>-372832941.04</v>
      </c>
      <c r="U1058" s="8">
        <v>0</v>
      </c>
      <c r="V1058" s="9">
        <v>5679730.76</v>
      </c>
      <c r="W1058" s="8">
        <v>0</v>
      </c>
      <c r="X1058" s="11">
        <f t="shared" si="224"/>
        <v>591457507.68</v>
      </c>
      <c r="Y1058" s="11">
        <f t="shared" si="225"/>
        <v>719493224.23</v>
      </c>
      <c r="Z1058" s="11">
        <f t="shared" si="226"/>
        <v>1310950731.91</v>
      </c>
      <c r="AA1058" s="13">
        <f t="shared" si="227"/>
        <v>349799507.68</v>
      </c>
      <c r="AB1058" s="13">
        <f t="shared" si="228"/>
        <v>241658000</v>
      </c>
      <c r="AC1058" s="16">
        <f t="shared" si="229"/>
        <v>349799507.68</v>
      </c>
      <c r="AD1058" s="16">
        <f t="shared" si="230"/>
        <v>961151224.23</v>
      </c>
      <c r="AE1058" s="17">
        <f t="shared" si="231"/>
        <v>0.451166846536079</v>
      </c>
      <c r="AF1058" s="17">
        <f t="shared" si="232"/>
        <v>0.54883315346392</v>
      </c>
      <c r="AG1058" s="21">
        <f t="shared" si="233"/>
        <v>1.82204736300745</v>
      </c>
      <c r="AH1058" s="22">
        <f t="shared" si="234"/>
        <v>0.59141950712925</v>
      </c>
      <c r="AI1058" s="22">
        <f t="shared" si="235"/>
        <v>0.40858049287075</v>
      </c>
      <c r="AJ1058" s="23">
        <f t="shared" si="236"/>
        <v>0.266828874011426</v>
      </c>
      <c r="AK1058" s="23">
        <f t="shared" si="237"/>
        <v>0.733171125988574</v>
      </c>
    </row>
    <row r="1059" spans="1:37">
      <c r="A1059" s="8" t="s">
        <v>2151</v>
      </c>
      <c r="B1059" s="8" t="s">
        <v>2152</v>
      </c>
      <c r="C1059" s="9">
        <v>157494500</v>
      </c>
      <c r="D1059" s="9">
        <v>0</v>
      </c>
      <c r="E1059" s="9">
        <v>0</v>
      </c>
      <c r="F1059" s="9">
        <v>520922.58</v>
      </c>
      <c r="G1059" s="9">
        <v>0</v>
      </c>
      <c r="H1059" s="9">
        <v>69800000</v>
      </c>
      <c r="I1059" s="9">
        <v>0</v>
      </c>
      <c r="J1059" s="9">
        <v>0</v>
      </c>
      <c r="K1059" s="9">
        <v>474368210</v>
      </c>
      <c r="L1059" s="9">
        <v>0</v>
      </c>
      <c r="M1059" s="9">
        <v>0</v>
      </c>
      <c r="N1059" s="9">
        <v>912643217.98</v>
      </c>
      <c r="O1059" s="9">
        <v>13837263.44</v>
      </c>
      <c r="P1059" s="9">
        <v>-35710993.43</v>
      </c>
      <c r="Q1059" s="9">
        <v>0</v>
      </c>
      <c r="R1059" s="9">
        <v>164661812.09</v>
      </c>
      <c r="S1059" s="9">
        <v>0</v>
      </c>
      <c r="T1059" s="9">
        <v>2246375537.48</v>
      </c>
      <c r="U1059" s="8">
        <v>0</v>
      </c>
      <c r="V1059" s="9">
        <v>16781886.06</v>
      </c>
      <c r="W1059" s="8">
        <v>0</v>
      </c>
      <c r="X1059" s="11">
        <f t="shared" si="224"/>
        <v>227815422.58</v>
      </c>
      <c r="Y1059" s="11">
        <f t="shared" si="225"/>
        <v>3765282406.74</v>
      </c>
      <c r="Z1059" s="11">
        <f t="shared" si="226"/>
        <v>3993097829.32</v>
      </c>
      <c r="AA1059" s="13">
        <f t="shared" si="227"/>
        <v>158015422.58</v>
      </c>
      <c r="AB1059" s="13">
        <f t="shared" si="228"/>
        <v>69800000</v>
      </c>
      <c r="AC1059" s="16">
        <f t="shared" si="229"/>
        <v>158015422.58</v>
      </c>
      <c r="AD1059" s="16">
        <f t="shared" si="230"/>
        <v>3835082406.74</v>
      </c>
      <c r="AE1059" s="17">
        <f t="shared" si="231"/>
        <v>0.0570523018262229</v>
      </c>
      <c r="AF1059" s="17">
        <f t="shared" si="232"/>
        <v>0.942947698173777</v>
      </c>
      <c r="AG1059" s="21">
        <f t="shared" si="233"/>
        <v>1.06050420605164</v>
      </c>
      <c r="AH1059" s="22">
        <f t="shared" si="234"/>
        <v>0.69361161237673</v>
      </c>
      <c r="AI1059" s="22">
        <f t="shared" si="235"/>
        <v>0.30638838762327</v>
      </c>
      <c r="AJ1059" s="23">
        <f t="shared" si="236"/>
        <v>0.0395721390594903</v>
      </c>
      <c r="AK1059" s="23">
        <f t="shared" si="237"/>
        <v>0.96042786094051</v>
      </c>
    </row>
    <row r="1060" spans="1:37">
      <c r="A1060" s="8" t="s">
        <v>2153</v>
      </c>
      <c r="B1060" s="8" t="s">
        <v>2154</v>
      </c>
      <c r="C1060" s="9">
        <v>63038786.26</v>
      </c>
      <c r="D1060" s="9">
        <v>0</v>
      </c>
      <c r="E1060" s="9">
        <v>0</v>
      </c>
      <c r="F1060" s="9">
        <v>3016021.18</v>
      </c>
      <c r="G1060" s="9">
        <v>0</v>
      </c>
      <c r="H1060" s="9">
        <v>0</v>
      </c>
      <c r="I1060" s="9">
        <v>0</v>
      </c>
      <c r="J1060" s="9">
        <v>0</v>
      </c>
      <c r="K1060" s="9">
        <v>200831050</v>
      </c>
      <c r="L1060" s="9">
        <v>0</v>
      </c>
      <c r="M1060" s="9">
        <v>0</v>
      </c>
      <c r="N1060" s="9">
        <v>312305110.13</v>
      </c>
      <c r="O1060" s="9">
        <v>1704813</v>
      </c>
      <c r="P1060" s="9">
        <v>0</v>
      </c>
      <c r="Q1060" s="9">
        <v>0</v>
      </c>
      <c r="R1060" s="9">
        <v>40763357.96</v>
      </c>
      <c r="S1060" s="9">
        <v>0</v>
      </c>
      <c r="T1060" s="9">
        <v>248482960.7</v>
      </c>
      <c r="U1060" s="8">
        <v>0</v>
      </c>
      <c r="V1060" s="9">
        <v>11656847.07</v>
      </c>
      <c r="W1060" s="8">
        <v>0</v>
      </c>
      <c r="X1060" s="11">
        <f t="shared" si="224"/>
        <v>66054807.44</v>
      </c>
      <c r="Y1060" s="11">
        <f t="shared" si="225"/>
        <v>812334512.86</v>
      </c>
      <c r="Z1060" s="11">
        <f t="shared" si="226"/>
        <v>878389320.3</v>
      </c>
      <c r="AA1060" s="13">
        <f t="shared" si="227"/>
        <v>66054807.44</v>
      </c>
      <c r="AB1060" s="13">
        <f t="shared" si="228"/>
        <v>0</v>
      </c>
      <c r="AC1060" s="16">
        <f t="shared" si="229"/>
        <v>66054807.44</v>
      </c>
      <c r="AD1060" s="16">
        <f t="shared" si="230"/>
        <v>812334512.86</v>
      </c>
      <c r="AE1060" s="17">
        <f t="shared" si="231"/>
        <v>0.0751999209387473</v>
      </c>
      <c r="AF1060" s="17">
        <f t="shared" si="232"/>
        <v>0.924800079061253</v>
      </c>
      <c r="AG1060" s="21">
        <f t="shared" si="233"/>
        <v>1.08131478645101</v>
      </c>
      <c r="AH1060" s="22">
        <f t="shared" si="234"/>
        <v>1</v>
      </c>
      <c r="AI1060" s="22">
        <f t="shared" si="235"/>
        <v>0</v>
      </c>
      <c r="AJ1060" s="23">
        <f t="shared" si="236"/>
        <v>0.0751999209387473</v>
      </c>
      <c r="AK1060" s="23">
        <f t="shared" si="237"/>
        <v>0.924800079061253</v>
      </c>
    </row>
    <row r="1061" spans="1:37">
      <c r="A1061" s="8" t="s">
        <v>2155</v>
      </c>
      <c r="B1061" s="8" t="s">
        <v>2156</v>
      </c>
      <c r="C1061" s="9">
        <v>277455634.16</v>
      </c>
      <c r="D1061" s="9">
        <v>0</v>
      </c>
      <c r="E1061" s="9">
        <v>0</v>
      </c>
      <c r="F1061" s="9">
        <v>42071071.5</v>
      </c>
      <c r="G1061" s="9">
        <v>0</v>
      </c>
      <c r="H1061" s="9">
        <v>13362500</v>
      </c>
      <c r="I1061" s="9">
        <v>0</v>
      </c>
      <c r="J1061" s="9">
        <v>0</v>
      </c>
      <c r="K1061" s="9">
        <v>372752452</v>
      </c>
      <c r="L1061" s="9">
        <v>0</v>
      </c>
      <c r="M1061" s="9">
        <v>0</v>
      </c>
      <c r="N1061" s="9">
        <v>249982300.32</v>
      </c>
      <c r="O1061" s="9">
        <v>10607922.47</v>
      </c>
      <c r="P1061" s="9">
        <v>0</v>
      </c>
      <c r="Q1061" s="9">
        <v>13890874.13</v>
      </c>
      <c r="R1061" s="9">
        <v>33320882.58</v>
      </c>
      <c r="S1061" s="9">
        <v>0</v>
      </c>
      <c r="T1061" s="9">
        <v>182504210.66</v>
      </c>
      <c r="U1061" s="8">
        <v>0</v>
      </c>
      <c r="V1061" s="9">
        <v>8232097.33</v>
      </c>
      <c r="W1061" s="8">
        <v>0</v>
      </c>
      <c r="X1061" s="11">
        <f t="shared" si="224"/>
        <v>332889205.66</v>
      </c>
      <c r="Y1061" s="11">
        <f t="shared" si="225"/>
        <v>850074894.55</v>
      </c>
      <c r="Z1061" s="11">
        <f t="shared" si="226"/>
        <v>1182964100.21</v>
      </c>
      <c r="AA1061" s="13">
        <f t="shared" si="227"/>
        <v>319526705.66</v>
      </c>
      <c r="AB1061" s="13">
        <f t="shared" si="228"/>
        <v>13362500</v>
      </c>
      <c r="AC1061" s="16">
        <f t="shared" si="229"/>
        <v>319526705.66</v>
      </c>
      <c r="AD1061" s="16">
        <f t="shared" si="230"/>
        <v>863437394.55</v>
      </c>
      <c r="AE1061" s="17">
        <f t="shared" si="231"/>
        <v>0.281402627181083</v>
      </c>
      <c r="AF1061" s="17">
        <f t="shared" si="232"/>
        <v>0.718597372818917</v>
      </c>
      <c r="AG1061" s="21">
        <f t="shared" si="233"/>
        <v>1.39159985525301</v>
      </c>
      <c r="AH1061" s="22">
        <f t="shared" si="234"/>
        <v>0.959859016835626</v>
      </c>
      <c r="AI1061" s="22">
        <f t="shared" si="235"/>
        <v>0.0401409831643743</v>
      </c>
      <c r="AJ1061" s="23">
        <f t="shared" si="236"/>
        <v>0.270106849060997</v>
      </c>
      <c r="AK1061" s="23">
        <f t="shared" si="237"/>
        <v>0.729893150939003</v>
      </c>
    </row>
    <row r="1062" spans="1:37">
      <c r="A1062" s="8" t="s">
        <v>2157</v>
      </c>
      <c r="B1062" s="8" t="s">
        <v>2158</v>
      </c>
      <c r="C1062" s="9">
        <v>143286888.88</v>
      </c>
      <c r="D1062" s="9">
        <v>0</v>
      </c>
      <c r="E1062" s="9">
        <v>0</v>
      </c>
      <c r="F1062" s="9">
        <v>107213353.51</v>
      </c>
      <c r="G1062" s="9">
        <v>0</v>
      </c>
      <c r="H1062" s="9">
        <v>371966933.79</v>
      </c>
      <c r="I1062" s="9">
        <v>0</v>
      </c>
      <c r="J1062" s="9">
        <v>0</v>
      </c>
      <c r="K1062" s="9">
        <v>232381032</v>
      </c>
      <c r="L1062" s="9">
        <v>0</v>
      </c>
      <c r="M1062" s="9">
        <v>0</v>
      </c>
      <c r="N1062" s="9">
        <v>846834119.6</v>
      </c>
      <c r="O1062" s="9">
        <v>14205582.72</v>
      </c>
      <c r="P1062" s="9">
        <v>0</v>
      </c>
      <c r="Q1062" s="9">
        <v>0</v>
      </c>
      <c r="R1062" s="9">
        <v>43387412.25</v>
      </c>
      <c r="S1062" s="9">
        <v>0</v>
      </c>
      <c r="T1062" s="9">
        <v>511047422.79</v>
      </c>
      <c r="U1062" s="8">
        <v>0</v>
      </c>
      <c r="V1062" s="9">
        <v>0</v>
      </c>
      <c r="W1062" s="8">
        <v>0</v>
      </c>
      <c r="X1062" s="11">
        <f t="shared" si="224"/>
        <v>622467176.18</v>
      </c>
      <c r="Y1062" s="11">
        <f t="shared" si="225"/>
        <v>1619444403.92</v>
      </c>
      <c r="Z1062" s="11">
        <f t="shared" si="226"/>
        <v>2241911580.1</v>
      </c>
      <c r="AA1062" s="13">
        <f t="shared" si="227"/>
        <v>250500242.39</v>
      </c>
      <c r="AB1062" s="13">
        <f t="shared" si="228"/>
        <v>371966933.79</v>
      </c>
      <c r="AC1062" s="16">
        <f t="shared" si="229"/>
        <v>250500242.39</v>
      </c>
      <c r="AD1062" s="16">
        <f t="shared" si="230"/>
        <v>1991411337.71</v>
      </c>
      <c r="AE1062" s="17">
        <f t="shared" si="231"/>
        <v>0.277650190000908</v>
      </c>
      <c r="AF1062" s="17">
        <f t="shared" si="232"/>
        <v>0.722349809999092</v>
      </c>
      <c r="AG1062" s="21">
        <f t="shared" si="233"/>
        <v>1.38437082166777</v>
      </c>
      <c r="AH1062" s="22">
        <f t="shared" si="234"/>
        <v>0.402431247744319</v>
      </c>
      <c r="AI1062" s="22">
        <f t="shared" si="235"/>
        <v>0.597568752255681</v>
      </c>
      <c r="AJ1062" s="23">
        <f t="shared" si="236"/>
        <v>0.111735112398512</v>
      </c>
      <c r="AK1062" s="23">
        <f t="shared" si="237"/>
        <v>0.888264887601488</v>
      </c>
    </row>
    <row r="1063" spans="1:37">
      <c r="A1063" s="8" t="s">
        <v>2159</v>
      </c>
      <c r="B1063" s="8" t="s">
        <v>2160</v>
      </c>
      <c r="C1063" s="9">
        <v>375882998.63</v>
      </c>
      <c r="D1063" s="9">
        <v>0</v>
      </c>
      <c r="E1063" s="9">
        <v>0</v>
      </c>
      <c r="F1063" s="9">
        <v>51761397.9</v>
      </c>
      <c r="G1063" s="9">
        <v>0</v>
      </c>
      <c r="H1063" s="9">
        <v>2376044285.7</v>
      </c>
      <c r="I1063" s="9">
        <v>1350000000</v>
      </c>
      <c r="J1063" s="9">
        <v>0</v>
      </c>
      <c r="K1063" s="9">
        <v>945200000</v>
      </c>
      <c r="L1063" s="9">
        <v>0</v>
      </c>
      <c r="M1063" s="9">
        <v>0</v>
      </c>
      <c r="N1063" s="9">
        <v>289272235.23</v>
      </c>
      <c r="O1063" s="9">
        <v>0</v>
      </c>
      <c r="P1063" s="9">
        <v>388681305.6</v>
      </c>
      <c r="Q1063" s="9">
        <v>20024987.98</v>
      </c>
      <c r="R1063" s="9">
        <v>258161365.29</v>
      </c>
      <c r="S1063" s="9">
        <v>0</v>
      </c>
      <c r="T1063" s="9">
        <v>1521352646.06</v>
      </c>
      <c r="U1063" s="8">
        <v>0</v>
      </c>
      <c r="V1063" s="9">
        <v>1368703721.56</v>
      </c>
      <c r="W1063" s="8">
        <v>0</v>
      </c>
      <c r="X1063" s="11">
        <f t="shared" si="224"/>
        <v>4153688682.23</v>
      </c>
      <c r="Y1063" s="11">
        <f t="shared" si="225"/>
        <v>4791396261.72</v>
      </c>
      <c r="Z1063" s="11">
        <f t="shared" si="226"/>
        <v>8945084943.95</v>
      </c>
      <c r="AA1063" s="13">
        <f t="shared" si="227"/>
        <v>427644396.53</v>
      </c>
      <c r="AB1063" s="13">
        <f t="shared" si="228"/>
        <v>3726044285.7</v>
      </c>
      <c r="AC1063" s="16">
        <f t="shared" si="229"/>
        <v>427644396.53</v>
      </c>
      <c r="AD1063" s="16">
        <f t="shared" si="230"/>
        <v>8517440547.42</v>
      </c>
      <c r="AE1063" s="17">
        <f t="shared" si="231"/>
        <v>0.46435430275476</v>
      </c>
      <c r="AF1063" s="17">
        <f t="shared" si="232"/>
        <v>0.53564569724524</v>
      </c>
      <c r="AG1063" s="21">
        <f t="shared" si="233"/>
        <v>1.86690568997917</v>
      </c>
      <c r="AH1063" s="22">
        <f t="shared" si="234"/>
        <v>0.102955331813748</v>
      </c>
      <c r="AI1063" s="22">
        <f t="shared" si="235"/>
        <v>0.897044668186252</v>
      </c>
      <c r="AJ1063" s="23">
        <f t="shared" si="236"/>
        <v>0.0478077513192579</v>
      </c>
      <c r="AK1063" s="23">
        <f t="shared" si="237"/>
        <v>0.952192248680742</v>
      </c>
    </row>
    <row r="1064" spans="1:37">
      <c r="A1064" s="8" t="s">
        <v>2161</v>
      </c>
      <c r="B1064" s="8" t="s">
        <v>2162</v>
      </c>
      <c r="C1064" s="9">
        <v>300228750</v>
      </c>
      <c r="D1064" s="9">
        <v>0</v>
      </c>
      <c r="E1064" s="9">
        <v>592140</v>
      </c>
      <c r="F1064" s="9">
        <v>5979812.9</v>
      </c>
      <c r="G1064" s="9">
        <v>0</v>
      </c>
      <c r="H1064" s="9">
        <v>466455367.84</v>
      </c>
      <c r="I1064" s="9">
        <v>0</v>
      </c>
      <c r="J1064" s="9">
        <v>0</v>
      </c>
      <c r="K1064" s="9">
        <v>158774182</v>
      </c>
      <c r="L1064" s="9">
        <v>0</v>
      </c>
      <c r="M1064" s="9">
        <v>0</v>
      </c>
      <c r="N1064" s="9">
        <v>1947430683.15</v>
      </c>
      <c r="O1064" s="9">
        <v>23658063.72</v>
      </c>
      <c r="P1064" s="9">
        <v>0</v>
      </c>
      <c r="Q1064" s="9">
        <v>0</v>
      </c>
      <c r="R1064" s="9">
        <v>94031487.3</v>
      </c>
      <c r="S1064" s="9">
        <v>0</v>
      </c>
      <c r="T1064" s="9">
        <v>1212929884.7</v>
      </c>
      <c r="U1064" s="8">
        <v>0</v>
      </c>
      <c r="V1064" s="9">
        <v>0</v>
      </c>
      <c r="W1064" s="8">
        <v>0</v>
      </c>
      <c r="X1064" s="11">
        <f t="shared" si="224"/>
        <v>773256070.74</v>
      </c>
      <c r="Y1064" s="11">
        <f t="shared" si="225"/>
        <v>3389508173.43</v>
      </c>
      <c r="Z1064" s="11">
        <f t="shared" si="226"/>
        <v>4162764244.17</v>
      </c>
      <c r="AA1064" s="13">
        <f t="shared" si="227"/>
        <v>306800702.9</v>
      </c>
      <c r="AB1064" s="13">
        <f t="shared" si="228"/>
        <v>466455367.84</v>
      </c>
      <c r="AC1064" s="16">
        <f t="shared" si="229"/>
        <v>306800702.9</v>
      </c>
      <c r="AD1064" s="16">
        <f t="shared" si="230"/>
        <v>3855963541.27</v>
      </c>
      <c r="AE1064" s="17">
        <f t="shared" si="231"/>
        <v>0.185755432060068</v>
      </c>
      <c r="AF1064" s="17">
        <f t="shared" si="232"/>
        <v>0.814244567939932</v>
      </c>
      <c r="AG1064" s="21">
        <f t="shared" si="233"/>
        <v>1.22813223369735</v>
      </c>
      <c r="AH1064" s="22">
        <f t="shared" si="234"/>
        <v>0.396764687028443</v>
      </c>
      <c r="AI1064" s="22">
        <f t="shared" si="235"/>
        <v>0.603235312971557</v>
      </c>
      <c r="AJ1064" s="23">
        <f t="shared" si="236"/>
        <v>0.0737011958651461</v>
      </c>
      <c r="AK1064" s="23">
        <f t="shared" si="237"/>
        <v>0.926298804134854</v>
      </c>
    </row>
    <row r="1065" spans="1:37">
      <c r="A1065" s="8" t="s">
        <v>2163</v>
      </c>
      <c r="B1065" s="8" t="s">
        <v>2164</v>
      </c>
      <c r="C1065" s="9">
        <v>321178929.16</v>
      </c>
      <c r="D1065" s="9">
        <v>0</v>
      </c>
      <c r="E1065" s="9">
        <v>0</v>
      </c>
      <c r="F1065" s="9">
        <v>0</v>
      </c>
      <c r="G1065" s="9">
        <v>0</v>
      </c>
      <c r="H1065" s="9">
        <v>100131944.44</v>
      </c>
      <c r="I1065" s="9">
        <v>0</v>
      </c>
      <c r="J1065" s="9">
        <v>0</v>
      </c>
      <c r="K1065" s="9">
        <v>233755411</v>
      </c>
      <c r="L1065" s="9">
        <v>0</v>
      </c>
      <c r="M1065" s="9">
        <v>0</v>
      </c>
      <c r="N1065" s="9">
        <v>1000167384.09</v>
      </c>
      <c r="O1065" s="9">
        <v>0</v>
      </c>
      <c r="P1065" s="9">
        <v>0</v>
      </c>
      <c r="Q1065" s="9">
        <v>0</v>
      </c>
      <c r="R1065" s="9">
        <v>46955741.62</v>
      </c>
      <c r="S1065" s="9">
        <v>0</v>
      </c>
      <c r="T1065" s="9">
        <v>292047195.94</v>
      </c>
      <c r="U1065" s="8">
        <v>0</v>
      </c>
      <c r="V1065" s="9">
        <v>0</v>
      </c>
      <c r="W1065" s="8">
        <v>0</v>
      </c>
      <c r="X1065" s="11">
        <f t="shared" si="224"/>
        <v>421310873.6</v>
      </c>
      <c r="Y1065" s="11">
        <f t="shared" si="225"/>
        <v>1572925732.65</v>
      </c>
      <c r="Z1065" s="11">
        <f t="shared" si="226"/>
        <v>1994236606.25</v>
      </c>
      <c r="AA1065" s="13">
        <f t="shared" si="227"/>
        <v>321178929.16</v>
      </c>
      <c r="AB1065" s="13">
        <f t="shared" si="228"/>
        <v>100131944.44</v>
      </c>
      <c r="AC1065" s="16">
        <f t="shared" si="229"/>
        <v>321178929.16</v>
      </c>
      <c r="AD1065" s="16">
        <f t="shared" si="230"/>
        <v>1673057677.09</v>
      </c>
      <c r="AE1065" s="17">
        <f t="shared" si="231"/>
        <v>0.211264236289515</v>
      </c>
      <c r="AF1065" s="17">
        <f t="shared" si="232"/>
        <v>0.788735763710485</v>
      </c>
      <c r="AG1065" s="21">
        <f t="shared" si="233"/>
        <v>1.26785172678827</v>
      </c>
      <c r="AH1065" s="22">
        <f t="shared" si="234"/>
        <v>0.762332399388612</v>
      </c>
      <c r="AI1065" s="22">
        <f t="shared" si="235"/>
        <v>0.237667600611389</v>
      </c>
      <c r="AJ1065" s="23">
        <f t="shared" si="236"/>
        <v>0.161053572155588</v>
      </c>
      <c r="AK1065" s="23">
        <f t="shared" si="237"/>
        <v>0.838946427844412</v>
      </c>
    </row>
    <row r="1066" spans="1:37">
      <c r="A1066" s="8" t="s">
        <v>2165</v>
      </c>
      <c r="B1066" s="8" t="s">
        <v>2166</v>
      </c>
      <c r="C1066" s="9">
        <v>498246370.16</v>
      </c>
      <c r="D1066" s="9">
        <v>0</v>
      </c>
      <c r="E1066" s="9">
        <v>0</v>
      </c>
      <c r="F1066" s="9">
        <v>533460705.6</v>
      </c>
      <c r="G1066" s="9">
        <v>0</v>
      </c>
      <c r="H1066" s="9">
        <v>1491354324.02</v>
      </c>
      <c r="I1066" s="9">
        <v>0</v>
      </c>
      <c r="J1066" s="9">
        <v>0</v>
      </c>
      <c r="K1066" s="9">
        <v>489315846</v>
      </c>
      <c r="L1066" s="9">
        <v>0</v>
      </c>
      <c r="M1066" s="9">
        <v>0</v>
      </c>
      <c r="N1066" s="9">
        <v>3675019453.87</v>
      </c>
      <c r="O1066" s="9">
        <v>77906894.73</v>
      </c>
      <c r="P1066" s="9">
        <v>34273663.3</v>
      </c>
      <c r="Q1066" s="9">
        <v>0</v>
      </c>
      <c r="R1066" s="9">
        <v>244662405</v>
      </c>
      <c r="S1066" s="9">
        <v>0</v>
      </c>
      <c r="T1066" s="9">
        <v>3696227692.33</v>
      </c>
      <c r="U1066" s="8">
        <v>0</v>
      </c>
      <c r="V1066" s="9">
        <v>3935945.89</v>
      </c>
      <c r="W1066" s="8">
        <v>0</v>
      </c>
      <c r="X1066" s="11">
        <f t="shared" si="224"/>
        <v>2523061399.78</v>
      </c>
      <c r="Y1066" s="11">
        <f t="shared" si="225"/>
        <v>8065528111.66</v>
      </c>
      <c r="Z1066" s="11">
        <f t="shared" si="226"/>
        <v>10588589511.44</v>
      </c>
      <c r="AA1066" s="13">
        <f t="shared" si="227"/>
        <v>1031707075.76</v>
      </c>
      <c r="AB1066" s="13">
        <f t="shared" si="228"/>
        <v>1491354324.02</v>
      </c>
      <c r="AC1066" s="16">
        <f t="shared" si="229"/>
        <v>1031707075.76</v>
      </c>
      <c r="AD1066" s="16">
        <f t="shared" si="230"/>
        <v>9556882435.68</v>
      </c>
      <c r="AE1066" s="17">
        <f t="shared" si="231"/>
        <v>0.238281160777275</v>
      </c>
      <c r="AF1066" s="17">
        <f t="shared" si="232"/>
        <v>0.761718839222725</v>
      </c>
      <c r="AG1066" s="21">
        <f t="shared" si="233"/>
        <v>1.31282035904537</v>
      </c>
      <c r="AH1066" s="22">
        <f t="shared" si="234"/>
        <v>0.408910808056419</v>
      </c>
      <c r="AI1066" s="22">
        <f t="shared" si="235"/>
        <v>0.591089191943581</v>
      </c>
      <c r="AJ1066" s="23">
        <f t="shared" si="236"/>
        <v>0.097435741998057</v>
      </c>
      <c r="AK1066" s="23">
        <f t="shared" si="237"/>
        <v>0.902564258001943</v>
      </c>
    </row>
    <row r="1067" spans="1:37">
      <c r="A1067" s="8" t="s">
        <v>2167</v>
      </c>
      <c r="B1067" s="8" t="s">
        <v>2168</v>
      </c>
      <c r="C1067" s="9">
        <v>339600000</v>
      </c>
      <c r="D1067" s="9">
        <v>0</v>
      </c>
      <c r="E1067" s="9">
        <v>0</v>
      </c>
      <c r="F1067" s="9">
        <v>0</v>
      </c>
      <c r="G1067" s="9">
        <v>0</v>
      </c>
      <c r="H1067" s="9">
        <v>126000000</v>
      </c>
      <c r="I1067" s="9">
        <v>0</v>
      </c>
      <c r="J1067" s="9">
        <v>0</v>
      </c>
      <c r="K1067" s="9">
        <v>271344000</v>
      </c>
      <c r="L1067" s="9">
        <v>0</v>
      </c>
      <c r="M1067" s="9">
        <v>0</v>
      </c>
      <c r="N1067" s="9">
        <v>186050461.4</v>
      </c>
      <c r="O1067" s="9">
        <v>0</v>
      </c>
      <c r="P1067" s="9">
        <v>1147738.86</v>
      </c>
      <c r="Q1067" s="9">
        <v>12899183.12</v>
      </c>
      <c r="R1067" s="9">
        <v>22080420.01</v>
      </c>
      <c r="S1067" s="9">
        <v>0</v>
      </c>
      <c r="T1067" s="9">
        <v>283356163.89</v>
      </c>
      <c r="U1067" s="8">
        <v>0</v>
      </c>
      <c r="V1067" s="9">
        <v>257534779.03</v>
      </c>
      <c r="W1067" s="8">
        <v>0</v>
      </c>
      <c r="X1067" s="11">
        <f t="shared" si="224"/>
        <v>465600000</v>
      </c>
      <c r="Y1067" s="11">
        <f t="shared" si="225"/>
        <v>1034412746.31</v>
      </c>
      <c r="Z1067" s="11">
        <f t="shared" si="226"/>
        <v>1500012746.31</v>
      </c>
      <c r="AA1067" s="13">
        <f t="shared" si="227"/>
        <v>339600000</v>
      </c>
      <c r="AB1067" s="13">
        <f t="shared" si="228"/>
        <v>126000000</v>
      </c>
      <c r="AC1067" s="16">
        <f t="shared" si="229"/>
        <v>339600000</v>
      </c>
      <c r="AD1067" s="16">
        <f t="shared" si="230"/>
        <v>1160412746.31</v>
      </c>
      <c r="AE1067" s="17">
        <f t="shared" si="231"/>
        <v>0.310397362385997</v>
      </c>
      <c r="AF1067" s="17">
        <f t="shared" si="232"/>
        <v>0.689602637614003</v>
      </c>
      <c r="AG1067" s="21">
        <f t="shared" si="233"/>
        <v>1.45011046283112</v>
      </c>
      <c r="AH1067" s="22">
        <f t="shared" si="234"/>
        <v>0.729381443298969</v>
      </c>
      <c r="AI1067" s="22">
        <f t="shared" si="235"/>
        <v>0.270618556701031</v>
      </c>
      <c r="AJ1067" s="23">
        <f t="shared" si="236"/>
        <v>0.226398076173292</v>
      </c>
      <c r="AK1067" s="23">
        <f t="shared" si="237"/>
        <v>0.773601923826708</v>
      </c>
    </row>
    <row r="1068" spans="1:37">
      <c r="A1068" s="8" t="s">
        <v>2169</v>
      </c>
      <c r="B1068" s="8" t="s">
        <v>2170</v>
      </c>
      <c r="C1068" s="9">
        <v>210000000</v>
      </c>
      <c r="D1068" s="9">
        <v>0</v>
      </c>
      <c r="E1068" s="9">
        <v>0</v>
      </c>
      <c r="F1068" s="9">
        <v>139428308.61</v>
      </c>
      <c r="G1068" s="9">
        <v>0</v>
      </c>
      <c r="H1068" s="9">
        <v>1295210993.65</v>
      </c>
      <c r="I1068" s="9">
        <v>963762184.71</v>
      </c>
      <c r="J1068" s="9">
        <v>0</v>
      </c>
      <c r="K1068" s="9">
        <v>414311940</v>
      </c>
      <c r="L1068" s="9">
        <v>191869497.82</v>
      </c>
      <c r="M1068" s="9">
        <v>0</v>
      </c>
      <c r="N1068" s="9">
        <v>1402303097.02</v>
      </c>
      <c r="O1068" s="9">
        <v>67979600</v>
      </c>
      <c r="P1068" s="9">
        <v>0</v>
      </c>
      <c r="Q1068" s="9">
        <v>0</v>
      </c>
      <c r="R1068" s="9">
        <v>151119587.66</v>
      </c>
      <c r="S1068" s="9">
        <v>0</v>
      </c>
      <c r="T1068" s="9">
        <v>1819758744.48</v>
      </c>
      <c r="U1068" s="8">
        <v>0</v>
      </c>
      <c r="V1068" s="9">
        <v>443461326.72</v>
      </c>
      <c r="W1068" s="8">
        <v>0</v>
      </c>
      <c r="X1068" s="11">
        <f t="shared" si="224"/>
        <v>2608401486.97</v>
      </c>
      <c r="Y1068" s="11">
        <f t="shared" si="225"/>
        <v>4354844593.7</v>
      </c>
      <c r="Z1068" s="11">
        <f t="shared" si="226"/>
        <v>6963246080.67</v>
      </c>
      <c r="AA1068" s="13">
        <f t="shared" si="227"/>
        <v>349428308.61</v>
      </c>
      <c r="AB1068" s="13">
        <f t="shared" si="228"/>
        <v>2258973178.36</v>
      </c>
      <c r="AC1068" s="16">
        <f t="shared" si="229"/>
        <v>349428308.61</v>
      </c>
      <c r="AD1068" s="16">
        <f t="shared" si="230"/>
        <v>6613817772.06</v>
      </c>
      <c r="AE1068" s="17">
        <f t="shared" si="231"/>
        <v>0.374595620598694</v>
      </c>
      <c r="AF1068" s="17">
        <f t="shared" si="232"/>
        <v>0.625404379401306</v>
      </c>
      <c r="AG1068" s="21">
        <f t="shared" si="233"/>
        <v>1.59896545808856</v>
      </c>
      <c r="AH1068" s="22">
        <f t="shared" si="234"/>
        <v>0.133962624371874</v>
      </c>
      <c r="AI1068" s="22">
        <f t="shared" si="235"/>
        <v>0.866037375628126</v>
      </c>
      <c r="AJ1068" s="23">
        <f t="shared" si="236"/>
        <v>0.0501818124136119</v>
      </c>
      <c r="AK1068" s="23">
        <f t="shared" si="237"/>
        <v>0.949818187586388</v>
      </c>
    </row>
    <row r="1069" spans="1:37">
      <c r="A1069" s="8" t="s">
        <v>2171</v>
      </c>
      <c r="B1069" s="8" t="s">
        <v>2172</v>
      </c>
      <c r="C1069" s="9">
        <v>200000000</v>
      </c>
      <c r="D1069" s="9">
        <v>0</v>
      </c>
      <c r="E1069" s="9">
        <v>0</v>
      </c>
      <c r="F1069" s="9">
        <v>6164758.28</v>
      </c>
      <c r="G1069" s="9">
        <v>0</v>
      </c>
      <c r="H1069" s="9">
        <v>0</v>
      </c>
      <c r="I1069" s="9">
        <v>0</v>
      </c>
      <c r="J1069" s="9">
        <v>0</v>
      </c>
      <c r="K1069" s="9">
        <v>550000000</v>
      </c>
      <c r="L1069" s="9">
        <v>0</v>
      </c>
      <c r="M1069" s="9">
        <v>0</v>
      </c>
      <c r="N1069" s="9">
        <v>2070195115.37</v>
      </c>
      <c r="O1069" s="9">
        <v>0</v>
      </c>
      <c r="P1069" s="9">
        <v>56630244.81</v>
      </c>
      <c r="Q1069" s="9">
        <v>0</v>
      </c>
      <c r="R1069" s="9">
        <v>275000000</v>
      </c>
      <c r="S1069" s="9">
        <v>0</v>
      </c>
      <c r="T1069" s="9">
        <v>2010203985.78</v>
      </c>
      <c r="U1069" s="8">
        <v>0</v>
      </c>
      <c r="V1069" s="9">
        <v>73259836.64</v>
      </c>
      <c r="W1069" s="8">
        <v>0</v>
      </c>
      <c r="X1069" s="11">
        <f t="shared" si="224"/>
        <v>206164758.28</v>
      </c>
      <c r="Y1069" s="11">
        <f t="shared" si="225"/>
        <v>5035289182.6</v>
      </c>
      <c r="Z1069" s="11">
        <f t="shared" si="226"/>
        <v>5241453940.88</v>
      </c>
      <c r="AA1069" s="13">
        <f t="shared" si="227"/>
        <v>206164758.28</v>
      </c>
      <c r="AB1069" s="13">
        <f t="shared" si="228"/>
        <v>0</v>
      </c>
      <c r="AC1069" s="16">
        <f t="shared" si="229"/>
        <v>206164758.28</v>
      </c>
      <c r="AD1069" s="16">
        <f t="shared" si="230"/>
        <v>5035289182.6</v>
      </c>
      <c r="AE1069" s="17">
        <f t="shared" si="231"/>
        <v>0.0393335056656792</v>
      </c>
      <c r="AF1069" s="17">
        <f t="shared" si="232"/>
        <v>0.960666494334321</v>
      </c>
      <c r="AG1069" s="21">
        <f t="shared" si="233"/>
        <v>1.04094397576855</v>
      </c>
      <c r="AH1069" s="22">
        <f t="shared" si="234"/>
        <v>1</v>
      </c>
      <c r="AI1069" s="22">
        <f t="shared" si="235"/>
        <v>0</v>
      </c>
      <c r="AJ1069" s="23">
        <f t="shared" si="236"/>
        <v>0.0393335056656792</v>
      </c>
      <c r="AK1069" s="23">
        <f t="shared" si="237"/>
        <v>0.960666494334321</v>
      </c>
    </row>
    <row r="1070" spans="1:37">
      <c r="A1070" s="8" t="s">
        <v>2173</v>
      </c>
      <c r="B1070" s="8" t="s">
        <v>2174</v>
      </c>
      <c r="C1070" s="9">
        <v>168450000</v>
      </c>
      <c r="D1070" s="9">
        <v>0</v>
      </c>
      <c r="E1070" s="9">
        <v>0</v>
      </c>
      <c r="F1070" s="9">
        <v>6085788.53</v>
      </c>
      <c r="G1070" s="9">
        <v>0</v>
      </c>
      <c r="H1070" s="9">
        <v>87350000</v>
      </c>
      <c r="I1070" s="9">
        <v>183398289.37</v>
      </c>
      <c r="J1070" s="9">
        <v>0</v>
      </c>
      <c r="K1070" s="9">
        <v>106080762</v>
      </c>
      <c r="L1070" s="9">
        <v>88763304.87</v>
      </c>
      <c r="M1070" s="9">
        <v>0</v>
      </c>
      <c r="N1070" s="9">
        <v>419527293.33</v>
      </c>
      <c r="O1070" s="9">
        <v>9968000</v>
      </c>
      <c r="P1070" s="9">
        <v>-166128.57</v>
      </c>
      <c r="Q1070" s="9">
        <v>0</v>
      </c>
      <c r="R1070" s="9">
        <v>29523881.2</v>
      </c>
      <c r="S1070" s="9">
        <v>0</v>
      </c>
      <c r="T1070" s="9">
        <v>252594903.38</v>
      </c>
      <c r="U1070" s="8">
        <v>0</v>
      </c>
      <c r="V1070" s="9">
        <v>34244046.77</v>
      </c>
      <c r="W1070" s="8">
        <v>0</v>
      </c>
      <c r="X1070" s="11">
        <f t="shared" si="224"/>
        <v>445284077.9</v>
      </c>
      <c r="Y1070" s="11">
        <f t="shared" si="225"/>
        <v>920600062.98</v>
      </c>
      <c r="Z1070" s="11">
        <f t="shared" si="226"/>
        <v>1365884140.88</v>
      </c>
      <c r="AA1070" s="13">
        <f t="shared" si="227"/>
        <v>174535788.53</v>
      </c>
      <c r="AB1070" s="13">
        <f t="shared" si="228"/>
        <v>270748289.37</v>
      </c>
      <c r="AC1070" s="16">
        <f t="shared" si="229"/>
        <v>174535788.53</v>
      </c>
      <c r="AD1070" s="16">
        <f t="shared" si="230"/>
        <v>1191348352.35</v>
      </c>
      <c r="AE1070" s="17">
        <f t="shared" si="231"/>
        <v>0.326004281456197</v>
      </c>
      <c r="AF1070" s="17">
        <f t="shared" si="232"/>
        <v>0.673995718543802</v>
      </c>
      <c r="AG1070" s="21">
        <f t="shared" si="233"/>
        <v>1.48368895007307</v>
      </c>
      <c r="AH1070" s="22">
        <f t="shared" si="234"/>
        <v>0.391965033542467</v>
      </c>
      <c r="AI1070" s="22">
        <f t="shared" si="235"/>
        <v>0.608034966457533</v>
      </c>
      <c r="AJ1070" s="23">
        <f t="shared" si="236"/>
        <v>0.127782279115966</v>
      </c>
      <c r="AK1070" s="23">
        <f t="shared" si="237"/>
        <v>0.872217720884034</v>
      </c>
    </row>
    <row r="1071" spans="1:37">
      <c r="A1071" s="8" t="s">
        <v>2175</v>
      </c>
      <c r="B1071" s="8" t="s">
        <v>2176</v>
      </c>
      <c r="C1071" s="9">
        <v>310059540.75</v>
      </c>
      <c r="D1071" s="9">
        <v>0</v>
      </c>
      <c r="E1071" s="9">
        <v>0</v>
      </c>
      <c r="F1071" s="9">
        <v>0</v>
      </c>
      <c r="G1071" s="9">
        <v>0</v>
      </c>
      <c r="H1071" s="9">
        <v>11568800</v>
      </c>
      <c r="I1071" s="9">
        <v>0</v>
      </c>
      <c r="J1071" s="9">
        <v>0</v>
      </c>
      <c r="K1071" s="9">
        <v>296320455</v>
      </c>
      <c r="L1071" s="9">
        <v>0</v>
      </c>
      <c r="M1071" s="9">
        <v>0</v>
      </c>
      <c r="N1071" s="9">
        <v>825036840.36</v>
      </c>
      <c r="O1071" s="9">
        <v>2366489.2</v>
      </c>
      <c r="P1071" s="9">
        <v>-4915325.29</v>
      </c>
      <c r="Q1071" s="9">
        <v>0</v>
      </c>
      <c r="R1071" s="9">
        <v>108320640.46</v>
      </c>
      <c r="S1071" s="9">
        <v>0</v>
      </c>
      <c r="T1071" s="9">
        <v>379875787.9</v>
      </c>
      <c r="U1071" s="8">
        <v>0</v>
      </c>
      <c r="V1071" s="9">
        <v>10409975.83</v>
      </c>
      <c r="W1071" s="8">
        <v>0</v>
      </c>
      <c r="X1071" s="11">
        <f t="shared" si="224"/>
        <v>321628340.75</v>
      </c>
      <c r="Y1071" s="11">
        <f t="shared" si="225"/>
        <v>1612681885.06</v>
      </c>
      <c r="Z1071" s="11">
        <f t="shared" si="226"/>
        <v>1934310225.81</v>
      </c>
      <c r="AA1071" s="13">
        <f t="shared" si="227"/>
        <v>310059540.75</v>
      </c>
      <c r="AB1071" s="13">
        <f t="shared" si="228"/>
        <v>11568800</v>
      </c>
      <c r="AC1071" s="16">
        <f t="shared" si="229"/>
        <v>310059540.75</v>
      </c>
      <c r="AD1071" s="16">
        <f t="shared" si="230"/>
        <v>1624250685.06</v>
      </c>
      <c r="AE1071" s="17">
        <f t="shared" si="231"/>
        <v>0.166275469393911</v>
      </c>
      <c r="AF1071" s="17">
        <f t="shared" si="232"/>
        <v>0.833724530606089</v>
      </c>
      <c r="AG1071" s="21">
        <f t="shared" si="233"/>
        <v>1.19943694024816</v>
      </c>
      <c r="AH1071" s="22">
        <f t="shared" si="234"/>
        <v>0.964030532965401</v>
      </c>
      <c r="AI1071" s="22">
        <f t="shared" si="235"/>
        <v>0.0359694670345993</v>
      </c>
      <c r="AJ1071" s="23">
        <f t="shared" si="236"/>
        <v>0.160294629378884</v>
      </c>
      <c r="AK1071" s="23">
        <f t="shared" si="237"/>
        <v>0.839705370621116</v>
      </c>
    </row>
    <row r="1072" spans="1:37">
      <c r="A1072" s="8" t="s">
        <v>2177</v>
      </c>
      <c r="B1072" s="8" t="s">
        <v>2178</v>
      </c>
      <c r="C1072" s="9">
        <v>30000000</v>
      </c>
      <c r="D1072" s="9">
        <v>0</v>
      </c>
      <c r="E1072" s="9">
        <v>0</v>
      </c>
      <c r="F1072" s="9">
        <v>3095197.4</v>
      </c>
      <c r="G1072" s="9">
        <v>0</v>
      </c>
      <c r="H1072" s="9">
        <v>240000000</v>
      </c>
      <c r="I1072" s="9">
        <v>0</v>
      </c>
      <c r="J1072" s="9">
        <v>0</v>
      </c>
      <c r="K1072" s="9">
        <v>185709650</v>
      </c>
      <c r="L1072" s="9">
        <v>0</v>
      </c>
      <c r="M1072" s="9">
        <v>0</v>
      </c>
      <c r="N1072" s="9">
        <v>358357116.33</v>
      </c>
      <c r="O1072" s="9">
        <v>13864527</v>
      </c>
      <c r="P1072" s="9">
        <v>0</v>
      </c>
      <c r="Q1072" s="9">
        <v>0</v>
      </c>
      <c r="R1072" s="9">
        <v>75792450.45</v>
      </c>
      <c r="S1072" s="9">
        <v>0</v>
      </c>
      <c r="T1072" s="9">
        <v>467115213.76</v>
      </c>
      <c r="U1072" s="8">
        <v>0</v>
      </c>
      <c r="V1072" s="9">
        <v>0</v>
      </c>
      <c r="W1072" s="8">
        <v>0</v>
      </c>
      <c r="X1072" s="11">
        <f t="shared" si="224"/>
        <v>273095197.4</v>
      </c>
      <c r="Y1072" s="11">
        <f t="shared" si="225"/>
        <v>1073109903.54</v>
      </c>
      <c r="Z1072" s="11">
        <f t="shared" si="226"/>
        <v>1346205100.94</v>
      </c>
      <c r="AA1072" s="13">
        <f t="shared" si="227"/>
        <v>33095197.4</v>
      </c>
      <c r="AB1072" s="13">
        <f t="shared" si="228"/>
        <v>240000000</v>
      </c>
      <c r="AC1072" s="16">
        <f t="shared" si="229"/>
        <v>33095197.4</v>
      </c>
      <c r="AD1072" s="16">
        <f t="shared" si="230"/>
        <v>1313109903.54</v>
      </c>
      <c r="AE1072" s="17">
        <f t="shared" si="231"/>
        <v>0.202862994063318</v>
      </c>
      <c r="AF1072" s="17">
        <f t="shared" si="232"/>
        <v>0.797137005936682</v>
      </c>
      <c r="AG1072" s="21">
        <f t="shared" si="233"/>
        <v>1.25448949497075</v>
      </c>
      <c r="AH1072" s="22">
        <f t="shared" si="234"/>
        <v>0.121185570874488</v>
      </c>
      <c r="AI1072" s="22">
        <f t="shared" si="235"/>
        <v>0.878814429125512</v>
      </c>
      <c r="AJ1072" s="23">
        <f t="shared" si="236"/>
        <v>0.0245840677448711</v>
      </c>
      <c r="AK1072" s="23">
        <f t="shared" si="237"/>
        <v>0.975415932255129</v>
      </c>
    </row>
    <row r="1073" spans="1:37">
      <c r="A1073" s="8" t="s">
        <v>2179</v>
      </c>
      <c r="B1073" s="8" t="s">
        <v>2180</v>
      </c>
      <c r="C1073" s="9">
        <v>68637501.8</v>
      </c>
      <c r="D1073" s="9">
        <v>0</v>
      </c>
      <c r="E1073" s="9">
        <v>29987721.02</v>
      </c>
      <c r="F1073" s="9">
        <v>118670150.91</v>
      </c>
      <c r="G1073" s="9">
        <v>0</v>
      </c>
      <c r="H1073" s="9">
        <v>623851622</v>
      </c>
      <c r="I1073" s="9">
        <v>0</v>
      </c>
      <c r="J1073" s="9">
        <v>0</v>
      </c>
      <c r="K1073" s="9">
        <v>781706749</v>
      </c>
      <c r="L1073" s="9">
        <v>0</v>
      </c>
      <c r="M1073" s="9">
        <v>0</v>
      </c>
      <c r="N1073" s="9">
        <v>1682659282.51</v>
      </c>
      <c r="O1073" s="9">
        <v>121321438</v>
      </c>
      <c r="P1073" s="9">
        <v>-12389897.39</v>
      </c>
      <c r="Q1073" s="9">
        <v>0</v>
      </c>
      <c r="R1073" s="9">
        <v>264396130.57</v>
      </c>
      <c r="S1073" s="9">
        <v>0</v>
      </c>
      <c r="T1073" s="9">
        <v>2643458791.97</v>
      </c>
      <c r="U1073" s="8">
        <v>0</v>
      </c>
      <c r="V1073" s="9">
        <v>157363309.09</v>
      </c>
      <c r="W1073" s="8">
        <v>0</v>
      </c>
      <c r="X1073" s="11">
        <f t="shared" si="224"/>
        <v>841146995.73</v>
      </c>
      <c r="Y1073" s="11">
        <f t="shared" si="225"/>
        <v>5395872927.75</v>
      </c>
      <c r="Z1073" s="11">
        <f t="shared" si="226"/>
        <v>6237019923.48</v>
      </c>
      <c r="AA1073" s="13">
        <f t="shared" si="227"/>
        <v>217295373.73</v>
      </c>
      <c r="AB1073" s="13">
        <f t="shared" si="228"/>
        <v>623851622</v>
      </c>
      <c r="AC1073" s="16">
        <f t="shared" si="229"/>
        <v>217295373.73</v>
      </c>
      <c r="AD1073" s="16">
        <f t="shared" si="230"/>
        <v>6019724549.75</v>
      </c>
      <c r="AE1073" s="17">
        <f t="shared" si="231"/>
        <v>0.134863605704289</v>
      </c>
      <c r="AF1073" s="17">
        <f t="shared" si="232"/>
        <v>0.865136394295711</v>
      </c>
      <c r="AG1073" s="21">
        <f t="shared" si="233"/>
        <v>1.15588710241936</v>
      </c>
      <c r="AH1073" s="22">
        <f t="shared" si="234"/>
        <v>0.258332223538904</v>
      </c>
      <c r="AI1073" s="22">
        <f t="shared" si="235"/>
        <v>0.741667776461096</v>
      </c>
      <c r="AJ1073" s="23">
        <f t="shared" si="236"/>
        <v>0.0348396151360629</v>
      </c>
      <c r="AK1073" s="23">
        <f t="shared" si="237"/>
        <v>0.965160384863937</v>
      </c>
    </row>
    <row r="1074" spans="1:37">
      <c r="A1074" s="8" t="s">
        <v>2181</v>
      </c>
      <c r="B1074" s="8" t="s">
        <v>2182</v>
      </c>
      <c r="C1074" s="9">
        <v>25000000</v>
      </c>
      <c r="D1074" s="9">
        <v>0</v>
      </c>
      <c r="E1074" s="9">
        <v>0</v>
      </c>
      <c r="F1074" s="9">
        <v>0</v>
      </c>
      <c r="G1074" s="9">
        <v>0</v>
      </c>
      <c r="H1074" s="9">
        <v>0</v>
      </c>
      <c r="I1074" s="9">
        <v>0</v>
      </c>
      <c r="J1074" s="9">
        <v>0</v>
      </c>
      <c r="K1074" s="9">
        <v>223355600</v>
      </c>
      <c r="L1074" s="9">
        <v>0</v>
      </c>
      <c r="M1074" s="9">
        <v>0</v>
      </c>
      <c r="N1074" s="9">
        <v>354460544.83</v>
      </c>
      <c r="O1074" s="9">
        <v>7875096.77</v>
      </c>
      <c r="P1074" s="9">
        <v>0</v>
      </c>
      <c r="Q1074" s="9">
        <v>0</v>
      </c>
      <c r="R1074" s="9">
        <v>30097010.07</v>
      </c>
      <c r="S1074" s="9">
        <v>0</v>
      </c>
      <c r="T1074" s="9">
        <v>304459654.44</v>
      </c>
      <c r="U1074" s="8">
        <v>0</v>
      </c>
      <c r="V1074" s="9">
        <v>63002789.33</v>
      </c>
      <c r="W1074" s="8">
        <v>0</v>
      </c>
      <c r="X1074" s="11">
        <f t="shared" si="224"/>
        <v>25000000</v>
      </c>
      <c r="Y1074" s="11">
        <f t="shared" si="225"/>
        <v>967500501.9</v>
      </c>
      <c r="Z1074" s="11">
        <f t="shared" si="226"/>
        <v>992500501.9</v>
      </c>
      <c r="AA1074" s="13">
        <f t="shared" si="227"/>
        <v>25000000</v>
      </c>
      <c r="AB1074" s="13">
        <f t="shared" si="228"/>
        <v>0</v>
      </c>
      <c r="AC1074" s="16">
        <f t="shared" si="229"/>
        <v>25000000</v>
      </c>
      <c r="AD1074" s="16">
        <f t="shared" si="230"/>
        <v>967500501.9</v>
      </c>
      <c r="AE1074" s="17">
        <f t="shared" si="231"/>
        <v>0.0251889041387295</v>
      </c>
      <c r="AF1074" s="17">
        <f t="shared" si="232"/>
        <v>0.97481109586127</v>
      </c>
      <c r="AG1074" s="21">
        <f t="shared" si="233"/>
        <v>1.02583977987702</v>
      </c>
      <c r="AH1074" s="22">
        <f t="shared" si="234"/>
        <v>1</v>
      </c>
      <c r="AI1074" s="22">
        <f t="shared" si="235"/>
        <v>0</v>
      </c>
      <c r="AJ1074" s="23">
        <f t="shared" si="236"/>
        <v>0.0251889041387295</v>
      </c>
      <c r="AK1074" s="23">
        <f t="shared" si="237"/>
        <v>0.97481109586127</v>
      </c>
    </row>
    <row r="1075" spans="1:37">
      <c r="A1075" s="8" t="s">
        <v>2183</v>
      </c>
      <c r="B1075" s="8" t="s">
        <v>2184</v>
      </c>
      <c r="C1075" s="9">
        <v>2655600867.15</v>
      </c>
      <c r="D1075" s="9">
        <v>0</v>
      </c>
      <c r="E1075" s="9">
        <v>0</v>
      </c>
      <c r="F1075" s="9">
        <v>1065453246.29</v>
      </c>
      <c r="G1075" s="9">
        <v>0</v>
      </c>
      <c r="H1075" s="9">
        <v>1819482431.68</v>
      </c>
      <c r="I1075" s="9">
        <v>0</v>
      </c>
      <c r="J1075" s="9">
        <v>0</v>
      </c>
      <c r="K1075" s="9">
        <v>1013567644</v>
      </c>
      <c r="L1075" s="9">
        <v>0</v>
      </c>
      <c r="M1075" s="9">
        <v>0</v>
      </c>
      <c r="N1075" s="9">
        <v>1150635098.35</v>
      </c>
      <c r="O1075" s="9">
        <v>20048420.35</v>
      </c>
      <c r="P1075" s="9">
        <v>3980738.52</v>
      </c>
      <c r="Q1075" s="9">
        <v>0</v>
      </c>
      <c r="R1075" s="9">
        <v>173969480.69</v>
      </c>
      <c r="S1075" s="9">
        <v>0</v>
      </c>
      <c r="T1075" s="9">
        <v>1311656747.49</v>
      </c>
      <c r="U1075" s="8">
        <v>0</v>
      </c>
      <c r="V1075" s="9">
        <v>0</v>
      </c>
      <c r="W1075" s="8">
        <v>0</v>
      </c>
      <c r="X1075" s="11">
        <f t="shared" si="224"/>
        <v>5540536545.12</v>
      </c>
      <c r="Y1075" s="11">
        <f t="shared" si="225"/>
        <v>3633761288.7</v>
      </c>
      <c r="Z1075" s="11">
        <f t="shared" si="226"/>
        <v>9174297833.82</v>
      </c>
      <c r="AA1075" s="13">
        <f t="shared" si="227"/>
        <v>3721054113.44</v>
      </c>
      <c r="AB1075" s="13">
        <f t="shared" si="228"/>
        <v>1819482431.68</v>
      </c>
      <c r="AC1075" s="16">
        <f t="shared" si="229"/>
        <v>3721054113.44</v>
      </c>
      <c r="AD1075" s="16">
        <f t="shared" si="230"/>
        <v>5453243720.38</v>
      </c>
      <c r="AE1075" s="17">
        <f t="shared" si="231"/>
        <v>0.603919411106913</v>
      </c>
      <c r="AF1075" s="17">
        <f t="shared" si="232"/>
        <v>0.396080588893087</v>
      </c>
      <c r="AG1075" s="21">
        <f t="shared" si="233"/>
        <v>2.52473872247733</v>
      </c>
      <c r="AH1075" s="22">
        <f t="shared" si="234"/>
        <v>0.671605373078431</v>
      </c>
      <c r="AI1075" s="22">
        <f t="shared" si="235"/>
        <v>0.328394626921569</v>
      </c>
      <c r="AJ1075" s="23">
        <f t="shared" si="236"/>
        <v>0.405595521405765</v>
      </c>
      <c r="AK1075" s="23">
        <f t="shared" si="237"/>
        <v>0.594404478594235</v>
      </c>
    </row>
    <row r="1076" spans="1:37">
      <c r="A1076" s="8" t="s">
        <v>2185</v>
      </c>
      <c r="B1076" s="8" t="s">
        <v>2186</v>
      </c>
      <c r="C1076" s="9">
        <v>920500997.91</v>
      </c>
      <c r="D1076" s="9">
        <v>0</v>
      </c>
      <c r="E1076" s="9">
        <v>0</v>
      </c>
      <c r="F1076" s="9">
        <v>8271337.6</v>
      </c>
      <c r="G1076" s="9">
        <v>0</v>
      </c>
      <c r="H1076" s="9">
        <v>0</v>
      </c>
      <c r="I1076" s="9">
        <v>975027523.31</v>
      </c>
      <c r="J1076" s="9">
        <v>0</v>
      </c>
      <c r="K1076" s="9">
        <v>220752574</v>
      </c>
      <c r="L1076" s="9">
        <v>143729065</v>
      </c>
      <c r="M1076" s="9">
        <v>0</v>
      </c>
      <c r="N1076" s="9">
        <v>1485596644.02</v>
      </c>
      <c r="O1076" s="9">
        <v>0</v>
      </c>
      <c r="P1076" s="9">
        <v>-26170.83</v>
      </c>
      <c r="Q1076" s="9">
        <v>77941984.95</v>
      </c>
      <c r="R1076" s="9">
        <v>126212480.46</v>
      </c>
      <c r="S1076" s="9">
        <v>0</v>
      </c>
      <c r="T1076" s="9">
        <v>1479519019.21</v>
      </c>
      <c r="U1076" s="8">
        <v>0</v>
      </c>
      <c r="V1076" s="9">
        <v>127184343.18</v>
      </c>
      <c r="W1076" s="8">
        <v>0</v>
      </c>
      <c r="X1076" s="11">
        <f t="shared" si="224"/>
        <v>1903799858.82</v>
      </c>
      <c r="Y1076" s="11">
        <f t="shared" si="225"/>
        <v>3660909939.99</v>
      </c>
      <c r="Z1076" s="11">
        <f t="shared" si="226"/>
        <v>5564709798.81</v>
      </c>
      <c r="AA1076" s="13">
        <f t="shared" si="227"/>
        <v>928772335.51</v>
      </c>
      <c r="AB1076" s="13">
        <f t="shared" si="228"/>
        <v>975027523.31</v>
      </c>
      <c r="AC1076" s="16">
        <f t="shared" si="229"/>
        <v>928772335.51</v>
      </c>
      <c r="AD1076" s="16">
        <f t="shared" si="230"/>
        <v>4635937463.3</v>
      </c>
      <c r="AE1076" s="17">
        <f t="shared" si="231"/>
        <v>0.342120241243689</v>
      </c>
      <c r="AF1076" s="17">
        <f t="shared" si="232"/>
        <v>0.657879758756311</v>
      </c>
      <c r="AG1076" s="21">
        <f t="shared" si="233"/>
        <v>1.52003460615729</v>
      </c>
      <c r="AH1076" s="22">
        <f t="shared" si="234"/>
        <v>0.487851877500225</v>
      </c>
      <c r="AI1076" s="22">
        <f t="shared" si="235"/>
        <v>0.512148122499775</v>
      </c>
      <c r="AJ1076" s="23">
        <f t="shared" si="236"/>
        <v>0.166904002021564</v>
      </c>
      <c r="AK1076" s="23">
        <f t="shared" si="237"/>
        <v>0.833095997978436</v>
      </c>
    </row>
    <row r="1077" spans="1:37">
      <c r="A1077" s="8" t="s">
        <v>2187</v>
      </c>
      <c r="B1077" s="8" t="s">
        <v>2188</v>
      </c>
      <c r="C1077" s="9">
        <v>182244261.16</v>
      </c>
      <c r="D1077" s="9">
        <v>0</v>
      </c>
      <c r="E1077" s="9">
        <v>0</v>
      </c>
      <c r="F1077" s="9">
        <v>320483187.99</v>
      </c>
      <c r="G1077" s="9">
        <v>0</v>
      </c>
      <c r="H1077" s="9">
        <v>2728128457.52</v>
      </c>
      <c r="I1077" s="9">
        <v>546417374.31</v>
      </c>
      <c r="J1077" s="9">
        <v>0</v>
      </c>
      <c r="K1077" s="9">
        <v>446639977</v>
      </c>
      <c r="L1077" s="9">
        <v>153183564.07</v>
      </c>
      <c r="M1077" s="9">
        <v>0</v>
      </c>
      <c r="N1077" s="9">
        <v>892483933.01</v>
      </c>
      <c r="O1077" s="9">
        <v>1848600</v>
      </c>
      <c r="P1077" s="9">
        <v>-3930811.85</v>
      </c>
      <c r="Q1077" s="9">
        <v>232313.98</v>
      </c>
      <c r="R1077" s="9">
        <v>65813204.33</v>
      </c>
      <c r="S1077" s="9">
        <v>0</v>
      </c>
      <c r="T1077" s="9">
        <v>719822039.73</v>
      </c>
      <c r="U1077" s="8">
        <v>0</v>
      </c>
      <c r="V1077" s="9">
        <v>515265645.34</v>
      </c>
      <c r="W1077" s="8">
        <v>0</v>
      </c>
      <c r="X1077" s="11">
        <f t="shared" si="224"/>
        <v>3777273280.98</v>
      </c>
      <c r="Y1077" s="11">
        <f t="shared" si="225"/>
        <v>2787661265.61</v>
      </c>
      <c r="Z1077" s="11">
        <f t="shared" si="226"/>
        <v>6564934546.59</v>
      </c>
      <c r="AA1077" s="13">
        <f t="shared" si="227"/>
        <v>502727449.15</v>
      </c>
      <c r="AB1077" s="13">
        <f t="shared" si="228"/>
        <v>3274545831.83</v>
      </c>
      <c r="AC1077" s="16">
        <f t="shared" si="229"/>
        <v>502727449.15</v>
      </c>
      <c r="AD1077" s="16">
        <f t="shared" si="230"/>
        <v>6062207097.44</v>
      </c>
      <c r="AE1077" s="17">
        <f t="shared" si="231"/>
        <v>0.575371049653803</v>
      </c>
      <c r="AF1077" s="17">
        <f t="shared" si="232"/>
        <v>0.424628950346197</v>
      </c>
      <c r="AG1077" s="21">
        <f t="shared" si="233"/>
        <v>2.3549972256595</v>
      </c>
      <c r="AH1077" s="22">
        <f t="shared" si="234"/>
        <v>0.133092686642881</v>
      </c>
      <c r="AI1077" s="22">
        <f t="shared" si="235"/>
        <v>0.866907313357118</v>
      </c>
      <c r="AJ1077" s="23">
        <f t="shared" si="236"/>
        <v>0.0765776788149594</v>
      </c>
      <c r="AK1077" s="23">
        <f t="shared" si="237"/>
        <v>0.923422321185041</v>
      </c>
    </row>
    <row r="1078" spans="1:37">
      <c r="A1078" s="8" t="s">
        <v>2189</v>
      </c>
      <c r="B1078" s="8" t="s">
        <v>2190</v>
      </c>
      <c r="C1078" s="9">
        <v>120227964.05</v>
      </c>
      <c r="D1078" s="9">
        <v>0</v>
      </c>
      <c r="E1078" s="9">
        <v>1303864.18</v>
      </c>
      <c r="F1078" s="9">
        <v>5080088.53</v>
      </c>
      <c r="G1078" s="9">
        <v>0</v>
      </c>
      <c r="H1078" s="9">
        <v>37472641.2</v>
      </c>
      <c r="I1078" s="9">
        <v>184535315.24</v>
      </c>
      <c r="J1078" s="9">
        <v>0</v>
      </c>
      <c r="K1078" s="9">
        <v>199139126</v>
      </c>
      <c r="L1078" s="9">
        <v>62172577.57</v>
      </c>
      <c r="M1078" s="9">
        <v>0</v>
      </c>
      <c r="N1078" s="9">
        <v>151587624.72</v>
      </c>
      <c r="O1078" s="9">
        <v>12588388.64</v>
      </c>
      <c r="P1078" s="9">
        <v>-149362.27</v>
      </c>
      <c r="Q1078" s="9">
        <v>0</v>
      </c>
      <c r="R1078" s="9">
        <v>20322728.73</v>
      </c>
      <c r="S1078" s="9">
        <v>0</v>
      </c>
      <c r="T1078" s="9">
        <v>277100507.22</v>
      </c>
      <c r="U1078" s="8">
        <v>0</v>
      </c>
      <c r="V1078" s="9">
        <v>92216269.95</v>
      </c>
      <c r="W1078" s="8">
        <v>0</v>
      </c>
      <c r="X1078" s="11">
        <f t="shared" si="224"/>
        <v>348619873.2</v>
      </c>
      <c r="Y1078" s="11">
        <f t="shared" si="225"/>
        <v>789801083.28</v>
      </c>
      <c r="Z1078" s="11">
        <f t="shared" si="226"/>
        <v>1138420956.48</v>
      </c>
      <c r="AA1078" s="13">
        <f t="shared" si="227"/>
        <v>126611916.76</v>
      </c>
      <c r="AB1078" s="13">
        <f t="shared" si="228"/>
        <v>222007956.44</v>
      </c>
      <c r="AC1078" s="16">
        <f t="shared" si="229"/>
        <v>126611916.76</v>
      </c>
      <c r="AD1078" s="16">
        <f t="shared" si="230"/>
        <v>1011809039.72</v>
      </c>
      <c r="AE1078" s="17">
        <f t="shared" si="231"/>
        <v>0.306231074907417</v>
      </c>
      <c r="AF1078" s="17">
        <f t="shared" si="232"/>
        <v>0.693768925092583</v>
      </c>
      <c r="AG1078" s="21">
        <f t="shared" si="233"/>
        <v>1.44140212083807</v>
      </c>
      <c r="AH1078" s="22">
        <f t="shared" si="234"/>
        <v>0.36318043374241</v>
      </c>
      <c r="AI1078" s="22">
        <f t="shared" si="235"/>
        <v>0.63681956625759</v>
      </c>
      <c r="AJ1078" s="23">
        <f t="shared" si="236"/>
        <v>0.11121713461028</v>
      </c>
      <c r="AK1078" s="23">
        <f t="shared" si="237"/>
        <v>0.88878286538972</v>
      </c>
    </row>
    <row r="1079" spans="1:37">
      <c r="A1079" s="8" t="s">
        <v>2191</v>
      </c>
      <c r="B1079" s="8" t="s">
        <v>2192</v>
      </c>
      <c r="C1079" s="9">
        <v>30000000</v>
      </c>
      <c r="D1079" s="9">
        <v>0</v>
      </c>
      <c r="E1079" s="9">
        <v>0</v>
      </c>
      <c r="F1079" s="9">
        <v>0</v>
      </c>
      <c r="G1079" s="9">
        <v>0</v>
      </c>
      <c r="H1079" s="9">
        <v>0</v>
      </c>
      <c r="I1079" s="9">
        <v>0</v>
      </c>
      <c r="J1079" s="9">
        <v>0</v>
      </c>
      <c r="K1079" s="9">
        <v>96618085</v>
      </c>
      <c r="L1079" s="9">
        <v>0</v>
      </c>
      <c r="M1079" s="9">
        <v>0</v>
      </c>
      <c r="N1079" s="9">
        <v>433057582.8</v>
      </c>
      <c r="O1079" s="9">
        <v>51777528</v>
      </c>
      <c r="P1079" s="9">
        <v>0</v>
      </c>
      <c r="Q1079" s="9">
        <v>0</v>
      </c>
      <c r="R1079" s="9">
        <v>72662237.52</v>
      </c>
      <c r="S1079" s="9">
        <v>0</v>
      </c>
      <c r="T1079" s="9">
        <v>1331775151.08</v>
      </c>
      <c r="U1079" s="8">
        <v>0</v>
      </c>
      <c r="V1079" s="9">
        <v>42414164.8</v>
      </c>
      <c r="W1079" s="8">
        <v>0</v>
      </c>
      <c r="X1079" s="11">
        <f t="shared" si="224"/>
        <v>30000000</v>
      </c>
      <c r="Y1079" s="11">
        <f t="shared" si="225"/>
        <v>1924749693.2</v>
      </c>
      <c r="Z1079" s="11">
        <f t="shared" si="226"/>
        <v>1954749693.2</v>
      </c>
      <c r="AA1079" s="13">
        <f t="shared" si="227"/>
        <v>30000000</v>
      </c>
      <c r="AB1079" s="13">
        <f t="shared" si="228"/>
        <v>0</v>
      </c>
      <c r="AC1079" s="16">
        <f t="shared" si="229"/>
        <v>30000000</v>
      </c>
      <c r="AD1079" s="16">
        <f t="shared" si="230"/>
        <v>1924749693.2</v>
      </c>
      <c r="AE1079" s="17">
        <f t="shared" si="231"/>
        <v>0.0153472335124856</v>
      </c>
      <c r="AF1079" s="17">
        <f t="shared" si="232"/>
        <v>0.984652766487514</v>
      </c>
      <c r="AG1079" s="21">
        <f t="shared" si="233"/>
        <v>1.01558644228181</v>
      </c>
      <c r="AH1079" s="22">
        <f t="shared" si="234"/>
        <v>1</v>
      </c>
      <c r="AI1079" s="22">
        <f t="shared" si="235"/>
        <v>0</v>
      </c>
      <c r="AJ1079" s="23">
        <f t="shared" si="236"/>
        <v>0.0153472335124856</v>
      </c>
      <c r="AK1079" s="23">
        <f t="shared" si="237"/>
        <v>0.984652766487514</v>
      </c>
    </row>
    <row r="1080" spans="1:37">
      <c r="A1080" s="8" t="s">
        <v>2193</v>
      </c>
      <c r="B1080" s="8" t="s">
        <v>2194</v>
      </c>
      <c r="C1080" s="9">
        <v>4249328577.98</v>
      </c>
      <c r="D1080" s="9">
        <v>0</v>
      </c>
      <c r="E1080" s="9">
        <v>0</v>
      </c>
      <c r="F1080" s="9">
        <v>30366039.81</v>
      </c>
      <c r="G1080" s="9">
        <v>0</v>
      </c>
      <c r="H1080" s="9">
        <v>161553780</v>
      </c>
      <c r="I1080" s="9">
        <v>0</v>
      </c>
      <c r="J1080" s="9">
        <v>0</v>
      </c>
      <c r="K1080" s="9">
        <v>2321475816</v>
      </c>
      <c r="L1080" s="9">
        <v>0</v>
      </c>
      <c r="M1080" s="9">
        <v>0</v>
      </c>
      <c r="N1080" s="9">
        <v>12574153917.49</v>
      </c>
      <c r="O1080" s="9">
        <v>0</v>
      </c>
      <c r="P1080" s="9">
        <v>-74231818.46</v>
      </c>
      <c r="Q1080" s="9">
        <v>0</v>
      </c>
      <c r="R1080" s="9">
        <v>608860816.81</v>
      </c>
      <c r="S1080" s="9">
        <v>0</v>
      </c>
      <c r="T1080" s="9">
        <v>6891614411.22</v>
      </c>
      <c r="U1080" s="8">
        <v>0</v>
      </c>
      <c r="V1080" s="9">
        <v>0</v>
      </c>
      <c r="W1080" s="8">
        <v>0</v>
      </c>
      <c r="X1080" s="11">
        <f t="shared" si="224"/>
        <v>4441248397.79</v>
      </c>
      <c r="Y1080" s="11">
        <f t="shared" si="225"/>
        <v>22321873143.06</v>
      </c>
      <c r="Z1080" s="11">
        <f t="shared" si="226"/>
        <v>26763121540.85</v>
      </c>
      <c r="AA1080" s="13">
        <f t="shared" si="227"/>
        <v>4279694617.79</v>
      </c>
      <c r="AB1080" s="13">
        <f t="shared" si="228"/>
        <v>161553780</v>
      </c>
      <c r="AC1080" s="16">
        <f t="shared" si="229"/>
        <v>4279694617.79</v>
      </c>
      <c r="AD1080" s="16">
        <f t="shared" si="230"/>
        <v>22483426923.06</v>
      </c>
      <c r="AE1080" s="17">
        <f t="shared" si="231"/>
        <v>0.165946576561</v>
      </c>
      <c r="AF1080" s="17">
        <f t="shared" si="232"/>
        <v>0.834053423439</v>
      </c>
      <c r="AG1080" s="21">
        <f t="shared" si="233"/>
        <v>1.19896396549368</v>
      </c>
      <c r="AH1080" s="22">
        <f t="shared" si="234"/>
        <v>0.963624241310081</v>
      </c>
      <c r="AI1080" s="22">
        <f t="shared" si="235"/>
        <v>0.0363757586899194</v>
      </c>
      <c r="AJ1080" s="23">
        <f t="shared" si="236"/>
        <v>0.159910143936598</v>
      </c>
      <c r="AK1080" s="23">
        <f t="shared" si="237"/>
        <v>0.840089856063402</v>
      </c>
    </row>
    <row r="1081" spans="1:37">
      <c r="A1081" s="8" t="s">
        <v>2195</v>
      </c>
      <c r="B1081" s="8" t="s">
        <v>2196</v>
      </c>
      <c r="C1081" s="9">
        <v>500321996.71</v>
      </c>
      <c r="D1081" s="9">
        <v>0</v>
      </c>
      <c r="E1081" s="9">
        <v>0</v>
      </c>
      <c r="F1081" s="9">
        <v>0</v>
      </c>
      <c r="G1081" s="9">
        <v>0</v>
      </c>
      <c r="H1081" s="9">
        <v>0</v>
      </c>
      <c r="I1081" s="9">
        <v>24353106978.82</v>
      </c>
      <c r="J1081" s="9">
        <v>0</v>
      </c>
      <c r="K1081" s="9">
        <v>3103405351</v>
      </c>
      <c r="L1081" s="9">
        <v>0</v>
      </c>
      <c r="M1081" s="9">
        <v>0</v>
      </c>
      <c r="N1081" s="9">
        <v>9220082218.87</v>
      </c>
      <c r="O1081" s="9">
        <v>0</v>
      </c>
      <c r="P1081" s="9">
        <v>9834552.11</v>
      </c>
      <c r="Q1081" s="9">
        <v>0</v>
      </c>
      <c r="R1081" s="9">
        <v>694239762.04</v>
      </c>
      <c r="S1081" s="9">
        <v>2128727449.79</v>
      </c>
      <c r="T1081" s="9">
        <v>4007425759.59</v>
      </c>
      <c r="U1081" s="8">
        <v>0</v>
      </c>
      <c r="V1081" s="9">
        <v>493954316.47</v>
      </c>
      <c r="W1081" s="8">
        <v>0</v>
      </c>
      <c r="X1081" s="11">
        <f t="shared" si="224"/>
        <v>24853428975.53</v>
      </c>
      <c r="Y1081" s="11">
        <f t="shared" si="225"/>
        <v>19657669409.87</v>
      </c>
      <c r="Z1081" s="11">
        <f t="shared" si="226"/>
        <v>44511098385.4</v>
      </c>
      <c r="AA1081" s="13">
        <f t="shared" si="227"/>
        <v>500321996.71</v>
      </c>
      <c r="AB1081" s="13">
        <f t="shared" si="228"/>
        <v>24353106978.82</v>
      </c>
      <c r="AC1081" s="16">
        <f t="shared" si="229"/>
        <v>500321996.71</v>
      </c>
      <c r="AD1081" s="16">
        <f t="shared" si="230"/>
        <v>44010776388.69</v>
      </c>
      <c r="AE1081" s="17">
        <f t="shared" si="231"/>
        <v>0.558364764678153</v>
      </c>
      <c r="AF1081" s="17">
        <f t="shared" si="232"/>
        <v>0.441635235321847</v>
      </c>
      <c r="AG1081" s="21">
        <f t="shared" si="233"/>
        <v>2.26431208386541</v>
      </c>
      <c r="AH1081" s="22">
        <f t="shared" si="234"/>
        <v>0.0201309041582392</v>
      </c>
      <c r="AI1081" s="22">
        <f t="shared" si="235"/>
        <v>0.979869095841761</v>
      </c>
      <c r="AJ1081" s="23">
        <f t="shared" si="236"/>
        <v>0.0112403875630737</v>
      </c>
      <c r="AK1081" s="23">
        <f t="shared" si="237"/>
        <v>0.988759612436926</v>
      </c>
    </row>
    <row r="1082" spans="1:37">
      <c r="A1082" s="8" t="s">
        <v>2197</v>
      </c>
      <c r="B1082" s="8" t="s">
        <v>2198</v>
      </c>
      <c r="C1082" s="9">
        <v>311000000</v>
      </c>
      <c r="D1082" s="9">
        <v>0</v>
      </c>
      <c r="E1082" s="9">
        <v>0</v>
      </c>
      <c r="F1082" s="9">
        <v>499428572</v>
      </c>
      <c r="G1082" s="9">
        <v>0</v>
      </c>
      <c r="H1082" s="9">
        <v>3268142856</v>
      </c>
      <c r="I1082" s="9">
        <v>737315646.71</v>
      </c>
      <c r="J1082" s="9">
        <v>0</v>
      </c>
      <c r="K1082" s="9">
        <v>645031129</v>
      </c>
      <c r="L1082" s="9">
        <v>123300046.83</v>
      </c>
      <c r="M1082" s="9">
        <v>0</v>
      </c>
      <c r="N1082" s="9">
        <v>723737241.42</v>
      </c>
      <c r="O1082" s="9">
        <v>0</v>
      </c>
      <c r="P1082" s="9">
        <v>6668664.57</v>
      </c>
      <c r="Q1082" s="9">
        <v>91671381.92</v>
      </c>
      <c r="R1082" s="9">
        <v>112941175.07</v>
      </c>
      <c r="S1082" s="9">
        <v>0</v>
      </c>
      <c r="T1082" s="9">
        <v>1008392372.98</v>
      </c>
      <c r="U1082" s="8">
        <v>0</v>
      </c>
      <c r="V1082" s="9">
        <v>1380437715.25</v>
      </c>
      <c r="W1082" s="8">
        <v>0</v>
      </c>
      <c r="X1082" s="11">
        <f t="shared" si="224"/>
        <v>4815887074.71</v>
      </c>
      <c r="Y1082" s="11">
        <f t="shared" si="225"/>
        <v>4092179727.04</v>
      </c>
      <c r="Z1082" s="11">
        <f t="shared" si="226"/>
        <v>8908066801.75</v>
      </c>
      <c r="AA1082" s="13">
        <f t="shared" si="227"/>
        <v>810428572</v>
      </c>
      <c r="AB1082" s="13">
        <f t="shared" si="228"/>
        <v>4005458502.71</v>
      </c>
      <c r="AC1082" s="16">
        <f t="shared" si="229"/>
        <v>810428572</v>
      </c>
      <c r="AD1082" s="16">
        <f t="shared" si="230"/>
        <v>8097638229.75</v>
      </c>
      <c r="AE1082" s="17">
        <f t="shared" si="231"/>
        <v>0.540620898101473</v>
      </c>
      <c r="AF1082" s="17">
        <f t="shared" si="232"/>
        <v>0.459379101898527</v>
      </c>
      <c r="AG1082" s="21">
        <f t="shared" si="233"/>
        <v>2.17685131053456</v>
      </c>
      <c r="AH1082" s="22">
        <f t="shared" si="234"/>
        <v>0.168282303847169</v>
      </c>
      <c r="AI1082" s="22">
        <f t="shared" si="235"/>
        <v>0.831717696152831</v>
      </c>
      <c r="AJ1082" s="23">
        <f t="shared" si="236"/>
        <v>0.0909769302404412</v>
      </c>
      <c r="AK1082" s="23">
        <f t="shared" si="237"/>
        <v>0.909023069759559</v>
      </c>
    </row>
    <row r="1083" spans="1:37">
      <c r="A1083" s="8" t="s">
        <v>2199</v>
      </c>
      <c r="B1083" s="8" t="s">
        <v>2200</v>
      </c>
      <c r="C1083" s="9">
        <v>30540000</v>
      </c>
      <c r="D1083" s="9">
        <v>0</v>
      </c>
      <c r="E1083" s="9">
        <v>0</v>
      </c>
      <c r="F1083" s="9">
        <v>0</v>
      </c>
      <c r="G1083" s="9">
        <v>0</v>
      </c>
      <c r="H1083" s="9">
        <v>50000000</v>
      </c>
      <c r="I1083" s="9">
        <v>0</v>
      </c>
      <c r="J1083" s="9">
        <v>0</v>
      </c>
      <c r="K1083" s="9">
        <v>100000000</v>
      </c>
      <c r="L1083" s="9">
        <v>0</v>
      </c>
      <c r="M1083" s="9">
        <v>0</v>
      </c>
      <c r="N1083" s="9">
        <v>446831548.81</v>
      </c>
      <c r="O1083" s="9">
        <v>0</v>
      </c>
      <c r="P1083" s="9">
        <v>0</v>
      </c>
      <c r="Q1083" s="9">
        <v>0</v>
      </c>
      <c r="R1083" s="9">
        <v>30943121.19</v>
      </c>
      <c r="S1083" s="9">
        <v>0</v>
      </c>
      <c r="T1083" s="9">
        <v>192425252.24</v>
      </c>
      <c r="U1083" s="8">
        <v>0</v>
      </c>
      <c r="V1083" s="9">
        <v>21098125.56</v>
      </c>
      <c r="W1083" s="8">
        <v>0</v>
      </c>
      <c r="X1083" s="11">
        <f t="shared" si="224"/>
        <v>80540000</v>
      </c>
      <c r="Y1083" s="11">
        <f t="shared" si="225"/>
        <v>791298047.8</v>
      </c>
      <c r="Z1083" s="11">
        <f t="shared" si="226"/>
        <v>871838047.8</v>
      </c>
      <c r="AA1083" s="13">
        <f t="shared" si="227"/>
        <v>30540000</v>
      </c>
      <c r="AB1083" s="13">
        <f t="shared" si="228"/>
        <v>50000000</v>
      </c>
      <c r="AC1083" s="16">
        <f t="shared" si="229"/>
        <v>30540000</v>
      </c>
      <c r="AD1083" s="16">
        <f t="shared" si="230"/>
        <v>841298047.8</v>
      </c>
      <c r="AE1083" s="17">
        <f t="shared" si="231"/>
        <v>0.0923795425116339</v>
      </c>
      <c r="AF1083" s="17">
        <f t="shared" si="232"/>
        <v>0.907620457488366</v>
      </c>
      <c r="AG1083" s="21">
        <f t="shared" si="233"/>
        <v>1.10178212902701</v>
      </c>
      <c r="AH1083" s="22">
        <f t="shared" si="234"/>
        <v>0.379190464365533</v>
      </c>
      <c r="AI1083" s="22">
        <f t="shared" si="235"/>
        <v>0.620809535634467</v>
      </c>
      <c r="AJ1083" s="23">
        <f t="shared" si="236"/>
        <v>0.0350294416228619</v>
      </c>
      <c r="AK1083" s="23">
        <f t="shared" si="237"/>
        <v>0.964970558377138</v>
      </c>
    </row>
    <row r="1084" spans="1:37">
      <c r="A1084" s="8" t="s">
        <v>2201</v>
      </c>
      <c r="B1084" s="8" t="s">
        <v>2202</v>
      </c>
      <c r="C1084" s="9">
        <v>1283773166.72</v>
      </c>
      <c r="D1084" s="9">
        <v>0</v>
      </c>
      <c r="E1084" s="9">
        <v>0</v>
      </c>
      <c r="F1084" s="9">
        <v>355054476.33</v>
      </c>
      <c r="G1084" s="9">
        <v>0</v>
      </c>
      <c r="H1084" s="9">
        <v>1640589417</v>
      </c>
      <c r="I1084" s="9">
        <v>632729438.88</v>
      </c>
      <c r="J1084" s="9">
        <v>0</v>
      </c>
      <c r="K1084" s="9">
        <v>867271111</v>
      </c>
      <c r="L1084" s="9">
        <v>96405585.47</v>
      </c>
      <c r="M1084" s="9">
        <v>0</v>
      </c>
      <c r="N1084" s="9">
        <v>651567508.76</v>
      </c>
      <c r="O1084" s="9">
        <v>126786000</v>
      </c>
      <c r="P1084" s="9">
        <v>73887852.1</v>
      </c>
      <c r="Q1084" s="9">
        <v>0</v>
      </c>
      <c r="R1084" s="9">
        <v>42741558.4</v>
      </c>
      <c r="S1084" s="9">
        <v>0</v>
      </c>
      <c r="T1084" s="9">
        <v>1036171530.35</v>
      </c>
      <c r="U1084" s="8">
        <v>0</v>
      </c>
      <c r="V1084" s="9">
        <v>231474191.68</v>
      </c>
      <c r="W1084" s="8">
        <v>0</v>
      </c>
      <c r="X1084" s="11">
        <f t="shared" si="224"/>
        <v>3912146498.93</v>
      </c>
      <c r="Y1084" s="11">
        <f t="shared" si="225"/>
        <v>2872733337.76</v>
      </c>
      <c r="Z1084" s="11">
        <f t="shared" si="226"/>
        <v>6784879836.69</v>
      </c>
      <c r="AA1084" s="13">
        <f t="shared" si="227"/>
        <v>1638827643.05</v>
      </c>
      <c r="AB1084" s="13">
        <f t="shared" si="228"/>
        <v>2273318855.88</v>
      </c>
      <c r="AC1084" s="16">
        <f t="shared" si="229"/>
        <v>1638827643.05</v>
      </c>
      <c r="AD1084" s="16">
        <f t="shared" si="230"/>
        <v>5146052193.64</v>
      </c>
      <c r="AE1084" s="17">
        <f t="shared" si="231"/>
        <v>0.576597757527647</v>
      </c>
      <c r="AF1084" s="17">
        <f t="shared" si="232"/>
        <v>0.423402242472353</v>
      </c>
      <c r="AG1084" s="21">
        <f t="shared" si="233"/>
        <v>2.36182027322469</v>
      </c>
      <c r="AH1084" s="22">
        <f t="shared" si="234"/>
        <v>0.418907534137137</v>
      </c>
      <c r="AI1084" s="22">
        <f t="shared" si="235"/>
        <v>0.581092465862863</v>
      </c>
      <c r="AJ1084" s="23">
        <f t="shared" si="236"/>
        <v>0.241541144794909</v>
      </c>
      <c r="AK1084" s="23">
        <f t="shared" si="237"/>
        <v>0.75845885520509</v>
      </c>
    </row>
    <row r="1085" spans="1:37">
      <c r="A1085" s="8" t="s">
        <v>2203</v>
      </c>
      <c r="B1085" s="8" t="s">
        <v>2204</v>
      </c>
      <c r="C1085" s="9">
        <v>2360100</v>
      </c>
      <c r="D1085" s="9">
        <v>0</v>
      </c>
      <c r="E1085" s="9">
        <v>0</v>
      </c>
      <c r="F1085" s="9">
        <v>0</v>
      </c>
      <c r="G1085" s="9">
        <v>0</v>
      </c>
      <c r="H1085" s="9">
        <v>0</v>
      </c>
      <c r="I1085" s="9">
        <v>0</v>
      </c>
      <c r="J1085" s="9">
        <v>0</v>
      </c>
      <c r="K1085" s="9">
        <v>176071292</v>
      </c>
      <c r="L1085" s="9">
        <v>0</v>
      </c>
      <c r="M1085" s="9">
        <v>0</v>
      </c>
      <c r="N1085" s="9">
        <v>1103718869.81</v>
      </c>
      <c r="O1085" s="9">
        <v>0</v>
      </c>
      <c r="P1085" s="9">
        <v>-34683.9</v>
      </c>
      <c r="Q1085" s="9">
        <v>0</v>
      </c>
      <c r="R1085" s="9">
        <v>39442790.75</v>
      </c>
      <c r="S1085" s="9">
        <v>0</v>
      </c>
      <c r="T1085" s="9">
        <v>337885286.94</v>
      </c>
      <c r="U1085" s="8">
        <v>0</v>
      </c>
      <c r="V1085" s="9">
        <v>12099168.16</v>
      </c>
      <c r="W1085" s="8">
        <v>0</v>
      </c>
      <c r="X1085" s="11">
        <f t="shared" si="224"/>
        <v>2360100</v>
      </c>
      <c r="Y1085" s="11">
        <f t="shared" si="225"/>
        <v>1669182723.76</v>
      </c>
      <c r="Z1085" s="11">
        <f t="shared" si="226"/>
        <v>1671542823.76</v>
      </c>
      <c r="AA1085" s="13">
        <f t="shared" si="227"/>
        <v>2360100</v>
      </c>
      <c r="AB1085" s="13">
        <f t="shared" si="228"/>
        <v>0</v>
      </c>
      <c r="AC1085" s="16">
        <f t="shared" si="229"/>
        <v>2360100</v>
      </c>
      <c r="AD1085" s="16">
        <f t="shared" si="230"/>
        <v>1669182723.76</v>
      </c>
      <c r="AE1085" s="17">
        <f t="shared" si="231"/>
        <v>0.00141192912706307</v>
      </c>
      <c r="AF1085" s="17">
        <f t="shared" si="232"/>
        <v>0.998588070872937</v>
      </c>
      <c r="AG1085" s="21">
        <f t="shared" si="233"/>
        <v>1.00141392548965</v>
      </c>
      <c r="AH1085" s="22">
        <f t="shared" si="234"/>
        <v>1</v>
      </c>
      <c r="AI1085" s="22">
        <f t="shared" si="235"/>
        <v>0</v>
      </c>
      <c r="AJ1085" s="23">
        <f t="shared" si="236"/>
        <v>0.00141192912706307</v>
      </c>
      <c r="AK1085" s="23">
        <f t="shared" si="237"/>
        <v>0.998588070872937</v>
      </c>
    </row>
    <row r="1086" spans="1:37">
      <c r="A1086" s="8" t="s">
        <v>2205</v>
      </c>
      <c r="B1086" s="8" t="s">
        <v>2206</v>
      </c>
      <c r="C1086" s="9">
        <v>31644085.38</v>
      </c>
      <c r="D1086" s="9">
        <v>0</v>
      </c>
      <c r="E1086" s="9">
        <v>0</v>
      </c>
      <c r="F1086" s="9">
        <v>40453047.17</v>
      </c>
      <c r="G1086" s="9">
        <v>0</v>
      </c>
      <c r="H1086" s="9">
        <v>0</v>
      </c>
      <c r="I1086" s="9">
        <v>350136846.37</v>
      </c>
      <c r="J1086" s="9">
        <v>0</v>
      </c>
      <c r="K1086" s="9">
        <v>196035111</v>
      </c>
      <c r="L1086" s="9">
        <v>116042154.23</v>
      </c>
      <c r="M1086" s="9">
        <v>0</v>
      </c>
      <c r="N1086" s="9">
        <v>645046926.96</v>
      </c>
      <c r="O1086" s="9">
        <v>0</v>
      </c>
      <c r="P1086" s="9">
        <v>51397.97</v>
      </c>
      <c r="Q1086" s="9">
        <v>3834717.26</v>
      </c>
      <c r="R1086" s="9">
        <v>66387320.4</v>
      </c>
      <c r="S1086" s="9">
        <v>0</v>
      </c>
      <c r="T1086" s="9">
        <v>437806312.08</v>
      </c>
      <c r="U1086" s="8">
        <v>0</v>
      </c>
      <c r="V1086" s="9">
        <v>54079213.08</v>
      </c>
      <c r="W1086" s="8">
        <v>0</v>
      </c>
      <c r="X1086" s="11">
        <f t="shared" si="224"/>
        <v>422233978.92</v>
      </c>
      <c r="Y1086" s="11">
        <f t="shared" si="225"/>
        <v>1519283152.98</v>
      </c>
      <c r="Z1086" s="11">
        <f t="shared" si="226"/>
        <v>1941517131.9</v>
      </c>
      <c r="AA1086" s="13">
        <f t="shared" si="227"/>
        <v>72097132.55</v>
      </c>
      <c r="AB1086" s="13">
        <f t="shared" si="228"/>
        <v>350136846.37</v>
      </c>
      <c r="AC1086" s="16">
        <f t="shared" si="229"/>
        <v>72097132.55</v>
      </c>
      <c r="AD1086" s="16">
        <f t="shared" si="230"/>
        <v>1869419999.35</v>
      </c>
      <c r="AE1086" s="17">
        <f t="shared" si="231"/>
        <v>0.217476308595225</v>
      </c>
      <c r="AF1086" s="17">
        <f t="shared" si="232"/>
        <v>0.782523691404775</v>
      </c>
      <c r="AG1086" s="21">
        <f t="shared" si="233"/>
        <v>1.27791658065306</v>
      </c>
      <c r="AH1086" s="22">
        <f t="shared" si="234"/>
        <v>0.170751612019506</v>
      </c>
      <c r="AI1086" s="22">
        <f t="shared" si="235"/>
        <v>0.829248387980494</v>
      </c>
      <c r="AJ1086" s="23">
        <f t="shared" si="236"/>
        <v>0.0371344302686861</v>
      </c>
      <c r="AK1086" s="23">
        <f t="shared" si="237"/>
        <v>0.962865569731314</v>
      </c>
    </row>
    <row r="1087" spans="1:37">
      <c r="A1087" s="8" t="s">
        <v>2207</v>
      </c>
      <c r="B1087" s="8" t="s">
        <v>2208</v>
      </c>
      <c r="C1087" s="9">
        <v>1243735124.35</v>
      </c>
      <c r="D1087" s="9">
        <v>0</v>
      </c>
      <c r="E1087" s="9">
        <v>0</v>
      </c>
      <c r="F1087" s="9">
        <v>470866.73</v>
      </c>
      <c r="G1087" s="9">
        <v>0</v>
      </c>
      <c r="H1087" s="9">
        <v>237242073.38</v>
      </c>
      <c r="I1087" s="9">
        <v>0</v>
      </c>
      <c r="J1087" s="9">
        <v>0</v>
      </c>
      <c r="K1087" s="9">
        <v>633265407</v>
      </c>
      <c r="L1087" s="9">
        <v>0</v>
      </c>
      <c r="M1087" s="9">
        <v>0</v>
      </c>
      <c r="N1087" s="9">
        <v>567701147.2</v>
      </c>
      <c r="O1087" s="9">
        <v>0</v>
      </c>
      <c r="P1087" s="9">
        <v>-47370732.41</v>
      </c>
      <c r="Q1087" s="9">
        <v>0</v>
      </c>
      <c r="R1087" s="9">
        <v>145186345.52</v>
      </c>
      <c r="S1087" s="9">
        <v>0</v>
      </c>
      <c r="T1087" s="9">
        <v>1371696421.91</v>
      </c>
      <c r="U1087" s="8">
        <v>0</v>
      </c>
      <c r="V1087" s="9">
        <v>-1849491.78</v>
      </c>
      <c r="W1087" s="8">
        <v>0</v>
      </c>
      <c r="X1087" s="11">
        <f t="shared" si="224"/>
        <v>1481448064.46</v>
      </c>
      <c r="Y1087" s="11">
        <f t="shared" si="225"/>
        <v>2668629097.44</v>
      </c>
      <c r="Z1087" s="11">
        <f t="shared" si="226"/>
        <v>4150077161.9</v>
      </c>
      <c r="AA1087" s="13">
        <f t="shared" si="227"/>
        <v>1244205991.08</v>
      </c>
      <c r="AB1087" s="13">
        <f t="shared" si="228"/>
        <v>237242073.38</v>
      </c>
      <c r="AC1087" s="16">
        <f t="shared" si="229"/>
        <v>1244205991.08</v>
      </c>
      <c r="AD1087" s="16">
        <f t="shared" si="230"/>
        <v>2905871170.82</v>
      </c>
      <c r="AE1087" s="17">
        <f t="shared" si="231"/>
        <v>0.356968800016663</v>
      </c>
      <c r="AF1087" s="17">
        <f t="shared" si="232"/>
        <v>0.643031199983337</v>
      </c>
      <c r="AG1087" s="21">
        <f t="shared" si="233"/>
        <v>1.5551344942919</v>
      </c>
      <c r="AH1087" s="22">
        <f t="shared" si="234"/>
        <v>0.839857988226893</v>
      </c>
      <c r="AI1087" s="22">
        <f t="shared" si="235"/>
        <v>0.160142011773107</v>
      </c>
      <c r="AJ1087" s="23">
        <f t="shared" si="236"/>
        <v>0.299803098241762</v>
      </c>
      <c r="AK1087" s="23">
        <f t="shared" si="237"/>
        <v>0.700196901758238</v>
      </c>
    </row>
    <row r="1088" spans="1:37">
      <c r="A1088" s="8" t="s">
        <v>2209</v>
      </c>
      <c r="B1088" s="8" t="s">
        <v>2210</v>
      </c>
      <c r="C1088" s="9">
        <v>466587451.83</v>
      </c>
      <c r="D1088" s="9">
        <v>0</v>
      </c>
      <c r="E1088" s="9">
        <v>0</v>
      </c>
      <c r="F1088" s="9">
        <v>0</v>
      </c>
      <c r="G1088" s="9">
        <v>0</v>
      </c>
      <c r="H1088" s="9">
        <v>210599999.99</v>
      </c>
      <c r="I1088" s="9">
        <v>280085457.44</v>
      </c>
      <c r="J1088" s="9">
        <v>0</v>
      </c>
      <c r="K1088" s="9">
        <v>243367920</v>
      </c>
      <c r="L1088" s="9">
        <v>100793690.86</v>
      </c>
      <c r="M1088" s="9">
        <v>0</v>
      </c>
      <c r="N1088" s="9">
        <v>318353853.18</v>
      </c>
      <c r="O1088" s="9">
        <v>14432847</v>
      </c>
      <c r="P1088" s="9">
        <v>0</v>
      </c>
      <c r="Q1088" s="9">
        <v>0</v>
      </c>
      <c r="R1088" s="9">
        <v>63792358.98</v>
      </c>
      <c r="S1088" s="9">
        <v>0</v>
      </c>
      <c r="T1088" s="9">
        <v>531038642.05</v>
      </c>
      <c r="U1088" s="8">
        <v>0</v>
      </c>
      <c r="V1088" s="9">
        <v>3219208.57</v>
      </c>
      <c r="W1088" s="8">
        <v>0</v>
      </c>
      <c r="X1088" s="11">
        <f t="shared" si="224"/>
        <v>957272909.26</v>
      </c>
      <c r="Y1088" s="11">
        <f t="shared" si="225"/>
        <v>1246132826.64</v>
      </c>
      <c r="Z1088" s="11">
        <f t="shared" si="226"/>
        <v>2203405735.9</v>
      </c>
      <c r="AA1088" s="13">
        <f t="shared" si="227"/>
        <v>466587451.83</v>
      </c>
      <c r="AB1088" s="13">
        <f t="shared" si="228"/>
        <v>490685457.43</v>
      </c>
      <c r="AC1088" s="16">
        <f t="shared" si="229"/>
        <v>466587451.83</v>
      </c>
      <c r="AD1088" s="16">
        <f t="shared" si="230"/>
        <v>1736818284.07</v>
      </c>
      <c r="AE1088" s="17">
        <f t="shared" si="231"/>
        <v>0.434451491916896</v>
      </c>
      <c r="AF1088" s="17">
        <f t="shared" si="232"/>
        <v>0.565548508083105</v>
      </c>
      <c r="AG1088" s="21">
        <f t="shared" si="233"/>
        <v>1.76819492175737</v>
      </c>
      <c r="AH1088" s="22">
        <f t="shared" si="234"/>
        <v>0.487413199847769</v>
      </c>
      <c r="AI1088" s="22">
        <f t="shared" si="235"/>
        <v>0.512586800152231</v>
      </c>
      <c r="AJ1088" s="23">
        <f t="shared" si="236"/>
        <v>0.211757391853851</v>
      </c>
      <c r="AK1088" s="23">
        <f t="shared" si="237"/>
        <v>0.788242608146149</v>
      </c>
    </row>
    <row r="1089" spans="1:37">
      <c r="A1089" s="8" t="s">
        <v>2211</v>
      </c>
      <c r="B1089" s="8" t="s">
        <v>2212</v>
      </c>
      <c r="C1089" s="9">
        <v>100060416.66</v>
      </c>
      <c r="D1089" s="9">
        <v>0</v>
      </c>
      <c r="E1089" s="9">
        <v>1429978.47</v>
      </c>
      <c r="F1089" s="9">
        <v>0</v>
      </c>
      <c r="G1089" s="9">
        <v>0</v>
      </c>
      <c r="H1089" s="9">
        <v>0</v>
      </c>
      <c r="I1089" s="9">
        <v>0</v>
      </c>
      <c r="J1089" s="9">
        <v>0</v>
      </c>
      <c r="K1089" s="9">
        <v>223940430</v>
      </c>
      <c r="L1089" s="9">
        <v>0</v>
      </c>
      <c r="M1089" s="9">
        <v>0</v>
      </c>
      <c r="N1089" s="9">
        <v>669210777.66</v>
      </c>
      <c r="O1089" s="9">
        <v>18050525.52</v>
      </c>
      <c r="P1089" s="9">
        <v>0</v>
      </c>
      <c r="Q1089" s="9">
        <v>0</v>
      </c>
      <c r="R1089" s="9">
        <v>53696856.84</v>
      </c>
      <c r="S1089" s="9">
        <v>0</v>
      </c>
      <c r="T1089" s="9">
        <v>427796692.28</v>
      </c>
      <c r="U1089" s="8">
        <v>0</v>
      </c>
      <c r="V1089" s="9">
        <v>0</v>
      </c>
      <c r="W1089" s="8">
        <v>0</v>
      </c>
      <c r="X1089" s="11">
        <f t="shared" si="224"/>
        <v>101490395.13</v>
      </c>
      <c r="Y1089" s="11">
        <f t="shared" si="225"/>
        <v>1356594231.26</v>
      </c>
      <c r="Z1089" s="11">
        <f t="shared" si="226"/>
        <v>1458084626.39</v>
      </c>
      <c r="AA1089" s="13">
        <f t="shared" si="227"/>
        <v>101490395.13</v>
      </c>
      <c r="AB1089" s="13">
        <f t="shared" si="228"/>
        <v>0</v>
      </c>
      <c r="AC1089" s="16">
        <f t="shared" si="229"/>
        <v>101490395.13</v>
      </c>
      <c r="AD1089" s="16">
        <f t="shared" si="230"/>
        <v>1356594231.26</v>
      </c>
      <c r="AE1089" s="17">
        <f t="shared" si="231"/>
        <v>0.0696052844211622</v>
      </c>
      <c r="AF1089" s="17">
        <f t="shared" si="232"/>
        <v>0.930394715578838</v>
      </c>
      <c r="AG1089" s="21">
        <f t="shared" si="233"/>
        <v>1.07481263946975</v>
      </c>
      <c r="AH1089" s="22">
        <f t="shared" si="234"/>
        <v>1</v>
      </c>
      <c r="AI1089" s="22">
        <f t="shared" si="235"/>
        <v>0</v>
      </c>
      <c r="AJ1089" s="23">
        <f t="shared" si="236"/>
        <v>0.0696052844211622</v>
      </c>
      <c r="AK1089" s="23">
        <f t="shared" si="237"/>
        <v>0.930394715578838</v>
      </c>
    </row>
    <row r="1090" spans="1:37">
      <c r="A1090" s="8" t="s">
        <v>2213</v>
      </c>
      <c r="B1090" s="8" t="s">
        <v>2214</v>
      </c>
      <c r="C1090" s="9">
        <v>318159120</v>
      </c>
      <c r="D1090" s="9">
        <v>0</v>
      </c>
      <c r="E1090" s="9">
        <v>3795314.27</v>
      </c>
      <c r="F1090" s="9">
        <v>6887440.29</v>
      </c>
      <c r="G1090" s="9">
        <v>0</v>
      </c>
      <c r="H1090" s="9">
        <v>0</v>
      </c>
      <c r="I1090" s="9">
        <v>0</v>
      </c>
      <c r="J1090" s="9">
        <v>0</v>
      </c>
      <c r="K1090" s="9">
        <v>411819100</v>
      </c>
      <c r="L1090" s="9">
        <v>0</v>
      </c>
      <c r="M1090" s="9">
        <v>0</v>
      </c>
      <c r="N1090" s="9">
        <v>794232723.13</v>
      </c>
      <c r="O1090" s="9">
        <v>23648300</v>
      </c>
      <c r="P1090" s="9">
        <v>-11708785.31</v>
      </c>
      <c r="Q1090" s="9">
        <v>0</v>
      </c>
      <c r="R1090" s="9">
        <v>140734580.06</v>
      </c>
      <c r="S1090" s="9">
        <v>0</v>
      </c>
      <c r="T1090" s="9">
        <v>1301796865.93</v>
      </c>
      <c r="U1090" s="8">
        <v>0</v>
      </c>
      <c r="V1090" s="9">
        <v>252465843.91</v>
      </c>
      <c r="W1090" s="8">
        <v>0</v>
      </c>
      <c r="X1090" s="11">
        <f t="shared" si="224"/>
        <v>328841874.56</v>
      </c>
      <c r="Y1090" s="11">
        <f t="shared" si="225"/>
        <v>2865692027.72</v>
      </c>
      <c r="Z1090" s="11">
        <f t="shared" si="226"/>
        <v>3194533902.28</v>
      </c>
      <c r="AA1090" s="13">
        <f t="shared" si="227"/>
        <v>328841874.56</v>
      </c>
      <c r="AB1090" s="13">
        <f t="shared" si="228"/>
        <v>0</v>
      </c>
      <c r="AC1090" s="16">
        <f t="shared" si="229"/>
        <v>328841874.56</v>
      </c>
      <c r="AD1090" s="16">
        <f t="shared" si="230"/>
        <v>2865692027.72</v>
      </c>
      <c r="AE1090" s="17">
        <f t="shared" si="231"/>
        <v>0.102938921488765</v>
      </c>
      <c r="AF1090" s="17">
        <f t="shared" si="232"/>
        <v>0.897061078511235</v>
      </c>
      <c r="AG1090" s="21">
        <f t="shared" si="233"/>
        <v>1.11475129615433</v>
      </c>
      <c r="AH1090" s="22">
        <f t="shared" si="234"/>
        <v>1</v>
      </c>
      <c r="AI1090" s="22">
        <f t="shared" si="235"/>
        <v>0</v>
      </c>
      <c r="AJ1090" s="23">
        <f t="shared" si="236"/>
        <v>0.102938921488765</v>
      </c>
      <c r="AK1090" s="23">
        <f t="shared" si="237"/>
        <v>0.897061078511235</v>
      </c>
    </row>
    <row r="1091" spans="1:37">
      <c r="A1091" s="8" t="s">
        <v>2215</v>
      </c>
      <c r="B1091" s="8" t="s">
        <v>2216</v>
      </c>
      <c r="C1091" s="9">
        <v>303000000</v>
      </c>
      <c r="D1091" s="9">
        <v>0</v>
      </c>
      <c r="E1091" s="9">
        <v>0</v>
      </c>
      <c r="F1091" s="9">
        <v>8948577.7</v>
      </c>
      <c r="G1091" s="9">
        <v>0</v>
      </c>
      <c r="H1091" s="9">
        <v>61033680.53</v>
      </c>
      <c r="I1091" s="9">
        <v>2935129.65</v>
      </c>
      <c r="J1091" s="9">
        <v>0</v>
      </c>
      <c r="K1091" s="9">
        <v>348282702</v>
      </c>
      <c r="L1091" s="9">
        <v>0</v>
      </c>
      <c r="M1091" s="9">
        <v>0</v>
      </c>
      <c r="N1091" s="9">
        <v>858013955.89</v>
      </c>
      <c r="O1091" s="9">
        <v>81095830.39</v>
      </c>
      <c r="P1091" s="9">
        <v>-10905642.03</v>
      </c>
      <c r="Q1091" s="9">
        <v>0</v>
      </c>
      <c r="R1091" s="9">
        <v>123105000</v>
      </c>
      <c r="S1091" s="9">
        <v>0</v>
      </c>
      <c r="T1091" s="9">
        <v>2146158087.4</v>
      </c>
      <c r="U1091" s="8">
        <v>0</v>
      </c>
      <c r="V1091" s="9">
        <v>145197338.03</v>
      </c>
      <c r="W1091" s="8">
        <v>0</v>
      </c>
      <c r="X1091" s="11">
        <f t="shared" ref="X1091:X1154" si="238">C1091+D1091+E1091+F1091+G1091+H1091+I1091+J1091</f>
        <v>375917387.88</v>
      </c>
      <c r="Y1091" s="11">
        <f t="shared" ref="Y1091:Y1154" si="239">(K1091+L1091+M1091+N1091-O1091+P1091+Q1091+R1091+S1091+T1091+U1091+V1091+W1091)</f>
        <v>3528755610.9</v>
      </c>
      <c r="Z1091" s="11">
        <f t="shared" ref="Z1091:Z1154" si="240">X1091+Y1091</f>
        <v>3904672998.78</v>
      </c>
      <c r="AA1091" s="13">
        <f t="shared" ref="AA1091:AA1154" si="241">C1091+D1091+E1091+F1091+G1091</f>
        <v>311948577.7</v>
      </c>
      <c r="AB1091" s="13">
        <f t="shared" ref="AB1091:AB1154" si="242">H1091+I1091+J1091</f>
        <v>63968810.18</v>
      </c>
      <c r="AC1091" s="16">
        <f t="shared" ref="AC1091:AC1154" si="243">AA1091</f>
        <v>311948577.7</v>
      </c>
      <c r="AD1091" s="16">
        <f t="shared" ref="AD1091:AD1154" si="244">AB1091+Y1091</f>
        <v>3592724421.08</v>
      </c>
      <c r="AE1091" s="17">
        <f t="shared" ref="AE1091:AE1154" si="245">X1091/Z1091</f>
        <v>0.0962737181826632</v>
      </c>
      <c r="AF1091" s="17">
        <f t="shared" ref="AF1091:AF1154" si="246">Y1091/Z1091</f>
        <v>0.903726281817337</v>
      </c>
      <c r="AG1091" s="21">
        <f t="shared" ref="AG1091:AG1154" si="247">Z1091/Y1091</f>
        <v>1.10652973153449</v>
      </c>
      <c r="AH1091" s="22">
        <f t="shared" ref="AH1091:AH1154" si="248">AA1091/(AA1091+AB1091)</f>
        <v>0.829832797730495</v>
      </c>
      <c r="AI1091" s="22">
        <f t="shared" ref="AI1091:AI1154" si="249">(AB1091)/(AA1091+AB1091)</f>
        <v>0.170167202269505</v>
      </c>
      <c r="AJ1091" s="23">
        <f t="shared" ref="AJ1091:AJ1154" si="250">AC1091/Z1091</f>
        <v>0.0798910889074366</v>
      </c>
      <c r="AK1091" s="23">
        <f t="shared" ref="AK1091:AK1154" si="251">AD1091/Z1091</f>
        <v>0.920108911092563</v>
      </c>
    </row>
    <row r="1092" spans="1:37">
      <c r="A1092" s="8" t="s">
        <v>2217</v>
      </c>
      <c r="B1092" s="8" t="s">
        <v>2218</v>
      </c>
      <c r="C1092" s="9">
        <v>56316188.87</v>
      </c>
      <c r="D1092" s="9">
        <v>0</v>
      </c>
      <c r="E1092" s="9">
        <v>0</v>
      </c>
      <c r="F1092" s="9">
        <v>0</v>
      </c>
      <c r="G1092" s="9">
        <v>0</v>
      </c>
      <c r="H1092" s="9">
        <v>0</v>
      </c>
      <c r="I1092" s="9">
        <v>0</v>
      </c>
      <c r="J1092" s="9">
        <v>0</v>
      </c>
      <c r="K1092" s="9">
        <v>294053760</v>
      </c>
      <c r="L1092" s="9">
        <v>0</v>
      </c>
      <c r="M1092" s="9">
        <v>0</v>
      </c>
      <c r="N1092" s="9">
        <v>979103084.38</v>
      </c>
      <c r="O1092" s="9">
        <v>33647371.2</v>
      </c>
      <c r="P1092" s="9">
        <v>0</v>
      </c>
      <c r="Q1092" s="9">
        <v>0</v>
      </c>
      <c r="R1092" s="9">
        <v>49971638.29</v>
      </c>
      <c r="S1092" s="9">
        <v>0</v>
      </c>
      <c r="T1092" s="9">
        <v>473472525.17</v>
      </c>
      <c r="U1092" s="8">
        <v>0</v>
      </c>
      <c r="V1092" s="9">
        <v>9845633.34</v>
      </c>
      <c r="W1092" s="8">
        <v>0</v>
      </c>
      <c r="X1092" s="11">
        <f t="shared" si="238"/>
        <v>56316188.87</v>
      </c>
      <c r="Y1092" s="11">
        <f t="shared" si="239"/>
        <v>1772799269.98</v>
      </c>
      <c r="Z1092" s="11">
        <f t="shared" si="240"/>
        <v>1829115458.85</v>
      </c>
      <c r="AA1092" s="13">
        <f t="shared" si="241"/>
        <v>56316188.87</v>
      </c>
      <c r="AB1092" s="13">
        <f t="shared" si="242"/>
        <v>0</v>
      </c>
      <c r="AC1092" s="16">
        <f t="shared" si="243"/>
        <v>56316188.87</v>
      </c>
      <c r="AD1092" s="16">
        <f t="shared" si="244"/>
        <v>1772799269.98</v>
      </c>
      <c r="AE1092" s="17">
        <f t="shared" si="245"/>
        <v>0.0307887556236647</v>
      </c>
      <c r="AF1092" s="17">
        <f t="shared" si="246"/>
        <v>0.969211244376335</v>
      </c>
      <c r="AG1092" s="21">
        <f t="shared" si="247"/>
        <v>1.03176681636982</v>
      </c>
      <c r="AH1092" s="22">
        <f t="shared" si="248"/>
        <v>1</v>
      </c>
      <c r="AI1092" s="22">
        <f t="shared" si="249"/>
        <v>0</v>
      </c>
      <c r="AJ1092" s="23">
        <f t="shared" si="250"/>
        <v>0.0307887556236647</v>
      </c>
      <c r="AK1092" s="23">
        <f t="shared" si="251"/>
        <v>0.969211244376335</v>
      </c>
    </row>
    <row r="1093" spans="1:37">
      <c r="A1093" s="8" t="s">
        <v>2219</v>
      </c>
      <c r="B1093" s="8" t="s">
        <v>2220</v>
      </c>
      <c r="C1093" s="9">
        <v>30027709.24</v>
      </c>
      <c r="D1093" s="9">
        <v>0</v>
      </c>
      <c r="E1093" s="9">
        <v>0</v>
      </c>
      <c r="F1093" s="9">
        <v>0</v>
      </c>
      <c r="G1093" s="9">
        <v>0</v>
      </c>
      <c r="H1093" s="9">
        <v>0</v>
      </c>
      <c r="I1093" s="9">
        <v>525892397.82</v>
      </c>
      <c r="J1093" s="9">
        <v>0</v>
      </c>
      <c r="K1093" s="9">
        <v>150700999</v>
      </c>
      <c r="L1093" s="9">
        <v>135469509.18</v>
      </c>
      <c r="M1093" s="9">
        <v>0</v>
      </c>
      <c r="N1093" s="9">
        <v>791820427.24</v>
      </c>
      <c r="O1093" s="9">
        <v>0</v>
      </c>
      <c r="P1093" s="9">
        <v>-459793.99</v>
      </c>
      <c r="Q1093" s="9">
        <v>0</v>
      </c>
      <c r="R1093" s="9">
        <v>86317170.31</v>
      </c>
      <c r="S1093" s="9">
        <v>0</v>
      </c>
      <c r="T1093" s="9">
        <v>715167601.55</v>
      </c>
      <c r="U1093" s="8">
        <v>0</v>
      </c>
      <c r="V1093" s="9">
        <v>0</v>
      </c>
      <c r="W1093" s="8">
        <v>0</v>
      </c>
      <c r="X1093" s="11">
        <f t="shared" si="238"/>
        <v>555920107.06</v>
      </c>
      <c r="Y1093" s="11">
        <f t="shared" si="239"/>
        <v>1879015913.29</v>
      </c>
      <c r="Z1093" s="11">
        <f t="shared" si="240"/>
        <v>2434936020.35</v>
      </c>
      <c r="AA1093" s="13">
        <f t="shared" si="241"/>
        <v>30027709.24</v>
      </c>
      <c r="AB1093" s="13">
        <f t="shared" si="242"/>
        <v>525892397.82</v>
      </c>
      <c r="AC1093" s="16">
        <f t="shared" si="243"/>
        <v>30027709.24</v>
      </c>
      <c r="AD1093" s="16">
        <f t="shared" si="244"/>
        <v>2404908311.11</v>
      </c>
      <c r="AE1093" s="17">
        <f t="shared" si="245"/>
        <v>0.228309944250647</v>
      </c>
      <c r="AF1093" s="17">
        <f t="shared" si="246"/>
        <v>0.771690055749353</v>
      </c>
      <c r="AG1093" s="21">
        <f t="shared" si="247"/>
        <v>1.29585705109151</v>
      </c>
      <c r="AH1093" s="22">
        <f t="shared" si="248"/>
        <v>0.0540144327550994</v>
      </c>
      <c r="AI1093" s="22">
        <f t="shared" si="249"/>
        <v>0.945985567244901</v>
      </c>
      <c r="AJ1093" s="23">
        <f t="shared" si="250"/>
        <v>0.012332032131047</v>
      </c>
      <c r="AK1093" s="23">
        <f t="shared" si="251"/>
        <v>0.987667967868953</v>
      </c>
    </row>
    <row r="1094" spans="1:37">
      <c r="A1094" s="8" t="s">
        <v>2221</v>
      </c>
      <c r="B1094" s="8" t="s">
        <v>2222</v>
      </c>
      <c r="C1094" s="9">
        <v>627833463.2</v>
      </c>
      <c r="D1094" s="9">
        <v>0</v>
      </c>
      <c r="E1094" s="9">
        <v>0</v>
      </c>
      <c r="F1094" s="9">
        <v>150753888.84</v>
      </c>
      <c r="G1094" s="9">
        <v>0</v>
      </c>
      <c r="H1094" s="9">
        <v>72364583.57</v>
      </c>
      <c r="I1094" s="9">
        <v>0</v>
      </c>
      <c r="J1094" s="9">
        <v>0</v>
      </c>
      <c r="K1094" s="9">
        <v>575225846</v>
      </c>
      <c r="L1094" s="9">
        <v>0</v>
      </c>
      <c r="M1094" s="9">
        <v>0</v>
      </c>
      <c r="N1094" s="9">
        <v>1981738340.49</v>
      </c>
      <c r="O1094" s="9">
        <v>0</v>
      </c>
      <c r="P1094" s="9">
        <v>17393040</v>
      </c>
      <c r="Q1094" s="9">
        <v>0</v>
      </c>
      <c r="R1094" s="9">
        <v>47448853.63</v>
      </c>
      <c r="S1094" s="9">
        <v>0</v>
      </c>
      <c r="T1094" s="9">
        <v>645173663.55</v>
      </c>
      <c r="U1094" s="8">
        <v>0</v>
      </c>
      <c r="V1094" s="9">
        <v>51431244.45</v>
      </c>
      <c r="W1094" s="8">
        <v>0</v>
      </c>
      <c r="X1094" s="11">
        <f t="shared" si="238"/>
        <v>850951935.61</v>
      </c>
      <c r="Y1094" s="11">
        <f t="shared" si="239"/>
        <v>3318410988.12</v>
      </c>
      <c r="Z1094" s="11">
        <f t="shared" si="240"/>
        <v>4169362923.73</v>
      </c>
      <c r="AA1094" s="13">
        <f t="shared" si="241"/>
        <v>778587352.04</v>
      </c>
      <c r="AB1094" s="13">
        <f t="shared" si="242"/>
        <v>72364583.57</v>
      </c>
      <c r="AC1094" s="16">
        <f t="shared" si="243"/>
        <v>778587352.04</v>
      </c>
      <c r="AD1094" s="16">
        <f t="shared" si="244"/>
        <v>3390775571.69</v>
      </c>
      <c r="AE1094" s="17">
        <f t="shared" si="245"/>
        <v>0.204096393424231</v>
      </c>
      <c r="AF1094" s="17">
        <f t="shared" si="246"/>
        <v>0.795903606575769</v>
      </c>
      <c r="AG1094" s="21">
        <f t="shared" si="247"/>
        <v>1.25643355770471</v>
      </c>
      <c r="AH1094" s="22">
        <f t="shared" si="248"/>
        <v>0.91496043367229</v>
      </c>
      <c r="AI1094" s="22">
        <f t="shared" si="249"/>
        <v>0.0850395663277102</v>
      </c>
      <c r="AJ1094" s="23">
        <f t="shared" si="250"/>
        <v>0.186740124638385</v>
      </c>
      <c r="AK1094" s="23">
        <f t="shared" si="251"/>
        <v>0.813259875361615</v>
      </c>
    </row>
    <row r="1095" spans="1:37">
      <c r="A1095" s="8" t="s">
        <v>2223</v>
      </c>
      <c r="B1095" s="8" t="s">
        <v>2224</v>
      </c>
      <c r="C1095" s="9">
        <v>108347397.07</v>
      </c>
      <c r="D1095" s="9">
        <v>0</v>
      </c>
      <c r="E1095" s="9">
        <v>0</v>
      </c>
      <c r="F1095" s="9">
        <v>155601902.09</v>
      </c>
      <c r="G1095" s="9">
        <v>0</v>
      </c>
      <c r="H1095" s="9">
        <v>0</v>
      </c>
      <c r="I1095" s="9">
        <v>606056605.8</v>
      </c>
      <c r="J1095" s="9">
        <v>0</v>
      </c>
      <c r="K1095" s="9">
        <v>960333535</v>
      </c>
      <c r="L1095" s="9">
        <v>100760039.92</v>
      </c>
      <c r="M1095" s="9">
        <v>0</v>
      </c>
      <c r="N1095" s="9">
        <v>747511109.01</v>
      </c>
      <c r="O1095" s="9">
        <v>28577388</v>
      </c>
      <c r="P1095" s="9">
        <v>0</v>
      </c>
      <c r="Q1095" s="9">
        <v>0</v>
      </c>
      <c r="R1095" s="9">
        <v>56346223.65</v>
      </c>
      <c r="S1095" s="9">
        <v>0</v>
      </c>
      <c r="T1095" s="9">
        <v>453327652.03</v>
      </c>
      <c r="U1095" s="8">
        <v>0</v>
      </c>
      <c r="V1095" s="9">
        <v>0</v>
      </c>
      <c r="W1095" s="8">
        <v>0</v>
      </c>
      <c r="X1095" s="11">
        <f t="shared" si="238"/>
        <v>870005904.96</v>
      </c>
      <c r="Y1095" s="11">
        <f t="shared" si="239"/>
        <v>2289701171.61</v>
      </c>
      <c r="Z1095" s="11">
        <f t="shared" si="240"/>
        <v>3159707076.57</v>
      </c>
      <c r="AA1095" s="13">
        <f t="shared" si="241"/>
        <v>263949299.16</v>
      </c>
      <c r="AB1095" s="13">
        <f t="shared" si="242"/>
        <v>606056605.8</v>
      </c>
      <c r="AC1095" s="16">
        <f t="shared" si="243"/>
        <v>263949299.16</v>
      </c>
      <c r="AD1095" s="16">
        <f t="shared" si="244"/>
        <v>2895757777.41</v>
      </c>
      <c r="AE1095" s="17">
        <f t="shared" si="245"/>
        <v>0.275343847982399</v>
      </c>
      <c r="AF1095" s="17">
        <f t="shared" si="246"/>
        <v>0.724656152017601</v>
      </c>
      <c r="AG1095" s="21">
        <f t="shared" si="247"/>
        <v>1.37996482499428</v>
      </c>
      <c r="AH1095" s="22">
        <f t="shared" si="248"/>
        <v>0.30338793984638</v>
      </c>
      <c r="AI1095" s="22">
        <f t="shared" si="249"/>
        <v>0.69661206015362</v>
      </c>
      <c r="AJ1095" s="23">
        <f t="shared" si="250"/>
        <v>0.0835360027887549</v>
      </c>
      <c r="AK1095" s="23">
        <f t="shared" si="251"/>
        <v>0.916463997211245</v>
      </c>
    </row>
    <row r="1096" spans="1:37">
      <c r="A1096" s="8" t="s">
        <v>2225</v>
      </c>
      <c r="B1096" s="8" t="s">
        <v>2226</v>
      </c>
      <c r="C1096" s="9">
        <v>141716040</v>
      </c>
      <c r="D1096" s="9">
        <v>0</v>
      </c>
      <c r="E1096" s="9">
        <v>2340500</v>
      </c>
      <c r="F1096" s="9">
        <v>6751202.12</v>
      </c>
      <c r="G1096" s="9">
        <v>0</v>
      </c>
      <c r="H1096" s="9">
        <v>49350000</v>
      </c>
      <c r="I1096" s="9">
        <v>0</v>
      </c>
      <c r="J1096" s="9">
        <v>0</v>
      </c>
      <c r="K1096" s="9">
        <v>173120000</v>
      </c>
      <c r="L1096" s="9">
        <v>0</v>
      </c>
      <c r="M1096" s="9">
        <v>0</v>
      </c>
      <c r="N1096" s="9">
        <v>738886566.4</v>
      </c>
      <c r="O1096" s="9">
        <v>9081200</v>
      </c>
      <c r="P1096" s="9">
        <v>-3668651.61</v>
      </c>
      <c r="Q1096" s="9">
        <v>0</v>
      </c>
      <c r="R1096" s="9">
        <v>67378888.14</v>
      </c>
      <c r="S1096" s="9">
        <v>0</v>
      </c>
      <c r="T1096" s="9">
        <v>560342792.17</v>
      </c>
      <c r="U1096" s="8">
        <v>0</v>
      </c>
      <c r="V1096" s="9">
        <v>25839669.86</v>
      </c>
      <c r="W1096" s="8">
        <v>0</v>
      </c>
      <c r="X1096" s="11">
        <f t="shared" si="238"/>
        <v>200157742.12</v>
      </c>
      <c r="Y1096" s="11">
        <f t="shared" si="239"/>
        <v>1552818064.96</v>
      </c>
      <c r="Z1096" s="11">
        <f t="shared" si="240"/>
        <v>1752975807.08</v>
      </c>
      <c r="AA1096" s="13">
        <f t="shared" si="241"/>
        <v>150807742.12</v>
      </c>
      <c r="AB1096" s="13">
        <f t="shared" si="242"/>
        <v>49350000</v>
      </c>
      <c r="AC1096" s="16">
        <f t="shared" si="243"/>
        <v>150807742.12</v>
      </c>
      <c r="AD1096" s="16">
        <f t="shared" si="244"/>
        <v>1602168064.96</v>
      </c>
      <c r="AE1096" s="17">
        <f t="shared" si="245"/>
        <v>0.114181691105829</v>
      </c>
      <c r="AF1096" s="17">
        <f t="shared" si="246"/>
        <v>0.885818308894171</v>
      </c>
      <c r="AG1096" s="21">
        <f t="shared" si="247"/>
        <v>1.12889967384888</v>
      </c>
      <c r="AH1096" s="22">
        <f t="shared" si="248"/>
        <v>0.753444460967124</v>
      </c>
      <c r="AI1096" s="22">
        <f t="shared" si="249"/>
        <v>0.246555539032876</v>
      </c>
      <c r="AJ1096" s="23">
        <f t="shared" si="250"/>
        <v>0.0860295627075461</v>
      </c>
      <c r="AK1096" s="23">
        <f t="shared" si="251"/>
        <v>0.913970437292454</v>
      </c>
    </row>
    <row r="1097" spans="1:37">
      <c r="A1097" s="8" t="s">
        <v>2227</v>
      </c>
      <c r="B1097" s="8" t="s">
        <v>2228</v>
      </c>
      <c r="C1097" s="9">
        <v>350500000</v>
      </c>
      <c r="D1097" s="9">
        <v>0</v>
      </c>
      <c r="E1097" s="9">
        <v>0</v>
      </c>
      <c r="F1097" s="9">
        <v>124740386.61</v>
      </c>
      <c r="G1097" s="9">
        <v>0</v>
      </c>
      <c r="H1097" s="9">
        <v>14800000</v>
      </c>
      <c r="I1097" s="9">
        <v>0</v>
      </c>
      <c r="J1097" s="9">
        <v>0</v>
      </c>
      <c r="K1097" s="9">
        <v>160000000</v>
      </c>
      <c r="L1097" s="9">
        <v>0</v>
      </c>
      <c r="M1097" s="9">
        <v>0</v>
      </c>
      <c r="N1097" s="9">
        <v>489656242.74</v>
      </c>
      <c r="O1097" s="9">
        <v>0</v>
      </c>
      <c r="P1097" s="9">
        <v>0</v>
      </c>
      <c r="Q1097" s="9">
        <v>4956822.54</v>
      </c>
      <c r="R1097" s="9">
        <v>25048709.92</v>
      </c>
      <c r="S1097" s="9">
        <v>0</v>
      </c>
      <c r="T1097" s="9">
        <v>434267434.69</v>
      </c>
      <c r="U1097" s="8">
        <v>0</v>
      </c>
      <c r="V1097" s="9">
        <v>0</v>
      </c>
      <c r="W1097" s="8">
        <v>0</v>
      </c>
      <c r="X1097" s="11">
        <f t="shared" si="238"/>
        <v>490040386.61</v>
      </c>
      <c r="Y1097" s="11">
        <f t="shared" si="239"/>
        <v>1113929209.89</v>
      </c>
      <c r="Z1097" s="11">
        <f t="shared" si="240"/>
        <v>1603969596.5</v>
      </c>
      <c r="AA1097" s="13">
        <f t="shared" si="241"/>
        <v>475240386.61</v>
      </c>
      <c r="AB1097" s="13">
        <f t="shared" si="242"/>
        <v>14800000</v>
      </c>
      <c r="AC1097" s="16">
        <f t="shared" si="243"/>
        <v>475240386.61</v>
      </c>
      <c r="AD1097" s="16">
        <f t="shared" si="244"/>
        <v>1128729209.89</v>
      </c>
      <c r="AE1097" s="17">
        <f t="shared" si="245"/>
        <v>0.305517253992414</v>
      </c>
      <c r="AF1097" s="17">
        <f t="shared" si="246"/>
        <v>0.694482746007586</v>
      </c>
      <c r="AG1097" s="21">
        <f t="shared" si="247"/>
        <v>1.4399205822589</v>
      </c>
      <c r="AH1097" s="22">
        <f t="shared" si="248"/>
        <v>0.969798407632515</v>
      </c>
      <c r="AI1097" s="22">
        <f t="shared" si="249"/>
        <v>0.0302015923674851</v>
      </c>
      <c r="AJ1097" s="23">
        <f t="shared" si="250"/>
        <v>0.296290146426102</v>
      </c>
      <c r="AK1097" s="23">
        <f t="shared" si="251"/>
        <v>0.703709853573898</v>
      </c>
    </row>
    <row r="1098" spans="1:37">
      <c r="A1098" s="8" t="s">
        <v>2229</v>
      </c>
      <c r="B1098" s="8" t="s">
        <v>2230</v>
      </c>
      <c r="C1098" s="9">
        <v>1147693800</v>
      </c>
      <c r="D1098" s="9">
        <v>0</v>
      </c>
      <c r="E1098" s="9">
        <v>0</v>
      </c>
      <c r="F1098" s="9">
        <v>47832995.76</v>
      </c>
      <c r="G1098" s="9">
        <v>0</v>
      </c>
      <c r="H1098" s="9">
        <v>723988229.01</v>
      </c>
      <c r="I1098" s="9">
        <v>405410976.8</v>
      </c>
      <c r="J1098" s="9">
        <v>0</v>
      </c>
      <c r="K1098" s="9">
        <v>408663285</v>
      </c>
      <c r="L1098" s="9">
        <v>27767848.3</v>
      </c>
      <c r="M1098" s="9">
        <v>0</v>
      </c>
      <c r="N1098" s="9">
        <v>260498829.75</v>
      </c>
      <c r="O1098" s="9">
        <v>0</v>
      </c>
      <c r="P1098" s="9">
        <v>0</v>
      </c>
      <c r="Q1098" s="9">
        <v>468475.01</v>
      </c>
      <c r="R1098" s="9">
        <v>45924052.3</v>
      </c>
      <c r="S1098" s="9">
        <v>0</v>
      </c>
      <c r="T1098" s="9">
        <v>887185697.3</v>
      </c>
      <c r="U1098" s="8">
        <v>0</v>
      </c>
      <c r="V1098" s="9">
        <v>284193515.53</v>
      </c>
      <c r="W1098" s="8">
        <v>0</v>
      </c>
      <c r="X1098" s="11">
        <f t="shared" si="238"/>
        <v>2324926001.57</v>
      </c>
      <c r="Y1098" s="11">
        <f t="shared" si="239"/>
        <v>1914701703.19</v>
      </c>
      <c r="Z1098" s="11">
        <f t="shared" si="240"/>
        <v>4239627704.76</v>
      </c>
      <c r="AA1098" s="13">
        <f t="shared" si="241"/>
        <v>1195526795.76</v>
      </c>
      <c r="AB1098" s="13">
        <f t="shared" si="242"/>
        <v>1129399205.81</v>
      </c>
      <c r="AC1098" s="16">
        <f t="shared" si="243"/>
        <v>1195526795.76</v>
      </c>
      <c r="AD1098" s="16">
        <f t="shared" si="244"/>
        <v>3044100909</v>
      </c>
      <c r="AE1098" s="17">
        <f t="shared" si="245"/>
        <v>0.548379754892089</v>
      </c>
      <c r="AF1098" s="17">
        <f t="shared" si="246"/>
        <v>0.451620245107911</v>
      </c>
      <c r="AG1098" s="21">
        <f t="shared" si="247"/>
        <v>2.21424971717346</v>
      </c>
      <c r="AH1098" s="22">
        <f t="shared" si="248"/>
        <v>0.51422143971579</v>
      </c>
      <c r="AI1098" s="22">
        <f t="shared" si="249"/>
        <v>0.48577856028421</v>
      </c>
      <c r="AJ1098" s="23">
        <f t="shared" si="250"/>
        <v>0.281988627071602</v>
      </c>
      <c r="AK1098" s="23">
        <f t="shared" si="251"/>
        <v>0.718011372928398</v>
      </c>
    </row>
    <row r="1099" spans="1:37">
      <c r="A1099" s="8" t="s">
        <v>2231</v>
      </c>
      <c r="B1099" s="8" t="s">
        <v>2232</v>
      </c>
      <c r="C1099" s="9">
        <v>70000000</v>
      </c>
      <c r="D1099" s="9">
        <v>0</v>
      </c>
      <c r="E1099" s="9">
        <v>0</v>
      </c>
      <c r="F1099" s="9">
        <v>8648376.15</v>
      </c>
      <c r="G1099" s="9">
        <v>0</v>
      </c>
      <c r="H1099" s="9">
        <v>50000000</v>
      </c>
      <c r="I1099" s="9">
        <v>0</v>
      </c>
      <c r="J1099" s="9">
        <v>0</v>
      </c>
      <c r="K1099" s="9">
        <v>301600000</v>
      </c>
      <c r="L1099" s="9">
        <v>0</v>
      </c>
      <c r="M1099" s="9">
        <v>0</v>
      </c>
      <c r="N1099" s="9">
        <v>375032239.07</v>
      </c>
      <c r="O1099" s="9">
        <v>109983591.78</v>
      </c>
      <c r="P1099" s="9">
        <v>92776.64</v>
      </c>
      <c r="Q1099" s="9">
        <v>68006815.6</v>
      </c>
      <c r="R1099" s="9">
        <v>0</v>
      </c>
      <c r="S1099" s="9">
        <v>0</v>
      </c>
      <c r="T1099" s="9">
        <v>400360114.19</v>
      </c>
      <c r="U1099" s="8">
        <v>0</v>
      </c>
      <c r="V1099" s="9">
        <v>30591237.3</v>
      </c>
      <c r="W1099" s="8">
        <v>0</v>
      </c>
      <c r="X1099" s="11">
        <f t="shared" si="238"/>
        <v>128648376.15</v>
      </c>
      <c r="Y1099" s="11">
        <f t="shared" si="239"/>
        <v>1065699591.02</v>
      </c>
      <c r="Z1099" s="11">
        <f t="shared" si="240"/>
        <v>1194347967.17</v>
      </c>
      <c r="AA1099" s="13">
        <f t="shared" si="241"/>
        <v>78648376.15</v>
      </c>
      <c r="AB1099" s="13">
        <f t="shared" si="242"/>
        <v>50000000</v>
      </c>
      <c r="AC1099" s="16">
        <f t="shared" si="243"/>
        <v>78648376.15</v>
      </c>
      <c r="AD1099" s="16">
        <f t="shared" si="244"/>
        <v>1115699591.02</v>
      </c>
      <c r="AE1099" s="17">
        <f t="shared" si="245"/>
        <v>0.107714317507344</v>
      </c>
      <c r="AF1099" s="17">
        <f t="shared" si="246"/>
        <v>0.892285682492656</v>
      </c>
      <c r="AG1099" s="21">
        <f t="shared" si="247"/>
        <v>1.1207172989781</v>
      </c>
      <c r="AH1099" s="22">
        <f t="shared" si="248"/>
        <v>0.611343714578243</v>
      </c>
      <c r="AI1099" s="22">
        <f t="shared" si="249"/>
        <v>0.388656285421757</v>
      </c>
      <c r="AJ1099" s="23">
        <f t="shared" si="250"/>
        <v>0.0658504709781998</v>
      </c>
      <c r="AK1099" s="23">
        <f t="shared" si="251"/>
        <v>0.9341495290218</v>
      </c>
    </row>
    <row r="1100" spans="1:37">
      <c r="A1100" s="8" t="s">
        <v>2233</v>
      </c>
      <c r="B1100" s="8" t="s">
        <v>2234</v>
      </c>
      <c r="C1100" s="9">
        <v>89027267.46</v>
      </c>
      <c r="D1100" s="9">
        <v>0</v>
      </c>
      <c r="E1100" s="9">
        <v>0</v>
      </c>
      <c r="F1100" s="9">
        <v>0</v>
      </c>
      <c r="G1100" s="9">
        <v>0</v>
      </c>
      <c r="H1100" s="9">
        <v>0</v>
      </c>
      <c r="I1100" s="9">
        <v>0</v>
      </c>
      <c r="J1100" s="9">
        <v>0</v>
      </c>
      <c r="K1100" s="9">
        <v>96000000</v>
      </c>
      <c r="L1100" s="9">
        <v>0</v>
      </c>
      <c r="M1100" s="9">
        <v>0</v>
      </c>
      <c r="N1100" s="9">
        <v>457738616.32</v>
      </c>
      <c r="O1100" s="9">
        <v>0</v>
      </c>
      <c r="P1100" s="9">
        <v>-5184442.09</v>
      </c>
      <c r="Q1100" s="9">
        <v>0</v>
      </c>
      <c r="R1100" s="9">
        <v>28218395.56</v>
      </c>
      <c r="S1100" s="9">
        <v>0</v>
      </c>
      <c r="T1100" s="9">
        <v>259794850.68</v>
      </c>
      <c r="U1100" s="8">
        <v>0</v>
      </c>
      <c r="V1100" s="9">
        <v>0</v>
      </c>
      <c r="W1100" s="8">
        <v>0</v>
      </c>
      <c r="X1100" s="11">
        <f t="shared" si="238"/>
        <v>89027267.46</v>
      </c>
      <c r="Y1100" s="11">
        <f t="shared" si="239"/>
        <v>836567420.47</v>
      </c>
      <c r="Z1100" s="11">
        <f t="shared" si="240"/>
        <v>925594687.93</v>
      </c>
      <c r="AA1100" s="13">
        <f t="shared" si="241"/>
        <v>89027267.46</v>
      </c>
      <c r="AB1100" s="13">
        <f t="shared" si="242"/>
        <v>0</v>
      </c>
      <c r="AC1100" s="16">
        <f t="shared" si="243"/>
        <v>89027267.46</v>
      </c>
      <c r="AD1100" s="16">
        <f t="shared" si="244"/>
        <v>836567420.47</v>
      </c>
      <c r="AE1100" s="17">
        <f t="shared" si="245"/>
        <v>0.0961838573848134</v>
      </c>
      <c r="AF1100" s="17">
        <f t="shared" si="246"/>
        <v>0.903816142615187</v>
      </c>
      <c r="AG1100" s="21">
        <f t="shared" si="247"/>
        <v>1.10641971618974</v>
      </c>
      <c r="AH1100" s="22">
        <f t="shared" si="248"/>
        <v>1</v>
      </c>
      <c r="AI1100" s="22">
        <f t="shared" si="249"/>
        <v>0</v>
      </c>
      <c r="AJ1100" s="23">
        <f t="shared" si="250"/>
        <v>0.0961838573848134</v>
      </c>
      <c r="AK1100" s="23">
        <f t="shared" si="251"/>
        <v>0.903816142615187</v>
      </c>
    </row>
    <row r="1101" spans="1:37">
      <c r="A1101" s="8" t="s">
        <v>2235</v>
      </c>
      <c r="B1101" s="8" t="s">
        <v>2236</v>
      </c>
      <c r="C1101" s="9">
        <v>240000000</v>
      </c>
      <c r="D1101" s="9">
        <v>0</v>
      </c>
      <c r="E1101" s="9">
        <v>0</v>
      </c>
      <c r="F1101" s="9">
        <v>14930000</v>
      </c>
      <c r="G1101" s="9">
        <v>0</v>
      </c>
      <c r="H1101" s="9">
        <v>201880000</v>
      </c>
      <c r="I1101" s="9">
        <v>0</v>
      </c>
      <c r="J1101" s="9">
        <v>0</v>
      </c>
      <c r="K1101" s="9">
        <v>101880000</v>
      </c>
      <c r="L1101" s="9">
        <v>0</v>
      </c>
      <c r="M1101" s="9">
        <v>0</v>
      </c>
      <c r="N1101" s="9">
        <v>726261613.81</v>
      </c>
      <c r="O1101" s="9">
        <v>0</v>
      </c>
      <c r="P1101" s="9">
        <v>0</v>
      </c>
      <c r="Q1101" s="9">
        <v>0</v>
      </c>
      <c r="R1101" s="9">
        <v>50940000</v>
      </c>
      <c r="S1101" s="9">
        <v>0</v>
      </c>
      <c r="T1101" s="9">
        <v>694823381.01</v>
      </c>
      <c r="U1101" s="8">
        <v>0</v>
      </c>
      <c r="V1101" s="9">
        <v>65835238.84</v>
      </c>
      <c r="W1101" s="8">
        <v>0</v>
      </c>
      <c r="X1101" s="11">
        <f t="shared" si="238"/>
        <v>456810000</v>
      </c>
      <c r="Y1101" s="11">
        <f t="shared" si="239"/>
        <v>1639740233.66</v>
      </c>
      <c r="Z1101" s="11">
        <f t="shared" si="240"/>
        <v>2096550233.66</v>
      </c>
      <c r="AA1101" s="13">
        <f t="shared" si="241"/>
        <v>254930000</v>
      </c>
      <c r="AB1101" s="13">
        <f t="shared" si="242"/>
        <v>201880000</v>
      </c>
      <c r="AC1101" s="16">
        <f t="shared" si="243"/>
        <v>254930000</v>
      </c>
      <c r="AD1101" s="16">
        <f t="shared" si="244"/>
        <v>1841620233.66</v>
      </c>
      <c r="AE1101" s="17">
        <f t="shared" si="245"/>
        <v>0.217886503583811</v>
      </c>
      <c r="AF1101" s="17">
        <f t="shared" si="246"/>
        <v>0.782113496416189</v>
      </c>
      <c r="AG1101" s="21">
        <f t="shared" si="247"/>
        <v>1.2785868094365</v>
      </c>
      <c r="AH1101" s="22">
        <f t="shared" si="248"/>
        <v>0.558065716599899</v>
      </c>
      <c r="AI1101" s="22">
        <f t="shared" si="249"/>
        <v>0.441934283400101</v>
      </c>
      <c r="AJ1101" s="23">
        <f t="shared" si="250"/>
        <v>0.121594987759946</v>
      </c>
      <c r="AK1101" s="23">
        <f t="shared" si="251"/>
        <v>0.878405012240054</v>
      </c>
    </row>
    <row r="1102" spans="1:37">
      <c r="A1102" s="8" t="s">
        <v>2237</v>
      </c>
      <c r="B1102" s="8" t="s">
        <v>2238</v>
      </c>
      <c r="C1102" s="9">
        <v>178077764.95</v>
      </c>
      <c r="D1102" s="9">
        <v>0</v>
      </c>
      <c r="E1102" s="9">
        <v>9585605.36</v>
      </c>
      <c r="F1102" s="9">
        <v>170168772.72</v>
      </c>
      <c r="G1102" s="9">
        <v>0</v>
      </c>
      <c r="H1102" s="9">
        <v>432073893.9</v>
      </c>
      <c r="I1102" s="9">
        <v>0</v>
      </c>
      <c r="J1102" s="9">
        <v>0</v>
      </c>
      <c r="K1102" s="9">
        <v>649668940</v>
      </c>
      <c r="L1102" s="9">
        <v>0</v>
      </c>
      <c r="M1102" s="9">
        <v>0</v>
      </c>
      <c r="N1102" s="9">
        <v>2308955721.18</v>
      </c>
      <c r="O1102" s="9">
        <v>0</v>
      </c>
      <c r="P1102" s="9">
        <v>-41827175.86</v>
      </c>
      <c r="Q1102" s="9">
        <v>0</v>
      </c>
      <c r="R1102" s="9">
        <v>63116038.74</v>
      </c>
      <c r="S1102" s="9">
        <v>0</v>
      </c>
      <c r="T1102" s="9">
        <v>3131886711.06</v>
      </c>
      <c r="U1102" s="8">
        <v>0</v>
      </c>
      <c r="V1102" s="9">
        <v>121.07</v>
      </c>
      <c r="W1102" s="8">
        <v>0</v>
      </c>
      <c r="X1102" s="11">
        <f t="shared" si="238"/>
        <v>789906036.93</v>
      </c>
      <c r="Y1102" s="11">
        <f t="shared" si="239"/>
        <v>6111800356.19</v>
      </c>
      <c r="Z1102" s="11">
        <f t="shared" si="240"/>
        <v>6901706393.12</v>
      </c>
      <c r="AA1102" s="13">
        <f t="shared" si="241"/>
        <v>357832143.03</v>
      </c>
      <c r="AB1102" s="13">
        <f t="shared" si="242"/>
        <v>432073893.9</v>
      </c>
      <c r="AC1102" s="16">
        <f t="shared" si="243"/>
        <v>357832143.03</v>
      </c>
      <c r="AD1102" s="16">
        <f t="shared" si="244"/>
        <v>6543874250.09</v>
      </c>
      <c r="AE1102" s="17">
        <f t="shared" si="245"/>
        <v>0.114450831712781</v>
      </c>
      <c r="AF1102" s="17">
        <f t="shared" si="246"/>
        <v>0.885549168287219</v>
      </c>
      <c r="AG1102" s="21">
        <f t="shared" si="247"/>
        <v>1.12924277477912</v>
      </c>
      <c r="AH1102" s="22">
        <f t="shared" si="248"/>
        <v>0.453005960583272</v>
      </c>
      <c r="AI1102" s="22">
        <f t="shared" si="249"/>
        <v>0.546994039416728</v>
      </c>
      <c r="AJ1102" s="23">
        <f t="shared" si="250"/>
        <v>0.0518469089596026</v>
      </c>
      <c r="AK1102" s="23">
        <f t="shared" si="251"/>
        <v>0.948153091040397</v>
      </c>
    </row>
    <row r="1103" spans="1:37">
      <c r="A1103" s="8" t="s">
        <v>2239</v>
      </c>
      <c r="B1103" s="8" t="s">
        <v>2240</v>
      </c>
      <c r="C1103" s="9">
        <v>10073726.03</v>
      </c>
      <c r="D1103" s="9">
        <v>0</v>
      </c>
      <c r="E1103" s="9">
        <v>0</v>
      </c>
      <c r="F1103" s="9">
        <v>0</v>
      </c>
      <c r="G1103" s="9">
        <v>0</v>
      </c>
      <c r="H1103" s="9">
        <v>0</v>
      </c>
      <c r="I1103" s="9">
        <v>0</v>
      </c>
      <c r="J1103" s="9">
        <v>0</v>
      </c>
      <c r="K1103" s="9">
        <v>255272000</v>
      </c>
      <c r="L1103" s="9">
        <v>0</v>
      </c>
      <c r="M1103" s="9">
        <v>0</v>
      </c>
      <c r="N1103" s="9">
        <v>1265212703.83</v>
      </c>
      <c r="O1103" s="9">
        <v>0</v>
      </c>
      <c r="P1103" s="9">
        <v>0</v>
      </c>
      <c r="Q1103" s="9">
        <v>18845407.64</v>
      </c>
      <c r="R1103" s="9">
        <v>100044380.47</v>
      </c>
      <c r="S1103" s="9">
        <v>0</v>
      </c>
      <c r="T1103" s="9">
        <v>711744891.15</v>
      </c>
      <c r="U1103" s="8">
        <v>0</v>
      </c>
      <c r="V1103" s="9">
        <v>333632590.1</v>
      </c>
      <c r="W1103" s="8">
        <v>0</v>
      </c>
      <c r="X1103" s="11">
        <f t="shared" si="238"/>
        <v>10073726.03</v>
      </c>
      <c r="Y1103" s="11">
        <f t="shared" si="239"/>
        <v>2684751973.19</v>
      </c>
      <c r="Z1103" s="11">
        <f t="shared" si="240"/>
        <v>2694825699.22</v>
      </c>
      <c r="AA1103" s="13">
        <f t="shared" si="241"/>
        <v>10073726.03</v>
      </c>
      <c r="AB1103" s="13">
        <f t="shared" si="242"/>
        <v>0</v>
      </c>
      <c r="AC1103" s="16">
        <f t="shared" si="243"/>
        <v>10073726.03</v>
      </c>
      <c r="AD1103" s="16">
        <f t="shared" si="244"/>
        <v>2684751973.19</v>
      </c>
      <c r="AE1103" s="17">
        <f t="shared" si="245"/>
        <v>0.00373817350521623</v>
      </c>
      <c r="AF1103" s="17">
        <f t="shared" si="246"/>
        <v>0.996261826494784</v>
      </c>
      <c r="AG1103" s="21">
        <f t="shared" si="247"/>
        <v>1.00375219987939</v>
      </c>
      <c r="AH1103" s="22">
        <f t="shared" si="248"/>
        <v>1</v>
      </c>
      <c r="AI1103" s="22">
        <f t="shared" si="249"/>
        <v>0</v>
      </c>
      <c r="AJ1103" s="23">
        <f t="shared" si="250"/>
        <v>0.00373817350521623</v>
      </c>
      <c r="AK1103" s="23">
        <f t="shared" si="251"/>
        <v>0.996261826494784</v>
      </c>
    </row>
    <row r="1104" spans="1:37">
      <c r="A1104" s="8" t="s">
        <v>2241</v>
      </c>
      <c r="B1104" s="8" t="s">
        <v>2242</v>
      </c>
      <c r="C1104" s="9">
        <v>7315531.2</v>
      </c>
      <c r="D1104" s="9">
        <v>0</v>
      </c>
      <c r="E1104" s="9">
        <v>0</v>
      </c>
      <c r="F1104" s="9">
        <v>0</v>
      </c>
      <c r="G1104" s="9">
        <v>0</v>
      </c>
      <c r="H1104" s="9">
        <v>0</v>
      </c>
      <c r="I1104" s="9">
        <v>0</v>
      </c>
      <c r="J1104" s="9">
        <v>0</v>
      </c>
      <c r="K1104" s="9">
        <v>158676000</v>
      </c>
      <c r="L1104" s="9">
        <v>0</v>
      </c>
      <c r="M1104" s="9">
        <v>0</v>
      </c>
      <c r="N1104" s="9">
        <v>1057946833.88</v>
      </c>
      <c r="O1104" s="9">
        <v>0</v>
      </c>
      <c r="P1104" s="9">
        <v>0</v>
      </c>
      <c r="Q1104" s="9">
        <v>0</v>
      </c>
      <c r="R1104" s="9">
        <v>50232440.71</v>
      </c>
      <c r="S1104" s="9">
        <v>0</v>
      </c>
      <c r="T1104" s="9">
        <v>775952223.35</v>
      </c>
      <c r="U1104" s="8">
        <v>0</v>
      </c>
      <c r="V1104" s="9">
        <v>108891674.3</v>
      </c>
      <c r="W1104" s="8">
        <v>0</v>
      </c>
      <c r="X1104" s="11">
        <f t="shared" si="238"/>
        <v>7315531.2</v>
      </c>
      <c r="Y1104" s="11">
        <f t="shared" si="239"/>
        <v>2151699172.24</v>
      </c>
      <c r="Z1104" s="11">
        <f t="shared" si="240"/>
        <v>2159014703.44</v>
      </c>
      <c r="AA1104" s="13">
        <f t="shared" si="241"/>
        <v>7315531.2</v>
      </c>
      <c r="AB1104" s="13">
        <f t="shared" si="242"/>
        <v>0</v>
      </c>
      <c r="AC1104" s="16">
        <f t="shared" si="243"/>
        <v>7315531.2</v>
      </c>
      <c r="AD1104" s="16">
        <f t="shared" si="244"/>
        <v>2151699172.24</v>
      </c>
      <c r="AE1104" s="17">
        <f t="shared" si="245"/>
        <v>0.0033883656226815</v>
      </c>
      <c r="AF1104" s="17">
        <f t="shared" si="246"/>
        <v>0.996611634377319</v>
      </c>
      <c r="AG1104" s="21">
        <f t="shared" si="247"/>
        <v>1.00339988567844</v>
      </c>
      <c r="AH1104" s="22">
        <f t="shared" si="248"/>
        <v>1</v>
      </c>
      <c r="AI1104" s="22">
        <f t="shared" si="249"/>
        <v>0</v>
      </c>
      <c r="AJ1104" s="23">
        <f t="shared" si="250"/>
        <v>0.0033883656226815</v>
      </c>
      <c r="AK1104" s="23">
        <f t="shared" si="251"/>
        <v>0.996611634377319</v>
      </c>
    </row>
    <row r="1105" spans="1:37">
      <c r="A1105" s="8" t="s">
        <v>2243</v>
      </c>
      <c r="B1105" s="8" t="s">
        <v>2244</v>
      </c>
      <c r="C1105" s="9">
        <v>130096333.34</v>
      </c>
      <c r="D1105" s="9">
        <v>0</v>
      </c>
      <c r="E1105" s="9">
        <v>0</v>
      </c>
      <c r="F1105" s="9">
        <v>12350284.66</v>
      </c>
      <c r="G1105" s="9">
        <v>0</v>
      </c>
      <c r="H1105" s="9">
        <v>0</v>
      </c>
      <c r="I1105" s="9">
        <v>0</v>
      </c>
      <c r="J1105" s="9">
        <v>0</v>
      </c>
      <c r="K1105" s="9">
        <v>224927334</v>
      </c>
      <c r="L1105" s="9">
        <v>0</v>
      </c>
      <c r="M1105" s="9">
        <v>0</v>
      </c>
      <c r="N1105" s="9">
        <v>985076530.92</v>
      </c>
      <c r="O1105" s="9">
        <v>0</v>
      </c>
      <c r="P1105" s="9">
        <v>0</v>
      </c>
      <c r="Q1105" s="9">
        <v>0</v>
      </c>
      <c r="R1105" s="9">
        <v>63401166.98</v>
      </c>
      <c r="S1105" s="9">
        <v>0</v>
      </c>
      <c r="T1105" s="9">
        <v>653169779.6</v>
      </c>
      <c r="U1105" s="8">
        <v>0</v>
      </c>
      <c r="V1105" s="9">
        <v>2484783.93</v>
      </c>
      <c r="W1105" s="8">
        <v>0</v>
      </c>
      <c r="X1105" s="11">
        <f t="shared" si="238"/>
        <v>142446618</v>
      </c>
      <c r="Y1105" s="11">
        <f t="shared" si="239"/>
        <v>1929059595.43</v>
      </c>
      <c r="Z1105" s="11">
        <f t="shared" si="240"/>
        <v>2071506213.43</v>
      </c>
      <c r="AA1105" s="13">
        <f t="shared" si="241"/>
        <v>142446618</v>
      </c>
      <c r="AB1105" s="13">
        <f t="shared" si="242"/>
        <v>0</v>
      </c>
      <c r="AC1105" s="16">
        <f t="shared" si="243"/>
        <v>142446618</v>
      </c>
      <c r="AD1105" s="16">
        <f t="shared" si="244"/>
        <v>1929059595.43</v>
      </c>
      <c r="AE1105" s="17">
        <f t="shared" si="245"/>
        <v>0.0687647553632663</v>
      </c>
      <c r="AF1105" s="17">
        <f t="shared" si="246"/>
        <v>0.931235244636734</v>
      </c>
      <c r="AG1105" s="21">
        <f t="shared" si="247"/>
        <v>1.07384251805256</v>
      </c>
      <c r="AH1105" s="22">
        <f t="shared" si="248"/>
        <v>1</v>
      </c>
      <c r="AI1105" s="22">
        <f t="shared" si="249"/>
        <v>0</v>
      </c>
      <c r="AJ1105" s="23">
        <f t="shared" si="250"/>
        <v>0.0687647553632663</v>
      </c>
      <c r="AK1105" s="23">
        <f t="shared" si="251"/>
        <v>0.931235244636734</v>
      </c>
    </row>
    <row r="1106" spans="1:37">
      <c r="A1106" s="8" t="s">
        <v>2245</v>
      </c>
      <c r="B1106" s="8" t="s">
        <v>2246</v>
      </c>
      <c r="C1106" s="9">
        <v>1574810144.2</v>
      </c>
      <c r="D1106" s="9">
        <v>0</v>
      </c>
      <c r="E1106" s="9">
        <v>0</v>
      </c>
      <c r="F1106" s="9">
        <v>84000000</v>
      </c>
      <c r="G1106" s="9">
        <v>0</v>
      </c>
      <c r="H1106" s="9">
        <v>19828800</v>
      </c>
      <c r="I1106" s="9">
        <v>0</v>
      </c>
      <c r="J1106" s="9">
        <v>0</v>
      </c>
      <c r="K1106" s="9">
        <v>232770000</v>
      </c>
      <c r="L1106" s="9">
        <v>0</v>
      </c>
      <c r="M1106" s="9">
        <v>0</v>
      </c>
      <c r="N1106" s="9">
        <v>1036698315.14</v>
      </c>
      <c r="O1106" s="9">
        <v>0</v>
      </c>
      <c r="P1106" s="9">
        <v>-216714.35</v>
      </c>
      <c r="Q1106" s="9">
        <v>37523.27</v>
      </c>
      <c r="R1106" s="9">
        <v>83139420.15</v>
      </c>
      <c r="S1106" s="9">
        <v>0</v>
      </c>
      <c r="T1106" s="9">
        <v>841560641.49</v>
      </c>
      <c r="U1106" s="8">
        <v>0</v>
      </c>
      <c r="V1106" s="9">
        <v>-581735.62</v>
      </c>
      <c r="W1106" s="8">
        <v>0</v>
      </c>
      <c r="X1106" s="11">
        <f t="shared" si="238"/>
        <v>1678638944.2</v>
      </c>
      <c r="Y1106" s="11">
        <f t="shared" si="239"/>
        <v>2193407450.08</v>
      </c>
      <c r="Z1106" s="11">
        <f t="shared" si="240"/>
        <v>3872046394.28</v>
      </c>
      <c r="AA1106" s="13">
        <f t="shared" si="241"/>
        <v>1658810144.2</v>
      </c>
      <c r="AB1106" s="13">
        <f t="shared" si="242"/>
        <v>19828800</v>
      </c>
      <c r="AC1106" s="16">
        <f t="shared" si="243"/>
        <v>1658810144.2</v>
      </c>
      <c r="AD1106" s="16">
        <f t="shared" si="244"/>
        <v>2213236250.08</v>
      </c>
      <c r="AE1106" s="17">
        <f t="shared" si="245"/>
        <v>0.433527590650716</v>
      </c>
      <c r="AF1106" s="17">
        <f t="shared" si="246"/>
        <v>0.566472409349284</v>
      </c>
      <c r="AG1106" s="21">
        <f t="shared" si="247"/>
        <v>1.76531104338994</v>
      </c>
      <c r="AH1106" s="22">
        <f t="shared" si="248"/>
        <v>0.988187572992684</v>
      </c>
      <c r="AI1106" s="22">
        <f t="shared" si="249"/>
        <v>0.0118124270073157</v>
      </c>
      <c r="AJ1106" s="23">
        <f t="shared" si="250"/>
        <v>0.428406577630497</v>
      </c>
      <c r="AK1106" s="23">
        <f t="shared" si="251"/>
        <v>0.571593422369503</v>
      </c>
    </row>
    <row r="1107" spans="1:37">
      <c r="A1107" s="8" t="s">
        <v>2247</v>
      </c>
      <c r="B1107" s="8" t="s">
        <v>2248</v>
      </c>
      <c r="C1107" s="9">
        <v>366867956.92</v>
      </c>
      <c r="D1107" s="9">
        <v>0</v>
      </c>
      <c r="E1107" s="9">
        <v>0</v>
      </c>
      <c r="F1107" s="9">
        <v>0</v>
      </c>
      <c r="G1107" s="9">
        <v>0</v>
      </c>
      <c r="H1107" s="9">
        <v>0</v>
      </c>
      <c r="I1107" s="9">
        <v>0</v>
      </c>
      <c r="J1107" s="9">
        <v>0</v>
      </c>
      <c r="K1107" s="9">
        <v>151400000</v>
      </c>
      <c r="L1107" s="9">
        <v>0</v>
      </c>
      <c r="M1107" s="9">
        <v>0</v>
      </c>
      <c r="N1107" s="9">
        <v>826281442.56</v>
      </c>
      <c r="O1107" s="9">
        <v>0</v>
      </c>
      <c r="P1107" s="9">
        <v>-12447431.3</v>
      </c>
      <c r="Q1107" s="9">
        <v>3446678.64</v>
      </c>
      <c r="R1107" s="9">
        <v>85252723.51</v>
      </c>
      <c r="S1107" s="9">
        <v>0</v>
      </c>
      <c r="T1107" s="9">
        <v>629107680.87</v>
      </c>
      <c r="U1107" s="8">
        <v>0</v>
      </c>
      <c r="V1107" s="9">
        <v>0</v>
      </c>
      <c r="W1107" s="8">
        <v>0</v>
      </c>
      <c r="X1107" s="11">
        <f t="shared" si="238"/>
        <v>366867956.92</v>
      </c>
      <c r="Y1107" s="11">
        <f t="shared" si="239"/>
        <v>1683041094.28</v>
      </c>
      <c r="Z1107" s="11">
        <f t="shared" si="240"/>
        <v>2049909051.2</v>
      </c>
      <c r="AA1107" s="13">
        <f t="shared" si="241"/>
        <v>366867956.92</v>
      </c>
      <c r="AB1107" s="13">
        <f t="shared" si="242"/>
        <v>0</v>
      </c>
      <c r="AC1107" s="16">
        <f t="shared" si="243"/>
        <v>366867956.92</v>
      </c>
      <c r="AD1107" s="16">
        <f t="shared" si="244"/>
        <v>1683041094.28</v>
      </c>
      <c r="AE1107" s="17">
        <f t="shared" si="245"/>
        <v>0.178967918945106</v>
      </c>
      <c r="AF1107" s="17">
        <f t="shared" si="246"/>
        <v>0.821032081054894</v>
      </c>
      <c r="AG1107" s="21">
        <f t="shared" si="247"/>
        <v>1.21797920334022</v>
      </c>
      <c r="AH1107" s="22">
        <f t="shared" si="248"/>
        <v>1</v>
      </c>
      <c r="AI1107" s="22">
        <f t="shared" si="249"/>
        <v>0</v>
      </c>
      <c r="AJ1107" s="23">
        <f t="shared" si="250"/>
        <v>0.178967918945106</v>
      </c>
      <c r="AK1107" s="23">
        <f t="shared" si="251"/>
        <v>0.821032081054894</v>
      </c>
    </row>
    <row r="1108" spans="1:37">
      <c r="A1108" s="8" t="s">
        <v>2249</v>
      </c>
      <c r="B1108" s="8" t="s">
        <v>2250</v>
      </c>
      <c r="C1108" s="9">
        <v>358216458.33</v>
      </c>
      <c r="D1108" s="9">
        <v>0</v>
      </c>
      <c r="E1108" s="9">
        <v>0</v>
      </c>
      <c r="F1108" s="9">
        <v>87942563.86</v>
      </c>
      <c r="G1108" s="9">
        <v>0</v>
      </c>
      <c r="H1108" s="9">
        <v>154500000</v>
      </c>
      <c r="I1108" s="9">
        <v>0</v>
      </c>
      <c r="J1108" s="9">
        <v>0</v>
      </c>
      <c r="K1108" s="9">
        <v>179349235</v>
      </c>
      <c r="L1108" s="9">
        <v>0</v>
      </c>
      <c r="M1108" s="9">
        <v>0</v>
      </c>
      <c r="N1108" s="9">
        <v>822874926.01</v>
      </c>
      <c r="O1108" s="9">
        <v>0</v>
      </c>
      <c r="P1108" s="9">
        <v>0</v>
      </c>
      <c r="Q1108" s="9">
        <v>0</v>
      </c>
      <c r="R1108" s="9">
        <v>63655410.38</v>
      </c>
      <c r="S1108" s="9">
        <v>0</v>
      </c>
      <c r="T1108" s="9">
        <v>251178160.6</v>
      </c>
      <c r="U1108" s="8">
        <v>0</v>
      </c>
      <c r="V1108" s="9">
        <v>-2956297</v>
      </c>
      <c r="W1108" s="8">
        <v>0</v>
      </c>
      <c r="X1108" s="11">
        <f t="shared" si="238"/>
        <v>600659022.19</v>
      </c>
      <c r="Y1108" s="11">
        <f t="shared" si="239"/>
        <v>1314101434.99</v>
      </c>
      <c r="Z1108" s="11">
        <f t="shared" si="240"/>
        <v>1914760457.18</v>
      </c>
      <c r="AA1108" s="13">
        <f t="shared" si="241"/>
        <v>446159022.19</v>
      </c>
      <c r="AB1108" s="13">
        <f t="shared" si="242"/>
        <v>154500000</v>
      </c>
      <c r="AC1108" s="16">
        <f t="shared" si="243"/>
        <v>446159022.19</v>
      </c>
      <c r="AD1108" s="16">
        <f t="shared" si="244"/>
        <v>1468601434.99</v>
      </c>
      <c r="AE1108" s="17">
        <f t="shared" si="245"/>
        <v>0.313699303710623</v>
      </c>
      <c r="AF1108" s="17">
        <f t="shared" si="246"/>
        <v>0.686300696289377</v>
      </c>
      <c r="AG1108" s="21">
        <f t="shared" si="247"/>
        <v>1.45708725840831</v>
      </c>
      <c r="AH1108" s="22">
        <f t="shared" si="248"/>
        <v>0.74278252004491</v>
      </c>
      <c r="AI1108" s="22">
        <f t="shared" si="249"/>
        <v>0.257217479955089</v>
      </c>
      <c r="AJ1108" s="23">
        <f t="shared" si="250"/>
        <v>0.23301035934651</v>
      </c>
      <c r="AK1108" s="23">
        <f t="shared" si="251"/>
        <v>0.76698964065349</v>
      </c>
    </row>
    <row r="1109" spans="1:37">
      <c r="A1109" s="8" t="s">
        <v>2251</v>
      </c>
      <c r="B1109" s="8" t="s">
        <v>2252</v>
      </c>
      <c r="C1109" s="9">
        <v>901680000</v>
      </c>
      <c r="D1109" s="9">
        <v>0</v>
      </c>
      <c r="E1109" s="9">
        <v>0</v>
      </c>
      <c r="F1109" s="9">
        <v>0</v>
      </c>
      <c r="G1109" s="9">
        <v>0</v>
      </c>
      <c r="H1109" s="9">
        <v>55000000</v>
      </c>
      <c r="I1109" s="9">
        <v>0</v>
      </c>
      <c r="J1109" s="9">
        <v>0</v>
      </c>
      <c r="K1109" s="9">
        <v>439000000</v>
      </c>
      <c r="L1109" s="9">
        <v>0</v>
      </c>
      <c r="M1109" s="9">
        <v>0</v>
      </c>
      <c r="N1109" s="9">
        <v>612704315.17</v>
      </c>
      <c r="O1109" s="9">
        <v>0</v>
      </c>
      <c r="P1109" s="9">
        <v>1320475</v>
      </c>
      <c r="Q1109" s="9">
        <v>520857.32</v>
      </c>
      <c r="R1109" s="9">
        <v>68141497.68</v>
      </c>
      <c r="S1109" s="9">
        <v>0</v>
      </c>
      <c r="T1109" s="9">
        <v>934964938.8</v>
      </c>
      <c r="U1109" s="8">
        <v>0</v>
      </c>
      <c r="V1109" s="9">
        <v>190441020.73</v>
      </c>
      <c r="W1109" s="8">
        <v>0</v>
      </c>
      <c r="X1109" s="11">
        <f t="shared" si="238"/>
        <v>956680000</v>
      </c>
      <c r="Y1109" s="11">
        <f t="shared" si="239"/>
        <v>2247093104.7</v>
      </c>
      <c r="Z1109" s="11">
        <f t="shared" si="240"/>
        <v>3203773104.7</v>
      </c>
      <c r="AA1109" s="13">
        <f t="shared" si="241"/>
        <v>901680000</v>
      </c>
      <c r="AB1109" s="13">
        <f t="shared" si="242"/>
        <v>55000000</v>
      </c>
      <c r="AC1109" s="16">
        <f t="shared" si="243"/>
        <v>901680000</v>
      </c>
      <c r="AD1109" s="16">
        <f t="shared" si="244"/>
        <v>2302093104.7</v>
      </c>
      <c r="AE1109" s="17">
        <f t="shared" si="245"/>
        <v>0.298610409893426</v>
      </c>
      <c r="AF1109" s="17">
        <f t="shared" si="246"/>
        <v>0.701389590106574</v>
      </c>
      <c r="AG1109" s="21">
        <f t="shared" si="247"/>
        <v>1.42574114886429</v>
      </c>
      <c r="AH1109" s="22">
        <f t="shared" si="248"/>
        <v>0.94250951206255</v>
      </c>
      <c r="AI1109" s="22">
        <f t="shared" si="249"/>
        <v>0.0574904879374503</v>
      </c>
      <c r="AJ1109" s="23">
        <f t="shared" si="250"/>
        <v>0.281443151725451</v>
      </c>
      <c r="AK1109" s="23">
        <f t="shared" si="251"/>
        <v>0.718556848274549</v>
      </c>
    </row>
    <row r="1110" spans="1:37">
      <c r="A1110" s="8" t="s">
        <v>2253</v>
      </c>
      <c r="B1110" s="8" t="s">
        <v>2254</v>
      </c>
      <c r="C1110" s="9">
        <v>10019020.83</v>
      </c>
      <c r="D1110" s="9">
        <v>0</v>
      </c>
      <c r="E1110" s="9">
        <v>0</v>
      </c>
      <c r="F1110" s="9">
        <v>45899793.02</v>
      </c>
      <c r="G1110" s="9">
        <v>0</v>
      </c>
      <c r="H1110" s="9">
        <v>0</v>
      </c>
      <c r="I1110" s="9">
        <v>0</v>
      </c>
      <c r="J1110" s="9">
        <v>0</v>
      </c>
      <c r="K1110" s="9">
        <v>183600000</v>
      </c>
      <c r="L1110" s="9">
        <v>0</v>
      </c>
      <c r="M1110" s="9">
        <v>0</v>
      </c>
      <c r="N1110" s="9">
        <v>554664414.39</v>
      </c>
      <c r="O1110" s="9">
        <v>0</v>
      </c>
      <c r="P1110" s="9">
        <v>-3015302.08</v>
      </c>
      <c r="Q1110" s="9">
        <v>6803928.08</v>
      </c>
      <c r="R1110" s="9">
        <v>36641044.59</v>
      </c>
      <c r="S1110" s="9">
        <v>0</v>
      </c>
      <c r="T1110" s="9">
        <v>352077501.85</v>
      </c>
      <c r="U1110" s="8">
        <v>0</v>
      </c>
      <c r="V1110" s="9">
        <v>57945353.54</v>
      </c>
      <c r="W1110" s="8">
        <v>0</v>
      </c>
      <c r="X1110" s="11">
        <f t="shared" si="238"/>
        <v>55918813.85</v>
      </c>
      <c r="Y1110" s="11">
        <f t="shared" si="239"/>
        <v>1188716940.37</v>
      </c>
      <c r="Z1110" s="11">
        <f t="shared" si="240"/>
        <v>1244635754.22</v>
      </c>
      <c r="AA1110" s="13">
        <f t="shared" si="241"/>
        <v>55918813.85</v>
      </c>
      <c r="AB1110" s="13">
        <f t="shared" si="242"/>
        <v>0</v>
      </c>
      <c r="AC1110" s="16">
        <f t="shared" si="243"/>
        <v>55918813.85</v>
      </c>
      <c r="AD1110" s="16">
        <f t="shared" si="244"/>
        <v>1188716940.37</v>
      </c>
      <c r="AE1110" s="17">
        <f t="shared" si="245"/>
        <v>0.0449278543223626</v>
      </c>
      <c r="AF1110" s="17">
        <f t="shared" si="246"/>
        <v>0.955072145677638</v>
      </c>
      <c r="AG1110" s="21">
        <f t="shared" si="247"/>
        <v>1.04704131988949</v>
      </c>
      <c r="AH1110" s="22">
        <f t="shared" si="248"/>
        <v>1</v>
      </c>
      <c r="AI1110" s="22">
        <f t="shared" si="249"/>
        <v>0</v>
      </c>
      <c r="AJ1110" s="23">
        <f t="shared" si="250"/>
        <v>0.0449278543223626</v>
      </c>
      <c r="AK1110" s="23">
        <f t="shared" si="251"/>
        <v>0.955072145677638</v>
      </c>
    </row>
    <row r="1111" spans="1:37">
      <c r="A1111" s="8" t="s">
        <v>2255</v>
      </c>
      <c r="B1111" s="8" t="s">
        <v>2256</v>
      </c>
      <c r="C1111" s="9">
        <v>100122777.79</v>
      </c>
      <c r="D1111" s="9">
        <v>0</v>
      </c>
      <c r="E1111" s="9">
        <v>0</v>
      </c>
      <c r="F1111" s="9">
        <v>0</v>
      </c>
      <c r="G1111" s="9">
        <v>0</v>
      </c>
      <c r="H1111" s="9">
        <v>0</v>
      </c>
      <c r="I1111" s="9">
        <v>0</v>
      </c>
      <c r="J1111" s="9">
        <v>0</v>
      </c>
      <c r="K1111" s="9">
        <v>326398400</v>
      </c>
      <c r="L1111" s="9">
        <v>0</v>
      </c>
      <c r="M1111" s="9">
        <v>0</v>
      </c>
      <c r="N1111" s="9">
        <v>573192783.29</v>
      </c>
      <c r="O1111" s="9">
        <v>0</v>
      </c>
      <c r="P1111" s="9">
        <v>0</v>
      </c>
      <c r="Q1111" s="9">
        <v>0</v>
      </c>
      <c r="R1111" s="9">
        <v>36235058.52</v>
      </c>
      <c r="S1111" s="9">
        <v>0</v>
      </c>
      <c r="T1111" s="9">
        <v>543810342.14</v>
      </c>
      <c r="U1111" s="8">
        <v>0</v>
      </c>
      <c r="V1111" s="9">
        <v>0</v>
      </c>
      <c r="W1111" s="8">
        <v>0</v>
      </c>
      <c r="X1111" s="11">
        <f t="shared" si="238"/>
        <v>100122777.79</v>
      </c>
      <c r="Y1111" s="11">
        <f t="shared" si="239"/>
        <v>1479636583.95</v>
      </c>
      <c r="Z1111" s="11">
        <f t="shared" si="240"/>
        <v>1579759361.74</v>
      </c>
      <c r="AA1111" s="13">
        <f t="shared" si="241"/>
        <v>100122777.79</v>
      </c>
      <c r="AB1111" s="13">
        <f t="shared" si="242"/>
        <v>0</v>
      </c>
      <c r="AC1111" s="16">
        <f t="shared" si="243"/>
        <v>100122777.79</v>
      </c>
      <c r="AD1111" s="16">
        <f t="shared" si="244"/>
        <v>1479636583.95</v>
      </c>
      <c r="AE1111" s="17">
        <f t="shared" si="245"/>
        <v>0.0633784994188744</v>
      </c>
      <c r="AF1111" s="17">
        <f t="shared" si="246"/>
        <v>0.936621500581126</v>
      </c>
      <c r="AG1111" s="21">
        <f t="shared" si="247"/>
        <v>1.06766714129406</v>
      </c>
      <c r="AH1111" s="22">
        <f t="shared" si="248"/>
        <v>1</v>
      </c>
      <c r="AI1111" s="22">
        <f t="shared" si="249"/>
        <v>0</v>
      </c>
      <c r="AJ1111" s="23">
        <f t="shared" si="250"/>
        <v>0.0633784994188744</v>
      </c>
      <c r="AK1111" s="23">
        <f t="shared" si="251"/>
        <v>0.936621500581126</v>
      </c>
    </row>
    <row r="1112" spans="1:37">
      <c r="A1112" s="8" t="s">
        <v>2257</v>
      </c>
      <c r="B1112" s="8" t="s">
        <v>2258</v>
      </c>
      <c r="C1112" s="9">
        <v>1299979179.38</v>
      </c>
      <c r="D1112" s="9">
        <v>0</v>
      </c>
      <c r="E1112" s="9">
        <v>0</v>
      </c>
      <c r="F1112" s="9">
        <v>63257687.46</v>
      </c>
      <c r="G1112" s="9">
        <v>0</v>
      </c>
      <c r="H1112" s="9">
        <v>180199166.67</v>
      </c>
      <c r="I1112" s="9">
        <v>0</v>
      </c>
      <c r="J1112" s="9">
        <v>0</v>
      </c>
      <c r="K1112" s="9">
        <v>347592000</v>
      </c>
      <c r="L1112" s="9">
        <v>0</v>
      </c>
      <c r="M1112" s="9">
        <v>0</v>
      </c>
      <c r="N1112" s="9">
        <v>322719222</v>
      </c>
      <c r="O1112" s="9">
        <v>0</v>
      </c>
      <c r="P1112" s="9">
        <v>-2227890.58</v>
      </c>
      <c r="Q1112" s="9">
        <v>0</v>
      </c>
      <c r="R1112" s="9">
        <v>58110861.07</v>
      </c>
      <c r="S1112" s="9">
        <v>0</v>
      </c>
      <c r="T1112" s="9">
        <v>354631279.57</v>
      </c>
      <c r="U1112" s="8">
        <v>0</v>
      </c>
      <c r="V1112" s="9">
        <v>236545764.68</v>
      </c>
      <c r="W1112" s="8">
        <v>0</v>
      </c>
      <c r="X1112" s="11">
        <f t="shared" si="238"/>
        <v>1543436033.51</v>
      </c>
      <c r="Y1112" s="11">
        <f t="shared" si="239"/>
        <v>1317371236.74</v>
      </c>
      <c r="Z1112" s="11">
        <f t="shared" si="240"/>
        <v>2860807270.25</v>
      </c>
      <c r="AA1112" s="13">
        <f t="shared" si="241"/>
        <v>1363236866.84</v>
      </c>
      <c r="AB1112" s="13">
        <f t="shared" si="242"/>
        <v>180199166.67</v>
      </c>
      <c r="AC1112" s="16">
        <f t="shared" si="243"/>
        <v>1363236866.84</v>
      </c>
      <c r="AD1112" s="16">
        <f t="shared" si="244"/>
        <v>1497570403.41</v>
      </c>
      <c r="AE1112" s="17">
        <f t="shared" si="245"/>
        <v>0.539510665244892</v>
      </c>
      <c r="AF1112" s="17">
        <f t="shared" si="246"/>
        <v>0.460489334755108</v>
      </c>
      <c r="AG1112" s="21">
        <f t="shared" si="247"/>
        <v>2.17160295478245</v>
      </c>
      <c r="AH1112" s="22">
        <f t="shared" si="248"/>
        <v>0.883248049962783</v>
      </c>
      <c r="AI1112" s="22">
        <f t="shared" si="249"/>
        <v>0.116751950037217</v>
      </c>
      <c r="AJ1112" s="23">
        <f t="shared" si="250"/>
        <v>0.476521743011674</v>
      </c>
      <c r="AK1112" s="23">
        <f t="shared" si="251"/>
        <v>0.523478256988326</v>
      </c>
    </row>
    <row r="1113" spans="1:37">
      <c r="A1113" s="8" t="s">
        <v>2259</v>
      </c>
      <c r="B1113" s="8" t="s">
        <v>2260</v>
      </c>
      <c r="C1113" s="9">
        <v>40230165.16</v>
      </c>
      <c r="D1113" s="9">
        <v>0</v>
      </c>
      <c r="E1113" s="9">
        <v>0</v>
      </c>
      <c r="F1113" s="9">
        <v>1670441.24</v>
      </c>
      <c r="G1113" s="9">
        <v>0</v>
      </c>
      <c r="H1113" s="9">
        <v>2065416.91</v>
      </c>
      <c r="I1113" s="9">
        <v>0</v>
      </c>
      <c r="J1113" s="9">
        <v>0</v>
      </c>
      <c r="K1113" s="9">
        <v>127537903</v>
      </c>
      <c r="L1113" s="9">
        <v>0</v>
      </c>
      <c r="M1113" s="9">
        <v>0</v>
      </c>
      <c r="N1113" s="9">
        <v>759676799.33</v>
      </c>
      <c r="O1113" s="9">
        <v>17574557.25</v>
      </c>
      <c r="P1113" s="9">
        <v>-573140.71</v>
      </c>
      <c r="Q1113" s="9">
        <v>501803.47</v>
      </c>
      <c r="R1113" s="9">
        <v>44011282.94</v>
      </c>
      <c r="S1113" s="9">
        <v>0</v>
      </c>
      <c r="T1113" s="9">
        <v>406274812.12</v>
      </c>
      <c r="U1113" s="8">
        <v>0</v>
      </c>
      <c r="V1113" s="9">
        <v>4061557.43</v>
      </c>
      <c r="W1113" s="8">
        <v>0</v>
      </c>
      <c r="X1113" s="11">
        <f t="shared" si="238"/>
        <v>43966023.31</v>
      </c>
      <c r="Y1113" s="11">
        <f t="shared" si="239"/>
        <v>1323916460.33</v>
      </c>
      <c r="Z1113" s="11">
        <f t="shared" si="240"/>
        <v>1367882483.64</v>
      </c>
      <c r="AA1113" s="13">
        <f t="shared" si="241"/>
        <v>41900606.4</v>
      </c>
      <c r="AB1113" s="13">
        <f t="shared" si="242"/>
        <v>2065416.91</v>
      </c>
      <c r="AC1113" s="16">
        <f t="shared" si="243"/>
        <v>41900606.4</v>
      </c>
      <c r="AD1113" s="16">
        <f t="shared" si="244"/>
        <v>1325981877.24</v>
      </c>
      <c r="AE1113" s="17">
        <f t="shared" si="245"/>
        <v>0.0321416670187956</v>
      </c>
      <c r="AF1113" s="17">
        <f t="shared" si="246"/>
        <v>0.967858332981204</v>
      </c>
      <c r="AG1113" s="21">
        <f t="shared" si="247"/>
        <v>1.03320906161937</v>
      </c>
      <c r="AH1113" s="22">
        <f t="shared" si="248"/>
        <v>0.953022430629285</v>
      </c>
      <c r="AI1113" s="22">
        <f t="shared" si="249"/>
        <v>0.0469775693707151</v>
      </c>
      <c r="AJ1113" s="23">
        <f t="shared" si="250"/>
        <v>0.0306317296267297</v>
      </c>
      <c r="AK1113" s="23">
        <f t="shared" si="251"/>
        <v>0.96936827037327</v>
      </c>
    </row>
    <row r="1114" spans="1:37">
      <c r="A1114" s="8" t="s">
        <v>2261</v>
      </c>
      <c r="B1114" s="8" t="s">
        <v>2262</v>
      </c>
      <c r="C1114" s="9">
        <v>132070424.58</v>
      </c>
      <c r="D1114" s="9">
        <v>0</v>
      </c>
      <c r="E1114" s="9">
        <v>0</v>
      </c>
      <c r="F1114" s="9">
        <v>0</v>
      </c>
      <c r="G1114" s="9">
        <v>0</v>
      </c>
      <c r="H1114" s="9">
        <v>167000000</v>
      </c>
      <c r="I1114" s="9">
        <v>0</v>
      </c>
      <c r="J1114" s="9">
        <v>0</v>
      </c>
      <c r="K1114" s="9">
        <v>176720000</v>
      </c>
      <c r="L1114" s="9">
        <v>0</v>
      </c>
      <c r="M1114" s="9">
        <v>0</v>
      </c>
      <c r="N1114" s="9">
        <v>684649095.89</v>
      </c>
      <c r="O1114" s="9">
        <v>0</v>
      </c>
      <c r="P1114" s="9">
        <v>-175177.3</v>
      </c>
      <c r="Q1114" s="9">
        <v>0</v>
      </c>
      <c r="R1114" s="9">
        <v>30637069.18</v>
      </c>
      <c r="S1114" s="9">
        <v>0</v>
      </c>
      <c r="T1114" s="9">
        <v>326838809.23</v>
      </c>
      <c r="U1114" s="8">
        <v>0</v>
      </c>
      <c r="V1114" s="9">
        <v>2476081.25</v>
      </c>
      <c r="W1114" s="8">
        <v>0</v>
      </c>
      <c r="X1114" s="11">
        <f t="shared" si="238"/>
        <v>299070424.58</v>
      </c>
      <c r="Y1114" s="11">
        <f t="shared" si="239"/>
        <v>1221145878.25</v>
      </c>
      <c r="Z1114" s="11">
        <f t="shared" si="240"/>
        <v>1520216302.83</v>
      </c>
      <c r="AA1114" s="13">
        <f t="shared" si="241"/>
        <v>132070424.58</v>
      </c>
      <c r="AB1114" s="13">
        <f t="shared" si="242"/>
        <v>167000000</v>
      </c>
      <c r="AC1114" s="16">
        <f t="shared" si="243"/>
        <v>132070424.58</v>
      </c>
      <c r="AD1114" s="16">
        <f t="shared" si="244"/>
        <v>1388145878.25</v>
      </c>
      <c r="AE1114" s="17">
        <f t="shared" si="245"/>
        <v>0.196728862875143</v>
      </c>
      <c r="AF1114" s="17">
        <f t="shared" si="246"/>
        <v>0.803271137124857</v>
      </c>
      <c r="AG1114" s="21">
        <f t="shared" si="247"/>
        <v>1.24490966223347</v>
      </c>
      <c r="AH1114" s="22">
        <f t="shared" si="248"/>
        <v>0.441603093202791</v>
      </c>
      <c r="AI1114" s="22">
        <f t="shared" si="249"/>
        <v>0.558396906797209</v>
      </c>
      <c r="AJ1114" s="23">
        <f t="shared" si="250"/>
        <v>0.0868760743679309</v>
      </c>
      <c r="AK1114" s="23">
        <f t="shared" si="251"/>
        <v>0.913123925632069</v>
      </c>
    </row>
    <row r="1115" spans="1:37">
      <c r="A1115" s="8" t="s">
        <v>2263</v>
      </c>
      <c r="B1115" s="8" t="s">
        <v>2264</v>
      </c>
      <c r="C1115" s="9">
        <v>15000000</v>
      </c>
      <c r="D1115" s="9">
        <v>0</v>
      </c>
      <c r="E1115" s="9">
        <v>0</v>
      </c>
      <c r="F1115" s="9">
        <v>0</v>
      </c>
      <c r="G1115" s="9">
        <v>0</v>
      </c>
      <c r="H1115" s="9">
        <v>0</v>
      </c>
      <c r="I1115" s="9">
        <v>0</v>
      </c>
      <c r="J1115" s="9">
        <v>0</v>
      </c>
      <c r="K1115" s="9">
        <v>106000000</v>
      </c>
      <c r="L1115" s="9">
        <v>0</v>
      </c>
      <c r="M1115" s="9">
        <v>0</v>
      </c>
      <c r="N1115" s="9">
        <v>783047757.53</v>
      </c>
      <c r="O1115" s="9">
        <v>0</v>
      </c>
      <c r="P1115" s="9">
        <v>0</v>
      </c>
      <c r="Q1115" s="9">
        <v>0</v>
      </c>
      <c r="R1115" s="9">
        <v>30297553.47</v>
      </c>
      <c r="S1115" s="9">
        <v>0</v>
      </c>
      <c r="T1115" s="9">
        <v>520503302.6</v>
      </c>
      <c r="U1115" s="8">
        <v>0</v>
      </c>
      <c r="V1115" s="9">
        <v>801974.11</v>
      </c>
      <c r="W1115" s="8">
        <v>0</v>
      </c>
      <c r="X1115" s="11">
        <f t="shared" si="238"/>
        <v>15000000</v>
      </c>
      <c r="Y1115" s="11">
        <f t="shared" si="239"/>
        <v>1440650587.71</v>
      </c>
      <c r="Z1115" s="11">
        <f t="shared" si="240"/>
        <v>1455650587.71</v>
      </c>
      <c r="AA1115" s="13">
        <f t="shared" si="241"/>
        <v>15000000</v>
      </c>
      <c r="AB1115" s="13">
        <f t="shared" si="242"/>
        <v>0</v>
      </c>
      <c r="AC1115" s="16">
        <f t="shared" si="243"/>
        <v>15000000</v>
      </c>
      <c r="AD1115" s="16">
        <f t="shared" si="244"/>
        <v>1440650587.71</v>
      </c>
      <c r="AE1115" s="17">
        <f t="shared" si="245"/>
        <v>0.010304670727058</v>
      </c>
      <c r="AF1115" s="17">
        <f t="shared" si="246"/>
        <v>0.989695329272942</v>
      </c>
      <c r="AG1115" s="21">
        <f t="shared" si="247"/>
        <v>1.010411962573</v>
      </c>
      <c r="AH1115" s="22">
        <f t="shared" si="248"/>
        <v>1</v>
      </c>
      <c r="AI1115" s="22">
        <f t="shared" si="249"/>
        <v>0</v>
      </c>
      <c r="AJ1115" s="23">
        <f t="shared" si="250"/>
        <v>0.010304670727058</v>
      </c>
      <c r="AK1115" s="23">
        <f t="shared" si="251"/>
        <v>0.989695329272942</v>
      </c>
    </row>
    <row r="1116" spans="1:37">
      <c r="A1116" s="8" t="s">
        <v>2265</v>
      </c>
      <c r="B1116" s="8" t="s">
        <v>2266</v>
      </c>
      <c r="C1116" s="9">
        <v>98162258.68</v>
      </c>
      <c r="D1116" s="9">
        <v>0</v>
      </c>
      <c r="E1116" s="9">
        <v>0</v>
      </c>
      <c r="F1116" s="9">
        <v>0</v>
      </c>
      <c r="G1116" s="9">
        <v>0</v>
      </c>
      <c r="H1116" s="9">
        <v>0</v>
      </c>
      <c r="I1116" s="9">
        <v>0</v>
      </c>
      <c r="J1116" s="9">
        <v>0</v>
      </c>
      <c r="K1116" s="9">
        <v>121699840</v>
      </c>
      <c r="L1116" s="9">
        <v>0</v>
      </c>
      <c r="M1116" s="9">
        <v>0</v>
      </c>
      <c r="N1116" s="9">
        <v>611421135.11</v>
      </c>
      <c r="O1116" s="9">
        <v>0</v>
      </c>
      <c r="P1116" s="9">
        <v>-273950.4</v>
      </c>
      <c r="Q1116" s="9">
        <v>0</v>
      </c>
      <c r="R1116" s="9">
        <v>15071197.07</v>
      </c>
      <c r="S1116" s="9">
        <v>0</v>
      </c>
      <c r="T1116" s="9">
        <v>337672481.65</v>
      </c>
      <c r="U1116" s="8">
        <v>0</v>
      </c>
      <c r="V1116" s="9">
        <v>1177461.16</v>
      </c>
      <c r="W1116" s="8">
        <v>0</v>
      </c>
      <c r="X1116" s="11">
        <f t="shared" si="238"/>
        <v>98162258.68</v>
      </c>
      <c r="Y1116" s="11">
        <f t="shared" si="239"/>
        <v>1086768164.59</v>
      </c>
      <c r="Z1116" s="11">
        <f t="shared" si="240"/>
        <v>1184930423.27</v>
      </c>
      <c r="AA1116" s="13">
        <f t="shared" si="241"/>
        <v>98162258.68</v>
      </c>
      <c r="AB1116" s="13">
        <f t="shared" si="242"/>
        <v>0</v>
      </c>
      <c r="AC1116" s="16">
        <f t="shared" si="243"/>
        <v>98162258.68</v>
      </c>
      <c r="AD1116" s="16">
        <f t="shared" si="244"/>
        <v>1086768164.59</v>
      </c>
      <c r="AE1116" s="17">
        <f t="shared" si="245"/>
        <v>0.0828422131394905</v>
      </c>
      <c r="AF1116" s="17">
        <f t="shared" si="246"/>
        <v>0.91715778686051</v>
      </c>
      <c r="AG1116" s="21">
        <f t="shared" si="247"/>
        <v>1.09032493026425</v>
      </c>
      <c r="AH1116" s="22">
        <f t="shared" si="248"/>
        <v>1</v>
      </c>
      <c r="AI1116" s="22">
        <f t="shared" si="249"/>
        <v>0</v>
      </c>
      <c r="AJ1116" s="23">
        <f t="shared" si="250"/>
        <v>0.0828422131394905</v>
      </c>
      <c r="AK1116" s="23">
        <f t="shared" si="251"/>
        <v>0.91715778686051</v>
      </c>
    </row>
    <row r="1117" spans="1:37">
      <c r="A1117" s="8" t="s">
        <v>2267</v>
      </c>
      <c r="B1117" s="8" t="s">
        <v>2268</v>
      </c>
      <c r="C1117" s="9">
        <v>480321690.76</v>
      </c>
      <c r="D1117" s="9">
        <v>0</v>
      </c>
      <c r="E1117" s="9">
        <v>0</v>
      </c>
      <c r="F1117" s="9">
        <v>29688753.23</v>
      </c>
      <c r="G1117" s="9">
        <v>0</v>
      </c>
      <c r="H1117" s="9">
        <v>1126685.87</v>
      </c>
      <c r="I1117" s="9">
        <v>0</v>
      </c>
      <c r="J1117" s="9">
        <v>0</v>
      </c>
      <c r="K1117" s="9">
        <v>102676000</v>
      </c>
      <c r="L1117" s="9">
        <v>0</v>
      </c>
      <c r="M1117" s="9">
        <v>0</v>
      </c>
      <c r="N1117" s="9">
        <v>718983227.93</v>
      </c>
      <c r="O1117" s="9">
        <v>0</v>
      </c>
      <c r="P1117" s="9">
        <v>-12012694.89</v>
      </c>
      <c r="Q1117" s="9">
        <v>0</v>
      </c>
      <c r="R1117" s="9">
        <v>36670000</v>
      </c>
      <c r="S1117" s="9">
        <v>0</v>
      </c>
      <c r="T1117" s="9">
        <v>416966624.29</v>
      </c>
      <c r="U1117" s="8">
        <v>0</v>
      </c>
      <c r="V1117" s="9">
        <v>0</v>
      </c>
      <c r="W1117" s="8">
        <v>0</v>
      </c>
      <c r="X1117" s="11">
        <f t="shared" si="238"/>
        <v>511137129.86</v>
      </c>
      <c r="Y1117" s="11">
        <f t="shared" si="239"/>
        <v>1263283157.33</v>
      </c>
      <c r="Z1117" s="11">
        <f t="shared" si="240"/>
        <v>1774420287.19</v>
      </c>
      <c r="AA1117" s="13">
        <f t="shared" si="241"/>
        <v>510010443.99</v>
      </c>
      <c r="AB1117" s="13">
        <f t="shared" si="242"/>
        <v>1126685.87</v>
      </c>
      <c r="AC1117" s="16">
        <f t="shared" si="243"/>
        <v>510010443.99</v>
      </c>
      <c r="AD1117" s="16">
        <f t="shared" si="244"/>
        <v>1264409843.2</v>
      </c>
      <c r="AE1117" s="17">
        <f t="shared" si="245"/>
        <v>0.288058659805702</v>
      </c>
      <c r="AF1117" s="17">
        <f t="shared" si="246"/>
        <v>0.711941340194298</v>
      </c>
      <c r="AG1117" s="21">
        <f t="shared" si="247"/>
        <v>1.4046101041514</v>
      </c>
      <c r="AH1117" s="22">
        <f t="shared" si="248"/>
        <v>0.997795726813451</v>
      </c>
      <c r="AI1117" s="22">
        <f t="shared" si="249"/>
        <v>0.00220427318654898</v>
      </c>
      <c r="AJ1117" s="23">
        <f t="shared" si="250"/>
        <v>0.287423699825739</v>
      </c>
      <c r="AK1117" s="23">
        <f t="shared" si="251"/>
        <v>0.712576300174261</v>
      </c>
    </row>
    <row r="1118" spans="1:37">
      <c r="A1118" s="8" t="s">
        <v>2269</v>
      </c>
      <c r="B1118" s="8" t="s">
        <v>2270</v>
      </c>
      <c r="C1118" s="9">
        <v>200000000</v>
      </c>
      <c r="D1118" s="9">
        <v>0</v>
      </c>
      <c r="E1118" s="9">
        <v>0</v>
      </c>
      <c r="F1118" s="9">
        <v>0</v>
      </c>
      <c r="G1118" s="9">
        <v>0</v>
      </c>
      <c r="H1118" s="9">
        <v>0</v>
      </c>
      <c r="I1118" s="9">
        <v>0</v>
      </c>
      <c r="J1118" s="9">
        <v>0</v>
      </c>
      <c r="K1118" s="9">
        <v>1190660000</v>
      </c>
      <c r="L1118" s="9">
        <v>0</v>
      </c>
      <c r="M1118" s="9">
        <v>0</v>
      </c>
      <c r="N1118" s="9">
        <v>2449275712.42</v>
      </c>
      <c r="O1118" s="9">
        <v>160529400</v>
      </c>
      <c r="P1118" s="9">
        <v>0</v>
      </c>
      <c r="Q1118" s="9">
        <v>0</v>
      </c>
      <c r="R1118" s="9">
        <v>344875109.88</v>
      </c>
      <c r="S1118" s="9">
        <v>0</v>
      </c>
      <c r="T1118" s="9">
        <v>3725279896.01</v>
      </c>
      <c r="U1118" s="8">
        <v>0</v>
      </c>
      <c r="V1118" s="9">
        <v>15471997.07</v>
      </c>
      <c r="W1118" s="8">
        <v>0</v>
      </c>
      <c r="X1118" s="11">
        <f t="shared" si="238"/>
        <v>200000000</v>
      </c>
      <c r="Y1118" s="11">
        <f t="shared" si="239"/>
        <v>7565033315.38</v>
      </c>
      <c r="Z1118" s="11">
        <f t="shared" si="240"/>
        <v>7765033315.38</v>
      </c>
      <c r="AA1118" s="13">
        <f t="shared" si="241"/>
        <v>200000000</v>
      </c>
      <c r="AB1118" s="13">
        <f t="shared" si="242"/>
        <v>0</v>
      </c>
      <c r="AC1118" s="16">
        <f t="shared" si="243"/>
        <v>200000000</v>
      </c>
      <c r="AD1118" s="16">
        <f t="shared" si="244"/>
        <v>7565033315.38</v>
      </c>
      <c r="AE1118" s="17">
        <f t="shared" si="245"/>
        <v>0.0257564896217335</v>
      </c>
      <c r="AF1118" s="17">
        <f t="shared" si="246"/>
        <v>0.974243510378267</v>
      </c>
      <c r="AG1118" s="21">
        <f t="shared" si="247"/>
        <v>1.02643742488131</v>
      </c>
      <c r="AH1118" s="22">
        <f t="shared" si="248"/>
        <v>1</v>
      </c>
      <c r="AI1118" s="22">
        <f t="shared" si="249"/>
        <v>0</v>
      </c>
      <c r="AJ1118" s="23">
        <f t="shared" si="250"/>
        <v>0.0257564896217335</v>
      </c>
      <c r="AK1118" s="23">
        <f t="shared" si="251"/>
        <v>0.974243510378267</v>
      </c>
    </row>
    <row r="1119" spans="1:37">
      <c r="A1119" s="8" t="s">
        <v>2271</v>
      </c>
      <c r="B1119" s="8" t="s">
        <v>2272</v>
      </c>
      <c r="C1119" s="9">
        <v>75162209.77</v>
      </c>
      <c r="D1119" s="9">
        <v>0</v>
      </c>
      <c r="E1119" s="9">
        <v>0</v>
      </c>
      <c r="F1119" s="9">
        <v>21202508.79</v>
      </c>
      <c r="G1119" s="9">
        <v>0</v>
      </c>
      <c r="H1119" s="9">
        <v>46950000</v>
      </c>
      <c r="I1119" s="9">
        <v>0</v>
      </c>
      <c r="J1119" s="9">
        <v>0</v>
      </c>
      <c r="K1119" s="9">
        <v>281066667</v>
      </c>
      <c r="L1119" s="9">
        <v>0</v>
      </c>
      <c r="M1119" s="9">
        <v>0</v>
      </c>
      <c r="N1119" s="9">
        <v>527221173.55</v>
      </c>
      <c r="O1119" s="9">
        <v>0</v>
      </c>
      <c r="P1119" s="9">
        <v>0</v>
      </c>
      <c r="Q1119" s="9">
        <v>0</v>
      </c>
      <c r="R1119" s="9">
        <v>37036611.72</v>
      </c>
      <c r="S1119" s="9">
        <v>0</v>
      </c>
      <c r="T1119" s="9">
        <v>308218185.21</v>
      </c>
      <c r="U1119" s="8">
        <v>0</v>
      </c>
      <c r="V1119" s="9">
        <v>0</v>
      </c>
      <c r="W1119" s="8">
        <v>0</v>
      </c>
      <c r="X1119" s="11">
        <f t="shared" si="238"/>
        <v>143314718.56</v>
      </c>
      <c r="Y1119" s="11">
        <f t="shared" si="239"/>
        <v>1153542637.48</v>
      </c>
      <c r="Z1119" s="11">
        <f t="shared" si="240"/>
        <v>1296857356.04</v>
      </c>
      <c r="AA1119" s="13">
        <f t="shared" si="241"/>
        <v>96364718.56</v>
      </c>
      <c r="AB1119" s="13">
        <f t="shared" si="242"/>
        <v>46950000</v>
      </c>
      <c r="AC1119" s="16">
        <f t="shared" si="243"/>
        <v>96364718.56</v>
      </c>
      <c r="AD1119" s="16">
        <f t="shared" si="244"/>
        <v>1200492637.48</v>
      </c>
      <c r="AE1119" s="17">
        <f t="shared" si="245"/>
        <v>0.110509238269363</v>
      </c>
      <c r="AF1119" s="17">
        <f t="shared" si="246"/>
        <v>0.889490761730637</v>
      </c>
      <c r="AG1119" s="21">
        <f t="shared" si="247"/>
        <v>1.1242387701187</v>
      </c>
      <c r="AH1119" s="22">
        <f t="shared" si="248"/>
        <v>0.672399314796519</v>
      </c>
      <c r="AI1119" s="22">
        <f t="shared" si="249"/>
        <v>0.327600685203481</v>
      </c>
      <c r="AJ1119" s="23">
        <f t="shared" si="250"/>
        <v>0.0743063360910047</v>
      </c>
      <c r="AK1119" s="23">
        <f t="shared" si="251"/>
        <v>0.925693663908995</v>
      </c>
    </row>
    <row r="1120" spans="1:37">
      <c r="A1120" s="8" t="s">
        <v>2273</v>
      </c>
      <c r="B1120" s="8" t="s">
        <v>2274</v>
      </c>
      <c r="C1120" s="9">
        <v>192981392.34</v>
      </c>
      <c r="D1120" s="9">
        <v>0</v>
      </c>
      <c r="E1120" s="9">
        <v>107065.63</v>
      </c>
      <c r="F1120" s="9">
        <v>0</v>
      </c>
      <c r="G1120" s="9">
        <v>0</v>
      </c>
      <c r="H1120" s="9">
        <v>0</v>
      </c>
      <c r="I1120" s="9">
        <v>0</v>
      </c>
      <c r="J1120" s="9">
        <v>0</v>
      </c>
      <c r="K1120" s="9">
        <v>128000000</v>
      </c>
      <c r="L1120" s="9">
        <v>0</v>
      </c>
      <c r="M1120" s="9">
        <v>0</v>
      </c>
      <c r="N1120" s="9">
        <v>865697766.12</v>
      </c>
      <c r="O1120" s="9">
        <v>0</v>
      </c>
      <c r="P1120" s="9">
        <v>2354039.29</v>
      </c>
      <c r="Q1120" s="9">
        <v>0</v>
      </c>
      <c r="R1120" s="9">
        <v>41479131.46</v>
      </c>
      <c r="S1120" s="9">
        <v>0</v>
      </c>
      <c r="T1120" s="9">
        <v>232028778.15</v>
      </c>
      <c r="U1120" s="8">
        <v>0</v>
      </c>
      <c r="V1120" s="9">
        <v>0</v>
      </c>
      <c r="W1120" s="8">
        <v>0</v>
      </c>
      <c r="X1120" s="11">
        <f t="shared" si="238"/>
        <v>193088457.97</v>
      </c>
      <c r="Y1120" s="11">
        <f t="shared" si="239"/>
        <v>1269559715.02</v>
      </c>
      <c r="Z1120" s="11">
        <f t="shared" si="240"/>
        <v>1462648172.99</v>
      </c>
      <c r="AA1120" s="13">
        <f t="shared" si="241"/>
        <v>193088457.97</v>
      </c>
      <c r="AB1120" s="13">
        <f t="shared" si="242"/>
        <v>0</v>
      </c>
      <c r="AC1120" s="16">
        <f t="shared" si="243"/>
        <v>193088457.97</v>
      </c>
      <c r="AD1120" s="16">
        <f t="shared" si="244"/>
        <v>1269559715.02</v>
      </c>
      <c r="AE1120" s="17">
        <f t="shared" si="245"/>
        <v>0.132012921176582</v>
      </c>
      <c r="AF1120" s="17">
        <f t="shared" si="246"/>
        <v>0.867987078823418</v>
      </c>
      <c r="AG1120" s="21">
        <f t="shared" si="247"/>
        <v>1.15209088291444</v>
      </c>
      <c r="AH1120" s="22">
        <f t="shared" si="248"/>
        <v>1</v>
      </c>
      <c r="AI1120" s="22">
        <f t="shared" si="249"/>
        <v>0</v>
      </c>
      <c r="AJ1120" s="23">
        <f t="shared" si="250"/>
        <v>0.132012921176582</v>
      </c>
      <c r="AK1120" s="23">
        <f t="shared" si="251"/>
        <v>0.867987078823418</v>
      </c>
    </row>
    <row r="1121" spans="1:37">
      <c r="A1121" s="8" t="s">
        <v>2275</v>
      </c>
      <c r="B1121" s="8" t="s">
        <v>2276</v>
      </c>
      <c r="C1121" s="9">
        <v>2784224000</v>
      </c>
      <c r="D1121" s="9">
        <v>0</v>
      </c>
      <c r="E1121" s="9">
        <v>0</v>
      </c>
      <c r="F1121" s="9">
        <v>164892749.5</v>
      </c>
      <c r="G1121" s="9">
        <v>0</v>
      </c>
      <c r="H1121" s="9">
        <v>1734571440</v>
      </c>
      <c r="I1121" s="9">
        <v>0</v>
      </c>
      <c r="J1121" s="9">
        <v>0</v>
      </c>
      <c r="K1121" s="9">
        <v>1335568000</v>
      </c>
      <c r="L1121" s="9">
        <v>0</v>
      </c>
      <c r="M1121" s="9">
        <v>0</v>
      </c>
      <c r="N1121" s="9">
        <v>2721451148.81</v>
      </c>
      <c r="O1121" s="9">
        <v>0</v>
      </c>
      <c r="P1121" s="9">
        <v>0</v>
      </c>
      <c r="Q1121" s="9">
        <v>47712260.87</v>
      </c>
      <c r="R1121" s="9">
        <v>120061987.14</v>
      </c>
      <c r="S1121" s="9">
        <v>0</v>
      </c>
      <c r="T1121" s="9">
        <v>1843002248.29</v>
      </c>
      <c r="U1121" s="8">
        <v>0</v>
      </c>
      <c r="V1121" s="9">
        <v>239532929.97</v>
      </c>
      <c r="W1121" s="8">
        <v>0</v>
      </c>
      <c r="X1121" s="11">
        <f t="shared" si="238"/>
        <v>4683688189.5</v>
      </c>
      <c r="Y1121" s="11">
        <f t="shared" si="239"/>
        <v>6307328575.08</v>
      </c>
      <c r="Z1121" s="11">
        <f t="shared" si="240"/>
        <v>10991016764.58</v>
      </c>
      <c r="AA1121" s="13">
        <f t="shared" si="241"/>
        <v>2949116749.5</v>
      </c>
      <c r="AB1121" s="13">
        <f t="shared" si="242"/>
        <v>1734571440</v>
      </c>
      <c r="AC1121" s="16">
        <f t="shared" si="243"/>
        <v>2949116749.5</v>
      </c>
      <c r="AD1121" s="16">
        <f t="shared" si="244"/>
        <v>8041900015.08</v>
      </c>
      <c r="AE1121" s="17">
        <f t="shared" si="245"/>
        <v>0.426137844188702</v>
      </c>
      <c r="AF1121" s="17">
        <f t="shared" si="246"/>
        <v>0.573862155811298</v>
      </c>
      <c r="AG1121" s="21">
        <f t="shared" si="247"/>
        <v>1.74257875323082</v>
      </c>
      <c r="AH1121" s="22">
        <f t="shared" si="248"/>
        <v>0.629656934915394</v>
      </c>
      <c r="AI1121" s="22">
        <f t="shared" si="249"/>
        <v>0.370343065084606</v>
      </c>
      <c r="AJ1121" s="23">
        <f t="shared" si="250"/>
        <v>0.268320648823312</v>
      </c>
      <c r="AK1121" s="23">
        <f t="shared" si="251"/>
        <v>0.731679351176688</v>
      </c>
    </row>
    <row r="1122" spans="1:37">
      <c r="A1122" s="8" t="s">
        <v>2277</v>
      </c>
      <c r="B1122" s="8" t="s">
        <v>2278</v>
      </c>
      <c r="C1122" s="9">
        <v>8000000</v>
      </c>
      <c r="D1122" s="9">
        <v>0</v>
      </c>
      <c r="E1122" s="9">
        <v>0</v>
      </c>
      <c r="F1122" s="9">
        <v>0</v>
      </c>
      <c r="G1122" s="9">
        <v>0</v>
      </c>
      <c r="H1122" s="9">
        <v>0</v>
      </c>
      <c r="I1122" s="9">
        <v>0</v>
      </c>
      <c r="J1122" s="9">
        <v>0</v>
      </c>
      <c r="K1122" s="9">
        <v>81032000</v>
      </c>
      <c r="L1122" s="9">
        <v>0</v>
      </c>
      <c r="M1122" s="9">
        <v>0</v>
      </c>
      <c r="N1122" s="9">
        <v>443707462.65</v>
      </c>
      <c r="O1122" s="9">
        <v>0</v>
      </c>
      <c r="P1122" s="9">
        <v>-1661000</v>
      </c>
      <c r="Q1122" s="9">
        <v>4351992.95</v>
      </c>
      <c r="R1122" s="9">
        <v>117248787.27</v>
      </c>
      <c r="S1122" s="9">
        <v>0</v>
      </c>
      <c r="T1122" s="9">
        <v>679926671.04</v>
      </c>
      <c r="U1122" s="8">
        <v>0</v>
      </c>
      <c r="V1122" s="9">
        <v>31770468.86</v>
      </c>
      <c r="W1122" s="8">
        <v>0</v>
      </c>
      <c r="X1122" s="11">
        <f t="shared" si="238"/>
        <v>8000000</v>
      </c>
      <c r="Y1122" s="11">
        <f t="shared" si="239"/>
        <v>1356376382.77</v>
      </c>
      <c r="Z1122" s="11">
        <f t="shared" si="240"/>
        <v>1364376382.77</v>
      </c>
      <c r="AA1122" s="13">
        <f t="shared" si="241"/>
        <v>8000000</v>
      </c>
      <c r="AB1122" s="13">
        <f t="shared" si="242"/>
        <v>0</v>
      </c>
      <c r="AC1122" s="16">
        <f t="shared" si="243"/>
        <v>8000000</v>
      </c>
      <c r="AD1122" s="16">
        <f t="shared" si="244"/>
        <v>1356376382.77</v>
      </c>
      <c r="AE1122" s="17">
        <f t="shared" si="245"/>
        <v>0.00586348466671502</v>
      </c>
      <c r="AF1122" s="17">
        <f t="shared" si="246"/>
        <v>0.994136515333285</v>
      </c>
      <c r="AG1122" s="21">
        <f t="shared" si="247"/>
        <v>1.00589806789739</v>
      </c>
      <c r="AH1122" s="22">
        <f t="shared" si="248"/>
        <v>1</v>
      </c>
      <c r="AI1122" s="22">
        <f t="shared" si="249"/>
        <v>0</v>
      </c>
      <c r="AJ1122" s="23">
        <f t="shared" si="250"/>
        <v>0.00586348466671502</v>
      </c>
      <c r="AK1122" s="23">
        <f t="shared" si="251"/>
        <v>0.994136515333285</v>
      </c>
    </row>
    <row r="1123" spans="1:37">
      <c r="A1123" s="8" t="s">
        <v>2279</v>
      </c>
      <c r="B1123" s="8" t="s">
        <v>2280</v>
      </c>
      <c r="C1123" s="9">
        <v>96396551.6</v>
      </c>
      <c r="D1123" s="9">
        <v>0</v>
      </c>
      <c r="E1123" s="9">
        <v>0</v>
      </c>
      <c r="F1123" s="9">
        <v>2187162.48</v>
      </c>
      <c r="G1123" s="9">
        <v>0</v>
      </c>
      <c r="H1123" s="9">
        <v>0</v>
      </c>
      <c r="I1123" s="9">
        <v>0</v>
      </c>
      <c r="J1123" s="9">
        <v>0</v>
      </c>
      <c r="K1123" s="9">
        <v>99760000</v>
      </c>
      <c r="L1123" s="9">
        <v>0</v>
      </c>
      <c r="M1123" s="9">
        <v>0</v>
      </c>
      <c r="N1123" s="9">
        <v>357340396.03</v>
      </c>
      <c r="O1123" s="9">
        <v>0</v>
      </c>
      <c r="P1123" s="9">
        <v>0</v>
      </c>
      <c r="Q1123" s="9">
        <v>0</v>
      </c>
      <c r="R1123" s="9">
        <v>24258593.77</v>
      </c>
      <c r="S1123" s="9">
        <v>0</v>
      </c>
      <c r="T1123" s="9">
        <v>279935713.08</v>
      </c>
      <c r="U1123" s="8">
        <v>0</v>
      </c>
      <c r="V1123" s="9">
        <v>100904711.28</v>
      </c>
      <c r="W1123" s="8">
        <v>0</v>
      </c>
      <c r="X1123" s="11">
        <f t="shared" si="238"/>
        <v>98583714.08</v>
      </c>
      <c r="Y1123" s="11">
        <f t="shared" si="239"/>
        <v>862199414.16</v>
      </c>
      <c r="Z1123" s="11">
        <f t="shared" si="240"/>
        <v>960783128.24</v>
      </c>
      <c r="AA1123" s="13">
        <f t="shared" si="241"/>
        <v>98583714.08</v>
      </c>
      <c r="AB1123" s="13">
        <f t="shared" si="242"/>
        <v>0</v>
      </c>
      <c r="AC1123" s="16">
        <f t="shared" si="243"/>
        <v>98583714.08</v>
      </c>
      <c r="AD1123" s="16">
        <f t="shared" si="244"/>
        <v>862199414.16</v>
      </c>
      <c r="AE1123" s="17">
        <f t="shared" si="245"/>
        <v>0.102607665749283</v>
      </c>
      <c r="AF1123" s="17">
        <f t="shared" si="246"/>
        <v>0.897392334250717</v>
      </c>
      <c r="AG1123" s="21">
        <f t="shared" si="247"/>
        <v>1.11433980638464</v>
      </c>
      <c r="AH1123" s="22">
        <f t="shared" si="248"/>
        <v>1</v>
      </c>
      <c r="AI1123" s="22">
        <f t="shared" si="249"/>
        <v>0</v>
      </c>
      <c r="AJ1123" s="23">
        <f t="shared" si="250"/>
        <v>0.102607665749283</v>
      </c>
      <c r="AK1123" s="23">
        <f t="shared" si="251"/>
        <v>0.897392334250717</v>
      </c>
    </row>
    <row r="1124" spans="1:37">
      <c r="A1124" s="8" t="s">
        <v>2281</v>
      </c>
      <c r="B1124" s="8" t="s">
        <v>2282</v>
      </c>
      <c r="C1124" s="9">
        <v>110144762.88</v>
      </c>
      <c r="D1124" s="9">
        <v>0</v>
      </c>
      <c r="E1124" s="9">
        <v>0</v>
      </c>
      <c r="F1124" s="9">
        <v>54426053.17</v>
      </c>
      <c r="G1124" s="9">
        <v>0</v>
      </c>
      <c r="H1124" s="9">
        <v>226166099.32</v>
      </c>
      <c r="I1124" s="9">
        <v>0</v>
      </c>
      <c r="J1124" s="9">
        <v>0</v>
      </c>
      <c r="K1124" s="9">
        <v>124780000</v>
      </c>
      <c r="L1124" s="9">
        <v>0</v>
      </c>
      <c r="M1124" s="9">
        <v>0</v>
      </c>
      <c r="N1124" s="9">
        <v>526961762.97</v>
      </c>
      <c r="O1124" s="9">
        <v>0</v>
      </c>
      <c r="P1124" s="9">
        <v>0</v>
      </c>
      <c r="Q1124" s="9">
        <v>0</v>
      </c>
      <c r="R1124" s="9">
        <v>28257822.08</v>
      </c>
      <c r="S1124" s="9">
        <v>0</v>
      </c>
      <c r="T1124" s="9">
        <v>323291036.36</v>
      </c>
      <c r="U1124" s="8">
        <v>0</v>
      </c>
      <c r="V1124" s="9">
        <v>0</v>
      </c>
      <c r="W1124" s="8">
        <v>0</v>
      </c>
      <c r="X1124" s="11">
        <f t="shared" si="238"/>
        <v>390736915.37</v>
      </c>
      <c r="Y1124" s="11">
        <f t="shared" si="239"/>
        <v>1003290621.41</v>
      </c>
      <c r="Z1124" s="11">
        <f t="shared" si="240"/>
        <v>1394027536.78</v>
      </c>
      <c r="AA1124" s="13">
        <f t="shared" si="241"/>
        <v>164570816.05</v>
      </c>
      <c r="AB1124" s="13">
        <f t="shared" si="242"/>
        <v>226166099.32</v>
      </c>
      <c r="AC1124" s="16">
        <f t="shared" si="243"/>
        <v>164570816.05</v>
      </c>
      <c r="AD1124" s="16">
        <f t="shared" si="244"/>
        <v>1229456720.73</v>
      </c>
      <c r="AE1124" s="17">
        <f t="shared" si="245"/>
        <v>0.280293541598572</v>
      </c>
      <c r="AF1124" s="17">
        <f t="shared" si="246"/>
        <v>0.719706458401428</v>
      </c>
      <c r="AG1124" s="21">
        <f t="shared" si="247"/>
        <v>1.38945536520701</v>
      </c>
      <c r="AH1124" s="22">
        <f t="shared" si="248"/>
        <v>0.421180619430757</v>
      </c>
      <c r="AI1124" s="22">
        <f t="shared" si="249"/>
        <v>0.578819380569243</v>
      </c>
      <c r="AJ1124" s="23">
        <f t="shared" si="250"/>
        <v>0.118054207472927</v>
      </c>
      <c r="AK1124" s="23">
        <f t="shared" si="251"/>
        <v>0.881945792527073</v>
      </c>
    </row>
    <row r="1125" spans="1:37">
      <c r="A1125" s="8" t="s">
        <v>2283</v>
      </c>
      <c r="B1125" s="8" t="s">
        <v>2284</v>
      </c>
      <c r="C1125" s="9">
        <v>30000000</v>
      </c>
      <c r="D1125" s="9">
        <v>0</v>
      </c>
      <c r="E1125" s="9">
        <v>0</v>
      </c>
      <c r="F1125" s="9">
        <v>6145691.46</v>
      </c>
      <c r="G1125" s="9">
        <v>0</v>
      </c>
      <c r="H1125" s="9">
        <v>0</v>
      </c>
      <c r="I1125" s="9">
        <v>0</v>
      </c>
      <c r="J1125" s="9">
        <v>0</v>
      </c>
      <c r="K1125" s="9">
        <v>81750000</v>
      </c>
      <c r="L1125" s="9">
        <v>0</v>
      </c>
      <c r="M1125" s="9">
        <v>0</v>
      </c>
      <c r="N1125" s="9">
        <v>452245436.38</v>
      </c>
      <c r="O1125" s="9">
        <v>0</v>
      </c>
      <c r="P1125" s="9">
        <v>44853.08</v>
      </c>
      <c r="Q1125" s="9">
        <v>0</v>
      </c>
      <c r="R1125" s="9">
        <v>20093142.48</v>
      </c>
      <c r="S1125" s="9">
        <v>0</v>
      </c>
      <c r="T1125" s="9">
        <v>376349852.19</v>
      </c>
      <c r="U1125" s="8">
        <v>0</v>
      </c>
      <c r="V1125" s="9">
        <v>0</v>
      </c>
      <c r="W1125" s="8">
        <v>0</v>
      </c>
      <c r="X1125" s="11">
        <f t="shared" si="238"/>
        <v>36145691.46</v>
      </c>
      <c r="Y1125" s="11">
        <f t="shared" si="239"/>
        <v>930483284.13</v>
      </c>
      <c r="Z1125" s="11">
        <f t="shared" si="240"/>
        <v>966628975.59</v>
      </c>
      <c r="AA1125" s="13">
        <f t="shared" si="241"/>
        <v>36145691.46</v>
      </c>
      <c r="AB1125" s="13">
        <f t="shared" si="242"/>
        <v>0</v>
      </c>
      <c r="AC1125" s="16">
        <f t="shared" si="243"/>
        <v>36145691.46</v>
      </c>
      <c r="AD1125" s="16">
        <f t="shared" si="244"/>
        <v>930483284.13</v>
      </c>
      <c r="AE1125" s="17">
        <f t="shared" si="245"/>
        <v>0.037393552617164</v>
      </c>
      <c r="AF1125" s="17">
        <f t="shared" si="246"/>
        <v>0.962606447382836</v>
      </c>
      <c r="AG1125" s="21">
        <f t="shared" si="247"/>
        <v>1.03884614810012</v>
      </c>
      <c r="AH1125" s="22">
        <f t="shared" si="248"/>
        <v>1</v>
      </c>
      <c r="AI1125" s="22">
        <f t="shared" si="249"/>
        <v>0</v>
      </c>
      <c r="AJ1125" s="23">
        <f t="shared" si="250"/>
        <v>0.037393552617164</v>
      </c>
      <c r="AK1125" s="23">
        <f t="shared" si="251"/>
        <v>0.962606447382836</v>
      </c>
    </row>
    <row r="1126" spans="1:37">
      <c r="A1126" s="8" t="s">
        <v>2285</v>
      </c>
      <c r="B1126" s="8" t="s">
        <v>2286</v>
      </c>
      <c r="C1126" s="9">
        <v>313254116.07</v>
      </c>
      <c r="D1126" s="9">
        <v>0</v>
      </c>
      <c r="E1126" s="9">
        <v>0</v>
      </c>
      <c r="F1126" s="9">
        <v>294037823.58</v>
      </c>
      <c r="G1126" s="9">
        <v>0</v>
      </c>
      <c r="H1126" s="9">
        <v>3339198268.1</v>
      </c>
      <c r="I1126" s="9">
        <v>0</v>
      </c>
      <c r="J1126" s="9">
        <v>0</v>
      </c>
      <c r="K1126" s="9">
        <v>3787878787</v>
      </c>
      <c r="L1126" s="9">
        <v>0</v>
      </c>
      <c r="M1126" s="9">
        <v>0</v>
      </c>
      <c r="N1126" s="9">
        <v>1068254216.95</v>
      </c>
      <c r="O1126" s="9">
        <v>0</v>
      </c>
      <c r="P1126" s="9">
        <v>0</v>
      </c>
      <c r="Q1126" s="9">
        <v>0</v>
      </c>
      <c r="R1126" s="9">
        <v>44343218.48</v>
      </c>
      <c r="S1126" s="9">
        <v>0</v>
      </c>
      <c r="T1126" s="9">
        <v>874164836.95</v>
      </c>
      <c r="U1126" s="8">
        <v>0</v>
      </c>
      <c r="V1126" s="9">
        <v>464291725.81</v>
      </c>
      <c r="W1126" s="8">
        <v>0</v>
      </c>
      <c r="X1126" s="11">
        <f t="shared" si="238"/>
        <v>3946490207.75</v>
      </c>
      <c r="Y1126" s="11">
        <f t="shared" si="239"/>
        <v>6238932785.19</v>
      </c>
      <c r="Z1126" s="11">
        <f t="shared" si="240"/>
        <v>10185422992.94</v>
      </c>
      <c r="AA1126" s="13">
        <f t="shared" si="241"/>
        <v>607291939.65</v>
      </c>
      <c r="AB1126" s="13">
        <f t="shared" si="242"/>
        <v>3339198268.1</v>
      </c>
      <c r="AC1126" s="16">
        <f t="shared" si="243"/>
        <v>607291939.65</v>
      </c>
      <c r="AD1126" s="16">
        <f t="shared" si="244"/>
        <v>9578131053.29</v>
      </c>
      <c r="AE1126" s="17">
        <f t="shared" si="245"/>
        <v>0.387464537357506</v>
      </c>
      <c r="AF1126" s="17">
        <f t="shared" si="246"/>
        <v>0.612535462642494</v>
      </c>
      <c r="AG1126" s="21">
        <f t="shared" si="247"/>
        <v>1.63255853903703</v>
      </c>
      <c r="AH1126" s="22">
        <f t="shared" si="248"/>
        <v>0.153881527048368</v>
      </c>
      <c r="AI1126" s="22">
        <f t="shared" si="249"/>
        <v>0.846118472951632</v>
      </c>
      <c r="AJ1126" s="23">
        <f t="shared" si="250"/>
        <v>0.0596236346856623</v>
      </c>
      <c r="AK1126" s="23">
        <f t="shared" si="251"/>
        <v>0.940376365314338</v>
      </c>
    </row>
    <row r="1127" spans="1:37">
      <c r="A1127" s="8" t="s">
        <v>2287</v>
      </c>
      <c r="B1127" s="8" t="s">
        <v>2288</v>
      </c>
      <c r="C1127" s="9">
        <v>7800000</v>
      </c>
      <c r="D1127" s="9">
        <v>0</v>
      </c>
      <c r="E1127" s="9">
        <v>0</v>
      </c>
      <c r="F1127" s="9">
        <v>0</v>
      </c>
      <c r="G1127" s="9">
        <v>0</v>
      </c>
      <c r="H1127" s="9">
        <v>0</v>
      </c>
      <c r="I1127" s="9">
        <v>0</v>
      </c>
      <c r="J1127" s="9">
        <v>0</v>
      </c>
      <c r="K1127" s="9">
        <v>216000000</v>
      </c>
      <c r="L1127" s="9">
        <v>0</v>
      </c>
      <c r="M1127" s="9">
        <v>0</v>
      </c>
      <c r="N1127" s="9">
        <v>418983521.8</v>
      </c>
      <c r="O1127" s="9">
        <v>0</v>
      </c>
      <c r="P1127" s="9">
        <v>29928202.48</v>
      </c>
      <c r="Q1127" s="9">
        <v>0</v>
      </c>
      <c r="R1127" s="9">
        <v>81000000</v>
      </c>
      <c r="S1127" s="9">
        <v>0</v>
      </c>
      <c r="T1127" s="9">
        <v>367148669.67</v>
      </c>
      <c r="U1127" s="8">
        <v>0</v>
      </c>
      <c r="V1127" s="9">
        <v>15890545.56</v>
      </c>
      <c r="W1127" s="8">
        <v>0</v>
      </c>
      <c r="X1127" s="11">
        <f t="shared" si="238"/>
        <v>7800000</v>
      </c>
      <c r="Y1127" s="11">
        <f t="shared" si="239"/>
        <v>1128950939.51</v>
      </c>
      <c r="Z1127" s="11">
        <f t="shared" si="240"/>
        <v>1136750939.51</v>
      </c>
      <c r="AA1127" s="13">
        <f t="shared" si="241"/>
        <v>7800000</v>
      </c>
      <c r="AB1127" s="13">
        <f t="shared" si="242"/>
        <v>0</v>
      </c>
      <c r="AC1127" s="16">
        <f t="shared" si="243"/>
        <v>7800000</v>
      </c>
      <c r="AD1127" s="16">
        <f t="shared" si="244"/>
        <v>1128950939.51</v>
      </c>
      <c r="AE1127" s="17">
        <f t="shared" si="245"/>
        <v>0.00686166136212935</v>
      </c>
      <c r="AF1127" s="17">
        <f t="shared" si="246"/>
        <v>0.993138338637871</v>
      </c>
      <c r="AG1127" s="21">
        <f t="shared" si="247"/>
        <v>1.00690906905431</v>
      </c>
      <c r="AH1127" s="22">
        <f t="shared" si="248"/>
        <v>1</v>
      </c>
      <c r="AI1127" s="22">
        <f t="shared" si="249"/>
        <v>0</v>
      </c>
      <c r="AJ1127" s="23">
        <f t="shared" si="250"/>
        <v>0.00686166136212935</v>
      </c>
      <c r="AK1127" s="23">
        <f t="shared" si="251"/>
        <v>0.993138338637871</v>
      </c>
    </row>
    <row r="1128" spans="1:37">
      <c r="A1128" s="8" t="s">
        <v>2289</v>
      </c>
      <c r="B1128" s="8" t="s">
        <v>2290</v>
      </c>
      <c r="C1128" s="9">
        <v>833357456.95</v>
      </c>
      <c r="D1128" s="9">
        <v>0</v>
      </c>
      <c r="E1128" s="9">
        <v>0</v>
      </c>
      <c r="F1128" s="9">
        <v>275398.01</v>
      </c>
      <c r="G1128" s="9">
        <v>0</v>
      </c>
      <c r="H1128" s="9">
        <v>333621058.46</v>
      </c>
      <c r="I1128" s="9">
        <v>0</v>
      </c>
      <c r="J1128" s="9">
        <v>0</v>
      </c>
      <c r="K1128" s="9">
        <v>503836583</v>
      </c>
      <c r="L1128" s="9">
        <v>0</v>
      </c>
      <c r="M1128" s="9">
        <v>0</v>
      </c>
      <c r="N1128" s="9">
        <v>602960501.47</v>
      </c>
      <c r="O1128" s="9">
        <v>0</v>
      </c>
      <c r="P1128" s="9">
        <v>-1600807.03</v>
      </c>
      <c r="Q1128" s="9">
        <v>27198300.01</v>
      </c>
      <c r="R1128" s="9">
        <v>80169977.07</v>
      </c>
      <c r="S1128" s="9">
        <v>0</v>
      </c>
      <c r="T1128" s="9">
        <v>464814888.15</v>
      </c>
      <c r="U1128" s="8">
        <v>0</v>
      </c>
      <c r="V1128" s="9">
        <v>11968583.99</v>
      </c>
      <c r="W1128" s="8">
        <v>0</v>
      </c>
      <c r="X1128" s="11">
        <f t="shared" si="238"/>
        <v>1167253913.42</v>
      </c>
      <c r="Y1128" s="11">
        <f t="shared" si="239"/>
        <v>1689348026.66</v>
      </c>
      <c r="Z1128" s="11">
        <f t="shared" si="240"/>
        <v>2856601940.08</v>
      </c>
      <c r="AA1128" s="13">
        <f t="shared" si="241"/>
        <v>833632854.96</v>
      </c>
      <c r="AB1128" s="13">
        <f t="shared" si="242"/>
        <v>333621058.46</v>
      </c>
      <c r="AC1128" s="16">
        <f t="shared" si="243"/>
        <v>833632854.96</v>
      </c>
      <c r="AD1128" s="16">
        <f t="shared" si="244"/>
        <v>2022969085.12</v>
      </c>
      <c r="AE1128" s="17">
        <f t="shared" si="245"/>
        <v>0.40861622931871</v>
      </c>
      <c r="AF1128" s="17">
        <f t="shared" si="246"/>
        <v>0.59138377068129</v>
      </c>
      <c r="AG1128" s="21">
        <f t="shared" si="247"/>
        <v>1.69094934554591</v>
      </c>
      <c r="AH1128" s="22">
        <f t="shared" si="248"/>
        <v>0.714182960001817</v>
      </c>
      <c r="AI1128" s="22">
        <f t="shared" si="249"/>
        <v>0.285817039998183</v>
      </c>
      <c r="AJ1128" s="23">
        <f t="shared" si="250"/>
        <v>0.291826748159617</v>
      </c>
      <c r="AK1128" s="23">
        <f t="shared" si="251"/>
        <v>0.708173251840383</v>
      </c>
    </row>
    <row r="1129" spans="1:37">
      <c r="A1129" s="8" t="s">
        <v>2291</v>
      </c>
      <c r="B1129" s="8" t="s">
        <v>2292</v>
      </c>
      <c r="C1129" s="9">
        <v>498390243.11</v>
      </c>
      <c r="D1129" s="9">
        <v>0</v>
      </c>
      <c r="E1129" s="9">
        <v>0</v>
      </c>
      <c r="F1129" s="9">
        <v>29345596.11</v>
      </c>
      <c r="G1129" s="9">
        <v>0</v>
      </c>
      <c r="H1129" s="9">
        <v>25276963.05</v>
      </c>
      <c r="I1129" s="9">
        <v>0</v>
      </c>
      <c r="J1129" s="9">
        <v>0</v>
      </c>
      <c r="K1129" s="9">
        <v>106437540</v>
      </c>
      <c r="L1129" s="9">
        <v>0</v>
      </c>
      <c r="M1129" s="9">
        <v>0</v>
      </c>
      <c r="N1129" s="9">
        <v>542577999.33</v>
      </c>
      <c r="O1129" s="9">
        <v>0</v>
      </c>
      <c r="P1129" s="9">
        <v>0</v>
      </c>
      <c r="Q1129" s="9">
        <v>0</v>
      </c>
      <c r="R1129" s="9">
        <v>11511840.72</v>
      </c>
      <c r="S1129" s="9">
        <v>0</v>
      </c>
      <c r="T1129" s="9">
        <v>255891315.8</v>
      </c>
      <c r="U1129" s="8">
        <v>0</v>
      </c>
      <c r="V1129" s="9">
        <v>0</v>
      </c>
      <c r="W1129" s="8">
        <v>0</v>
      </c>
      <c r="X1129" s="11">
        <f t="shared" si="238"/>
        <v>553012802.27</v>
      </c>
      <c r="Y1129" s="11">
        <f t="shared" si="239"/>
        <v>916418695.85</v>
      </c>
      <c r="Z1129" s="11">
        <f t="shared" si="240"/>
        <v>1469431498.12</v>
      </c>
      <c r="AA1129" s="13">
        <f t="shared" si="241"/>
        <v>527735839.22</v>
      </c>
      <c r="AB1129" s="13">
        <f t="shared" si="242"/>
        <v>25276963.05</v>
      </c>
      <c r="AC1129" s="16">
        <f t="shared" si="243"/>
        <v>527735839.22</v>
      </c>
      <c r="AD1129" s="16">
        <f t="shared" si="244"/>
        <v>941695658.9</v>
      </c>
      <c r="AE1129" s="17">
        <f t="shared" si="245"/>
        <v>0.376344731263436</v>
      </c>
      <c r="AF1129" s="17">
        <f t="shared" si="246"/>
        <v>0.623655268736564</v>
      </c>
      <c r="AG1129" s="21">
        <f t="shared" si="247"/>
        <v>1.60344993481071</v>
      </c>
      <c r="AH1129" s="22">
        <f t="shared" si="248"/>
        <v>0.954292264218399</v>
      </c>
      <c r="AI1129" s="22">
        <f t="shared" si="249"/>
        <v>0.0457077357816012</v>
      </c>
      <c r="AJ1129" s="23">
        <f t="shared" si="250"/>
        <v>0.359142865724049</v>
      </c>
      <c r="AK1129" s="23">
        <f t="shared" si="251"/>
        <v>0.640857134275951</v>
      </c>
    </row>
    <row r="1130" spans="1:37">
      <c r="A1130" s="8" t="s">
        <v>2293</v>
      </c>
      <c r="B1130" s="8" t="s">
        <v>2294</v>
      </c>
      <c r="C1130" s="9">
        <v>175000000</v>
      </c>
      <c r="D1130" s="9">
        <v>0</v>
      </c>
      <c r="E1130" s="9">
        <v>0</v>
      </c>
      <c r="F1130" s="9">
        <v>105244541.59</v>
      </c>
      <c r="G1130" s="9">
        <v>0</v>
      </c>
      <c r="H1130" s="9">
        <v>438000000</v>
      </c>
      <c r="I1130" s="9">
        <v>0</v>
      </c>
      <c r="J1130" s="9">
        <v>0</v>
      </c>
      <c r="K1130" s="9">
        <v>617518730</v>
      </c>
      <c r="L1130" s="9">
        <v>0</v>
      </c>
      <c r="M1130" s="9">
        <v>0</v>
      </c>
      <c r="N1130" s="9">
        <v>549480495.84</v>
      </c>
      <c r="O1130" s="9">
        <v>0</v>
      </c>
      <c r="P1130" s="9">
        <v>2498267.92</v>
      </c>
      <c r="Q1130" s="9">
        <v>8558388.43</v>
      </c>
      <c r="R1130" s="9">
        <v>69607255.03</v>
      </c>
      <c r="S1130" s="9">
        <v>0</v>
      </c>
      <c r="T1130" s="9">
        <v>917835287.72</v>
      </c>
      <c r="U1130" s="8">
        <v>0</v>
      </c>
      <c r="V1130" s="9">
        <v>577795306.85</v>
      </c>
      <c r="W1130" s="8">
        <v>0</v>
      </c>
      <c r="X1130" s="11">
        <f t="shared" si="238"/>
        <v>718244541.59</v>
      </c>
      <c r="Y1130" s="11">
        <f t="shared" si="239"/>
        <v>2743293731.79</v>
      </c>
      <c r="Z1130" s="11">
        <f t="shared" si="240"/>
        <v>3461538273.38</v>
      </c>
      <c r="AA1130" s="13">
        <f t="shared" si="241"/>
        <v>280244541.59</v>
      </c>
      <c r="AB1130" s="13">
        <f t="shared" si="242"/>
        <v>438000000</v>
      </c>
      <c r="AC1130" s="16">
        <f t="shared" si="243"/>
        <v>280244541.59</v>
      </c>
      <c r="AD1130" s="16">
        <f t="shared" si="244"/>
        <v>3181293731.79</v>
      </c>
      <c r="AE1130" s="17">
        <f t="shared" si="245"/>
        <v>0.207492878849112</v>
      </c>
      <c r="AF1130" s="17">
        <f t="shared" si="246"/>
        <v>0.792507121150888</v>
      </c>
      <c r="AG1130" s="21">
        <f t="shared" si="247"/>
        <v>1.26181831470207</v>
      </c>
      <c r="AH1130" s="22">
        <f t="shared" si="248"/>
        <v>0.390179841770345</v>
      </c>
      <c r="AI1130" s="22">
        <f t="shared" si="249"/>
        <v>0.609820158229655</v>
      </c>
      <c r="AJ1130" s="23">
        <f t="shared" si="250"/>
        <v>0.0809595386378198</v>
      </c>
      <c r="AK1130" s="23">
        <f t="shared" si="251"/>
        <v>0.91904046136218</v>
      </c>
    </row>
    <row r="1131" spans="1:37">
      <c r="A1131" s="8" t="s">
        <v>2295</v>
      </c>
      <c r="B1131" s="8" t="s">
        <v>2296</v>
      </c>
      <c r="C1131" s="9">
        <v>223279200.49</v>
      </c>
      <c r="D1131" s="9">
        <v>0</v>
      </c>
      <c r="E1131" s="9">
        <v>0</v>
      </c>
      <c r="F1131" s="9">
        <v>0</v>
      </c>
      <c r="G1131" s="9">
        <v>0</v>
      </c>
      <c r="H1131" s="9">
        <v>285257916.67</v>
      </c>
      <c r="I1131" s="9">
        <v>0</v>
      </c>
      <c r="J1131" s="9">
        <v>0</v>
      </c>
      <c r="K1131" s="9">
        <v>109600000</v>
      </c>
      <c r="L1131" s="9">
        <v>0</v>
      </c>
      <c r="M1131" s="9">
        <v>0</v>
      </c>
      <c r="N1131" s="9">
        <v>841742975.63</v>
      </c>
      <c r="O1131" s="9">
        <v>0</v>
      </c>
      <c r="P1131" s="9">
        <v>-64085.37</v>
      </c>
      <c r="Q1131" s="9">
        <v>665058.2</v>
      </c>
      <c r="R1131" s="9">
        <v>41100000</v>
      </c>
      <c r="S1131" s="9">
        <v>0</v>
      </c>
      <c r="T1131" s="9">
        <v>582079581.45</v>
      </c>
      <c r="U1131" s="8">
        <v>0</v>
      </c>
      <c r="V1131" s="9">
        <v>0</v>
      </c>
      <c r="W1131" s="8">
        <v>0</v>
      </c>
      <c r="X1131" s="11">
        <f t="shared" si="238"/>
        <v>508537117.16</v>
      </c>
      <c r="Y1131" s="11">
        <f t="shared" si="239"/>
        <v>1575123529.91</v>
      </c>
      <c r="Z1131" s="11">
        <f t="shared" si="240"/>
        <v>2083660647.07</v>
      </c>
      <c r="AA1131" s="13">
        <f t="shared" si="241"/>
        <v>223279200.49</v>
      </c>
      <c r="AB1131" s="13">
        <f t="shared" si="242"/>
        <v>285257916.67</v>
      </c>
      <c r="AC1131" s="16">
        <f t="shared" si="243"/>
        <v>223279200.49</v>
      </c>
      <c r="AD1131" s="16">
        <f t="shared" si="244"/>
        <v>1860381446.58</v>
      </c>
      <c r="AE1131" s="17">
        <f t="shared" si="245"/>
        <v>0.244059471908295</v>
      </c>
      <c r="AF1131" s="17">
        <f t="shared" si="246"/>
        <v>0.755940528091705</v>
      </c>
      <c r="AG1131" s="21">
        <f t="shared" si="247"/>
        <v>1.32285538721465</v>
      </c>
      <c r="AH1131" s="22">
        <f t="shared" si="248"/>
        <v>0.439061757648951</v>
      </c>
      <c r="AI1131" s="22">
        <f t="shared" si="249"/>
        <v>0.560938242351049</v>
      </c>
      <c r="AJ1131" s="23">
        <f t="shared" si="250"/>
        <v>0.107157180706931</v>
      </c>
      <c r="AK1131" s="23">
        <f t="shared" si="251"/>
        <v>0.892842819293069</v>
      </c>
    </row>
    <row r="1132" spans="1:37">
      <c r="A1132" s="8" t="s">
        <v>2297</v>
      </c>
      <c r="B1132" s="8" t="s">
        <v>2298</v>
      </c>
      <c r="C1132" s="9">
        <v>12827602703.65</v>
      </c>
      <c r="D1132" s="9">
        <v>0</v>
      </c>
      <c r="E1132" s="9">
        <v>0</v>
      </c>
      <c r="F1132" s="9">
        <v>21757295073.65</v>
      </c>
      <c r="G1132" s="9">
        <v>0</v>
      </c>
      <c r="H1132" s="9">
        <v>157265390206.88</v>
      </c>
      <c r="I1132" s="9">
        <v>7985898929.78</v>
      </c>
      <c r="J1132" s="9">
        <v>0</v>
      </c>
      <c r="K1132" s="9">
        <v>50498611100</v>
      </c>
      <c r="L1132" s="9">
        <v>0</v>
      </c>
      <c r="M1132" s="9">
        <v>0</v>
      </c>
      <c r="N1132" s="9">
        <v>10794680424.46</v>
      </c>
      <c r="O1132" s="9">
        <v>0</v>
      </c>
      <c r="P1132" s="9">
        <v>431998207.79</v>
      </c>
      <c r="Q1132" s="9">
        <v>235574422.13</v>
      </c>
      <c r="R1132" s="9">
        <v>4346624819.53</v>
      </c>
      <c r="S1132" s="9">
        <v>0</v>
      </c>
      <c r="T1132" s="9">
        <v>33658101891.6</v>
      </c>
      <c r="U1132" s="8">
        <v>0</v>
      </c>
      <c r="V1132" s="9">
        <v>50231869774.53</v>
      </c>
      <c r="W1132" s="8">
        <v>0</v>
      </c>
      <c r="X1132" s="11">
        <f t="shared" si="238"/>
        <v>199836186913.96</v>
      </c>
      <c r="Y1132" s="11">
        <f t="shared" si="239"/>
        <v>150197460640.04</v>
      </c>
      <c r="Z1132" s="11">
        <f t="shared" si="240"/>
        <v>350033647554</v>
      </c>
      <c r="AA1132" s="13">
        <f t="shared" si="241"/>
        <v>34584897777.3</v>
      </c>
      <c r="AB1132" s="13">
        <f t="shared" si="242"/>
        <v>165251289136.66</v>
      </c>
      <c r="AC1132" s="16">
        <f t="shared" si="243"/>
        <v>34584897777.3</v>
      </c>
      <c r="AD1132" s="16">
        <f t="shared" si="244"/>
        <v>315448749776.7</v>
      </c>
      <c r="AE1132" s="17">
        <f t="shared" si="245"/>
        <v>0.570905649529396</v>
      </c>
      <c r="AF1132" s="17">
        <f t="shared" si="246"/>
        <v>0.429094350470604</v>
      </c>
      <c r="AG1132" s="21">
        <f t="shared" si="247"/>
        <v>2.33048978366474</v>
      </c>
      <c r="AH1132" s="22">
        <f t="shared" si="248"/>
        <v>0.173066241462016</v>
      </c>
      <c r="AI1132" s="22">
        <f t="shared" si="249"/>
        <v>0.826933758537984</v>
      </c>
      <c r="AJ1132" s="23">
        <f t="shared" si="250"/>
        <v>0.0988044949934836</v>
      </c>
      <c r="AK1132" s="23">
        <f t="shared" si="251"/>
        <v>0.901195505006516</v>
      </c>
    </row>
    <row r="1133" spans="1:37">
      <c r="A1133" s="8" t="s">
        <v>2299</v>
      </c>
      <c r="B1133" s="8" t="s">
        <v>2300</v>
      </c>
      <c r="C1133" s="9">
        <v>40021191.53</v>
      </c>
      <c r="D1133" s="9">
        <v>0</v>
      </c>
      <c r="E1133" s="9">
        <v>0</v>
      </c>
      <c r="F1133" s="9">
        <v>0</v>
      </c>
      <c r="G1133" s="9">
        <v>0</v>
      </c>
      <c r="H1133" s="9">
        <v>0</v>
      </c>
      <c r="I1133" s="9">
        <v>0</v>
      </c>
      <c r="J1133" s="9">
        <v>0</v>
      </c>
      <c r="K1133" s="9">
        <v>153333497</v>
      </c>
      <c r="L1133" s="9">
        <v>0</v>
      </c>
      <c r="M1133" s="9">
        <v>0</v>
      </c>
      <c r="N1133" s="9">
        <v>45329198.73</v>
      </c>
      <c r="O1133" s="9">
        <v>0</v>
      </c>
      <c r="P1133" s="9">
        <v>0</v>
      </c>
      <c r="Q1133" s="9">
        <v>0</v>
      </c>
      <c r="R1133" s="9">
        <v>12559079.56</v>
      </c>
      <c r="S1133" s="9">
        <v>0</v>
      </c>
      <c r="T1133" s="9">
        <v>102872597.58</v>
      </c>
      <c r="U1133" s="8">
        <v>0</v>
      </c>
      <c r="V1133" s="9">
        <v>0</v>
      </c>
      <c r="W1133" s="8">
        <v>0</v>
      </c>
      <c r="X1133" s="11">
        <f t="shared" si="238"/>
        <v>40021191.53</v>
      </c>
      <c r="Y1133" s="11">
        <f t="shared" si="239"/>
        <v>314094372.87</v>
      </c>
      <c r="Z1133" s="11">
        <f t="shared" si="240"/>
        <v>354115564.4</v>
      </c>
      <c r="AA1133" s="13">
        <f t="shared" si="241"/>
        <v>40021191.53</v>
      </c>
      <c r="AB1133" s="13">
        <f t="shared" si="242"/>
        <v>0</v>
      </c>
      <c r="AC1133" s="16">
        <f t="shared" si="243"/>
        <v>40021191.53</v>
      </c>
      <c r="AD1133" s="16">
        <f t="shared" si="244"/>
        <v>314094372.87</v>
      </c>
      <c r="AE1133" s="17">
        <f t="shared" si="245"/>
        <v>0.113017318506772</v>
      </c>
      <c r="AF1133" s="17">
        <f t="shared" si="246"/>
        <v>0.886982681493228</v>
      </c>
      <c r="AG1133" s="21">
        <f t="shared" si="247"/>
        <v>1.1274177285136</v>
      </c>
      <c r="AH1133" s="22">
        <f t="shared" si="248"/>
        <v>1</v>
      </c>
      <c r="AI1133" s="22">
        <f t="shared" si="249"/>
        <v>0</v>
      </c>
      <c r="AJ1133" s="23">
        <f t="shared" si="250"/>
        <v>0.113017318506772</v>
      </c>
      <c r="AK1133" s="23">
        <f t="shared" si="251"/>
        <v>0.886982681493228</v>
      </c>
    </row>
    <row r="1134" spans="1:37">
      <c r="A1134" s="8" t="s">
        <v>2301</v>
      </c>
      <c r="B1134" s="8" t="s">
        <v>2302</v>
      </c>
      <c r="C1134" s="9">
        <v>20000000</v>
      </c>
      <c r="D1134" s="9">
        <v>0</v>
      </c>
      <c r="E1134" s="9">
        <v>0</v>
      </c>
      <c r="F1134" s="9">
        <v>0</v>
      </c>
      <c r="G1134" s="9">
        <v>0</v>
      </c>
      <c r="H1134" s="9">
        <v>0</v>
      </c>
      <c r="I1134" s="9">
        <v>0</v>
      </c>
      <c r="J1134" s="9">
        <v>0</v>
      </c>
      <c r="K1134" s="9">
        <v>124126056</v>
      </c>
      <c r="L1134" s="9">
        <v>0</v>
      </c>
      <c r="M1134" s="9">
        <v>0</v>
      </c>
      <c r="N1134" s="9">
        <v>183797870.71</v>
      </c>
      <c r="O1134" s="9">
        <v>0</v>
      </c>
      <c r="P1134" s="9">
        <v>0</v>
      </c>
      <c r="Q1134" s="9">
        <v>0</v>
      </c>
      <c r="R1134" s="9">
        <v>31957392.25</v>
      </c>
      <c r="S1134" s="9">
        <v>0</v>
      </c>
      <c r="T1134" s="9">
        <v>165649399.23</v>
      </c>
      <c r="U1134" s="8">
        <v>0</v>
      </c>
      <c r="V1134" s="9">
        <v>0</v>
      </c>
      <c r="W1134" s="8">
        <v>0</v>
      </c>
      <c r="X1134" s="11">
        <f t="shared" si="238"/>
        <v>20000000</v>
      </c>
      <c r="Y1134" s="11">
        <f t="shared" si="239"/>
        <v>505530718.19</v>
      </c>
      <c r="Z1134" s="11">
        <f t="shared" si="240"/>
        <v>525530718.19</v>
      </c>
      <c r="AA1134" s="13">
        <f t="shared" si="241"/>
        <v>20000000</v>
      </c>
      <c r="AB1134" s="13">
        <f t="shared" si="242"/>
        <v>0</v>
      </c>
      <c r="AC1134" s="16">
        <f t="shared" si="243"/>
        <v>20000000</v>
      </c>
      <c r="AD1134" s="16">
        <f t="shared" si="244"/>
        <v>505530718.19</v>
      </c>
      <c r="AE1134" s="17">
        <f t="shared" si="245"/>
        <v>0.0380567668220856</v>
      </c>
      <c r="AF1134" s="17">
        <f t="shared" si="246"/>
        <v>0.961943233177914</v>
      </c>
      <c r="AG1134" s="21">
        <f t="shared" si="247"/>
        <v>1.03956238321503</v>
      </c>
      <c r="AH1134" s="22">
        <f t="shared" si="248"/>
        <v>1</v>
      </c>
      <c r="AI1134" s="22">
        <f t="shared" si="249"/>
        <v>0</v>
      </c>
      <c r="AJ1134" s="23">
        <f t="shared" si="250"/>
        <v>0.0380567668220856</v>
      </c>
      <c r="AK1134" s="23">
        <f t="shared" si="251"/>
        <v>0.961943233177914</v>
      </c>
    </row>
    <row r="1135" spans="1:37">
      <c r="A1135" s="8" t="s">
        <v>2303</v>
      </c>
      <c r="B1135" s="8" t="s">
        <v>2304</v>
      </c>
      <c r="C1135" s="9">
        <v>25400000</v>
      </c>
      <c r="D1135" s="9">
        <v>0</v>
      </c>
      <c r="E1135" s="9">
        <v>0</v>
      </c>
      <c r="F1135" s="9">
        <v>13612000</v>
      </c>
      <c r="G1135" s="9">
        <v>0</v>
      </c>
      <c r="H1135" s="9">
        <v>81154004.5</v>
      </c>
      <c r="I1135" s="9">
        <v>0</v>
      </c>
      <c r="J1135" s="9">
        <v>0</v>
      </c>
      <c r="K1135" s="9">
        <v>85287000</v>
      </c>
      <c r="L1135" s="9">
        <v>0</v>
      </c>
      <c r="M1135" s="9">
        <v>0</v>
      </c>
      <c r="N1135" s="9">
        <v>219665569.46</v>
      </c>
      <c r="O1135" s="9">
        <v>0</v>
      </c>
      <c r="P1135" s="9">
        <v>0</v>
      </c>
      <c r="Q1135" s="9">
        <v>38635.51</v>
      </c>
      <c r="R1135" s="9">
        <v>20842582.21</v>
      </c>
      <c r="S1135" s="9">
        <v>0</v>
      </c>
      <c r="T1135" s="9">
        <v>132265256.82</v>
      </c>
      <c r="U1135" s="8">
        <v>0</v>
      </c>
      <c r="V1135" s="9">
        <v>20927801.87</v>
      </c>
      <c r="W1135" s="8">
        <v>0</v>
      </c>
      <c r="X1135" s="11">
        <f t="shared" si="238"/>
        <v>120166004.5</v>
      </c>
      <c r="Y1135" s="11">
        <f t="shared" si="239"/>
        <v>479026845.87</v>
      </c>
      <c r="Z1135" s="11">
        <f t="shared" si="240"/>
        <v>599192850.37</v>
      </c>
      <c r="AA1135" s="13">
        <f t="shared" si="241"/>
        <v>39012000</v>
      </c>
      <c r="AB1135" s="13">
        <f t="shared" si="242"/>
        <v>81154004.5</v>
      </c>
      <c r="AC1135" s="16">
        <f t="shared" si="243"/>
        <v>39012000</v>
      </c>
      <c r="AD1135" s="16">
        <f t="shared" si="244"/>
        <v>560180850.37</v>
      </c>
      <c r="AE1135" s="17">
        <f t="shared" si="245"/>
        <v>0.200546459167191</v>
      </c>
      <c r="AF1135" s="17">
        <f t="shared" si="246"/>
        <v>0.799453540832809</v>
      </c>
      <c r="AG1135" s="21">
        <f t="shared" si="247"/>
        <v>1.25085442608494</v>
      </c>
      <c r="AH1135" s="22">
        <f t="shared" si="248"/>
        <v>0.324650887431312</v>
      </c>
      <c r="AI1135" s="22">
        <f t="shared" si="249"/>
        <v>0.675349112568688</v>
      </c>
      <c r="AJ1135" s="23">
        <f t="shared" si="250"/>
        <v>0.0651075859398359</v>
      </c>
      <c r="AK1135" s="23">
        <f t="shared" si="251"/>
        <v>0.934892414060164</v>
      </c>
    </row>
    <row r="1136" spans="1:37">
      <c r="A1136" s="8" t="s">
        <v>2305</v>
      </c>
      <c r="B1136" s="8" t="s">
        <v>2306</v>
      </c>
      <c r="C1136" s="9">
        <v>9000000</v>
      </c>
      <c r="D1136" s="9">
        <v>0</v>
      </c>
      <c r="E1136" s="9">
        <v>0</v>
      </c>
      <c r="F1136" s="9">
        <v>0</v>
      </c>
      <c r="G1136" s="9">
        <v>0</v>
      </c>
      <c r="H1136" s="9">
        <v>0</v>
      </c>
      <c r="I1136" s="9">
        <v>0</v>
      </c>
      <c r="J1136" s="9">
        <v>0</v>
      </c>
      <c r="K1136" s="9">
        <v>131581378</v>
      </c>
      <c r="L1136" s="9">
        <v>0</v>
      </c>
      <c r="M1136" s="9">
        <v>0</v>
      </c>
      <c r="N1136" s="9">
        <v>82634162.73</v>
      </c>
      <c r="O1136" s="9">
        <v>0</v>
      </c>
      <c r="P1136" s="9">
        <v>-48052.23</v>
      </c>
      <c r="Q1136" s="9">
        <v>0</v>
      </c>
      <c r="R1136" s="9">
        <v>16993880.06</v>
      </c>
      <c r="S1136" s="9">
        <v>0</v>
      </c>
      <c r="T1136" s="9">
        <v>79427892.27</v>
      </c>
      <c r="U1136" s="8">
        <v>0</v>
      </c>
      <c r="V1136" s="9">
        <v>0</v>
      </c>
      <c r="W1136" s="8">
        <v>0</v>
      </c>
      <c r="X1136" s="11">
        <f t="shared" si="238"/>
        <v>9000000</v>
      </c>
      <c r="Y1136" s="11">
        <f t="shared" si="239"/>
        <v>310589260.83</v>
      </c>
      <c r="Z1136" s="11">
        <f t="shared" si="240"/>
        <v>319589260.83</v>
      </c>
      <c r="AA1136" s="13">
        <f t="shared" si="241"/>
        <v>9000000</v>
      </c>
      <c r="AB1136" s="13">
        <f t="shared" si="242"/>
        <v>0</v>
      </c>
      <c r="AC1136" s="16">
        <f t="shared" si="243"/>
        <v>9000000</v>
      </c>
      <c r="AD1136" s="16">
        <f t="shared" si="244"/>
        <v>310589260.83</v>
      </c>
      <c r="AE1136" s="17">
        <f t="shared" si="245"/>
        <v>0.0281611465185853</v>
      </c>
      <c r="AF1136" s="17">
        <f t="shared" si="246"/>
        <v>0.971838853481415</v>
      </c>
      <c r="AG1136" s="21">
        <f t="shared" si="247"/>
        <v>1.0289771770471</v>
      </c>
      <c r="AH1136" s="22">
        <f t="shared" si="248"/>
        <v>1</v>
      </c>
      <c r="AI1136" s="22">
        <f t="shared" si="249"/>
        <v>0</v>
      </c>
      <c r="AJ1136" s="23">
        <f t="shared" si="250"/>
        <v>0.0281611465185853</v>
      </c>
      <c r="AK1136" s="23">
        <f t="shared" si="251"/>
        <v>0.971838853481415</v>
      </c>
    </row>
    <row r="1137" spans="1:37">
      <c r="A1137" s="8" t="s">
        <v>2307</v>
      </c>
      <c r="B1137" s="8" t="s">
        <v>2308</v>
      </c>
      <c r="C1137" s="9">
        <v>20000000</v>
      </c>
      <c r="D1137" s="9">
        <v>0</v>
      </c>
      <c r="E1137" s="9">
        <v>0</v>
      </c>
      <c r="F1137" s="9">
        <v>264497938.94</v>
      </c>
      <c r="G1137" s="9">
        <v>0</v>
      </c>
      <c r="H1137" s="9">
        <v>0</v>
      </c>
      <c r="I1137" s="9">
        <v>0</v>
      </c>
      <c r="J1137" s="9">
        <v>0</v>
      </c>
      <c r="K1137" s="9">
        <v>2366718283</v>
      </c>
      <c r="L1137" s="9">
        <v>0</v>
      </c>
      <c r="M1137" s="9">
        <v>0</v>
      </c>
      <c r="N1137" s="9">
        <v>9932782807.81</v>
      </c>
      <c r="O1137" s="9">
        <v>0</v>
      </c>
      <c r="P1137" s="9">
        <v>33106236.53</v>
      </c>
      <c r="Q1137" s="9">
        <v>0</v>
      </c>
      <c r="R1137" s="9">
        <v>887689603.39</v>
      </c>
      <c r="S1137" s="9">
        <v>0</v>
      </c>
      <c r="T1137" s="9">
        <v>5020150616.15</v>
      </c>
      <c r="U1137" s="8">
        <v>0</v>
      </c>
      <c r="V1137" s="9">
        <v>259939872.49</v>
      </c>
      <c r="W1137" s="8">
        <v>0</v>
      </c>
      <c r="X1137" s="11">
        <f t="shared" si="238"/>
        <v>284497938.94</v>
      </c>
      <c r="Y1137" s="11">
        <f t="shared" si="239"/>
        <v>18500387419.37</v>
      </c>
      <c r="Z1137" s="11">
        <f t="shared" si="240"/>
        <v>18784885358.31</v>
      </c>
      <c r="AA1137" s="13">
        <f t="shared" si="241"/>
        <v>284497938.94</v>
      </c>
      <c r="AB1137" s="13">
        <f t="shared" si="242"/>
        <v>0</v>
      </c>
      <c r="AC1137" s="16">
        <f t="shared" si="243"/>
        <v>284497938.94</v>
      </c>
      <c r="AD1137" s="16">
        <f t="shared" si="244"/>
        <v>18500387419.37</v>
      </c>
      <c r="AE1137" s="17">
        <f t="shared" si="245"/>
        <v>0.015145045259174</v>
      </c>
      <c r="AF1137" s="17">
        <f t="shared" si="246"/>
        <v>0.984854954740826</v>
      </c>
      <c r="AG1137" s="21">
        <f t="shared" si="247"/>
        <v>1.01537794493115</v>
      </c>
      <c r="AH1137" s="22">
        <f t="shared" si="248"/>
        <v>1</v>
      </c>
      <c r="AI1137" s="22">
        <f t="shared" si="249"/>
        <v>0</v>
      </c>
      <c r="AJ1137" s="23">
        <f t="shared" si="250"/>
        <v>0.015145045259174</v>
      </c>
      <c r="AK1137" s="23">
        <f t="shared" si="251"/>
        <v>0.984854954740826</v>
      </c>
    </row>
    <row r="1138" spans="1:37">
      <c r="A1138" s="8" t="s">
        <v>2309</v>
      </c>
      <c r="B1138" s="8" t="s">
        <v>2310</v>
      </c>
      <c r="C1138" s="9">
        <v>5861388798.09</v>
      </c>
      <c r="D1138" s="9">
        <v>0</v>
      </c>
      <c r="E1138" s="9">
        <v>0</v>
      </c>
      <c r="F1138" s="9">
        <v>3067036723.58</v>
      </c>
      <c r="G1138" s="9">
        <v>0</v>
      </c>
      <c r="H1138" s="9">
        <v>30440055330.03</v>
      </c>
      <c r="I1138" s="9">
        <v>5995001860.51</v>
      </c>
      <c r="J1138" s="9">
        <v>0</v>
      </c>
      <c r="K1138" s="9">
        <v>7340590677</v>
      </c>
      <c r="L1138" s="9">
        <v>9000000000</v>
      </c>
      <c r="M1138" s="9">
        <v>0</v>
      </c>
      <c r="N1138" s="9">
        <v>4487034682.82</v>
      </c>
      <c r="O1138" s="9">
        <v>0</v>
      </c>
      <c r="P1138" s="9">
        <v>222841886.36</v>
      </c>
      <c r="Q1138" s="9">
        <v>0</v>
      </c>
      <c r="R1138" s="9">
        <v>1146206060.84</v>
      </c>
      <c r="S1138" s="9">
        <v>0</v>
      </c>
      <c r="T1138" s="9">
        <v>4177760579</v>
      </c>
      <c r="U1138" s="8">
        <v>0</v>
      </c>
      <c r="V1138" s="9">
        <v>11560503171.5</v>
      </c>
      <c r="W1138" s="8">
        <v>0</v>
      </c>
      <c r="X1138" s="11">
        <f t="shared" si="238"/>
        <v>45363482712.21</v>
      </c>
      <c r="Y1138" s="11">
        <f t="shared" si="239"/>
        <v>37934937057.52</v>
      </c>
      <c r="Z1138" s="11">
        <f t="shared" si="240"/>
        <v>83298419769.73</v>
      </c>
      <c r="AA1138" s="13">
        <f t="shared" si="241"/>
        <v>8928425521.67</v>
      </c>
      <c r="AB1138" s="13">
        <f t="shared" si="242"/>
        <v>36435057190.54</v>
      </c>
      <c r="AC1138" s="16">
        <f t="shared" si="243"/>
        <v>8928425521.67</v>
      </c>
      <c r="AD1138" s="16">
        <f t="shared" si="244"/>
        <v>74369994248.06</v>
      </c>
      <c r="AE1138" s="17">
        <f t="shared" si="245"/>
        <v>0.544589955459092</v>
      </c>
      <c r="AF1138" s="17">
        <f t="shared" si="246"/>
        <v>0.455410044540908</v>
      </c>
      <c r="AG1138" s="21">
        <f t="shared" si="247"/>
        <v>2.19582332885979</v>
      </c>
      <c r="AH1138" s="22">
        <f t="shared" si="248"/>
        <v>0.196819666124683</v>
      </c>
      <c r="AI1138" s="22">
        <f t="shared" si="249"/>
        <v>0.803180333875317</v>
      </c>
      <c r="AJ1138" s="23">
        <f t="shared" si="250"/>
        <v>0.107186013208314</v>
      </c>
      <c r="AK1138" s="23">
        <f t="shared" si="251"/>
        <v>0.892813986791685</v>
      </c>
    </row>
    <row r="1139" spans="1:37">
      <c r="A1139" s="8" t="s">
        <v>2311</v>
      </c>
      <c r="B1139" s="8" t="s">
        <v>2312</v>
      </c>
      <c r="C1139" s="9">
        <v>9491247982.64</v>
      </c>
      <c r="D1139" s="9">
        <v>0</v>
      </c>
      <c r="E1139" s="9">
        <v>0</v>
      </c>
      <c r="F1139" s="9">
        <v>5527334388.11</v>
      </c>
      <c r="G1139" s="9">
        <v>0</v>
      </c>
      <c r="H1139" s="9">
        <v>10471118511.11</v>
      </c>
      <c r="I1139" s="9">
        <v>2709831841.53</v>
      </c>
      <c r="J1139" s="9">
        <v>0</v>
      </c>
      <c r="K1139" s="9">
        <v>45585032648</v>
      </c>
      <c r="L1139" s="9">
        <v>0</v>
      </c>
      <c r="M1139" s="9">
        <v>0</v>
      </c>
      <c r="N1139" s="9">
        <v>1052025229.25</v>
      </c>
      <c r="O1139" s="9">
        <v>199999951.75</v>
      </c>
      <c r="P1139" s="9">
        <v>84138.71</v>
      </c>
      <c r="Q1139" s="9">
        <v>558171506.97</v>
      </c>
      <c r="R1139" s="9">
        <v>1259373960.29</v>
      </c>
      <c r="S1139" s="9">
        <v>0</v>
      </c>
      <c r="T1139" s="9">
        <v>8467867818.68</v>
      </c>
      <c r="U1139" s="8">
        <v>0</v>
      </c>
      <c r="V1139" s="9">
        <v>8864637219.83</v>
      </c>
      <c r="W1139" s="8">
        <v>0</v>
      </c>
      <c r="X1139" s="11">
        <f t="shared" si="238"/>
        <v>28199532723.39</v>
      </c>
      <c r="Y1139" s="11">
        <f t="shared" si="239"/>
        <v>65587192569.98</v>
      </c>
      <c r="Z1139" s="11">
        <f t="shared" si="240"/>
        <v>93786725293.37</v>
      </c>
      <c r="AA1139" s="13">
        <f t="shared" si="241"/>
        <v>15018582370.75</v>
      </c>
      <c r="AB1139" s="13">
        <f t="shared" si="242"/>
        <v>13180950352.64</v>
      </c>
      <c r="AC1139" s="16">
        <f t="shared" si="243"/>
        <v>15018582370.75</v>
      </c>
      <c r="AD1139" s="16">
        <f t="shared" si="244"/>
        <v>78768142922.62</v>
      </c>
      <c r="AE1139" s="17">
        <f t="shared" si="245"/>
        <v>0.300677229481894</v>
      </c>
      <c r="AF1139" s="17">
        <f t="shared" si="246"/>
        <v>0.699322770518106</v>
      </c>
      <c r="AG1139" s="21">
        <f t="shared" si="247"/>
        <v>1.42995486799197</v>
      </c>
      <c r="AH1139" s="22">
        <f t="shared" si="248"/>
        <v>0.532582667878496</v>
      </c>
      <c r="AI1139" s="22">
        <f t="shared" si="249"/>
        <v>0.467417332121504</v>
      </c>
      <c r="AJ1139" s="23">
        <f t="shared" si="250"/>
        <v>0.160135481047782</v>
      </c>
      <c r="AK1139" s="23">
        <f t="shared" si="251"/>
        <v>0.839864518952218</v>
      </c>
    </row>
    <row r="1140" spans="1:37">
      <c r="A1140" s="8" t="s">
        <v>2313</v>
      </c>
      <c r="B1140" s="8" t="s">
        <v>2314</v>
      </c>
      <c r="C1140" s="9">
        <v>73718402459</v>
      </c>
      <c r="D1140" s="9">
        <v>0</v>
      </c>
      <c r="E1140" s="9">
        <v>0</v>
      </c>
      <c r="F1140" s="9">
        <v>20619777379</v>
      </c>
      <c r="G1140" s="9">
        <v>0</v>
      </c>
      <c r="H1140" s="9">
        <v>125341643684</v>
      </c>
      <c r="I1140" s="9">
        <v>27160195002</v>
      </c>
      <c r="J1140" s="9">
        <v>0</v>
      </c>
      <c r="K1140" s="9">
        <v>15698093359</v>
      </c>
      <c r="L1140" s="9">
        <v>47939693354</v>
      </c>
      <c r="M1140" s="9">
        <v>0</v>
      </c>
      <c r="N1140" s="9">
        <v>17650480126</v>
      </c>
      <c r="O1140" s="9">
        <v>0</v>
      </c>
      <c r="P1140" s="9">
        <v>-372452649</v>
      </c>
      <c r="Q1140" s="9">
        <v>76415160</v>
      </c>
      <c r="R1140" s="9">
        <v>8186274738</v>
      </c>
      <c r="S1140" s="9">
        <v>0</v>
      </c>
      <c r="T1140" s="9">
        <v>27601466310</v>
      </c>
      <c r="U1140" s="8">
        <v>0</v>
      </c>
      <c r="V1140" s="9">
        <v>21066685282</v>
      </c>
      <c r="W1140" s="8">
        <v>0</v>
      </c>
      <c r="X1140" s="11">
        <f t="shared" si="238"/>
        <v>246840018524</v>
      </c>
      <c r="Y1140" s="11">
        <f t="shared" si="239"/>
        <v>137846655680</v>
      </c>
      <c r="Z1140" s="11">
        <f t="shared" si="240"/>
        <v>384686674204</v>
      </c>
      <c r="AA1140" s="13">
        <f t="shared" si="241"/>
        <v>94338179838</v>
      </c>
      <c r="AB1140" s="13">
        <f t="shared" si="242"/>
        <v>152501838686</v>
      </c>
      <c r="AC1140" s="16">
        <f t="shared" si="243"/>
        <v>94338179838</v>
      </c>
      <c r="AD1140" s="16">
        <f t="shared" si="244"/>
        <v>290348494366</v>
      </c>
      <c r="AE1140" s="17">
        <f t="shared" si="245"/>
        <v>0.641665113653249</v>
      </c>
      <c r="AF1140" s="17">
        <f t="shared" si="246"/>
        <v>0.358334886346751</v>
      </c>
      <c r="AG1140" s="21">
        <f t="shared" si="247"/>
        <v>2.7906855796126</v>
      </c>
      <c r="AH1140" s="22">
        <f t="shared" si="248"/>
        <v>0.382183490351779</v>
      </c>
      <c r="AI1140" s="22">
        <f t="shared" si="249"/>
        <v>0.617816509648221</v>
      </c>
      <c r="AJ1140" s="23">
        <f t="shared" si="250"/>
        <v>0.245233812772969</v>
      </c>
      <c r="AK1140" s="23">
        <f t="shared" si="251"/>
        <v>0.754766187227031</v>
      </c>
    </row>
    <row r="1141" spans="1:37">
      <c r="A1141" s="8" t="s">
        <v>2315</v>
      </c>
      <c r="B1141" s="8" t="s">
        <v>2316</v>
      </c>
      <c r="C1141" s="9">
        <v>1404219439.59</v>
      </c>
      <c r="D1141" s="9">
        <v>0</v>
      </c>
      <c r="E1141" s="9">
        <v>0</v>
      </c>
      <c r="F1141" s="9">
        <v>1158566671.21</v>
      </c>
      <c r="G1141" s="9">
        <v>0</v>
      </c>
      <c r="H1141" s="9">
        <v>4346696924.86</v>
      </c>
      <c r="I1141" s="9">
        <v>1133003668.4</v>
      </c>
      <c r="J1141" s="9">
        <v>0</v>
      </c>
      <c r="K1141" s="9">
        <v>3075653888</v>
      </c>
      <c r="L1141" s="9">
        <v>0</v>
      </c>
      <c r="M1141" s="9">
        <v>0</v>
      </c>
      <c r="N1141" s="9">
        <v>3056961245.71</v>
      </c>
      <c r="O1141" s="9">
        <v>0</v>
      </c>
      <c r="P1141" s="9">
        <v>-41379027.73</v>
      </c>
      <c r="Q1141" s="9">
        <v>106280135.52</v>
      </c>
      <c r="R1141" s="9">
        <v>710200909.94</v>
      </c>
      <c r="S1141" s="9">
        <v>0</v>
      </c>
      <c r="T1141" s="9">
        <v>6018444655.99</v>
      </c>
      <c r="U1141" s="8">
        <v>0</v>
      </c>
      <c r="V1141" s="9">
        <v>1673660391.86</v>
      </c>
      <c r="W1141" s="8">
        <v>0</v>
      </c>
      <c r="X1141" s="11">
        <f t="shared" si="238"/>
        <v>8042486704.06</v>
      </c>
      <c r="Y1141" s="11">
        <f t="shared" si="239"/>
        <v>14599822199.29</v>
      </c>
      <c r="Z1141" s="11">
        <f t="shared" si="240"/>
        <v>22642308903.35</v>
      </c>
      <c r="AA1141" s="13">
        <f t="shared" si="241"/>
        <v>2562786110.8</v>
      </c>
      <c r="AB1141" s="13">
        <f t="shared" si="242"/>
        <v>5479700593.26</v>
      </c>
      <c r="AC1141" s="16">
        <f t="shared" si="243"/>
        <v>2562786110.8</v>
      </c>
      <c r="AD1141" s="16">
        <f t="shared" si="244"/>
        <v>20079522792.55</v>
      </c>
      <c r="AE1141" s="17">
        <f t="shared" si="245"/>
        <v>0.355197287449342</v>
      </c>
      <c r="AF1141" s="17">
        <f t="shared" si="246"/>
        <v>0.644802712550658</v>
      </c>
      <c r="AG1141" s="21">
        <f t="shared" si="247"/>
        <v>1.55086196217178</v>
      </c>
      <c r="AH1141" s="22">
        <f t="shared" si="248"/>
        <v>0.318655933805431</v>
      </c>
      <c r="AI1141" s="22">
        <f t="shared" si="249"/>
        <v>0.681344066194569</v>
      </c>
      <c r="AJ1141" s="23">
        <f t="shared" si="250"/>
        <v>0.113185723317326</v>
      </c>
      <c r="AK1141" s="23">
        <f t="shared" si="251"/>
        <v>0.886814276682674</v>
      </c>
    </row>
    <row r="1142" spans="1:37">
      <c r="A1142" s="8" t="s">
        <v>2317</v>
      </c>
      <c r="B1142" s="8" t="s">
        <v>2318</v>
      </c>
      <c r="C1142" s="9">
        <v>520922331.81</v>
      </c>
      <c r="D1142" s="9">
        <v>0</v>
      </c>
      <c r="E1142" s="9">
        <v>161564212.35</v>
      </c>
      <c r="F1142" s="9">
        <v>6731623266.78</v>
      </c>
      <c r="G1142" s="9">
        <v>5052889315.07</v>
      </c>
      <c r="H1142" s="9">
        <v>14998529551.38</v>
      </c>
      <c r="I1142" s="9">
        <v>16190106780.15</v>
      </c>
      <c r="J1142" s="9">
        <v>0</v>
      </c>
      <c r="K1142" s="9">
        <v>23278679750</v>
      </c>
      <c r="L1142" s="9">
        <v>0</v>
      </c>
      <c r="M1142" s="9">
        <v>0</v>
      </c>
      <c r="N1142" s="9">
        <v>9560100931.49</v>
      </c>
      <c r="O1142" s="9">
        <v>232271281.2</v>
      </c>
      <c r="P1142" s="9">
        <v>415360031.62</v>
      </c>
      <c r="Q1142" s="9">
        <v>19243608.44</v>
      </c>
      <c r="R1142" s="9">
        <v>8336092283.89</v>
      </c>
      <c r="S1142" s="9">
        <v>0</v>
      </c>
      <c r="T1142" s="9">
        <v>54523244730.25</v>
      </c>
      <c r="U1142" s="8">
        <v>0</v>
      </c>
      <c r="V1142" s="9">
        <v>8489990573.76</v>
      </c>
      <c r="W1142" s="8">
        <v>0</v>
      </c>
      <c r="X1142" s="11">
        <f t="shared" si="238"/>
        <v>43655635457.54</v>
      </c>
      <c r="Y1142" s="11">
        <f t="shared" si="239"/>
        <v>104390440628.25</v>
      </c>
      <c r="Z1142" s="11">
        <f t="shared" si="240"/>
        <v>148046076085.79</v>
      </c>
      <c r="AA1142" s="13">
        <f t="shared" si="241"/>
        <v>12466999126.01</v>
      </c>
      <c r="AB1142" s="13">
        <f t="shared" si="242"/>
        <v>31188636331.53</v>
      </c>
      <c r="AC1142" s="16">
        <f t="shared" si="243"/>
        <v>12466999126.01</v>
      </c>
      <c r="AD1142" s="16">
        <f t="shared" si="244"/>
        <v>135579076959.78</v>
      </c>
      <c r="AE1142" s="17">
        <f t="shared" si="245"/>
        <v>0.294878706763173</v>
      </c>
      <c r="AF1142" s="17">
        <f t="shared" si="246"/>
        <v>0.705121293236827</v>
      </c>
      <c r="AG1142" s="21">
        <f t="shared" si="247"/>
        <v>1.41819571978822</v>
      </c>
      <c r="AH1142" s="22">
        <f t="shared" si="248"/>
        <v>0.285575939860858</v>
      </c>
      <c r="AI1142" s="22">
        <f t="shared" si="249"/>
        <v>0.714424060139142</v>
      </c>
      <c r="AJ1142" s="23">
        <f t="shared" si="250"/>
        <v>0.0842102638288475</v>
      </c>
      <c r="AK1142" s="23">
        <f t="shared" si="251"/>
        <v>0.915789736171153</v>
      </c>
    </row>
    <row r="1143" spans="1:37">
      <c r="A1143" s="8" t="s">
        <v>2319</v>
      </c>
      <c r="B1143" s="8" t="s">
        <v>2320</v>
      </c>
      <c r="C1143" s="9">
        <v>12917918614.55</v>
      </c>
      <c r="D1143" s="9">
        <v>0</v>
      </c>
      <c r="E1143" s="9">
        <v>0</v>
      </c>
      <c r="F1143" s="9">
        <v>10057595263.58</v>
      </c>
      <c r="G1143" s="9">
        <v>0</v>
      </c>
      <c r="H1143" s="9">
        <v>14061780189.34</v>
      </c>
      <c r="I1143" s="9">
        <v>8000000000</v>
      </c>
      <c r="J1143" s="9">
        <v>0</v>
      </c>
      <c r="K1143" s="9">
        <v>22268589450</v>
      </c>
      <c r="L1143" s="9">
        <v>0</v>
      </c>
      <c r="M1143" s="9">
        <v>0</v>
      </c>
      <c r="N1143" s="9">
        <v>51034952169.94</v>
      </c>
      <c r="O1143" s="9">
        <v>3390921582.47</v>
      </c>
      <c r="P1143" s="9">
        <v>-694207343.23</v>
      </c>
      <c r="Q1143" s="9">
        <v>33776003.73</v>
      </c>
      <c r="R1143" s="9">
        <v>36335300649.24</v>
      </c>
      <c r="S1143" s="9">
        <v>0</v>
      </c>
      <c r="T1143" s="9">
        <v>84051247553.76</v>
      </c>
      <c r="U1143" s="8">
        <v>0</v>
      </c>
      <c r="V1143" s="9">
        <v>19668057673.67</v>
      </c>
      <c r="W1143" s="8">
        <v>0</v>
      </c>
      <c r="X1143" s="11">
        <f t="shared" si="238"/>
        <v>45037294067.47</v>
      </c>
      <c r="Y1143" s="11">
        <f t="shared" si="239"/>
        <v>209306794574.64</v>
      </c>
      <c r="Z1143" s="11">
        <f t="shared" si="240"/>
        <v>254344088642.11</v>
      </c>
      <c r="AA1143" s="13">
        <f t="shared" si="241"/>
        <v>22975513878.13</v>
      </c>
      <c r="AB1143" s="13">
        <f t="shared" si="242"/>
        <v>22061780189.34</v>
      </c>
      <c r="AC1143" s="16">
        <f t="shared" si="243"/>
        <v>22975513878.13</v>
      </c>
      <c r="AD1143" s="16">
        <f t="shared" si="244"/>
        <v>231368574763.98</v>
      </c>
      <c r="AE1143" s="17">
        <f t="shared" si="245"/>
        <v>0.177072305112003</v>
      </c>
      <c r="AF1143" s="17">
        <f t="shared" si="246"/>
        <v>0.822927694887997</v>
      </c>
      <c r="AG1143" s="21">
        <f t="shared" si="247"/>
        <v>1.21517358841119</v>
      </c>
      <c r="AH1143" s="22">
        <f t="shared" si="248"/>
        <v>0.510144189473519</v>
      </c>
      <c r="AI1143" s="22">
        <f t="shared" si="249"/>
        <v>0.489855810526481</v>
      </c>
      <c r="AJ1143" s="23">
        <f t="shared" si="250"/>
        <v>0.0903324075695703</v>
      </c>
      <c r="AK1143" s="23">
        <f t="shared" si="251"/>
        <v>0.90966759243043</v>
      </c>
    </row>
    <row r="1144" spans="1:37">
      <c r="A1144" s="8" t="s">
        <v>2321</v>
      </c>
      <c r="B1144" s="8" t="s">
        <v>2322</v>
      </c>
      <c r="C1144" s="9">
        <v>986126498.45</v>
      </c>
      <c r="D1144" s="9">
        <v>0</v>
      </c>
      <c r="E1144" s="9">
        <v>0</v>
      </c>
      <c r="F1144" s="9">
        <v>2946466103.74</v>
      </c>
      <c r="G1144" s="9">
        <v>0</v>
      </c>
      <c r="H1144" s="9">
        <v>24981095656</v>
      </c>
      <c r="I1144" s="9">
        <v>1544208849.35</v>
      </c>
      <c r="J1144" s="9">
        <v>0</v>
      </c>
      <c r="K1144" s="9">
        <v>2247371832</v>
      </c>
      <c r="L1144" s="9">
        <v>1750000000</v>
      </c>
      <c r="M1144" s="9">
        <v>0</v>
      </c>
      <c r="N1144" s="9">
        <v>1349266249.61</v>
      </c>
      <c r="O1144" s="9">
        <v>0</v>
      </c>
      <c r="P1144" s="9">
        <v>-12261725.99</v>
      </c>
      <c r="Q1144" s="9">
        <v>0</v>
      </c>
      <c r="R1144" s="9">
        <v>1522793377.82</v>
      </c>
      <c r="S1144" s="9">
        <v>0</v>
      </c>
      <c r="T1144" s="9">
        <v>5598373364.75</v>
      </c>
      <c r="U1144" s="8">
        <v>0</v>
      </c>
      <c r="V1144" s="9">
        <v>64054317.03</v>
      </c>
      <c r="W1144" s="8">
        <v>0</v>
      </c>
      <c r="X1144" s="11">
        <f t="shared" si="238"/>
        <v>30457897107.54</v>
      </c>
      <c r="Y1144" s="11">
        <f t="shared" si="239"/>
        <v>12519597415.22</v>
      </c>
      <c r="Z1144" s="11">
        <f t="shared" si="240"/>
        <v>42977494522.76</v>
      </c>
      <c r="AA1144" s="13">
        <f t="shared" si="241"/>
        <v>3932592602.19</v>
      </c>
      <c r="AB1144" s="13">
        <f t="shared" si="242"/>
        <v>26525304505.35</v>
      </c>
      <c r="AC1144" s="16">
        <f t="shared" si="243"/>
        <v>3932592602.19</v>
      </c>
      <c r="AD1144" s="16">
        <f t="shared" si="244"/>
        <v>39044901920.57</v>
      </c>
      <c r="AE1144" s="17">
        <f t="shared" si="245"/>
        <v>0.70869410713112</v>
      </c>
      <c r="AF1144" s="17">
        <f t="shared" si="246"/>
        <v>0.29130589286888</v>
      </c>
      <c r="AG1144" s="21">
        <f t="shared" si="247"/>
        <v>3.43281761364886</v>
      </c>
      <c r="AH1144" s="22">
        <f t="shared" si="248"/>
        <v>0.129115696605872</v>
      </c>
      <c r="AI1144" s="22">
        <f t="shared" si="249"/>
        <v>0.870884303394128</v>
      </c>
      <c r="AJ1144" s="23">
        <f t="shared" si="250"/>
        <v>0.091503533322711</v>
      </c>
      <c r="AK1144" s="23">
        <f t="shared" si="251"/>
        <v>0.908496466677289</v>
      </c>
    </row>
    <row r="1145" spans="1:37">
      <c r="A1145" s="8" t="s">
        <v>2323</v>
      </c>
      <c r="B1145" s="8" t="s">
        <v>2324</v>
      </c>
      <c r="C1145" s="9">
        <v>18092409437.78</v>
      </c>
      <c r="D1145" s="9">
        <v>0</v>
      </c>
      <c r="E1145" s="9">
        <v>0</v>
      </c>
      <c r="F1145" s="9">
        <v>5696463888.16</v>
      </c>
      <c r="G1145" s="9">
        <v>0</v>
      </c>
      <c r="H1145" s="9">
        <v>46214892164.47</v>
      </c>
      <c r="I1145" s="9">
        <v>0</v>
      </c>
      <c r="J1145" s="9">
        <v>0</v>
      </c>
      <c r="K1145" s="9">
        <v>2617164197</v>
      </c>
      <c r="L1145" s="9">
        <v>3200000000</v>
      </c>
      <c r="M1145" s="9">
        <v>0</v>
      </c>
      <c r="N1145" s="9">
        <v>6286270029.25</v>
      </c>
      <c r="O1145" s="9">
        <v>0</v>
      </c>
      <c r="P1145" s="9">
        <v>-278281856.93</v>
      </c>
      <c r="Q1145" s="9">
        <v>346568.11</v>
      </c>
      <c r="R1145" s="9">
        <v>1079123159.15</v>
      </c>
      <c r="S1145" s="9">
        <v>0</v>
      </c>
      <c r="T1145" s="9">
        <v>6842009292.44</v>
      </c>
      <c r="U1145" s="8">
        <v>0</v>
      </c>
      <c r="V1145" s="9">
        <v>15550677525.87</v>
      </c>
      <c r="W1145" s="8">
        <v>0</v>
      </c>
      <c r="X1145" s="11">
        <f t="shared" si="238"/>
        <v>70003765490.41</v>
      </c>
      <c r="Y1145" s="11">
        <f t="shared" si="239"/>
        <v>35297308914.89</v>
      </c>
      <c r="Z1145" s="11">
        <f t="shared" si="240"/>
        <v>105301074405.3</v>
      </c>
      <c r="AA1145" s="13">
        <f t="shared" si="241"/>
        <v>23788873325.94</v>
      </c>
      <c r="AB1145" s="13">
        <f t="shared" si="242"/>
        <v>46214892164.47</v>
      </c>
      <c r="AC1145" s="16">
        <f t="shared" si="243"/>
        <v>23788873325.94</v>
      </c>
      <c r="AD1145" s="16">
        <f t="shared" si="244"/>
        <v>81512201079.36</v>
      </c>
      <c r="AE1145" s="17">
        <f t="shared" si="245"/>
        <v>0.664796307974675</v>
      </c>
      <c r="AF1145" s="17">
        <f t="shared" si="246"/>
        <v>0.335203692025325</v>
      </c>
      <c r="AG1145" s="21">
        <f t="shared" si="247"/>
        <v>2.98326069727314</v>
      </c>
      <c r="AH1145" s="22">
        <f t="shared" si="248"/>
        <v>0.339822767522397</v>
      </c>
      <c r="AI1145" s="22">
        <f t="shared" si="249"/>
        <v>0.660177232477603</v>
      </c>
      <c r="AJ1145" s="23">
        <f t="shared" si="250"/>
        <v>0.225912921214626</v>
      </c>
      <c r="AK1145" s="23">
        <f t="shared" si="251"/>
        <v>0.774087078785374</v>
      </c>
    </row>
    <row r="1146" spans="1:37">
      <c r="A1146" s="8" t="s">
        <v>2325</v>
      </c>
      <c r="B1146" s="8" t="s">
        <v>2326</v>
      </c>
      <c r="C1146" s="9">
        <v>6792453934</v>
      </c>
      <c r="D1146" s="9">
        <v>0</v>
      </c>
      <c r="E1146" s="9">
        <v>0</v>
      </c>
      <c r="F1146" s="9">
        <v>1593531683.42</v>
      </c>
      <c r="G1146" s="9">
        <v>0</v>
      </c>
      <c r="H1146" s="9">
        <v>3848000000</v>
      </c>
      <c r="I1146" s="9">
        <v>99000000</v>
      </c>
      <c r="J1146" s="9">
        <v>0</v>
      </c>
      <c r="K1146" s="9">
        <v>10946549616</v>
      </c>
      <c r="L1146" s="9">
        <v>0</v>
      </c>
      <c r="M1146" s="9">
        <v>0</v>
      </c>
      <c r="N1146" s="9">
        <v>8202222661.18</v>
      </c>
      <c r="O1146" s="9">
        <v>319958380.44</v>
      </c>
      <c r="P1146" s="9">
        <v>-4268736.58</v>
      </c>
      <c r="Q1146" s="9">
        <v>17381221.39</v>
      </c>
      <c r="R1146" s="9">
        <v>788290158.27</v>
      </c>
      <c r="S1146" s="9">
        <v>0</v>
      </c>
      <c r="T1146" s="9">
        <v>3942798001.21</v>
      </c>
      <c r="U1146" s="8">
        <v>0</v>
      </c>
      <c r="V1146" s="9">
        <v>11256711194.22</v>
      </c>
      <c r="W1146" s="8">
        <v>0</v>
      </c>
      <c r="X1146" s="11">
        <f t="shared" si="238"/>
        <v>12332985617.42</v>
      </c>
      <c r="Y1146" s="11">
        <f t="shared" si="239"/>
        <v>34829725735.25</v>
      </c>
      <c r="Z1146" s="11">
        <f t="shared" si="240"/>
        <v>47162711352.67</v>
      </c>
      <c r="AA1146" s="13">
        <f t="shared" si="241"/>
        <v>8385985617.42</v>
      </c>
      <c r="AB1146" s="13">
        <f t="shared" si="242"/>
        <v>3947000000</v>
      </c>
      <c r="AC1146" s="16">
        <f t="shared" si="243"/>
        <v>8385985617.42</v>
      </c>
      <c r="AD1146" s="16">
        <f t="shared" si="244"/>
        <v>38776725735.25</v>
      </c>
      <c r="AE1146" s="17">
        <f t="shared" si="245"/>
        <v>0.261498655690027</v>
      </c>
      <c r="AF1146" s="17">
        <f t="shared" si="246"/>
        <v>0.738501344309973</v>
      </c>
      <c r="AG1146" s="21">
        <f t="shared" si="247"/>
        <v>1.3540936759355</v>
      </c>
      <c r="AH1146" s="22">
        <f t="shared" si="248"/>
        <v>0.679963950138321</v>
      </c>
      <c r="AI1146" s="22">
        <f t="shared" si="249"/>
        <v>0.320036049861679</v>
      </c>
      <c r="AJ1146" s="23">
        <f t="shared" si="250"/>
        <v>0.177809658878852</v>
      </c>
      <c r="AK1146" s="23">
        <f t="shared" si="251"/>
        <v>0.822190341121148</v>
      </c>
    </row>
    <row r="1147" spans="1:37">
      <c r="A1147" s="8" t="s">
        <v>2327</v>
      </c>
      <c r="B1147" s="8" t="s">
        <v>2328</v>
      </c>
      <c r="C1147" s="9">
        <v>6487330939.46</v>
      </c>
      <c r="D1147" s="9">
        <v>0</v>
      </c>
      <c r="E1147" s="9">
        <v>22019860</v>
      </c>
      <c r="F1147" s="9">
        <v>861271465.75</v>
      </c>
      <c r="G1147" s="9">
        <v>0</v>
      </c>
      <c r="H1147" s="9">
        <v>17976497389.87</v>
      </c>
      <c r="I1147" s="9">
        <v>0</v>
      </c>
      <c r="J1147" s="9">
        <v>0</v>
      </c>
      <c r="K1147" s="9">
        <v>13600689988</v>
      </c>
      <c r="L1147" s="9">
        <v>0</v>
      </c>
      <c r="M1147" s="9">
        <v>0</v>
      </c>
      <c r="N1147" s="9">
        <v>24351040395.8</v>
      </c>
      <c r="O1147" s="9">
        <v>0</v>
      </c>
      <c r="P1147" s="9">
        <v>3355051089.26</v>
      </c>
      <c r="Q1147" s="9">
        <v>0</v>
      </c>
      <c r="R1147" s="9">
        <v>4431405509.83</v>
      </c>
      <c r="S1147" s="9">
        <v>0</v>
      </c>
      <c r="T1147" s="9">
        <v>21350644880.89</v>
      </c>
      <c r="U1147" s="8">
        <v>0</v>
      </c>
      <c r="V1147" s="9">
        <v>8913094641.65</v>
      </c>
      <c r="W1147" s="8">
        <v>0</v>
      </c>
      <c r="X1147" s="11">
        <f t="shared" si="238"/>
        <v>25347119655.08</v>
      </c>
      <c r="Y1147" s="11">
        <f t="shared" si="239"/>
        <v>76001926505.43</v>
      </c>
      <c r="Z1147" s="11">
        <f t="shared" si="240"/>
        <v>101349046160.51</v>
      </c>
      <c r="AA1147" s="13">
        <f t="shared" si="241"/>
        <v>7370622265.21</v>
      </c>
      <c r="AB1147" s="13">
        <f t="shared" si="242"/>
        <v>17976497389.87</v>
      </c>
      <c r="AC1147" s="16">
        <f t="shared" si="243"/>
        <v>7370622265.21</v>
      </c>
      <c r="AD1147" s="16">
        <f t="shared" si="244"/>
        <v>93978423895.3</v>
      </c>
      <c r="AE1147" s="17">
        <f t="shared" si="245"/>
        <v>0.250097268946536</v>
      </c>
      <c r="AF1147" s="17">
        <f t="shared" si="246"/>
        <v>0.749902731053464</v>
      </c>
      <c r="AG1147" s="21">
        <f t="shared" si="247"/>
        <v>1.33350627833452</v>
      </c>
      <c r="AH1147" s="22">
        <f t="shared" si="248"/>
        <v>0.290787370143369</v>
      </c>
      <c r="AI1147" s="22">
        <f t="shared" si="249"/>
        <v>0.709212629856631</v>
      </c>
      <c r="AJ1147" s="23">
        <f t="shared" si="250"/>
        <v>0.0727251271170021</v>
      </c>
      <c r="AK1147" s="23">
        <f t="shared" si="251"/>
        <v>0.927274872882998</v>
      </c>
    </row>
    <row r="1148" spans="1:37">
      <c r="A1148" s="8" t="s">
        <v>2329</v>
      </c>
      <c r="B1148" s="8" t="s">
        <v>2330</v>
      </c>
      <c r="C1148" s="9">
        <v>1600000000</v>
      </c>
      <c r="D1148" s="9">
        <v>0</v>
      </c>
      <c r="E1148" s="9">
        <v>0</v>
      </c>
      <c r="F1148" s="9">
        <v>4911623770</v>
      </c>
      <c r="G1148" s="9">
        <v>0</v>
      </c>
      <c r="H1148" s="9">
        <v>75056470708.6</v>
      </c>
      <c r="I1148" s="9">
        <v>0</v>
      </c>
      <c r="J1148" s="9">
        <v>0</v>
      </c>
      <c r="K1148" s="9">
        <v>18000000000</v>
      </c>
      <c r="L1148" s="9">
        <v>12966498950.63</v>
      </c>
      <c r="M1148" s="9">
        <v>0</v>
      </c>
      <c r="N1148" s="9">
        <v>18892398056.66</v>
      </c>
      <c r="O1148" s="9">
        <v>0</v>
      </c>
      <c r="P1148" s="9">
        <v>13649838.73</v>
      </c>
      <c r="Q1148" s="9">
        <v>0</v>
      </c>
      <c r="R1148" s="9">
        <v>2016179043.7</v>
      </c>
      <c r="S1148" s="9">
        <v>0</v>
      </c>
      <c r="T1148" s="9">
        <v>11358564387.87</v>
      </c>
      <c r="U1148" s="8">
        <v>0</v>
      </c>
      <c r="V1148" s="9">
        <v>1858756428.42</v>
      </c>
      <c r="W1148" s="8">
        <v>0</v>
      </c>
      <c r="X1148" s="11">
        <f t="shared" si="238"/>
        <v>81568094478.6</v>
      </c>
      <c r="Y1148" s="11">
        <f t="shared" si="239"/>
        <v>65106046706.01</v>
      </c>
      <c r="Z1148" s="11">
        <f t="shared" si="240"/>
        <v>146674141184.61</v>
      </c>
      <c r="AA1148" s="13">
        <f t="shared" si="241"/>
        <v>6511623770</v>
      </c>
      <c r="AB1148" s="13">
        <f t="shared" si="242"/>
        <v>75056470708.6</v>
      </c>
      <c r="AC1148" s="16">
        <f t="shared" si="243"/>
        <v>6511623770</v>
      </c>
      <c r="AD1148" s="16">
        <f t="shared" si="244"/>
        <v>140162517414.61</v>
      </c>
      <c r="AE1148" s="17">
        <f t="shared" si="245"/>
        <v>0.556117757498475</v>
      </c>
      <c r="AF1148" s="17">
        <f t="shared" si="246"/>
        <v>0.443882242501525</v>
      </c>
      <c r="AG1148" s="21">
        <f t="shared" si="247"/>
        <v>2.25284975214246</v>
      </c>
      <c r="AH1148" s="22">
        <f t="shared" si="248"/>
        <v>0.0798305245650721</v>
      </c>
      <c r="AI1148" s="22">
        <f t="shared" si="249"/>
        <v>0.920169475434928</v>
      </c>
      <c r="AJ1148" s="23">
        <f t="shared" si="250"/>
        <v>0.0443951723010548</v>
      </c>
      <c r="AK1148" s="23">
        <f t="shared" si="251"/>
        <v>0.955604827698945</v>
      </c>
    </row>
    <row r="1149" spans="1:37">
      <c r="A1149" s="8" t="s">
        <v>2331</v>
      </c>
      <c r="B1149" s="8" t="s">
        <v>2332</v>
      </c>
      <c r="C1149" s="9">
        <v>4971327476.21</v>
      </c>
      <c r="D1149" s="9">
        <v>0</v>
      </c>
      <c r="E1149" s="9">
        <v>0</v>
      </c>
      <c r="F1149" s="9">
        <v>1528741823.36</v>
      </c>
      <c r="G1149" s="9">
        <v>0</v>
      </c>
      <c r="H1149" s="9">
        <v>13587747356.3</v>
      </c>
      <c r="I1149" s="9">
        <v>2497640031.44</v>
      </c>
      <c r="J1149" s="9">
        <v>0</v>
      </c>
      <c r="K1149" s="9">
        <v>4762691885</v>
      </c>
      <c r="L1149" s="9">
        <v>0</v>
      </c>
      <c r="M1149" s="9">
        <v>0</v>
      </c>
      <c r="N1149" s="9">
        <v>11932365028.6</v>
      </c>
      <c r="O1149" s="9">
        <v>0</v>
      </c>
      <c r="P1149" s="9">
        <v>-488371770.27</v>
      </c>
      <c r="Q1149" s="9">
        <v>55352625.74</v>
      </c>
      <c r="R1149" s="9">
        <v>2877436346.44</v>
      </c>
      <c r="S1149" s="9">
        <v>0</v>
      </c>
      <c r="T1149" s="9">
        <v>15046215385.7</v>
      </c>
      <c r="U1149" s="8">
        <v>0</v>
      </c>
      <c r="V1149" s="9">
        <v>1356863336.33</v>
      </c>
      <c r="W1149" s="8">
        <v>0</v>
      </c>
      <c r="X1149" s="11">
        <f t="shared" si="238"/>
        <v>22585456687.31</v>
      </c>
      <c r="Y1149" s="11">
        <f t="shared" si="239"/>
        <v>35542552837.54</v>
      </c>
      <c r="Z1149" s="11">
        <f t="shared" si="240"/>
        <v>58128009524.85</v>
      </c>
      <c r="AA1149" s="13">
        <f t="shared" si="241"/>
        <v>6500069299.57</v>
      </c>
      <c r="AB1149" s="13">
        <f t="shared" si="242"/>
        <v>16085387387.74</v>
      </c>
      <c r="AC1149" s="16">
        <f t="shared" si="243"/>
        <v>6500069299.57</v>
      </c>
      <c r="AD1149" s="16">
        <f t="shared" si="244"/>
        <v>51627940225.28</v>
      </c>
      <c r="AE1149" s="17">
        <f t="shared" si="245"/>
        <v>0.388546879067906</v>
      </c>
      <c r="AF1149" s="17">
        <f t="shared" si="246"/>
        <v>0.611453120932094</v>
      </c>
      <c r="AG1149" s="21">
        <f t="shared" si="247"/>
        <v>1.63544835371125</v>
      </c>
      <c r="AH1149" s="22">
        <f t="shared" si="248"/>
        <v>0.287798887114032</v>
      </c>
      <c r="AI1149" s="22">
        <f t="shared" si="249"/>
        <v>0.712201112885968</v>
      </c>
      <c r="AJ1149" s="23">
        <f t="shared" si="250"/>
        <v>0.111823359387374</v>
      </c>
      <c r="AK1149" s="23">
        <f t="shared" si="251"/>
        <v>0.888176640612626</v>
      </c>
    </row>
    <row r="1150" spans="1:37">
      <c r="A1150" s="8" t="s">
        <v>2333</v>
      </c>
      <c r="B1150" s="8" t="s">
        <v>2334</v>
      </c>
      <c r="C1150" s="9">
        <v>20569165000</v>
      </c>
      <c r="D1150" s="9">
        <v>0</v>
      </c>
      <c r="E1150" s="9">
        <v>0</v>
      </c>
      <c r="F1150" s="9">
        <v>12053562000</v>
      </c>
      <c r="G1150" s="9">
        <v>0</v>
      </c>
      <c r="H1150" s="9">
        <v>50780905000</v>
      </c>
      <c r="I1150" s="9">
        <v>17006321000</v>
      </c>
      <c r="J1150" s="9">
        <v>0</v>
      </c>
      <c r="K1150" s="9">
        <v>9869858000</v>
      </c>
      <c r="L1150" s="9">
        <v>24881385000</v>
      </c>
      <c r="M1150" s="9">
        <v>0</v>
      </c>
      <c r="N1150" s="9">
        <v>11509961000</v>
      </c>
      <c r="O1150" s="9">
        <v>0</v>
      </c>
      <c r="P1150" s="9">
        <v>-19033000</v>
      </c>
      <c r="Q1150" s="9">
        <v>291106000</v>
      </c>
      <c r="R1150" s="9">
        <v>3819537000</v>
      </c>
      <c r="S1150" s="9">
        <v>0</v>
      </c>
      <c r="T1150" s="9">
        <v>19040468000</v>
      </c>
      <c r="U1150" s="8">
        <v>0</v>
      </c>
      <c r="V1150" s="9">
        <v>14881217000</v>
      </c>
      <c r="W1150" s="8">
        <v>0</v>
      </c>
      <c r="X1150" s="11">
        <f t="shared" si="238"/>
        <v>100409953000</v>
      </c>
      <c r="Y1150" s="11">
        <f t="shared" si="239"/>
        <v>84274499000</v>
      </c>
      <c r="Z1150" s="11">
        <f t="shared" si="240"/>
        <v>184684452000</v>
      </c>
      <c r="AA1150" s="13">
        <f t="shared" si="241"/>
        <v>32622727000</v>
      </c>
      <c r="AB1150" s="13">
        <f t="shared" si="242"/>
        <v>67787226000</v>
      </c>
      <c r="AC1150" s="16">
        <f t="shared" si="243"/>
        <v>32622727000</v>
      </c>
      <c r="AD1150" s="16">
        <f t="shared" si="244"/>
        <v>152061725000</v>
      </c>
      <c r="AE1150" s="17">
        <f t="shared" si="245"/>
        <v>0.543683845134944</v>
      </c>
      <c r="AF1150" s="17">
        <f t="shared" si="246"/>
        <v>0.456316154865056</v>
      </c>
      <c r="AG1150" s="21">
        <f t="shared" si="247"/>
        <v>2.19146306642535</v>
      </c>
      <c r="AH1150" s="22">
        <f t="shared" si="248"/>
        <v>0.324895351758605</v>
      </c>
      <c r="AI1150" s="22">
        <f t="shared" si="249"/>
        <v>0.675104648241395</v>
      </c>
      <c r="AJ1150" s="23">
        <f t="shared" si="250"/>
        <v>0.176640354110589</v>
      </c>
      <c r="AK1150" s="23">
        <f t="shared" si="251"/>
        <v>0.823359645889411</v>
      </c>
    </row>
    <row r="1151" spans="1:37">
      <c r="A1151" s="8" t="s">
        <v>2335</v>
      </c>
      <c r="B1151" s="8" t="s">
        <v>2336</v>
      </c>
      <c r="C1151" s="9">
        <v>37562000000</v>
      </c>
      <c r="D1151" s="9">
        <v>0</v>
      </c>
      <c r="E1151" s="9">
        <v>0</v>
      </c>
      <c r="F1151" s="9">
        <v>29896000000</v>
      </c>
      <c r="G1151" s="9">
        <v>0</v>
      </c>
      <c r="H1151" s="9">
        <v>49167000000</v>
      </c>
      <c r="I1151" s="9">
        <v>40300000000</v>
      </c>
      <c r="J1151" s="9">
        <v>0</v>
      </c>
      <c r="K1151" s="9">
        <v>121071000000</v>
      </c>
      <c r="L1151" s="9">
        <v>0</v>
      </c>
      <c r="M1151" s="9">
        <v>0</v>
      </c>
      <c r="N1151" s="9">
        <v>120674000000</v>
      </c>
      <c r="O1151" s="9">
        <v>0</v>
      </c>
      <c r="P1151" s="9">
        <v>4269000000</v>
      </c>
      <c r="Q1151" s="9">
        <v>2769000000</v>
      </c>
      <c r="R1151" s="9">
        <v>209280000000</v>
      </c>
      <c r="S1151" s="9">
        <v>0</v>
      </c>
      <c r="T1151" s="9">
        <v>311283000000</v>
      </c>
      <c r="U1151" s="8">
        <v>0</v>
      </c>
      <c r="V1151" s="9">
        <v>141670000000</v>
      </c>
      <c r="W1151" s="8">
        <v>0</v>
      </c>
      <c r="X1151" s="11">
        <f t="shared" si="238"/>
        <v>156925000000</v>
      </c>
      <c r="Y1151" s="11">
        <f t="shared" si="239"/>
        <v>911016000000</v>
      </c>
      <c r="Z1151" s="11">
        <f t="shared" si="240"/>
        <v>1067941000000</v>
      </c>
      <c r="AA1151" s="13">
        <f t="shared" si="241"/>
        <v>67458000000</v>
      </c>
      <c r="AB1151" s="13">
        <f t="shared" si="242"/>
        <v>89467000000</v>
      </c>
      <c r="AC1151" s="16">
        <f t="shared" si="243"/>
        <v>67458000000</v>
      </c>
      <c r="AD1151" s="16">
        <f t="shared" si="244"/>
        <v>1000483000000</v>
      </c>
      <c r="AE1151" s="17">
        <f t="shared" si="245"/>
        <v>0.146941638161659</v>
      </c>
      <c r="AF1151" s="17">
        <f t="shared" si="246"/>
        <v>0.853058361838341</v>
      </c>
      <c r="AG1151" s="21">
        <f t="shared" si="247"/>
        <v>1.17225273760285</v>
      </c>
      <c r="AH1151" s="22">
        <f t="shared" si="248"/>
        <v>0.429874143699219</v>
      </c>
      <c r="AI1151" s="22">
        <f t="shared" si="249"/>
        <v>0.570125856300781</v>
      </c>
      <c r="AJ1151" s="23">
        <f t="shared" si="250"/>
        <v>0.0631664108785036</v>
      </c>
      <c r="AK1151" s="23">
        <f t="shared" si="251"/>
        <v>0.936833589121496</v>
      </c>
    </row>
    <row r="1152" spans="1:37">
      <c r="A1152" s="8" t="s">
        <v>2337</v>
      </c>
      <c r="B1152" s="8" t="s">
        <v>2338</v>
      </c>
      <c r="C1152" s="9">
        <v>19516000000</v>
      </c>
      <c r="D1152" s="9">
        <v>0</v>
      </c>
      <c r="E1152" s="9">
        <v>0</v>
      </c>
      <c r="F1152" s="9">
        <v>29683000000</v>
      </c>
      <c r="G1152" s="9">
        <v>0</v>
      </c>
      <c r="H1152" s="9">
        <v>15499000000</v>
      </c>
      <c r="I1152" s="9">
        <v>20413000000</v>
      </c>
      <c r="J1152" s="9">
        <v>0</v>
      </c>
      <c r="K1152" s="9">
        <v>16948000000</v>
      </c>
      <c r="L1152" s="9">
        <v>0</v>
      </c>
      <c r="M1152" s="9">
        <v>0</v>
      </c>
      <c r="N1152" s="9">
        <v>47887000000</v>
      </c>
      <c r="O1152" s="9">
        <v>0</v>
      </c>
      <c r="P1152" s="9">
        <v>183000000</v>
      </c>
      <c r="Q1152" s="9">
        <v>0</v>
      </c>
      <c r="R1152" s="9">
        <v>2579000000</v>
      </c>
      <c r="S1152" s="9">
        <v>0</v>
      </c>
      <c r="T1152" s="9">
        <v>6027000000</v>
      </c>
      <c r="U1152" s="8">
        <v>0</v>
      </c>
      <c r="V1152" s="9">
        <v>17263000000</v>
      </c>
      <c r="W1152" s="8">
        <v>0</v>
      </c>
      <c r="X1152" s="11">
        <f t="shared" si="238"/>
        <v>85111000000</v>
      </c>
      <c r="Y1152" s="11">
        <f t="shared" si="239"/>
        <v>90887000000</v>
      </c>
      <c r="Z1152" s="11">
        <f t="shared" si="240"/>
        <v>175998000000</v>
      </c>
      <c r="AA1152" s="13">
        <f t="shared" si="241"/>
        <v>49199000000</v>
      </c>
      <c r="AB1152" s="13">
        <f t="shared" si="242"/>
        <v>35912000000</v>
      </c>
      <c r="AC1152" s="16">
        <f t="shared" si="243"/>
        <v>49199000000</v>
      </c>
      <c r="AD1152" s="16">
        <f t="shared" si="244"/>
        <v>126799000000</v>
      </c>
      <c r="AE1152" s="17">
        <f t="shared" si="245"/>
        <v>0.483590722621848</v>
      </c>
      <c r="AF1152" s="17">
        <f t="shared" si="246"/>
        <v>0.516409277378152</v>
      </c>
      <c r="AG1152" s="21">
        <f t="shared" si="247"/>
        <v>1.93644855699935</v>
      </c>
      <c r="AH1152" s="22">
        <f t="shared" si="248"/>
        <v>0.578056890413695</v>
      </c>
      <c r="AI1152" s="22">
        <f t="shared" si="249"/>
        <v>0.421943109586305</v>
      </c>
      <c r="AJ1152" s="23">
        <f t="shared" si="250"/>
        <v>0.279542949351697</v>
      </c>
      <c r="AK1152" s="23">
        <f t="shared" si="251"/>
        <v>0.720457050648303</v>
      </c>
    </row>
    <row r="1153" spans="1:37">
      <c r="A1153" s="8" t="s">
        <v>2339</v>
      </c>
      <c r="B1153" s="8" t="s">
        <v>2340</v>
      </c>
      <c r="C1153" s="9">
        <v>3317676704.75</v>
      </c>
      <c r="D1153" s="9">
        <v>0</v>
      </c>
      <c r="E1153" s="9">
        <v>73058283440.81</v>
      </c>
      <c r="F1153" s="9">
        <v>0</v>
      </c>
      <c r="G1153" s="9">
        <v>0</v>
      </c>
      <c r="H1153" s="9">
        <v>681958727.78</v>
      </c>
      <c r="I1153" s="9">
        <v>189910089933.28</v>
      </c>
      <c r="J1153" s="9">
        <v>0</v>
      </c>
      <c r="K1153" s="9">
        <v>12926776029</v>
      </c>
      <c r="L1153" s="9">
        <v>10767729386.84</v>
      </c>
      <c r="M1153" s="9">
        <v>0</v>
      </c>
      <c r="N1153" s="9">
        <v>65625859157.6</v>
      </c>
      <c r="O1153" s="9">
        <v>0</v>
      </c>
      <c r="P1153" s="9">
        <v>-707579092.41</v>
      </c>
      <c r="Q1153" s="9">
        <v>0</v>
      </c>
      <c r="R1153" s="9">
        <v>9438480129.79</v>
      </c>
      <c r="S1153" s="9">
        <v>29011238706.54</v>
      </c>
      <c r="T1153" s="9">
        <v>76811805057.28</v>
      </c>
      <c r="U1153" s="8">
        <v>0</v>
      </c>
      <c r="V1153" s="9">
        <v>4410893829.22</v>
      </c>
      <c r="W1153" s="8">
        <v>0</v>
      </c>
      <c r="X1153" s="11">
        <f t="shared" si="238"/>
        <v>266968008806.62</v>
      </c>
      <c r="Y1153" s="11">
        <f t="shared" si="239"/>
        <v>208285203203.86</v>
      </c>
      <c r="Z1153" s="11">
        <f t="shared" si="240"/>
        <v>475253212010.48</v>
      </c>
      <c r="AA1153" s="13">
        <f t="shared" si="241"/>
        <v>76375960145.56</v>
      </c>
      <c r="AB1153" s="13">
        <f t="shared" si="242"/>
        <v>190592048661.06</v>
      </c>
      <c r="AC1153" s="16">
        <f t="shared" si="243"/>
        <v>76375960145.56</v>
      </c>
      <c r="AD1153" s="16">
        <f t="shared" si="244"/>
        <v>398877251864.92</v>
      </c>
      <c r="AE1153" s="17">
        <f t="shared" si="245"/>
        <v>0.561738462907502</v>
      </c>
      <c r="AF1153" s="17">
        <f t="shared" si="246"/>
        <v>0.438261537092498</v>
      </c>
      <c r="AG1153" s="21">
        <f t="shared" si="247"/>
        <v>2.28174255636068</v>
      </c>
      <c r="AH1153" s="22">
        <f t="shared" si="248"/>
        <v>0.286086563281383</v>
      </c>
      <c r="AI1153" s="22">
        <f t="shared" si="249"/>
        <v>0.713913436718617</v>
      </c>
      <c r="AJ1153" s="23">
        <f t="shared" si="250"/>
        <v>0.160705826316174</v>
      </c>
      <c r="AK1153" s="23">
        <f t="shared" si="251"/>
        <v>0.839294173683826</v>
      </c>
    </row>
    <row r="1154" spans="1:37">
      <c r="A1154" s="8" t="s">
        <v>2341</v>
      </c>
      <c r="B1154" s="8" t="s">
        <v>2342</v>
      </c>
      <c r="C1154" s="9">
        <v>4743071000</v>
      </c>
      <c r="D1154" s="9">
        <v>0</v>
      </c>
      <c r="E1154" s="9">
        <v>0</v>
      </c>
      <c r="F1154" s="9">
        <v>2738389000</v>
      </c>
      <c r="G1154" s="9">
        <v>0</v>
      </c>
      <c r="H1154" s="9">
        <v>9273908000</v>
      </c>
      <c r="I1154" s="9">
        <v>0</v>
      </c>
      <c r="J1154" s="9">
        <v>0</v>
      </c>
      <c r="K1154" s="9">
        <v>8492231000</v>
      </c>
      <c r="L1154" s="9">
        <v>0</v>
      </c>
      <c r="M1154" s="9">
        <v>0</v>
      </c>
      <c r="N1154" s="9">
        <v>5379568000</v>
      </c>
      <c r="O1154" s="9">
        <v>619679000</v>
      </c>
      <c r="P1154" s="9">
        <v>-2044417000</v>
      </c>
      <c r="Q1154" s="9">
        <v>0</v>
      </c>
      <c r="R1154" s="9">
        <v>3361627000</v>
      </c>
      <c r="S1154" s="9">
        <v>59244000</v>
      </c>
      <c r="T1154" s="9">
        <v>49552784000</v>
      </c>
      <c r="U1154" s="8">
        <v>0</v>
      </c>
      <c r="V1154" s="9">
        <v>1920028000</v>
      </c>
      <c r="W1154" s="8">
        <v>0</v>
      </c>
      <c r="X1154" s="11">
        <f t="shared" si="238"/>
        <v>16755368000</v>
      </c>
      <c r="Y1154" s="11">
        <f t="shared" si="239"/>
        <v>66101386000</v>
      </c>
      <c r="Z1154" s="11">
        <f t="shared" si="240"/>
        <v>82856754000</v>
      </c>
      <c r="AA1154" s="13">
        <f t="shared" si="241"/>
        <v>7481460000</v>
      </c>
      <c r="AB1154" s="13">
        <f t="shared" si="242"/>
        <v>9273908000</v>
      </c>
      <c r="AC1154" s="16">
        <f t="shared" si="243"/>
        <v>7481460000</v>
      </c>
      <c r="AD1154" s="16">
        <f t="shared" si="244"/>
        <v>75375294000</v>
      </c>
      <c r="AE1154" s="17">
        <f t="shared" si="245"/>
        <v>0.202220907664329</v>
      </c>
      <c r="AF1154" s="17">
        <f t="shared" si="246"/>
        <v>0.797779092335671</v>
      </c>
      <c r="AG1154" s="21">
        <f t="shared" si="247"/>
        <v>1.2534798286983</v>
      </c>
      <c r="AH1154" s="22">
        <f t="shared" si="248"/>
        <v>0.446511231505032</v>
      </c>
      <c r="AI1154" s="22">
        <f t="shared" si="249"/>
        <v>0.553488768494968</v>
      </c>
      <c r="AJ1154" s="23">
        <f t="shared" si="250"/>
        <v>0.0902939065172647</v>
      </c>
      <c r="AK1154" s="23">
        <f t="shared" si="251"/>
        <v>0.909706093482735</v>
      </c>
    </row>
    <row r="1155" spans="1:37">
      <c r="A1155" s="8" t="s">
        <v>2343</v>
      </c>
      <c r="B1155" s="8" t="s">
        <v>2344</v>
      </c>
      <c r="C1155" s="9">
        <v>2617434609.02</v>
      </c>
      <c r="D1155" s="9">
        <v>0</v>
      </c>
      <c r="E1155" s="9">
        <v>0</v>
      </c>
      <c r="F1155" s="9">
        <v>2323865510.25</v>
      </c>
      <c r="G1155" s="9">
        <v>0</v>
      </c>
      <c r="H1155" s="9">
        <v>14879460182.82</v>
      </c>
      <c r="I1155" s="9">
        <v>297549860.11</v>
      </c>
      <c r="J1155" s="9">
        <v>0</v>
      </c>
      <c r="K1155" s="9">
        <v>2080000000</v>
      </c>
      <c r="L1155" s="9">
        <v>0</v>
      </c>
      <c r="M1155" s="9">
        <v>0</v>
      </c>
      <c r="N1155" s="9">
        <v>4202002146.99</v>
      </c>
      <c r="O1155" s="9">
        <v>0</v>
      </c>
      <c r="P1155" s="9">
        <v>76309.19</v>
      </c>
      <c r="Q1155" s="9">
        <v>0</v>
      </c>
      <c r="R1155" s="9">
        <v>80840944.45</v>
      </c>
      <c r="S1155" s="9">
        <v>0</v>
      </c>
      <c r="T1155" s="9">
        <v>1301839722.51</v>
      </c>
      <c r="U1155" s="8">
        <v>0</v>
      </c>
      <c r="V1155" s="9">
        <v>4048209492.26</v>
      </c>
      <c r="W1155" s="8">
        <v>0</v>
      </c>
      <c r="X1155" s="11">
        <f t="shared" ref="X1155:X1218" si="252">C1155+D1155+E1155+F1155+G1155+H1155+I1155+J1155</f>
        <v>20118310162.2</v>
      </c>
      <c r="Y1155" s="11">
        <f t="shared" ref="Y1155:Y1218" si="253">(K1155+L1155+M1155+N1155-O1155+P1155+Q1155+R1155+S1155+T1155+U1155+V1155+W1155)</f>
        <v>11712968615.4</v>
      </c>
      <c r="Z1155" s="11">
        <f t="shared" ref="Z1155:Z1218" si="254">X1155+Y1155</f>
        <v>31831278777.6</v>
      </c>
      <c r="AA1155" s="13">
        <f t="shared" ref="AA1155:AA1218" si="255">C1155+D1155+E1155+F1155+G1155</f>
        <v>4941300119.27</v>
      </c>
      <c r="AB1155" s="13">
        <f t="shared" ref="AB1155:AB1218" si="256">H1155+I1155+J1155</f>
        <v>15177010042.93</v>
      </c>
      <c r="AC1155" s="16">
        <f t="shared" ref="AC1155:AC1218" si="257">AA1155</f>
        <v>4941300119.27</v>
      </c>
      <c r="AD1155" s="16">
        <f t="shared" ref="AD1155:AD1218" si="258">AB1155+Y1155</f>
        <v>26889978658.33</v>
      </c>
      <c r="AE1155" s="17">
        <f t="shared" ref="AE1155:AE1218" si="259">X1155/Z1155</f>
        <v>0.632029592740002</v>
      </c>
      <c r="AF1155" s="17">
        <f t="shared" ref="AF1155:AF1218" si="260">Y1155/Z1155</f>
        <v>0.367970407259998</v>
      </c>
      <c r="AG1155" s="21">
        <f t="shared" ref="AG1155:AG1218" si="261">Z1155/Y1155</f>
        <v>2.71760984109091</v>
      </c>
      <c r="AH1155" s="22">
        <f t="shared" ref="AH1155:AH1218" si="262">AA1155/(AA1155+AB1155)</f>
        <v>0.245612085678753</v>
      </c>
      <c r="AI1155" s="22">
        <f t="shared" ref="AI1155:AI1218" si="263">(AB1155)/(AA1155+AB1155)</f>
        <v>0.754387914321247</v>
      </c>
      <c r="AJ1155" s="23">
        <f t="shared" ref="AJ1155:AJ1218" si="264">AC1155/Z1155</f>
        <v>0.155234106483565</v>
      </c>
      <c r="AK1155" s="23">
        <f t="shared" ref="AK1155:AK1218" si="265">AD1155/Z1155</f>
        <v>0.844765893516435</v>
      </c>
    </row>
    <row r="1156" spans="1:37">
      <c r="A1156" s="8" t="s">
        <v>2345</v>
      </c>
      <c r="B1156" s="8" t="s">
        <v>2346</v>
      </c>
      <c r="C1156" s="9">
        <v>1001035416.69</v>
      </c>
      <c r="D1156" s="9">
        <v>0</v>
      </c>
      <c r="E1156" s="9">
        <v>0</v>
      </c>
      <c r="F1156" s="9">
        <v>453406722.72</v>
      </c>
      <c r="G1156" s="9">
        <v>0</v>
      </c>
      <c r="H1156" s="9">
        <v>3738500000</v>
      </c>
      <c r="I1156" s="9">
        <v>1195354475.04</v>
      </c>
      <c r="J1156" s="9">
        <v>0</v>
      </c>
      <c r="K1156" s="9">
        <v>1610115901</v>
      </c>
      <c r="L1156" s="9">
        <v>0</v>
      </c>
      <c r="M1156" s="9">
        <v>0</v>
      </c>
      <c r="N1156" s="9">
        <v>1106074182.95</v>
      </c>
      <c r="O1156" s="9">
        <v>0</v>
      </c>
      <c r="P1156" s="9">
        <v>10407146.12</v>
      </c>
      <c r="Q1156" s="9">
        <v>0</v>
      </c>
      <c r="R1156" s="9">
        <v>1224580520.45</v>
      </c>
      <c r="S1156" s="9">
        <v>0</v>
      </c>
      <c r="T1156" s="9">
        <v>2927300465.3</v>
      </c>
      <c r="U1156" s="8">
        <v>0</v>
      </c>
      <c r="V1156" s="9">
        <v>922072365.1</v>
      </c>
      <c r="W1156" s="8">
        <v>0</v>
      </c>
      <c r="X1156" s="11">
        <f t="shared" si="252"/>
        <v>6388296614.45</v>
      </c>
      <c r="Y1156" s="11">
        <f t="shared" si="253"/>
        <v>7800550580.92</v>
      </c>
      <c r="Z1156" s="11">
        <f t="shared" si="254"/>
        <v>14188847195.37</v>
      </c>
      <c r="AA1156" s="13">
        <f t="shared" si="255"/>
        <v>1454442139.41</v>
      </c>
      <c r="AB1156" s="13">
        <f t="shared" si="256"/>
        <v>4933854475.04</v>
      </c>
      <c r="AC1156" s="16">
        <f t="shared" si="257"/>
        <v>1454442139.41</v>
      </c>
      <c r="AD1156" s="16">
        <f t="shared" si="258"/>
        <v>12734405055.96</v>
      </c>
      <c r="AE1156" s="17">
        <f t="shared" si="259"/>
        <v>0.450233660739865</v>
      </c>
      <c r="AF1156" s="17">
        <f t="shared" si="260"/>
        <v>0.549766339260135</v>
      </c>
      <c r="AG1156" s="21">
        <f t="shared" si="261"/>
        <v>1.81895457867752</v>
      </c>
      <c r="AH1156" s="22">
        <f t="shared" si="262"/>
        <v>0.227672919275559</v>
      </c>
      <c r="AI1156" s="22">
        <f t="shared" si="263"/>
        <v>0.772327080724441</v>
      </c>
      <c r="AJ1156" s="23">
        <f t="shared" si="264"/>
        <v>0.102506011896767</v>
      </c>
      <c r="AK1156" s="23">
        <f t="shared" si="265"/>
        <v>0.897493988103233</v>
      </c>
    </row>
    <row r="1157" spans="1:37">
      <c r="A1157" s="8" t="s">
        <v>2347</v>
      </c>
      <c r="B1157" s="8" t="s">
        <v>2348</v>
      </c>
      <c r="C1157" s="9">
        <v>452231950</v>
      </c>
      <c r="D1157" s="9">
        <v>0</v>
      </c>
      <c r="E1157" s="9">
        <v>0</v>
      </c>
      <c r="F1157" s="9">
        <v>57450974.89</v>
      </c>
      <c r="G1157" s="9">
        <v>0</v>
      </c>
      <c r="H1157" s="9">
        <v>185158800</v>
      </c>
      <c r="I1157" s="9">
        <v>0</v>
      </c>
      <c r="J1157" s="9">
        <v>0</v>
      </c>
      <c r="K1157" s="9">
        <v>589476716</v>
      </c>
      <c r="L1157" s="9">
        <v>0</v>
      </c>
      <c r="M1157" s="9">
        <v>0</v>
      </c>
      <c r="N1157" s="9">
        <v>4363119717.3</v>
      </c>
      <c r="O1157" s="9">
        <v>0</v>
      </c>
      <c r="P1157" s="9">
        <v>46154383.62</v>
      </c>
      <c r="Q1157" s="9">
        <v>245718222.23</v>
      </c>
      <c r="R1157" s="9">
        <v>397170036.94</v>
      </c>
      <c r="S1157" s="9">
        <v>0</v>
      </c>
      <c r="T1157" s="9">
        <v>3635664674.4</v>
      </c>
      <c r="U1157" s="8">
        <v>0</v>
      </c>
      <c r="V1157" s="9">
        <v>290786837.93</v>
      </c>
      <c r="W1157" s="8">
        <v>0</v>
      </c>
      <c r="X1157" s="11">
        <f t="shared" si="252"/>
        <v>694841724.89</v>
      </c>
      <c r="Y1157" s="11">
        <f t="shared" si="253"/>
        <v>9568090588.42</v>
      </c>
      <c r="Z1157" s="11">
        <f t="shared" si="254"/>
        <v>10262932313.31</v>
      </c>
      <c r="AA1157" s="13">
        <f t="shared" si="255"/>
        <v>509682924.89</v>
      </c>
      <c r="AB1157" s="13">
        <f t="shared" si="256"/>
        <v>185158800</v>
      </c>
      <c r="AC1157" s="16">
        <f t="shared" si="257"/>
        <v>509682924.89</v>
      </c>
      <c r="AD1157" s="16">
        <f t="shared" si="258"/>
        <v>9753249388.42</v>
      </c>
      <c r="AE1157" s="17">
        <f t="shared" si="259"/>
        <v>0.0677040151564538</v>
      </c>
      <c r="AF1157" s="17">
        <f t="shared" si="260"/>
        <v>0.932295984843546</v>
      </c>
      <c r="AG1157" s="21">
        <f t="shared" si="261"/>
        <v>1.07262073017274</v>
      </c>
      <c r="AH1157" s="22">
        <f t="shared" si="262"/>
        <v>0.73352377474264</v>
      </c>
      <c r="AI1157" s="22">
        <f t="shared" si="263"/>
        <v>0.26647622525736</v>
      </c>
      <c r="AJ1157" s="23">
        <f t="shared" si="264"/>
        <v>0.0496625047627949</v>
      </c>
      <c r="AK1157" s="23">
        <f t="shared" si="265"/>
        <v>0.950337495237205</v>
      </c>
    </row>
    <row r="1158" spans="1:37">
      <c r="A1158" s="8" t="s">
        <v>2349</v>
      </c>
      <c r="B1158" s="8" t="s">
        <v>2350</v>
      </c>
      <c r="C1158" s="9">
        <v>1517803027.86</v>
      </c>
      <c r="D1158" s="9">
        <v>0</v>
      </c>
      <c r="E1158" s="9">
        <v>0</v>
      </c>
      <c r="F1158" s="9">
        <v>7374142901.29</v>
      </c>
      <c r="G1158" s="9">
        <v>0</v>
      </c>
      <c r="H1158" s="9">
        <v>40855686346.85</v>
      </c>
      <c r="I1158" s="9">
        <v>0</v>
      </c>
      <c r="J1158" s="9">
        <v>0</v>
      </c>
      <c r="K1158" s="9">
        <v>4775430289</v>
      </c>
      <c r="L1158" s="9">
        <v>0</v>
      </c>
      <c r="M1158" s="9">
        <v>0</v>
      </c>
      <c r="N1158" s="9">
        <v>6423848748.55</v>
      </c>
      <c r="O1158" s="9">
        <v>199922000</v>
      </c>
      <c r="P1158" s="9">
        <v>518056739.32</v>
      </c>
      <c r="Q1158" s="9">
        <v>480106982.05</v>
      </c>
      <c r="R1158" s="9">
        <v>444337322.76</v>
      </c>
      <c r="S1158" s="9">
        <v>0</v>
      </c>
      <c r="T1158" s="9">
        <v>12747453928.49</v>
      </c>
      <c r="U1158" s="8">
        <v>0</v>
      </c>
      <c r="V1158" s="9">
        <v>2837284956.66</v>
      </c>
      <c r="W1158" s="8">
        <v>0</v>
      </c>
      <c r="X1158" s="11">
        <f t="shared" si="252"/>
        <v>49747632276</v>
      </c>
      <c r="Y1158" s="11">
        <f t="shared" si="253"/>
        <v>28026596966.83</v>
      </c>
      <c r="Z1158" s="11">
        <f t="shared" si="254"/>
        <v>77774229242.83</v>
      </c>
      <c r="AA1158" s="13">
        <f t="shared" si="255"/>
        <v>8891945929.15</v>
      </c>
      <c r="AB1158" s="13">
        <f t="shared" si="256"/>
        <v>40855686346.85</v>
      </c>
      <c r="AC1158" s="16">
        <f t="shared" si="257"/>
        <v>8891945929.15</v>
      </c>
      <c r="AD1158" s="16">
        <f t="shared" si="258"/>
        <v>68882283313.68</v>
      </c>
      <c r="AE1158" s="17">
        <f t="shared" si="259"/>
        <v>0.639641597998687</v>
      </c>
      <c r="AF1158" s="17">
        <f t="shared" si="260"/>
        <v>0.360358402001313</v>
      </c>
      <c r="AG1158" s="21">
        <f t="shared" si="261"/>
        <v>2.77501508067059</v>
      </c>
      <c r="AH1158" s="22">
        <f t="shared" si="262"/>
        <v>0.178741088215364</v>
      </c>
      <c r="AI1158" s="22">
        <f t="shared" si="263"/>
        <v>0.821258911784636</v>
      </c>
      <c r="AJ1158" s="23">
        <f t="shared" si="264"/>
        <v>0.1143302352941</v>
      </c>
      <c r="AK1158" s="23">
        <f t="shared" si="265"/>
        <v>0.8856697647059</v>
      </c>
    </row>
    <row r="1159" spans="1:37">
      <c r="A1159" s="8" t="s">
        <v>2351</v>
      </c>
      <c r="B1159" s="8" t="s">
        <v>2352</v>
      </c>
      <c r="C1159" s="9">
        <v>4998529272.32</v>
      </c>
      <c r="D1159" s="9">
        <v>0</v>
      </c>
      <c r="E1159" s="9">
        <v>0</v>
      </c>
      <c r="F1159" s="9">
        <v>52011925887.27</v>
      </c>
      <c r="G1159" s="9">
        <v>0</v>
      </c>
      <c r="H1159" s="9">
        <v>247146802079.5</v>
      </c>
      <c r="I1159" s="9">
        <v>36843172224.11</v>
      </c>
      <c r="J1159" s="9">
        <v>0</v>
      </c>
      <c r="K1159" s="9">
        <v>11970107583</v>
      </c>
      <c r="L1159" s="9">
        <v>20180000000</v>
      </c>
      <c r="M1159" s="9">
        <v>0</v>
      </c>
      <c r="N1159" s="9">
        <v>18353430054.08</v>
      </c>
      <c r="O1159" s="9">
        <v>0</v>
      </c>
      <c r="P1159" s="9">
        <v>111552051.08</v>
      </c>
      <c r="Q1159" s="9">
        <v>0</v>
      </c>
      <c r="R1159" s="9">
        <v>5111039407.65</v>
      </c>
      <c r="S1159" s="9">
        <v>0</v>
      </c>
      <c r="T1159" s="9">
        <v>128903012272.98</v>
      </c>
      <c r="U1159" s="8">
        <v>0</v>
      </c>
      <c r="V1159" s="9">
        <v>124296405039.4</v>
      </c>
      <c r="W1159" s="8">
        <v>0</v>
      </c>
      <c r="X1159" s="11">
        <f t="shared" si="252"/>
        <v>341000429463.2</v>
      </c>
      <c r="Y1159" s="11">
        <f t="shared" si="253"/>
        <v>308925546408.19</v>
      </c>
      <c r="Z1159" s="11">
        <f t="shared" si="254"/>
        <v>649925975871.39</v>
      </c>
      <c r="AA1159" s="13">
        <f t="shared" si="255"/>
        <v>57010455159.59</v>
      </c>
      <c r="AB1159" s="13">
        <f t="shared" si="256"/>
        <v>283989974303.61</v>
      </c>
      <c r="AC1159" s="16">
        <f t="shared" si="257"/>
        <v>57010455159.59</v>
      </c>
      <c r="AD1159" s="16">
        <f t="shared" si="258"/>
        <v>592915520711.8</v>
      </c>
      <c r="AE1159" s="17">
        <f t="shared" si="259"/>
        <v>0.524675797125977</v>
      </c>
      <c r="AF1159" s="17">
        <f t="shared" si="260"/>
        <v>0.475324202874023</v>
      </c>
      <c r="AG1159" s="21">
        <f t="shared" si="261"/>
        <v>2.10382722771858</v>
      </c>
      <c r="AH1159" s="22">
        <f t="shared" si="262"/>
        <v>0.167185874954279</v>
      </c>
      <c r="AI1159" s="22">
        <f t="shared" si="263"/>
        <v>0.832814125045721</v>
      </c>
      <c r="AJ1159" s="23">
        <f t="shared" si="264"/>
        <v>0.0877183822098403</v>
      </c>
      <c r="AK1159" s="23">
        <f t="shared" si="265"/>
        <v>0.91228161779016</v>
      </c>
    </row>
    <row r="1160" spans="1:37">
      <c r="A1160" s="8" t="s">
        <v>2353</v>
      </c>
      <c r="B1160" s="8" t="s">
        <v>2354</v>
      </c>
      <c r="C1160" s="9">
        <v>490251806</v>
      </c>
      <c r="D1160" s="9">
        <v>0</v>
      </c>
      <c r="E1160" s="9">
        <v>0</v>
      </c>
      <c r="F1160" s="9">
        <v>13901003669</v>
      </c>
      <c r="G1160" s="9">
        <v>0</v>
      </c>
      <c r="H1160" s="9">
        <v>1933275362</v>
      </c>
      <c r="I1160" s="9">
        <v>998635744</v>
      </c>
      <c r="J1160" s="9">
        <v>0</v>
      </c>
      <c r="K1160" s="9">
        <v>30991393212</v>
      </c>
      <c r="L1160" s="9">
        <v>0</v>
      </c>
      <c r="M1160" s="9">
        <v>0</v>
      </c>
      <c r="N1160" s="9">
        <v>80445987314</v>
      </c>
      <c r="O1160" s="9">
        <v>3082525543</v>
      </c>
      <c r="P1160" s="9">
        <v>-3366783102</v>
      </c>
      <c r="Q1160" s="9">
        <v>0</v>
      </c>
      <c r="R1160" s="9">
        <v>1810191549</v>
      </c>
      <c r="S1160" s="9">
        <v>370625101</v>
      </c>
      <c r="T1160" s="9">
        <v>43027293849</v>
      </c>
      <c r="U1160" s="8">
        <v>0</v>
      </c>
      <c r="V1160" s="9">
        <v>186296177992</v>
      </c>
      <c r="W1160" s="8">
        <v>0</v>
      </c>
      <c r="X1160" s="11">
        <f t="shared" si="252"/>
        <v>17323166581</v>
      </c>
      <c r="Y1160" s="11">
        <f t="shared" si="253"/>
        <v>336492360372</v>
      </c>
      <c r="Z1160" s="11">
        <f t="shared" si="254"/>
        <v>353815526953</v>
      </c>
      <c r="AA1160" s="13">
        <f t="shared" si="255"/>
        <v>14391255475</v>
      </c>
      <c r="AB1160" s="13">
        <f t="shared" si="256"/>
        <v>2931911106</v>
      </c>
      <c r="AC1160" s="16">
        <f t="shared" si="257"/>
        <v>14391255475</v>
      </c>
      <c r="AD1160" s="16">
        <f t="shared" si="258"/>
        <v>339424271478</v>
      </c>
      <c r="AE1160" s="17">
        <f t="shared" si="259"/>
        <v>0.0489610129046179</v>
      </c>
      <c r="AF1160" s="17">
        <f t="shared" si="260"/>
        <v>0.951038987095382</v>
      </c>
      <c r="AG1160" s="21">
        <f t="shared" si="261"/>
        <v>1.0514816044021</v>
      </c>
      <c r="AH1160" s="22">
        <f t="shared" si="262"/>
        <v>0.830752011054624</v>
      </c>
      <c r="AI1160" s="22">
        <f t="shared" si="263"/>
        <v>0.169247988945376</v>
      </c>
      <c r="AJ1160" s="23">
        <f t="shared" si="264"/>
        <v>0.0406744599337827</v>
      </c>
      <c r="AK1160" s="23">
        <f t="shared" si="265"/>
        <v>0.959325540066217</v>
      </c>
    </row>
    <row r="1161" spans="1:37">
      <c r="A1161" s="8" t="s">
        <v>2355</v>
      </c>
      <c r="B1161" s="8" t="s">
        <v>2356</v>
      </c>
      <c r="C1161" s="9">
        <v>150000000</v>
      </c>
      <c r="D1161" s="9">
        <v>0</v>
      </c>
      <c r="E1161" s="9">
        <v>0</v>
      </c>
      <c r="F1161" s="9">
        <v>6291686.42</v>
      </c>
      <c r="G1161" s="9">
        <v>0</v>
      </c>
      <c r="H1161" s="9">
        <v>191084366.97</v>
      </c>
      <c r="I1161" s="9">
        <v>0</v>
      </c>
      <c r="J1161" s="9">
        <v>0</v>
      </c>
      <c r="K1161" s="9">
        <v>310880000</v>
      </c>
      <c r="L1161" s="9">
        <v>0</v>
      </c>
      <c r="M1161" s="9">
        <v>0</v>
      </c>
      <c r="N1161" s="9">
        <v>143567263.83</v>
      </c>
      <c r="O1161" s="9">
        <v>0</v>
      </c>
      <c r="P1161" s="9">
        <v>892751.64</v>
      </c>
      <c r="Q1161" s="9">
        <v>0</v>
      </c>
      <c r="R1161" s="9">
        <v>341203913.81</v>
      </c>
      <c r="S1161" s="9">
        <v>0</v>
      </c>
      <c r="T1161" s="9">
        <v>2209123520.39</v>
      </c>
      <c r="U1161" s="8">
        <v>0</v>
      </c>
      <c r="V1161" s="9">
        <v>176300310.57</v>
      </c>
      <c r="W1161" s="8">
        <v>0</v>
      </c>
      <c r="X1161" s="11">
        <f t="shared" si="252"/>
        <v>347376053.39</v>
      </c>
      <c r="Y1161" s="11">
        <f t="shared" si="253"/>
        <v>3181967760.24</v>
      </c>
      <c r="Z1161" s="11">
        <f t="shared" si="254"/>
        <v>3529343813.63</v>
      </c>
      <c r="AA1161" s="13">
        <f t="shared" si="255"/>
        <v>156291686.42</v>
      </c>
      <c r="AB1161" s="13">
        <f t="shared" si="256"/>
        <v>191084366.97</v>
      </c>
      <c r="AC1161" s="16">
        <f t="shared" si="257"/>
        <v>156291686.42</v>
      </c>
      <c r="AD1161" s="16">
        <f t="shared" si="258"/>
        <v>3373052127.21</v>
      </c>
      <c r="AE1161" s="17">
        <f t="shared" si="259"/>
        <v>0.0984251100866019</v>
      </c>
      <c r="AF1161" s="17">
        <f t="shared" si="260"/>
        <v>0.901574889913398</v>
      </c>
      <c r="AG1161" s="21">
        <f t="shared" si="261"/>
        <v>1.10917019893495</v>
      </c>
      <c r="AH1161" s="22">
        <f t="shared" si="262"/>
        <v>0.449920726816857</v>
      </c>
      <c r="AI1161" s="22">
        <f t="shared" si="263"/>
        <v>0.550079273183143</v>
      </c>
      <c r="AJ1161" s="23">
        <f t="shared" si="264"/>
        <v>0.044283497067193</v>
      </c>
      <c r="AK1161" s="23">
        <f t="shared" si="265"/>
        <v>0.955716502932807</v>
      </c>
    </row>
    <row r="1162" spans="1:37">
      <c r="A1162" s="8" t="s">
        <v>2357</v>
      </c>
      <c r="B1162" s="8" t="s">
        <v>2358</v>
      </c>
      <c r="C1162" s="9">
        <v>15026097.22</v>
      </c>
      <c r="D1162" s="9">
        <v>0</v>
      </c>
      <c r="E1162" s="9">
        <v>0</v>
      </c>
      <c r="F1162" s="9">
        <v>35145089.63</v>
      </c>
      <c r="G1162" s="9">
        <v>0</v>
      </c>
      <c r="H1162" s="9">
        <v>0</v>
      </c>
      <c r="I1162" s="9">
        <v>0</v>
      </c>
      <c r="J1162" s="9">
        <v>0</v>
      </c>
      <c r="K1162" s="9">
        <v>844194741</v>
      </c>
      <c r="L1162" s="9">
        <v>0</v>
      </c>
      <c r="M1162" s="9">
        <v>0</v>
      </c>
      <c r="N1162" s="9">
        <v>85084024.71</v>
      </c>
      <c r="O1162" s="9">
        <v>0</v>
      </c>
      <c r="P1162" s="9">
        <v>0</v>
      </c>
      <c r="Q1162" s="9">
        <v>0</v>
      </c>
      <c r="R1162" s="9">
        <v>383378959.52</v>
      </c>
      <c r="S1162" s="9">
        <v>0</v>
      </c>
      <c r="T1162" s="9">
        <v>2087465874.11</v>
      </c>
      <c r="U1162" s="8">
        <v>0</v>
      </c>
      <c r="V1162" s="9">
        <v>49496026.05</v>
      </c>
      <c r="W1162" s="8">
        <v>0</v>
      </c>
      <c r="X1162" s="11">
        <f t="shared" si="252"/>
        <v>50171186.85</v>
      </c>
      <c r="Y1162" s="11">
        <f t="shared" si="253"/>
        <v>3449619625.39</v>
      </c>
      <c r="Z1162" s="11">
        <f t="shared" si="254"/>
        <v>3499790812.24</v>
      </c>
      <c r="AA1162" s="13">
        <f t="shared" si="255"/>
        <v>50171186.85</v>
      </c>
      <c r="AB1162" s="13">
        <f t="shared" si="256"/>
        <v>0</v>
      </c>
      <c r="AC1162" s="16">
        <f t="shared" si="257"/>
        <v>50171186.85</v>
      </c>
      <c r="AD1162" s="16">
        <f t="shared" si="258"/>
        <v>3449619625.39</v>
      </c>
      <c r="AE1162" s="17">
        <f t="shared" si="259"/>
        <v>0.014335481616368</v>
      </c>
      <c r="AF1162" s="17">
        <f t="shared" si="260"/>
        <v>0.985664518383632</v>
      </c>
      <c r="AG1162" s="21">
        <f t="shared" si="261"/>
        <v>1.01454397652446</v>
      </c>
      <c r="AH1162" s="22">
        <f t="shared" si="262"/>
        <v>1</v>
      </c>
      <c r="AI1162" s="22">
        <f t="shared" si="263"/>
        <v>0</v>
      </c>
      <c r="AJ1162" s="23">
        <f t="shared" si="264"/>
        <v>0.014335481616368</v>
      </c>
      <c r="AK1162" s="23">
        <f t="shared" si="265"/>
        <v>0.985664518383632</v>
      </c>
    </row>
    <row r="1163" spans="1:37">
      <c r="A1163" s="8" t="s">
        <v>2359</v>
      </c>
      <c r="B1163" s="8" t="s">
        <v>2360</v>
      </c>
      <c r="C1163" s="9">
        <v>5000000</v>
      </c>
      <c r="D1163" s="9">
        <v>0</v>
      </c>
      <c r="E1163" s="9">
        <v>0</v>
      </c>
      <c r="F1163" s="9">
        <v>32848755.84</v>
      </c>
      <c r="G1163" s="9">
        <v>0</v>
      </c>
      <c r="H1163" s="9">
        <v>2624580</v>
      </c>
      <c r="I1163" s="9">
        <v>0</v>
      </c>
      <c r="J1163" s="9">
        <v>0</v>
      </c>
      <c r="K1163" s="9">
        <v>729379440</v>
      </c>
      <c r="L1163" s="9">
        <v>0</v>
      </c>
      <c r="M1163" s="9">
        <v>0</v>
      </c>
      <c r="N1163" s="9">
        <v>367102137.31</v>
      </c>
      <c r="O1163" s="9">
        <v>0</v>
      </c>
      <c r="P1163" s="9">
        <v>13044837.17</v>
      </c>
      <c r="Q1163" s="9">
        <v>0</v>
      </c>
      <c r="R1163" s="9">
        <v>375683134.81</v>
      </c>
      <c r="S1163" s="9">
        <v>0</v>
      </c>
      <c r="T1163" s="9">
        <v>2790527981.79</v>
      </c>
      <c r="U1163" s="8">
        <v>0</v>
      </c>
      <c r="V1163" s="9">
        <v>199734949.4</v>
      </c>
      <c r="W1163" s="8">
        <v>0</v>
      </c>
      <c r="X1163" s="11">
        <f t="shared" si="252"/>
        <v>40473335.84</v>
      </c>
      <c r="Y1163" s="11">
        <f t="shared" si="253"/>
        <v>4475472480.48</v>
      </c>
      <c r="Z1163" s="11">
        <f t="shared" si="254"/>
        <v>4515945816.32</v>
      </c>
      <c r="AA1163" s="13">
        <f t="shared" si="255"/>
        <v>37848755.84</v>
      </c>
      <c r="AB1163" s="13">
        <f t="shared" si="256"/>
        <v>2624580</v>
      </c>
      <c r="AC1163" s="16">
        <f t="shared" si="257"/>
        <v>37848755.84</v>
      </c>
      <c r="AD1163" s="16">
        <f t="shared" si="258"/>
        <v>4478097060.48</v>
      </c>
      <c r="AE1163" s="17">
        <f t="shared" si="259"/>
        <v>0.00896231653040101</v>
      </c>
      <c r="AF1163" s="17">
        <f t="shared" si="260"/>
        <v>0.991037683469599</v>
      </c>
      <c r="AG1163" s="21">
        <f t="shared" si="261"/>
        <v>1.00904336603935</v>
      </c>
      <c r="AH1163" s="22">
        <f t="shared" si="262"/>
        <v>0.935152861865018</v>
      </c>
      <c r="AI1163" s="22">
        <f t="shared" si="263"/>
        <v>0.0648471381349821</v>
      </c>
      <c r="AJ1163" s="23">
        <f t="shared" si="264"/>
        <v>0.00838113595234466</v>
      </c>
      <c r="AK1163" s="23">
        <f t="shared" si="265"/>
        <v>0.991618864047655</v>
      </c>
    </row>
    <row r="1164" spans="1:37">
      <c r="A1164" s="8" t="s">
        <v>2361</v>
      </c>
      <c r="B1164" s="8" t="s">
        <v>2362</v>
      </c>
      <c r="C1164" s="9">
        <v>1460000000</v>
      </c>
      <c r="D1164" s="9">
        <v>0</v>
      </c>
      <c r="E1164" s="9">
        <v>0</v>
      </c>
      <c r="F1164" s="9">
        <v>50686894.22</v>
      </c>
      <c r="G1164" s="9">
        <v>0</v>
      </c>
      <c r="H1164" s="9">
        <v>2912000000</v>
      </c>
      <c r="I1164" s="9">
        <v>0</v>
      </c>
      <c r="J1164" s="9">
        <v>0</v>
      </c>
      <c r="K1164" s="9">
        <v>1068485534</v>
      </c>
      <c r="L1164" s="9">
        <v>0</v>
      </c>
      <c r="M1164" s="9">
        <v>0</v>
      </c>
      <c r="N1164" s="9">
        <v>2044788791.41</v>
      </c>
      <c r="O1164" s="9">
        <v>0</v>
      </c>
      <c r="P1164" s="9">
        <v>19811376.54</v>
      </c>
      <c r="Q1164" s="9">
        <v>0</v>
      </c>
      <c r="R1164" s="9">
        <v>548755523.93</v>
      </c>
      <c r="S1164" s="9">
        <v>0</v>
      </c>
      <c r="T1164" s="9">
        <v>6765777746.28</v>
      </c>
      <c r="U1164" s="8">
        <v>0</v>
      </c>
      <c r="V1164" s="9">
        <v>2356342401.78</v>
      </c>
      <c r="W1164" s="8">
        <v>0</v>
      </c>
      <c r="X1164" s="11">
        <f t="shared" si="252"/>
        <v>4422686894.22</v>
      </c>
      <c r="Y1164" s="11">
        <f t="shared" si="253"/>
        <v>12803961373.94</v>
      </c>
      <c r="Z1164" s="11">
        <f t="shared" si="254"/>
        <v>17226648268.16</v>
      </c>
      <c r="AA1164" s="13">
        <f t="shared" si="255"/>
        <v>1510686894.22</v>
      </c>
      <c r="AB1164" s="13">
        <f t="shared" si="256"/>
        <v>2912000000</v>
      </c>
      <c r="AC1164" s="16">
        <f t="shared" si="257"/>
        <v>1510686894.22</v>
      </c>
      <c r="AD1164" s="16">
        <f t="shared" si="258"/>
        <v>15715961373.94</v>
      </c>
      <c r="AE1164" s="17">
        <f t="shared" si="259"/>
        <v>0.256735194529655</v>
      </c>
      <c r="AF1164" s="17">
        <f t="shared" si="260"/>
        <v>0.743264805470345</v>
      </c>
      <c r="AG1164" s="21">
        <f t="shared" si="261"/>
        <v>1.34541551360984</v>
      </c>
      <c r="AH1164" s="22">
        <f t="shared" si="262"/>
        <v>0.341576722556217</v>
      </c>
      <c r="AI1164" s="22">
        <f t="shared" si="263"/>
        <v>0.658423277443783</v>
      </c>
      <c r="AJ1164" s="23">
        <f t="shared" si="264"/>
        <v>0.0876947663122722</v>
      </c>
      <c r="AK1164" s="23">
        <f t="shared" si="265"/>
        <v>0.912305233687728</v>
      </c>
    </row>
    <row r="1165" spans="1:37">
      <c r="A1165" s="8" t="s">
        <v>2363</v>
      </c>
      <c r="B1165" s="8" t="s">
        <v>2364</v>
      </c>
      <c r="C1165" s="9">
        <v>22434953557.24</v>
      </c>
      <c r="D1165" s="9">
        <v>0</v>
      </c>
      <c r="E1165" s="9">
        <v>355921362.46</v>
      </c>
      <c r="F1165" s="9">
        <v>3127862637.23</v>
      </c>
      <c r="G1165" s="9">
        <v>0</v>
      </c>
      <c r="H1165" s="9">
        <v>2982120115.8</v>
      </c>
      <c r="I1165" s="9">
        <v>2993948336.74</v>
      </c>
      <c r="J1165" s="9">
        <v>0</v>
      </c>
      <c r="K1165" s="9">
        <v>2157454085</v>
      </c>
      <c r="L1165" s="9">
        <v>3500000000</v>
      </c>
      <c r="M1165" s="9">
        <v>0</v>
      </c>
      <c r="N1165" s="9">
        <v>4923437781.75</v>
      </c>
      <c r="O1165" s="9">
        <v>93966453.85</v>
      </c>
      <c r="P1165" s="9">
        <v>-45204982.78</v>
      </c>
      <c r="Q1165" s="9">
        <v>0</v>
      </c>
      <c r="R1165" s="9">
        <v>291111415.35</v>
      </c>
      <c r="S1165" s="9">
        <v>1895535.79</v>
      </c>
      <c r="T1165" s="9">
        <v>4656221294.74</v>
      </c>
      <c r="U1165" s="8">
        <v>0</v>
      </c>
      <c r="V1165" s="9">
        <v>12810962440.62</v>
      </c>
      <c r="W1165" s="8">
        <v>0</v>
      </c>
      <c r="X1165" s="11">
        <f t="shared" si="252"/>
        <v>31894806009.47</v>
      </c>
      <c r="Y1165" s="11">
        <f t="shared" si="253"/>
        <v>28201911116.62</v>
      </c>
      <c r="Z1165" s="11">
        <f t="shared" si="254"/>
        <v>60096717126.09</v>
      </c>
      <c r="AA1165" s="13">
        <f t="shared" si="255"/>
        <v>25918737556.93</v>
      </c>
      <c r="AB1165" s="13">
        <f t="shared" si="256"/>
        <v>5976068452.54</v>
      </c>
      <c r="AC1165" s="16">
        <f t="shared" si="257"/>
        <v>25918737556.93</v>
      </c>
      <c r="AD1165" s="16">
        <f t="shared" si="258"/>
        <v>34177979569.16</v>
      </c>
      <c r="AE1165" s="17">
        <f t="shared" si="259"/>
        <v>0.530724597527531</v>
      </c>
      <c r="AF1165" s="17">
        <f t="shared" si="260"/>
        <v>0.469275402472469</v>
      </c>
      <c r="AG1165" s="21">
        <f t="shared" si="261"/>
        <v>2.13094484546027</v>
      </c>
      <c r="AH1165" s="22">
        <f t="shared" si="262"/>
        <v>0.812631923493574</v>
      </c>
      <c r="AI1165" s="22">
        <f t="shared" si="263"/>
        <v>0.187368076506426</v>
      </c>
      <c r="AJ1165" s="23">
        <f t="shared" si="264"/>
        <v>0.43128375053415</v>
      </c>
      <c r="AK1165" s="23">
        <f t="shared" si="265"/>
        <v>0.56871624946585</v>
      </c>
    </row>
    <row r="1166" spans="1:37">
      <c r="A1166" s="8" t="s">
        <v>2365</v>
      </c>
      <c r="B1166" s="8" t="s">
        <v>2366</v>
      </c>
      <c r="C1166" s="9">
        <v>3555718010.34</v>
      </c>
      <c r="D1166" s="9">
        <v>0</v>
      </c>
      <c r="E1166" s="9">
        <v>0</v>
      </c>
      <c r="F1166" s="9">
        <v>49909458.14</v>
      </c>
      <c r="G1166" s="9">
        <v>0</v>
      </c>
      <c r="H1166" s="9">
        <v>535000000</v>
      </c>
      <c r="I1166" s="9">
        <v>0</v>
      </c>
      <c r="J1166" s="9">
        <v>0</v>
      </c>
      <c r="K1166" s="9">
        <v>1071910711</v>
      </c>
      <c r="L1166" s="9">
        <v>2500000000</v>
      </c>
      <c r="M1166" s="9">
        <v>0</v>
      </c>
      <c r="N1166" s="9">
        <v>4194672326.96</v>
      </c>
      <c r="O1166" s="9">
        <v>0</v>
      </c>
      <c r="P1166" s="9">
        <v>-8107496.18</v>
      </c>
      <c r="Q1166" s="9">
        <v>7835915.12</v>
      </c>
      <c r="R1166" s="9">
        <v>969212486.45</v>
      </c>
      <c r="S1166" s="9">
        <v>0</v>
      </c>
      <c r="T1166" s="9">
        <v>-1692380606.08</v>
      </c>
      <c r="U1166" s="8">
        <v>0</v>
      </c>
      <c r="V1166" s="9">
        <v>134081110.55</v>
      </c>
      <c r="W1166" s="8">
        <v>0</v>
      </c>
      <c r="X1166" s="11">
        <f t="shared" si="252"/>
        <v>4140627468.48</v>
      </c>
      <c r="Y1166" s="11">
        <f t="shared" si="253"/>
        <v>7177224447.82</v>
      </c>
      <c r="Z1166" s="11">
        <f t="shared" si="254"/>
        <v>11317851916.3</v>
      </c>
      <c r="AA1166" s="13">
        <f t="shared" si="255"/>
        <v>3605627468.48</v>
      </c>
      <c r="AB1166" s="13">
        <f t="shared" si="256"/>
        <v>535000000</v>
      </c>
      <c r="AC1166" s="16">
        <f t="shared" si="257"/>
        <v>3605627468.48</v>
      </c>
      <c r="AD1166" s="16">
        <f t="shared" si="258"/>
        <v>7712224447.82</v>
      </c>
      <c r="AE1166" s="17">
        <f t="shared" si="259"/>
        <v>0.365849235270224</v>
      </c>
      <c r="AF1166" s="17">
        <f t="shared" si="260"/>
        <v>0.634150764729775</v>
      </c>
      <c r="AG1166" s="21">
        <f t="shared" si="261"/>
        <v>1.57691207772354</v>
      </c>
      <c r="AH1166" s="22">
        <f t="shared" si="262"/>
        <v>0.87079252985867</v>
      </c>
      <c r="AI1166" s="22">
        <f t="shared" si="263"/>
        <v>0.12920747014133</v>
      </c>
      <c r="AJ1166" s="23">
        <f t="shared" si="264"/>
        <v>0.318578781127819</v>
      </c>
      <c r="AK1166" s="23">
        <f t="shared" si="265"/>
        <v>0.681421218872181</v>
      </c>
    </row>
    <row r="1167" spans="1:37">
      <c r="A1167" s="8" t="s">
        <v>2367</v>
      </c>
      <c r="B1167" s="8" t="s">
        <v>2368</v>
      </c>
      <c r="C1167" s="9">
        <v>1727195449.78</v>
      </c>
      <c r="D1167" s="9">
        <v>0</v>
      </c>
      <c r="E1167" s="9">
        <v>0</v>
      </c>
      <c r="F1167" s="9">
        <v>20185050.01</v>
      </c>
      <c r="G1167" s="9">
        <v>0</v>
      </c>
      <c r="H1167" s="9">
        <v>506500000</v>
      </c>
      <c r="I1167" s="9">
        <v>0</v>
      </c>
      <c r="J1167" s="9">
        <v>0</v>
      </c>
      <c r="K1167" s="9">
        <v>1308481222</v>
      </c>
      <c r="L1167" s="9">
        <v>0</v>
      </c>
      <c r="M1167" s="9">
        <v>0</v>
      </c>
      <c r="N1167" s="9">
        <v>2416595628.3</v>
      </c>
      <c r="O1167" s="9">
        <v>206528587.86</v>
      </c>
      <c r="P1167" s="9">
        <v>-35446030.69</v>
      </c>
      <c r="Q1167" s="9">
        <v>0</v>
      </c>
      <c r="R1167" s="9">
        <v>1492308225.44</v>
      </c>
      <c r="S1167" s="9">
        <v>0</v>
      </c>
      <c r="T1167" s="9">
        <v>10603553549.73</v>
      </c>
      <c r="U1167" s="8">
        <v>0</v>
      </c>
      <c r="V1167" s="9">
        <v>1987810506.91</v>
      </c>
      <c r="W1167" s="8">
        <v>0</v>
      </c>
      <c r="X1167" s="11">
        <f t="shared" si="252"/>
        <v>2253880499.79</v>
      </c>
      <c r="Y1167" s="11">
        <f t="shared" si="253"/>
        <v>17566774513.83</v>
      </c>
      <c r="Z1167" s="11">
        <f t="shared" si="254"/>
        <v>19820655013.62</v>
      </c>
      <c r="AA1167" s="13">
        <f t="shared" si="255"/>
        <v>1747380499.79</v>
      </c>
      <c r="AB1167" s="13">
        <f t="shared" si="256"/>
        <v>506500000</v>
      </c>
      <c r="AC1167" s="16">
        <f t="shared" si="257"/>
        <v>1747380499.79</v>
      </c>
      <c r="AD1167" s="16">
        <f t="shared" si="258"/>
        <v>18073274513.83</v>
      </c>
      <c r="AE1167" s="17">
        <f t="shared" si="259"/>
        <v>0.113713724306347</v>
      </c>
      <c r="AF1167" s="17">
        <f t="shared" si="260"/>
        <v>0.886286275693653</v>
      </c>
      <c r="AG1167" s="21">
        <f t="shared" si="261"/>
        <v>1.12830360508217</v>
      </c>
      <c r="AH1167" s="22">
        <f t="shared" si="262"/>
        <v>0.77527646206301</v>
      </c>
      <c r="AI1167" s="22">
        <f t="shared" si="263"/>
        <v>0.22472353793699</v>
      </c>
      <c r="AJ1167" s="23">
        <f t="shared" si="264"/>
        <v>0.0881595738682332</v>
      </c>
      <c r="AK1167" s="23">
        <f t="shared" si="265"/>
        <v>0.911840426131767</v>
      </c>
    </row>
    <row r="1168" spans="1:37">
      <c r="A1168" s="8" t="s">
        <v>2369</v>
      </c>
      <c r="B1168" s="8" t="s">
        <v>2370</v>
      </c>
      <c r="C1168" s="9">
        <v>2330266</v>
      </c>
      <c r="D1168" s="9">
        <v>0</v>
      </c>
      <c r="E1168" s="9">
        <v>0</v>
      </c>
      <c r="F1168" s="9">
        <v>6635000</v>
      </c>
      <c r="G1168" s="9">
        <v>0</v>
      </c>
      <c r="H1168" s="9">
        <v>0</v>
      </c>
      <c r="I1168" s="9">
        <v>0</v>
      </c>
      <c r="J1168" s="9">
        <v>0</v>
      </c>
      <c r="K1168" s="9">
        <v>1043237710</v>
      </c>
      <c r="L1168" s="9">
        <v>0</v>
      </c>
      <c r="M1168" s="9">
        <v>0</v>
      </c>
      <c r="N1168" s="9">
        <v>149389576.81</v>
      </c>
      <c r="O1168" s="9">
        <v>0</v>
      </c>
      <c r="P1168" s="9">
        <v>-2259623.97</v>
      </c>
      <c r="Q1168" s="9">
        <v>3947235.63</v>
      </c>
      <c r="R1168" s="9">
        <v>521618855</v>
      </c>
      <c r="S1168" s="9">
        <v>0</v>
      </c>
      <c r="T1168" s="9">
        <v>8149772927.02</v>
      </c>
      <c r="U1168" s="8">
        <v>0</v>
      </c>
      <c r="V1168" s="9">
        <v>573406925.32</v>
      </c>
      <c r="W1168" s="8">
        <v>0</v>
      </c>
      <c r="X1168" s="11">
        <f t="shared" si="252"/>
        <v>8965266</v>
      </c>
      <c r="Y1168" s="11">
        <f t="shared" si="253"/>
        <v>10439113605.81</v>
      </c>
      <c r="Z1168" s="11">
        <f t="shared" si="254"/>
        <v>10448078871.81</v>
      </c>
      <c r="AA1168" s="13">
        <f t="shared" si="255"/>
        <v>8965266</v>
      </c>
      <c r="AB1168" s="13">
        <f t="shared" si="256"/>
        <v>0</v>
      </c>
      <c r="AC1168" s="16">
        <f t="shared" si="257"/>
        <v>8965266</v>
      </c>
      <c r="AD1168" s="16">
        <f t="shared" si="258"/>
        <v>10439113605.81</v>
      </c>
      <c r="AE1168" s="17">
        <f t="shared" si="259"/>
        <v>0.000858077940451734</v>
      </c>
      <c r="AF1168" s="17">
        <f t="shared" si="260"/>
        <v>0.999141922059548</v>
      </c>
      <c r="AG1168" s="21">
        <f t="shared" si="261"/>
        <v>1.00085881487055</v>
      </c>
      <c r="AH1168" s="22">
        <f t="shared" si="262"/>
        <v>1</v>
      </c>
      <c r="AI1168" s="22">
        <f t="shared" si="263"/>
        <v>0</v>
      </c>
      <c r="AJ1168" s="23">
        <f t="shared" si="264"/>
        <v>0.000858077940451734</v>
      </c>
      <c r="AK1168" s="23">
        <f t="shared" si="265"/>
        <v>0.999141922059548</v>
      </c>
    </row>
    <row r="1169" spans="1:37">
      <c r="A1169" s="8" t="s">
        <v>2371</v>
      </c>
      <c r="B1169" s="8" t="s">
        <v>2372</v>
      </c>
      <c r="C1169" s="9">
        <v>1839990000</v>
      </c>
      <c r="D1169" s="9">
        <v>0</v>
      </c>
      <c r="E1169" s="9">
        <v>0</v>
      </c>
      <c r="F1169" s="9">
        <v>208726502.51</v>
      </c>
      <c r="G1169" s="9">
        <v>0</v>
      </c>
      <c r="H1169" s="9">
        <v>419900000</v>
      </c>
      <c r="I1169" s="9">
        <v>0</v>
      </c>
      <c r="J1169" s="9">
        <v>0</v>
      </c>
      <c r="K1169" s="9">
        <v>1925894692</v>
      </c>
      <c r="L1169" s="9">
        <v>0</v>
      </c>
      <c r="M1169" s="9">
        <v>0</v>
      </c>
      <c r="N1169" s="9">
        <v>1599289964.71</v>
      </c>
      <c r="O1169" s="9">
        <v>0</v>
      </c>
      <c r="P1169" s="9">
        <v>576300700.18</v>
      </c>
      <c r="Q1169" s="9">
        <v>18207069.9</v>
      </c>
      <c r="R1169" s="9">
        <v>251417636.84</v>
      </c>
      <c r="S1169" s="9">
        <v>0</v>
      </c>
      <c r="T1169" s="9">
        <v>1704523426.45</v>
      </c>
      <c r="U1169" s="8">
        <v>0</v>
      </c>
      <c r="V1169" s="9">
        <v>36053470.37</v>
      </c>
      <c r="W1169" s="8">
        <v>0</v>
      </c>
      <c r="X1169" s="11">
        <f t="shared" si="252"/>
        <v>2468616502.51</v>
      </c>
      <c r="Y1169" s="11">
        <f t="shared" si="253"/>
        <v>6111686960.45</v>
      </c>
      <c r="Z1169" s="11">
        <f t="shared" si="254"/>
        <v>8580303462.96</v>
      </c>
      <c r="AA1169" s="13">
        <f t="shared" si="255"/>
        <v>2048716502.51</v>
      </c>
      <c r="AB1169" s="13">
        <f t="shared" si="256"/>
        <v>419900000</v>
      </c>
      <c r="AC1169" s="16">
        <f t="shared" si="257"/>
        <v>2048716502.51</v>
      </c>
      <c r="AD1169" s="16">
        <f t="shared" si="258"/>
        <v>6531586960.45</v>
      </c>
      <c r="AE1169" s="17">
        <f t="shared" si="259"/>
        <v>0.287707365265888</v>
      </c>
      <c r="AF1169" s="17">
        <f t="shared" si="260"/>
        <v>0.712292634734112</v>
      </c>
      <c r="AG1169" s="21">
        <f t="shared" si="261"/>
        <v>1.4039173665937</v>
      </c>
      <c r="AH1169" s="22">
        <f t="shared" si="262"/>
        <v>0.829904726160154</v>
      </c>
      <c r="AI1169" s="22">
        <f t="shared" si="263"/>
        <v>0.170095273839845</v>
      </c>
      <c r="AJ1169" s="23">
        <f t="shared" si="264"/>
        <v>0.238769702185247</v>
      </c>
      <c r="AK1169" s="23">
        <f t="shared" si="265"/>
        <v>0.761230297814753</v>
      </c>
    </row>
    <row r="1170" spans="1:37">
      <c r="A1170" s="8" t="s">
        <v>2373</v>
      </c>
      <c r="B1170" s="8" t="s">
        <v>2374</v>
      </c>
      <c r="C1170" s="9">
        <v>4444561785.02</v>
      </c>
      <c r="D1170" s="9">
        <v>0</v>
      </c>
      <c r="E1170" s="9">
        <v>0</v>
      </c>
      <c r="F1170" s="9">
        <v>0</v>
      </c>
      <c r="G1170" s="9">
        <v>0</v>
      </c>
      <c r="H1170" s="9">
        <v>200047777.78</v>
      </c>
      <c r="I1170" s="9">
        <v>0</v>
      </c>
      <c r="J1170" s="9">
        <v>0</v>
      </c>
      <c r="K1170" s="9">
        <v>1235956888</v>
      </c>
      <c r="L1170" s="9">
        <v>0</v>
      </c>
      <c r="M1170" s="9">
        <v>0</v>
      </c>
      <c r="N1170" s="9">
        <v>122918165.85</v>
      </c>
      <c r="O1170" s="9">
        <v>0</v>
      </c>
      <c r="P1170" s="9">
        <v>53499742.36</v>
      </c>
      <c r="Q1170" s="9">
        <v>0</v>
      </c>
      <c r="R1170" s="9">
        <v>1380933454.63</v>
      </c>
      <c r="S1170" s="9">
        <v>0</v>
      </c>
      <c r="T1170" s="9">
        <v>11859687518.87</v>
      </c>
      <c r="U1170" s="8">
        <v>0</v>
      </c>
      <c r="V1170" s="9">
        <v>902262530.65</v>
      </c>
      <c r="W1170" s="8">
        <v>0</v>
      </c>
      <c r="X1170" s="11">
        <f t="shared" si="252"/>
        <v>4644609562.8</v>
      </c>
      <c r="Y1170" s="11">
        <f t="shared" si="253"/>
        <v>15555258300.36</v>
      </c>
      <c r="Z1170" s="11">
        <f t="shared" si="254"/>
        <v>20199867863.16</v>
      </c>
      <c r="AA1170" s="13">
        <f t="shared" si="255"/>
        <v>4444561785.02</v>
      </c>
      <c r="AB1170" s="13">
        <f t="shared" si="256"/>
        <v>200047777.78</v>
      </c>
      <c r="AC1170" s="16">
        <f t="shared" si="257"/>
        <v>4444561785.02</v>
      </c>
      <c r="AD1170" s="16">
        <f t="shared" si="258"/>
        <v>15755306078.14</v>
      </c>
      <c r="AE1170" s="17">
        <f t="shared" si="259"/>
        <v>0.229932670563193</v>
      </c>
      <c r="AF1170" s="17">
        <f t="shared" si="260"/>
        <v>0.770067329436807</v>
      </c>
      <c r="AG1170" s="21">
        <f t="shared" si="261"/>
        <v>1.29858774911456</v>
      </c>
      <c r="AH1170" s="22">
        <f t="shared" si="262"/>
        <v>0.956929043211244</v>
      </c>
      <c r="AI1170" s="22">
        <f t="shared" si="263"/>
        <v>0.0430709567887556</v>
      </c>
      <c r="AJ1170" s="23">
        <f t="shared" si="264"/>
        <v>0.220029250445043</v>
      </c>
      <c r="AK1170" s="23">
        <f t="shared" si="265"/>
        <v>0.779970749554957</v>
      </c>
    </row>
    <row r="1171" spans="1:37">
      <c r="A1171" s="8" t="s">
        <v>2375</v>
      </c>
      <c r="B1171" s="8" t="s">
        <v>2376</v>
      </c>
      <c r="C1171" s="9">
        <v>1031931683.48</v>
      </c>
      <c r="D1171" s="9">
        <v>0</v>
      </c>
      <c r="E1171" s="9">
        <v>0</v>
      </c>
      <c r="F1171" s="9">
        <v>3795312109.48</v>
      </c>
      <c r="G1171" s="9">
        <v>0</v>
      </c>
      <c r="H1171" s="9">
        <v>2715086898.32</v>
      </c>
      <c r="I1171" s="9">
        <v>0</v>
      </c>
      <c r="J1171" s="9">
        <v>0</v>
      </c>
      <c r="K1171" s="9">
        <v>1492110725</v>
      </c>
      <c r="L1171" s="9">
        <v>0</v>
      </c>
      <c r="M1171" s="9">
        <v>0</v>
      </c>
      <c r="N1171" s="9">
        <v>1361348590.85</v>
      </c>
      <c r="O1171" s="9">
        <v>500001304.18</v>
      </c>
      <c r="P1171" s="9">
        <v>10178509.9</v>
      </c>
      <c r="Q1171" s="9">
        <v>0</v>
      </c>
      <c r="R1171" s="9">
        <v>531379543.53</v>
      </c>
      <c r="S1171" s="9">
        <v>0</v>
      </c>
      <c r="T1171" s="9">
        <v>5066732002.65</v>
      </c>
      <c r="U1171" s="8">
        <v>0</v>
      </c>
      <c r="V1171" s="9">
        <v>1279154792.96</v>
      </c>
      <c r="W1171" s="8">
        <v>0</v>
      </c>
      <c r="X1171" s="11">
        <f t="shared" si="252"/>
        <v>7542330691.28</v>
      </c>
      <c r="Y1171" s="11">
        <f t="shared" si="253"/>
        <v>9240902860.71</v>
      </c>
      <c r="Z1171" s="11">
        <f t="shared" si="254"/>
        <v>16783233551.99</v>
      </c>
      <c r="AA1171" s="13">
        <f t="shared" si="255"/>
        <v>4827243792.96</v>
      </c>
      <c r="AB1171" s="13">
        <f t="shared" si="256"/>
        <v>2715086898.32</v>
      </c>
      <c r="AC1171" s="16">
        <f t="shared" si="257"/>
        <v>4827243792.96</v>
      </c>
      <c r="AD1171" s="16">
        <f t="shared" si="258"/>
        <v>11955989759.03</v>
      </c>
      <c r="AE1171" s="17">
        <f t="shared" si="259"/>
        <v>0.449396754678761</v>
      </c>
      <c r="AF1171" s="17">
        <f t="shared" si="260"/>
        <v>0.550603245321239</v>
      </c>
      <c r="AG1171" s="21">
        <f t="shared" si="261"/>
        <v>1.81618980363359</v>
      </c>
      <c r="AH1171" s="22">
        <f t="shared" si="262"/>
        <v>0.640020172881173</v>
      </c>
      <c r="AI1171" s="22">
        <f t="shared" si="263"/>
        <v>0.359979827118827</v>
      </c>
      <c r="AJ1171" s="23">
        <f t="shared" si="264"/>
        <v>0.287622988621739</v>
      </c>
      <c r="AK1171" s="23">
        <f t="shared" si="265"/>
        <v>0.712377011378261</v>
      </c>
    </row>
    <row r="1172" spans="1:37">
      <c r="A1172" s="8" t="s">
        <v>2377</v>
      </c>
      <c r="B1172" s="8" t="s">
        <v>2378</v>
      </c>
      <c r="C1172" s="9">
        <v>648271847.22</v>
      </c>
      <c r="D1172" s="9">
        <v>0</v>
      </c>
      <c r="E1172" s="9">
        <v>0</v>
      </c>
      <c r="F1172" s="9">
        <v>961963.45</v>
      </c>
      <c r="G1172" s="9">
        <v>0</v>
      </c>
      <c r="H1172" s="9">
        <v>0</v>
      </c>
      <c r="I1172" s="9">
        <v>0</v>
      </c>
      <c r="J1172" s="9">
        <v>0</v>
      </c>
      <c r="K1172" s="9">
        <v>521946118</v>
      </c>
      <c r="L1172" s="9">
        <v>0</v>
      </c>
      <c r="M1172" s="9">
        <v>0</v>
      </c>
      <c r="N1172" s="9">
        <v>1125246784.06</v>
      </c>
      <c r="O1172" s="9">
        <v>100217874.31</v>
      </c>
      <c r="P1172" s="9">
        <v>2.82</v>
      </c>
      <c r="Q1172" s="9">
        <v>0</v>
      </c>
      <c r="R1172" s="9">
        <v>162241200.56</v>
      </c>
      <c r="S1172" s="9">
        <v>0</v>
      </c>
      <c r="T1172" s="9">
        <v>641294959.67</v>
      </c>
      <c r="U1172" s="8">
        <v>0</v>
      </c>
      <c r="V1172" s="9">
        <v>-4262139.83</v>
      </c>
      <c r="W1172" s="8">
        <v>0</v>
      </c>
      <c r="X1172" s="11">
        <f t="shared" si="252"/>
        <v>649233810.67</v>
      </c>
      <c r="Y1172" s="11">
        <f t="shared" si="253"/>
        <v>2346249050.97</v>
      </c>
      <c r="Z1172" s="11">
        <f t="shared" si="254"/>
        <v>2995482861.64</v>
      </c>
      <c r="AA1172" s="13">
        <f t="shared" si="255"/>
        <v>649233810.67</v>
      </c>
      <c r="AB1172" s="13">
        <f t="shared" si="256"/>
        <v>0</v>
      </c>
      <c r="AC1172" s="16">
        <f t="shared" si="257"/>
        <v>649233810.67</v>
      </c>
      <c r="AD1172" s="16">
        <f t="shared" si="258"/>
        <v>2346249050.97</v>
      </c>
      <c r="AE1172" s="17">
        <f t="shared" si="259"/>
        <v>0.216737614821321</v>
      </c>
      <c r="AF1172" s="17">
        <f t="shared" si="260"/>
        <v>0.783262385178679</v>
      </c>
      <c r="AG1172" s="21">
        <f t="shared" si="261"/>
        <v>1.27671137912729</v>
      </c>
      <c r="AH1172" s="22">
        <f t="shared" si="262"/>
        <v>1</v>
      </c>
      <c r="AI1172" s="22">
        <f t="shared" si="263"/>
        <v>0</v>
      </c>
      <c r="AJ1172" s="23">
        <f t="shared" si="264"/>
        <v>0.216737614821321</v>
      </c>
      <c r="AK1172" s="23">
        <f t="shared" si="265"/>
        <v>0.783262385178679</v>
      </c>
    </row>
    <row r="1173" spans="1:37">
      <c r="A1173" s="8" t="s">
        <v>2379</v>
      </c>
      <c r="B1173" s="8" t="s">
        <v>2380</v>
      </c>
      <c r="C1173" s="9">
        <v>430279464.16</v>
      </c>
      <c r="D1173" s="9">
        <v>0</v>
      </c>
      <c r="E1173" s="9">
        <v>0</v>
      </c>
      <c r="F1173" s="9">
        <v>0</v>
      </c>
      <c r="G1173" s="9">
        <v>0</v>
      </c>
      <c r="H1173" s="9">
        <v>0</v>
      </c>
      <c r="I1173" s="9">
        <v>0</v>
      </c>
      <c r="J1173" s="9">
        <v>0</v>
      </c>
      <c r="K1173" s="9">
        <v>281573889</v>
      </c>
      <c r="L1173" s="9">
        <v>0</v>
      </c>
      <c r="M1173" s="9">
        <v>0</v>
      </c>
      <c r="N1173" s="9">
        <v>66680414.64</v>
      </c>
      <c r="O1173" s="9">
        <v>0</v>
      </c>
      <c r="P1173" s="9">
        <v>42184.61</v>
      </c>
      <c r="Q1173" s="9">
        <v>0</v>
      </c>
      <c r="R1173" s="9">
        <v>70313339.37</v>
      </c>
      <c r="S1173" s="9">
        <v>0</v>
      </c>
      <c r="T1173" s="9">
        <v>101395341.85</v>
      </c>
      <c r="U1173" s="8">
        <v>0</v>
      </c>
      <c r="V1173" s="9">
        <v>81129110.8</v>
      </c>
      <c r="W1173" s="8">
        <v>0</v>
      </c>
      <c r="X1173" s="11">
        <f t="shared" si="252"/>
        <v>430279464.16</v>
      </c>
      <c r="Y1173" s="11">
        <f t="shared" si="253"/>
        <v>601134280.27</v>
      </c>
      <c r="Z1173" s="11">
        <f t="shared" si="254"/>
        <v>1031413744.43</v>
      </c>
      <c r="AA1173" s="13">
        <f t="shared" si="255"/>
        <v>430279464.16</v>
      </c>
      <c r="AB1173" s="13">
        <f t="shared" si="256"/>
        <v>0</v>
      </c>
      <c r="AC1173" s="16">
        <f t="shared" si="257"/>
        <v>430279464.16</v>
      </c>
      <c r="AD1173" s="16">
        <f t="shared" si="258"/>
        <v>601134280.27</v>
      </c>
      <c r="AE1173" s="17">
        <f t="shared" si="259"/>
        <v>0.417174452525635</v>
      </c>
      <c r="AF1173" s="17">
        <f t="shared" si="260"/>
        <v>0.582825547474365</v>
      </c>
      <c r="AG1173" s="21">
        <f t="shared" si="261"/>
        <v>1.71577928306923</v>
      </c>
      <c r="AH1173" s="22">
        <f t="shared" si="262"/>
        <v>1</v>
      </c>
      <c r="AI1173" s="22">
        <f t="shared" si="263"/>
        <v>0</v>
      </c>
      <c r="AJ1173" s="23">
        <f t="shared" si="264"/>
        <v>0.417174452525635</v>
      </c>
      <c r="AK1173" s="23">
        <f t="shared" si="265"/>
        <v>0.582825547474365</v>
      </c>
    </row>
    <row r="1174" spans="1:37">
      <c r="A1174" s="8" t="s">
        <v>2381</v>
      </c>
      <c r="B1174" s="8" t="s">
        <v>2382</v>
      </c>
      <c r="C1174" s="9">
        <v>2073566482.48</v>
      </c>
      <c r="D1174" s="9">
        <v>0</v>
      </c>
      <c r="E1174" s="9">
        <v>0</v>
      </c>
      <c r="F1174" s="9">
        <v>0</v>
      </c>
      <c r="G1174" s="9">
        <v>0</v>
      </c>
      <c r="H1174" s="9">
        <v>596153525.8</v>
      </c>
      <c r="I1174" s="9">
        <v>0</v>
      </c>
      <c r="J1174" s="9">
        <v>0</v>
      </c>
      <c r="K1174" s="9">
        <v>937729472</v>
      </c>
      <c r="L1174" s="9">
        <v>0</v>
      </c>
      <c r="M1174" s="9">
        <v>0</v>
      </c>
      <c r="N1174" s="9">
        <v>1815737351.58</v>
      </c>
      <c r="O1174" s="9">
        <v>0</v>
      </c>
      <c r="P1174" s="9">
        <v>-113083626.19</v>
      </c>
      <c r="Q1174" s="9">
        <v>0</v>
      </c>
      <c r="R1174" s="9">
        <v>159870372.76</v>
      </c>
      <c r="S1174" s="9">
        <v>0</v>
      </c>
      <c r="T1174" s="9">
        <v>1669342250.57</v>
      </c>
      <c r="U1174" s="8">
        <v>0</v>
      </c>
      <c r="V1174" s="9">
        <v>2661812092.89</v>
      </c>
      <c r="W1174" s="8">
        <v>0</v>
      </c>
      <c r="X1174" s="11">
        <f t="shared" si="252"/>
        <v>2669720008.28</v>
      </c>
      <c r="Y1174" s="11">
        <f t="shared" si="253"/>
        <v>7131407913.61</v>
      </c>
      <c r="Z1174" s="11">
        <f t="shared" si="254"/>
        <v>9801127921.89</v>
      </c>
      <c r="AA1174" s="13">
        <f t="shared" si="255"/>
        <v>2073566482.48</v>
      </c>
      <c r="AB1174" s="13">
        <f t="shared" si="256"/>
        <v>596153525.8</v>
      </c>
      <c r="AC1174" s="16">
        <f t="shared" si="257"/>
        <v>2073566482.48</v>
      </c>
      <c r="AD1174" s="16">
        <f t="shared" si="258"/>
        <v>7727561439.41</v>
      </c>
      <c r="AE1174" s="17">
        <f t="shared" si="259"/>
        <v>0.272389058642669</v>
      </c>
      <c r="AF1174" s="17">
        <f t="shared" si="260"/>
        <v>0.727610941357331</v>
      </c>
      <c r="AG1174" s="21">
        <f t="shared" si="261"/>
        <v>1.37436086122418</v>
      </c>
      <c r="AH1174" s="22">
        <f t="shared" si="262"/>
        <v>0.776698109183337</v>
      </c>
      <c r="AI1174" s="22">
        <f t="shared" si="263"/>
        <v>0.223301890816663</v>
      </c>
      <c r="AJ1174" s="23">
        <f t="shared" si="264"/>
        <v>0.211564066809991</v>
      </c>
      <c r="AK1174" s="23">
        <f t="shared" si="265"/>
        <v>0.788435933190009</v>
      </c>
    </row>
    <row r="1175" spans="1:37">
      <c r="A1175" s="8" t="s">
        <v>2383</v>
      </c>
      <c r="B1175" s="8" t="s">
        <v>2384</v>
      </c>
      <c r="C1175" s="9">
        <v>433580000</v>
      </c>
      <c r="D1175" s="9">
        <v>0</v>
      </c>
      <c r="E1175" s="9">
        <v>0</v>
      </c>
      <c r="F1175" s="9">
        <v>1530000000</v>
      </c>
      <c r="G1175" s="9">
        <v>0</v>
      </c>
      <c r="H1175" s="9">
        <v>600000000</v>
      </c>
      <c r="I1175" s="9">
        <v>30945921.63</v>
      </c>
      <c r="J1175" s="9">
        <v>0</v>
      </c>
      <c r="K1175" s="9">
        <v>1697645523</v>
      </c>
      <c r="L1175" s="9">
        <v>10414042.01</v>
      </c>
      <c r="M1175" s="9">
        <v>0</v>
      </c>
      <c r="N1175" s="9">
        <v>2100859058.12</v>
      </c>
      <c r="O1175" s="9">
        <v>0</v>
      </c>
      <c r="P1175" s="9">
        <v>-15000000</v>
      </c>
      <c r="Q1175" s="9">
        <v>32025462.54</v>
      </c>
      <c r="R1175" s="9">
        <v>736479941.12</v>
      </c>
      <c r="S1175" s="9">
        <v>0</v>
      </c>
      <c r="T1175" s="9">
        <v>5102202595.9</v>
      </c>
      <c r="U1175" s="8">
        <v>0</v>
      </c>
      <c r="V1175" s="9">
        <v>384418130.3</v>
      </c>
      <c r="W1175" s="8">
        <v>0</v>
      </c>
      <c r="X1175" s="11">
        <f t="shared" si="252"/>
        <v>2594525921.63</v>
      </c>
      <c r="Y1175" s="11">
        <f t="shared" si="253"/>
        <v>10049044752.99</v>
      </c>
      <c r="Z1175" s="11">
        <f t="shared" si="254"/>
        <v>12643570674.62</v>
      </c>
      <c r="AA1175" s="13">
        <f t="shared" si="255"/>
        <v>1963580000</v>
      </c>
      <c r="AB1175" s="13">
        <f t="shared" si="256"/>
        <v>630945921.63</v>
      </c>
      <c r="AC1175" s="16">
        <f t="shared" si="257"/>
        <v>1963580000</v>
      </c>
      <c r="AD1175" s="16">
        <f t="shared" si="258"/>
        <v>10679990674.62</v>
      </c>
      <c r="AE1175" s="17">
        <f t="shared" si="259"/>
        <v>0.20520515828951</v>
      </c>
      <c r="AF1175" s="17">
        <f t="shared" si="260"/>
        <v>0.79479484171049</v>
      </c>
      <c r="AG1175" s="21">
        <f t="shared" si="261"/>
        <v>1.2581863237158</v>
      </c>
      <c r="AH1175" s="22">
        <f t="shared" si="262"/>
        <v>0.756816489528996</v>
      </c>
      <c r="AI1175" s="22">
        <f t="shared" si="263"/>
        <v>0.243183510471004</v>
      </c>
      <c r="AJ1175" s="23">
        <f t="shared" si="264"/>
        <v>0.155302647529909</v>
      </c>
      <c r="AK1175" s="23">
        <f t="shared" si="265"/>
        <v>0.844697352470091</v>
      </c>
    </row>
    <row r="1176" spans="1:37">
      <c r="A1176" s="8" t="s">
        <v>2385</v>
      </c>
      <c r="B1176" s="8" t="s">
        <v>2386</v>
      </c>
      <c r="C1176" s="9">
        <v>1377000000</v>
      </c>
      <c r="D1176" s="9">
        <v>0</v>
      </c>
      <c r="E1176" s="9">
        <v>0</v>
      </c>
      <c r="F1176" s="9">
        <v>16772184.96</v>
      </c>
      <c r="G1176" s="9">
        <v>0</v>
      </c>
      <c r="H1176" s="9">
        <v>492300000</v>
      </c>
      <c r="I1176" s="9">
        <v>200000000</v>
      </c>
      <c r="J1176" s="9">
        <v>0</v>
      </c>
      <c r="K1176" s="9">
        <v>1344543367</v>
      </c>
      <c r="L1176" s="9">
        <v>0</v>
      </c>
      <c r="M1176" s="9">
        <v>0</v>
      </c>
      <c r="N1176" s="9">
        <v>1057642982.69</v>
      </c>
      <c r="O1176" s="9">
        <v>0</v>
      </c>
      <c r="P1176" s="9">
        <v>0</v>
      </c>
      <c r="Q1176" s="9">
        <v>0</v>
      </c>
      <c r="R1176" s="9">
        <v>102518115</v>
      </c>
      <c r="S1176" s="9">
        <v>0</v>
      </c>
      <c r="T1176" s="9">
        <v>2340815756.71</v>
      </c>
      <c r="U1176" s="8">
        <v>0</v>
      </c>
      <c r="V1176" s="9">
        <v>49210767.31</v>
      </c>
      <c r="W1176" s="8">
        <v>0</v>
      </c>
      <c r="X1176" s="11">
        <f t="shared" si="252"/>
        <v>2086072184.96</v>
      </c>
      <c r="Y1176" s="11">
        <f t="shared" si="253"/>
        <v>4894730988.71</v>
      </c>
      <c r="Z1176" s="11">
        <f t="shared" si="254"/>
        <v>6980803173.67</v>
      </c>
      <c r="AA1176" s="13">
        <f t="shared" si="255"/>
        <v>1393772184.96</v>
      </c>
      <c r="AB1176" s="13">
        <f t="shared" si="256"/>
        <v>692300000</v>
      </c>
      <c r="AC1176" s="16">
        <f t="shared" si="257"/>
        <v>1393772184.96</v>
      </c>
      <c r="AD1176" s="16">
        <f t="shared" si="258"/>
        <v>5587030988.71</v>
      </c>
      <c r="AE1176" s="17">
        <f t="shared" si="259"/>
        <v>0.298829824170976</v>
      </c>
      <c r="AF1176" s="17">
        <f t="shared" si="260"/>
        <v>0.701170175829024</v>
      </c>
      <c r="AG1176" s="21">
        <f t="shared" si="261"/>
        <v>1.42618730013389</v>
      </c>
      <c r="AH1176" s="22">
        <f t="shared" si="262"/>
        <v>0.668132289481021</v>
      </c>
      <c r="AI1176" s="22">
        <f t="shared" si="263"/>
        <v>0.331867710518979</v>
      </c>
      <c r="AJ1176" s="23">
        <f t="shared" si="264"/>
        <v>0.199657854588565</v>
      </c>
      <c r="AK1176" s="23">
        <f t="shared" si="265"/>
        <v>0.800342145411435</v>
      </c>
    </row>
    <row r="1177" spans="1:37">
      <c r="A1177" s="8" t="s">
        <v>2387</v>
      </c>
      <c r="B1177" s="8" t="s">
        <v>2388</v>
      </c>
      <c r="C1177" s="9">
        <v>17512212.78</v>
      </c>
      <c r="D1177" s="9">
        <v>0</v>
      </c>
      <c r="E1177" s="9">
        <v>0</v>
      </c>
      <c r="F1177" s="9">
        <v>2023156973.04</v>
      </c>
      <c r="G1177" s="9">
        <v>0</v>
      </c>
      <c r="H1177" s="9">
        <v>5360844822.14</v>
      </c>
      <c r="I1177" s="9">
        <v>200824981.13</v>
      </c>
      <c r="J1177" s="9">
        <v>0</v>
      </c>
      <c r="K1177" s="9">
        <v>1340122326</v>
      </c>
      <c r="L1177" s="9">
        <v>0</v>
      </c>
      <c r="M1177" s="9">
        <v>0</v>
      </c>
      <c r="N1177" s="9">
        <v>415603710.38</v>
      </c>
      <c r="O1177" s="9">
        <v>289479583.15</v>
      </c>
      <c r="P1177" s="9">
        <v>689418.14</v>
      </c>
      <c r="Q1177" s="9">
        <v>0</v>
      </c>
      <c r="R1177" s="9">
        <v>327684446.63</v>
      </c>
      <c r="S1177" s="9">
        <v>0</v>
      </c>
      <c r="T1177" s="9">
        <v>2967214436.85</v>
      </c>
      <c r="U1177" s="8">
        <v>0</v>
      </c>
      <c r="V1177" s="9">
        <v>883698780.01</v>
      </c>
      <c r="W1177" s="8">
        <v>0</v>
      </c>
      <c r="X1177" s="11">
        <f t="shared" si="252"/>
        <v>7602338989.09</v>
      </c>
      <c r="Y1177" s="11">
        <f t="shared" si="253"/>
        <v>5645533534.86</v>
      </c>
      <c r="Z1177" s="11">
        <f t="shared" si="254"/>
        <v>13247872523.95</v>
      </c>
      <c r="AA1177" s="13">
        <f t="shared" si="255"/>
        <v>2040669185.82</v>
      </c>
      <c r="AB1177" s="13">
        <f t="shared" si="256"/>
        <v>5561669803.27</v>
      </c>
      <c r="AC1177" s="16">
        <f t="shared" si="257"/>
        <v>2040669185.82</v>
      </c>
      <c r="AD1177" s="16">
        <f t="shared" si="258"/>
        <v>11207203338.13</v>
      </c>
      <c r="AE1177" s="17">
        <f t="shared" si="259"/>
        <v>0.573853573496137</v>
      </c>
      <c r="AF1177" s="17">
        <f t="shared" si="260"/>
        <v>0.426146426503863</v>
      </c>
      <c r="AG1177" s="21">
        <f t="shared" si="261"/>
        <v>2.34661125332923</v>
      </c>
      <c r="AH1177" s="22">
        <f t="shared" si="262"/>
        <v>0.268426491997862</v>
      </c>
      <c r="AI1177" s="22">
        <f t="shared" si="263"/>
        <v>0.731573508002138</v>
      </c>
      <c r="AJ1177" s="23">
        <f t="shared" si="264"/>
        <v>0.154037501654005</v>
      </c>
      <c r="AK1177" s="23">
        <f t="shared" si="265"/>
        <v>0.845962498345995</v>
      </c>
    </row>
    <row r="1178" spans="1:37">
      <c r="A1178" s="8" t="s">
        <v>2389</v>
      </c>
      <c r="B1178" s="8" t="s">
        <v>2390</v>
      </c>
      <c r="C1178" s="9">
        <v>6881970216.97</v>
      </c>
      <c r="D1178" s="9">
        <v>0</v>
      </c>
      <c r="E1178" s="9">
        <v>0</v>
      </c>
      <c r="F1178" s="9">
        <v>1618135757.61</v>
      </c>
      <c r="G1178" s="9">
        <v>0</v>
      </c>
      <c r="H1178" s="9">
        <v>2817032473.61</v>
      </c>
      <c r="I1178" s="9">
        <v>1095773698.63</v>
      </c>
      <c r="J1178" s="9">
        <v>0</v>
      </c>
      <c r="K1178" s="9">
        <v>1633071908</v>
      </c>
      <c r="L1178" s="9">
        <v>0</v>
      </c>
      <c r="M1178" s="9">
        <v>0</v>
      </c>
      <c r="N1178" s="9">
        <v>6232707566.2</v>
      </c>
      <c r="O1178" s="9">
        <v>319479503.15</v>
      </c>
      <c r="P1178" s="9">
        <v>-72090943.51</v>
      </c>
      <c r="Q1178" s="9">
        <v>0</v>
      </c>
      <c r="R1178" s="9">
        <v>395651769.33</v>
      </c>
      <c r="S1178" s="9">
        <v>0</v>
      </c>
      <c r="T1178" s="9">
        <v>5049253180.3</v>
      </c>
      <c r="U1178" s="8">
        <v>0</v>
      </c>
      <c r="V1178" s="9">
        <v>2357486856.41</v>
      </c>
      <c r="W1178" s="8">
        <v>0</v>
      </c>
      <c r="X1178" s="11">
        <f t="shared" si="252"/>
        <v>12412912146.82</v>
      </c>
      <c r="Y1178" s="11">
        <f t="shared" si="253"/>
        <v>15276600833.58</v>
      </c>
      <c r="Z1178" s="11">
        <f t="shared" si="254"/>
        <v>27689512980.4</v>
      </c>
      <c r="AA1178" s="13">
        <f t="shared" si="255"/>
        <v>8500105974.58</v>
      </c>
      <c r="AB1178" s="13">
        <f t="shared" si="256"/>
        <v>3912806172.24</v>
      </c>
      <c r="AC1178" s="16">
        <f t="shared" si="257"/>
        <v>8500105974.58</v>
      </c>
      <c r="AD1178" s="16">
        <f t="shared" si="258"/>
        <v>19189407005.82</v>
      </c>
      <c r="AE1178" s="17">
        <f t="shared" si="259"/>
        <v>0.448289291169782</v>
      </c>
      <c r="AF1178" s="17">
        <f t="shared" si="260"/>
        <v>0.551710708830218</v>
      </c>
      <c r="AG1178" s="21">
        <f t="shared" si="261"/>
        <v>1.81254411776832</v>
      </c>
      <c r="AH1178" s="22">
        <f t="shared" si="262"/>
        <v>0.684779355081281</v>
      </c>
      <c r="AI1178" s="22">
        <f t="shared" si="263"/>
        <v>0.315220644918719</v>
      </c>
      <c r="AJ1178" s="23">
        <f t="shared" si="264"/>
        <v>0.306979251697088</v>
      </c>
      <c r="AK1178" s="23">
        <f t="shared" si="265"/>
        <v>0.693020748302912</v>
      </c>
    </row>
    <row r="1179" spans="1:37">
      <c r="A1179" s="8" t="s">
        <v>2391</v>
      </c>
      <c r="B1179" s="8" t="s">
        <v>2392</v>
      </c>
      <c r="C1179" s="9">
        <v>233900000</v>
      </c>
      <c r="D1179" s="9">
        <v>0</v>
      </c>
      <c r="E1179" s="9">
        <v>0</v>
      </c>
      <c r="F1179" s="9">
        <v>17124951.4</v>
      </c>
      <c r="G1179" s="9">
        <v>0</v>
      </c>
      <c r="H1179" s="9">
        <v>247385217.7</v>
      </c>
      <c r="I1179" s="9">
        <v>0</v>
      </c>
      <c r="J1179" s="9">
        <v>0</v>
      </c>
      <c r="K1179" s="9">
        <v>470418905</v>
      </c>
      <c r="L1179" s="9">
        <v>0</v>
      </c>
      <c r="M1179" s="9">
        <v>0</v>
      </c>
      <c r="N1179" s="9">
        <v>1238170223.02</v>
      </c>
      <c r="O1179" s="9">
        <v>0</v>
      </c>
      <c r="P1179" s="9">
        <v>-3151463.17</v>
      </c>
      <c r="Q1179" s="9">
        <v>0</v>
      </c>
      <c r="R1179" s="9">
        <v>121031892.74</v>
      </c>
      <c r="S1179" s="9">
        <v>0</v>
      </c>
      <c r="T1179" s="9">
        <v>1145298113.64</v>
      </c>
      <c r="U1179" s="8">
        <v>0</v>
      </c>
      <c r="V1179" s="9">
        <v>844432663.27</v>
      </c>
      <c r="W1179" s="8">
        <v>0</v>
      </c>
      <c r="X1179" s="11">
        <f t="shared" si="252"/>
        <v>498410169.1</v>
      </c>
      <c r="Y1179" s="11">
        <f t="shared" si="253"/>
        <v>3816200334.5</v>
      </c>
      <c r="Z1179" s="11">
        <f t="shared" si="254"/>
        <v>4314610503.6</v>
      </c>
      <c r="AA1179" s="13">
        <f t="shared" si="255"/>
        <v>251024951.4</v>
      </c>
      <c r="AB1179" s="13">
        <f t="shared" si="256"/>
        <v>247385217.7</v>
      </c>
      <c r="AC1179" s="16">
        <f t="shared" si="257"/>
        <v>251024951.4</v>
      </c>
      <c r="AD1179" s="16">
        <f t="shared" si="258"/>
        <v>4063585552.2</v>
      </c>
      <c r="AE1179" s="17">
        <f t="shared" si="259"/>
        <v>0.115516839511733</v>
      </c>
      <c r="AF1179" s="17">
        <f t="shared" si="260"/>
        <v>0.884483160488267</v>
      </c>
      <c r="AG1179" s="21">
        <f t="shared" si="261"/>
        <v>1.13060377480558</v>
      </c>
      <c r="AH1179" s="22">
        <f t="shared" si="262"/>
        <v>0.503651343738203</v>
      </c>
      <c r="AI1179" s="22">
        <f t="shared" si="263"/>
        <v>0.496348656261797</v>
      </c>
      <c r="AJ1179" s="23">
        <f t="shared" si="264"/>
        <v>0.0581802114444748</v>
      </c>
      <c r="AK1179" s="23">
        <f t="shared" si="265"/>
        <v>0.941819788555525</v>
      </c>
    </row>
    <row r="1180" spans="1:37">
      <c r="A1180" s="8" t="s">
        <v>2393</v>
      </c>
      <c r="B1180" s="8" t="s">
        <v>2394</v>
      </c>
      <c r="C1180" s="9">
        <v>507000000</v>
      </c>
      <c r="D1180" s="9">
        <v>0</v>
      </c>
      <c r="E1180" s="9">
        <v>0</v>
      </c>
      <c r="F1180" s="9">
        <v>214882111.61</v>
      </c>
      <c r="G1180" s="9">
        <v>0</v>
      </c>
      <c r="H1180" s="9">
        <v>0</v>
      </c>
      <c r="I1180" s="9">
        <v>0</v>
      </c>
      <c r="J1180" s="9">
        <v>0</v>
      </c>
      <c r="K1180" s="9">
        <v>646115826</v>
      </c>
      <c r="L1180" s="9">
        <v>0</v>
      </c>
      <c r="M1180" s="9">
        <v>0</v>
      </c>
      <c r="N1180" s="9">
        <v>412590525.25</v>
      </c>
      <c r="O1180" s="9">
        <v>0</v>
      </c>
      <c r="P1180" s="9">
        <v>0</v>
      </c>
      <c r="Q1180" s="9">
        <v>0</v>
      </c>
      <c r="R1180" s="9">
        <v>108311814.09</v>
      </c>
      <c r="S1180" s="9">
        <v>0</v>
      </c>
      <c r="T1180" s="9">
        <v>526420531.21</v>
      </c>
      <c r="U1180" s="8">
        <v>0</v>
      </c>
      <c r="V1180" s="9">
        <v>0</v>
      </c>
      <c r="W1180" s="8">
        <v>0</v>
      </c>
      <c r="X1180" s="11">
        <f t="shared" si="252"/>
        <v>721882111.61</v>
      </c>
      <c r="Y1180" s="11">
        <f t="shared" si="253"/>
        <v>1693438696.55</v>
      </c>
      <c r="Z1180" s="11">
        <f t="shared" si="254"/>
        <v>2415320808.16</v>
      </c>
      <c r="AA1180" s="13">
        <f t="shared" si="255"/>
        <v>721882111.61</v>
      </c>
      <c r="AB1180" s="13">
        <f t="shared" si="256"/>
        <v>0</v>
      </c>
      <c r="AC1180" s="16">
        <f t="shared" si="257"/>
        <v>721882111.61</v>
      </c>
      <c r="AD1180" s="16">
        <f t="shared" si="258"/>
        <v>1693438696.55</v>
      </c>
      <c r="AE1180" s="17">
        <f t="shared" si="259"/>
        <v>0.298876285572985</v>
      </c>
      <c r="AF1180" s="17">
        <f t="shared" si="260"/>
        <v>0.701123714427015</v>
      </c>
      <c r="AG1180" s="21">
        <f t="shared" si="261"/>
        <v>1.42628180936261</v>
      </c>
      <c r="AH1180" s="22">
        <f t="shared" si="262"/>
        <v>1</v>
      </c>
      <c r="AI1180" s="22">
        <f t="shared" si="263"/>
        <v>0</v>
      </c>
      <c r="AJ1180" s="23">
        <f t="shared" si="264"/>
        <v>0.298876285572985</v>
      </c>
      <c r="AK1180" s="23">
        <f t="shared" si="265"/>
        <v>0.701123714427015</v>
      </c>
    </row>
    <row r="1181" spans="1:37">
      <c r="A1181" s="8" t="s">
        <v>2395</v>
      </c>
      <c r="B1181" s="8" t="s">
        <v>2396</v>
      </c>
      <c r="C1181" s="9">
        <v>874000000</v>
      </c>
      <c r="D1181" s="9">
        <v>0</v>
      </c>
      <c r="E1181" s="9">
        <v>0</v>
      </c>
      <c r="F1181" s="9">
        <v>789646577.52</v>
      </c>
      <c r="G1181" s="9">
        <v>0</v>
      </c>
      <c r="H1181" s="9">
        <v>386528069.9</v>
      </c>
      <c r="I1181" s="9">
        <v>0</v>
      </c>
      <c r="J1181" s="9">
        <v>0</v>
      </c>
      <c r="K1181" s="9">
        <v>1371470262</v>
      </c>
      <c r="L1181" s="9">
        <v>0</v>
      </c>
      <c r="M1181" s="9">
        <v>0</v>
      </c>
      <c r="N1181" s="9">
        <v>1995858725.49</v>
      </c>
      <c r="O1181" s="9">
        <v>0</v>
      </c>
      <c r="P1181" s="9">
        <v>-17431145.17</v>
      </c>
      <c r="Q1181" s="9">
        <v>0</v>
      </c>
      <c r="R1181" s="9">
        <v>883982024.14</v>
      </c>
      <c r="S1181" s="9">
        <v>0</v>
      </c>
      <c r="T1181" s="9">
        <v>6121705475.39</v>
      </c>
      <c r="U1181" s="8">
        <v>0</v>
      </c>
      <c r="V1181" s="9">
        <v>5903350065.4</v>
      </c>
      <c r="W1181" s="8">
        <v>0</v>
      </c>
      <c r="X1181" s="11">
        <f t="shared" si="252"/>
        <v>2050174647.42</v>
      </c>
      <c r="Y1181" s="11">
        <f t="shared" si="253"/>
        <v>16258935407.25</v>
      </c>
      <c r="Z1181" s="11">
        <f t="shared" si="254"/>
        <v>18309110054.67</v>
      </c>
      <c r="AA1181" s="13">
        <f t="shared" si="255"/>
        <v>1663646577.52</v>
      </c>
      <c r="AB1181" s="13">
        <f t="shared" si="256"/>
        <v>386528069.9</v>
      </c>
      <c r="AC1181" s="16">
        <f t="shared" si="257"/>
        <v>1663646577.52</v>
      </c>
      <c r="AD1181" s="16">
        <f t="shared" si="258"/>
        <v>16645463477.15</v>
      </c>
      <c r="AE1181" s="17">
        <f t="shared" si="259"/>
        <v>0.111975658090333</v>
      </c>
      <c r="AF1181" s="17">
        <f t="shared" si="260"/>
        <v>0.888024341909667</v>
      </c>
      <c r="AG1181" s="21">
        <f t="shared" si="261"/>
        <v>1.12609525753487</v>
      </c>
      <c r="AH1181" s="22">
        <f t="shared" si="262"/>
        <v>0.81146578395825</v>
      </c>
      <c r="AI1181" s="22">
        <f t="shared" si="263"/>
        <v>0.18853421604175</v>
      </c>
      <c r="AJ1181" s="23">
        <f t="shared" si="264"/>
        <v>0.0908644151765128</v>
      </c>
      <c r="AK1181" s="23">
        <f t="shared" si="265"/>
        <v>0.909135584823487</v>
      </c>
    </row>
    <row r="1182" spans="1:37">
      <c r="A1182" s="8" t="s">
        <v>2397</v>
      </c>
      <c r="B1182" s="8" t="s">
        <v>2398</v>
      </c>
      <c r="C1182" s="9">
        <v>1221081099.07</v>
      </c>
      <c r="D1182" s="9">
        <v>0</v>
      </c>
      <c r="E1182" s="9">
        <v>0</v>
      </c>
      <c r="F1182" s="9">
        <v>4412108487.9</v>
      </c>
      <c r="G1182" s="9">
        <v>0</v>
      </c>
      <c r="H1182" s="9">
        <v>23463816317.86</v>
      </c>
      <c r="I1182" s="9">
        <v>0</v>
      </c>
      <c r="J1182" s="9">
        <v>0</v>
      </c>
      <c r="K1182" s="9">
        <v>3786103952</v>
      </c>
      <c r="L1182" s="9">
        <v>4200000000</v>
      </c>
      <c r="M1182" s="9">
        <v>0</v>
      </c>
      <c r="N1182" s="9">
        <v>11582009696.81</v>
      </c>
      <c r="O1182" s="9">
        <v>0</v>
      </c>
      <c r="P1182" s="9">
        <v>64643733.69</v>
      </c>
      <c r="Q1182" s="9">
        <v>1606964277.19</v>
      </c>
      <c r="R1182" s="9">
        <v>1477544682.3</v>
      </c>
      <c r="S1182" s="9">
        <v>84877464.95</v>
      </c>
      <c r="T1182" s="9">
        <v>19513321766.31</v>
      </c>
      <c r="U1182" s="8">
        <v>0</v>
      </c>
      <c r="V1182" s="9">
        <v>11473253081.46</v>
      </c>
      <c r="W1182" s="8">
        <v>0</v>
      </c>
      <c r="X1182" s="11">
        <f t="shared" si="252"/>
        <v>29097005904.83</v>
      </c>
      <c r="Y1182" s="11">
        <f t="shared" si="253"/>
        <v>53788718654.71</v>
      </c>
      <c r="Z1182" s="11">
        <f t="shared" si="254"/>
        <v>82885724559.54</v>
      </c>
      <c r="AA1182" s="13">
        <f t="shared" si="255"/>
        <v>5633189586.97</v>
      </c>
      <c r="AB1182" s="13">
        <f t="shared" si="256"/>
        <v>23463816317.86</v>
      </c>
      <c r="AC1182" s="16">
        <f t="shared" si="257"/>
        <v>5633189586.97</v>
      </c>
      <c r="AD1182" s="16">
        <f t="shared" si="258"/>
        <v>77252534972.57</v>
      </c>
      <c r="AE1182" s="17">
        <f t="shared" si="259"/>
        <v>0.351049665783262</v>
      </c>
      <c r="AF1182" s="17">
        <f t="shared" si="260"/>
        <v>0.648950334216738</v>
      </c>
      <c r="AG1182" s="21">
        <f t="shared" si="261"/>
        <v>1.54094997301599</v>
      </c>
      <c r="AH1182" s="22">
        <f t="shared" si="262"/>
        <v>0.193600317688869</v>
      </c>
      <c r="AI1182" s="22">
        <f t="shared" si="263"/>
        <v>0.80639968231113</v>
      </c>
      <c r="AJ1182" s="23">
        <f t="shared" si="264"/>
        <v>0.0679633268202109</v>
      </c>
      <c r="AK1182" s="23">
        <f t="shared" si="265"/>
        <v>0.932036673179789</v>
      </c>
    </row>
    <row r="1183" spans="1:37">
      <c r="A1183" s="8" t="s">
        <v>2399</v>
      </c>
      <c r="B1183" s="8" t="s">
        <v>2400</v>
      </c>
      <c r="C1183" s="9">
        <v>310777423.62</v>
      </c>
      <c r="D1183" s="9">
        <v>0</v>
      </c>
      <c r="E1183" s="9">
        <v>0</v>
      </c>
      <c r="F1183" s="9">
        <v>1170314326.81</v>
      </c>
      <c r="G1183" s="9">
        <v>0</v>
      </c>
      <c r="H1183" s="9">
        <v>6403685243.28</v>
      </c>
      <c r="I1183" s="9">
        <v>1458180426.63</v>
      </c>
      <c r="J1183" s="9">
        <v>0</v>
      </c>
      <c r="K1183" s="9">
        <v>2475325057</v>
      </c>
      <c r="L1183" s="9">
        <v>0</v>
      </c>
      <c r="M1183" s="9">
        <v>0</v>
      </c>
      <c r="N1183" s="9">
        <v>5836485917.34</v>
      </c>
      <c r="O1183" s="9">
        <v>0</v>
      </c>
      <c r="P1183" s="9">
        <v>-196421833.56</v>
      </c>
      <c r="Q1183" s="9">
        <v>0</v>
      </c>
      <c r="R1183" s="9">
        <v>483123685.8</v>
      </c>
      <c r="S1183" s="9">
        <v>0</v>
      </c>
      <c r="T1183" s="9">
        <v>4680526876.48</v>
      </c>
      <c r="U1183" s="8">
        <v>0</v>
      </c>
      <c r="V1183" s="9">
        <v>543670280.38</v>
      </c>
      <c r="W1183" s="8">
        <v>0</v>
      </c>
      <c r="X1183" s="11">
        <f t="shared" si="252"/>
        <v>9342957420.34</v>
      </c>
      <c r="Y1183" s="11">
        <f t="shared" si="253"/>
        <v>13822709983.44</v>
      </c>
      <c r="Z1183" s="11">
        <f t="shared" si="254"/>
        <v>23165667403.78</v>
      </c>
      <c r="AA1183" s="13">
        <f t="shared" si="255"/>
        <v>1481091750.43</v>
      </c>
      <c r="AB1183" s="13">
        <f t="shared" si="256"/>
        <v>7861865669.91</v>
      </c>
      <c r="AC1183" s="16">
        <f t="shared" si="257"/>
        <v>1481091750.43</v>
      </c>
      <c r="AD1183" s="16">
        <f t="shared" si="258"/>
        <v>21684575653.35</v>
      </c>
      <c r="AE1183" s="17">
        <f t="shared" si="259"/>
        <v>0.403310522312665</v>
      </c>
      <c r="AF1183" s="17">
        <f t="shared" si="260"/>
        <v>0.596689477687334</v>
      </c>
      <c r="AG1183" s="21">
        <f t="shared" si="261"/>
        <v>1.67591358217984</v>
      </c>
      <c r="AH1183" s="22">
        <f t="shared" si="262"/>
        <v>0.158524938495984</v>
      </c>
      <c r="AI1183" s="22">
        <f t="shared" si="263"/>
        <v>0.841475061504016</v>
      </c>
      <c r="AJ1183" s="23">
        <f t="shared" si="264"/>
        <v>0.0639347757443987</v>
      </c>
      <c r="AK1183" s="23">
        <f t="shared" si="265"/>
        <v>0.936065224255601</v>
      </c>
    </row>
    <row r="1184" spans="1:37">
      <c r="A1184" s="8" t="s">
        <v>2401</v>
      </c>
      <c r="B1184" s="8" t="s">
        <v>2402</v>
      </c>
      <c r="C1184" s="9">
        <v>1058990000</v>
      </c>
      <c r="D1184" s="9">
        <v>0</v>
      </c>
      <c r="E1184" s="9">
        <v>83270075.92</v>
      </c>
      <c r="F1184" s="9">
        <v>529531855.88</v>
      </c>
      <c r="G1184" s="9">
        <v>3438460164.29</v>
      </c>
      <c r="H1184" s="9">
        <v>915000</v>
      </c>
      <c r="I1184" s="9">
        <v>2213772515.58</v>
      </c>
      <c r="J1184" s="9">
        <v>0</v>
      </c>
      <c r="K1184" s="9">
        <v>2854958418</v>
      </c>
      <c r="L1184" s="9">
        <v>0</v>
      </c>
      <c r="M1184" s="9">
        <v>0</v>
      </c>
      <c r="N1184" s="9">
        <v>6926454853.17</v>
      </c>
      <c r="O1184" s="9">
        <v>0</v>
      </c>
      <c r="P1184" s="9">
        <v>3069961.47</v>
      </c>
      <c r="Q1184" s="9">
        <v>0</v>
      </c>
      <c r="R1184" s="9">
        <v>308956949.5</v>
      </c>
      <c r="S1184" s="9">
        <v>640600357.34</v>
      </c>
      <c r="T1184" s="9">
        <v>1771218236.28</v>
      </c>
      <c r="U1184" s="8">
        <v>0</v>
      </c>
      <c r="V1184" s="9">
        <v>17537936.41</v>
      </c>
      <c r="W1184" s="8">
        <v>0</v>
      </c>
      <c r="X1184" s="11">
        <f t="shared" si="252"/>
        <v>7324939611.67</v>
      </c>
      <c r="Y1184" s="11">
        <f t="shared" si="253"/>
        <v>12522796712.17</v>
      </c>
      <c r="Z1184" s="11">
        <f t="shared" si="254"/>
        <v>19847736323.84</v>
      </c>
      <c r="AA1184" s="13">
        <f t="shared" si="255"/>
        <v>5110252096.09</v>
      </c>
      <c r="AB1184" s="13">
        <f t="shared" si="256"/>
        <v>2214687515.58</v>
      </c>
      <c r="AC1184" s="16">
        <f t="shared" si="257"/>
        <v>5110252096.09</v>
      </c>
      <c r="AD1184" s="16">
        <f t="shared" si="258"/>
        <v>14737484227.75</v>
      </c>
      <c r="AE1184" s="17">
        <f t="shared" si="259"/>
        <v>0.369056676900312</v>
      </c>
      <c r="AF1184" s="17">
        <f t="shared" si="260"/>
        <v>0.630943323099688</v>
      </c>
      <c r="AG1184" s="21">
        <f t="shared" si="261"/>
        <v>1.58492841335925</v>
      </c>
      <c r="AH1184" s="22">
        <f t="shared" si="262"/>
        <v>0.697651088883847</v>
      </c>
      <c r="AI1184" s="22">
        <f t="shared" si="263"/>
        <v>0.302348911116153</v>
      </c>
      <c r="AJ1184" s="23">
        <f t="shared" si="264"/>
        <v>0.257472792499357</v>
      </c>
      <c r="AK1184" s="23">
        <f t="shared" si="265"/>
        <v>0.742527207500643</v>
      </c>
    </row>
    <row r="1185" spans="1:37">
      <c r="A1185" s="8" t="s">
        <v>2403</v>
      </c>
      <c r="B1185" s="8" t="s">
        <v>2404</v>
      </c>
      <c r="C1185" s="9">
        <v>25549549551.71</v>
      </c>
      <c r="D1185" s="9">
        <v>0</v>
      </c>
      <c r="E1185" s="9">
        <v>46117450</v>
      </c>
      <c r="F1185" s="9">
        <v>1411176513.64</v>
      </c>
      <c r="G1185" s="9">
        <v>0</v>
      </c>
      <c r="H1185" s="9">
        <v>5241410100.05</v>
      </c>
      <c r="I1185" s="9">
        <v>0</v>
      </c>
      <c r="J1185" s="9">
        <v>0</v>
      </c>
      <c r="K1185" s="9">
        <v>1837396147</v>
      </c>
      <c r="L1185" s="9">
        <v>0</v>
      </c>
      <c r="M1185" s="9">
        <v>0</v>
      </c>
      <c r="N1185" s="9">
        <v>7204675996.77</v>
      </c>
      <c r="O1185" s="9">
        <v>0</v>
      </c>
      <c r="P1185" s="9">
        <v>4127117.06</v>
      </c>
      <c r="Q1185" s="9">
        <v>60334011.69</v>
      </c>
      <c r="R1185" s="9">
        <v>270704244.89</v>
      </c>
      <c r="S1185" s="9">
        <v>0</v>
      </c>
      <c r="T1185" s="9">
        <v>-17518241.99</v>
      </c>
      <c r="U1185" s="8">
        <v>0</v>
      </c>
      <c r="V1185" s="9">
        <v>2352177830.96</v>
      </c>
      <c r="W1185" s="8">
        <v>0</v>
      </c>
      <c r="X1185" s="11">
        <f t="shared" si="252"/>
        <v>32248253615.4</v>
      </c>
      <c r="Y1185" s="11">
        <f t="shared" si="253"/>
        <v>11711897106.38</v>
      </c>
      <c r="Z1185" s="11">
        <f t="shared" si="254"/>
        <v>43960150721.78</v>
      </c>
      <c r="AA1185" s="13">
        <f t="shared" si="255"/>
        <v>27006843515.35</v>
      </c>
      <c r="AB1185" s="13">
        <f t="shared" si="256"/>
        <v>5241410100.05</v>
      </c>
      <c r="AC1185" s="16">
        <f t="shared" si="257"/>
        <v>27006843515.35</v>
      </c>
      <c r="AD1185" s="16">
        <f t="shared" si="258"/>
        <v>16953307206.43</v>
      </c>
      <c r="AE1185" s="17">
        <f t="shared" si="259"/>
        <v>0.733579232234585</v>
      </c>
      <c r="AF1185" s="17">
        <f t="shared" si="260"/>
        <v>0.266420767765415</v>
      </c>
      <c r="AG1185" s="21">
        <f t="shared" si="261"/>
        <v>3.75346114489282</v>
      </c>
      <c r="AH1185" s="22">
        <f t="shared" si="262"/>
        <v>0.837466854405195</v>
      </c>
      <c r="AI1185" s="22">
        <f t="shared" si="263"/>
        <v>0.162533145594805</v>
      </c>
      <c r="AJ1185" s="23">
        <f t="shared" si="264"/>
        <v>0.614348292076476</v>
      </c>
      <c r="AK1185" s="23">
        <f t="shared" si="265"/>
        <v>0.385651707923524</v>
      </c>
    </row>
    <row r="1186" spans="1:37">
      <c r="A1186" s="8" t="s">
        <v>2405</v>
      </c>
      <c r="B1186" s="8" t="s">
        <v>2406</v>
      </c>
      <c r="C1186" s="9">
        <v>1737305297.85</v>
      </c>
      <c r="D1186" s="9">
        <v>0</v>
      </c>
      <c r="E1186" s="9">
        <v>0</v>
      </c>
      <c r="F1186" s="9">
        <v>4554045225.81</v>
      </c>
      <c r="G1186" s="9">
        <v>0</v>
      </c>
      <c r="H1186" s="9">
        <v>5437851864.81</v>
      </c>
      <c r="I1186" s="9">
        <v>7500000000</v>
      </c>
      <c r="J1186" s="9">
        <v>0</v>
      </c>
      <c r="K1186" s="9">
        <v>2726196558</v>
      </c>
      <c r="L1186" s="9">
        <v>0</v>
      </c>
      <c r="M1186" s="9">
        <v>0</v>
      </c>
      <c r="N1186" s="9">
        <v>4107806779.89</v>
      </c>
      <c r="O1186" s="9">
        <v>230618697.88</v>
      </c>
      <c r="P1186" s="9">
        <v>932708092.13</v>
      </c>
      <c r="Q1186" s="9">
        <v>77646402.48</v>
      </c>
      <c r="R1186" s="9">
        <v>2894890948.86</v>
      </c>
      <c r="S1186" s="9">
        <v>76039506.21</v>
      </c>
      <c r="T1186" s="9">
        <v>8014037822.41</v>
      </c>
      <c r="U1186" s="8">
        <v>0</v>
      </c>
      <c r="V1186" s="9">
        <v>3169804195.32</v>
      </c>
      <c r="W1186" s="8">
        <v>0</v>
      </c>
      <c r="X1186" s="11">
        <f t="shared" si="252"/>
        <v>19229202388.47</v>
      </c>
      <c r="Y1186" s="11">
        <f t="shared" si="253"/>
        <v>21768511607.42</v>
      </c>
      <c r="Z1186" s="11">
        <f t="shared" si="254"/>
        <v>40997713995.89</v>
      </c>
      <c r="AA1186" s="13">
        <f t="shared" si="255"/>
        <v>6291350523.66</v>
      </c>
      <c r="AB1186" s="13">
        <f t="shared" si="256"/>
        <v>12937851864.81</v>
      </c>
      <c r="AC1186" s="16">
        <f t="shared" si="257"/>
        <v>6291350523.66</v>
      </c>
      <c r="AD1186" s="16">
        <f t="shared" si="258"/>
        <v>34706363472.23</v>
      </c>
      <c r="AE1186" s="17">
        <f t="shared" si="259"/>
        <v>0.469031087694249</v>
      </c>
      <c r="AF1186" s="17">
        <f t="shared" si="260"/>
        <v>0.530968912305751</v>
      </c>
      <c r="AG1186" s="21">
        <f t="shared" si="261"/>
        <v>1.8833494331287</v>
      </c>
      <c r="AH1186" s="22">
        <f t="shared" si="262"/>
        <v>0.32717688422856</v>
      </c>
      <c r="AI1186" s="22">
        <f t="shared" si="263"/>
        <v>0.67282311577144</v>
      </c>
      <c r="AJ1186" s="23">
        <f t="shared" si="264"/>
        <v>0.153456129878137</v>
      </c>
      <c r="AK1186" s="23">
        <f t="shared" si="265"/>
        <v>0.846543870121863</v>
      </c>
    </row>
    <row r="1187" spans="1:37">
      <c r="A1187" s="8" t="s">
        <v>2407</v>
      </c>
      <c r="B1187" s="8" t="s">
        <v>2408</v>
      </c>
      <c r="C1187" s="9">
        <v>8865220122.66</v>
      </c>
      <c r="D1187" s="9">
        <v>0</v>
      </c>
      <c r="E1187" s="9">
        <v>0</v>
      </c>
      <c r="F1187" s="9">
        <v>3071109589.37</v>
      </c>
      <c r="G1187" s="9">
        <v>0</v>
      </c>
      <c r="H1187" s="9">
        <v>6202908546.11</v>
      </c>
      <c r="I1187" s="9">
        <v>6479741260.28</v>
      </c>
      <c r="J1187" s="9">
        <v>0</v>
      </c>
      <c r="K1187" s="9">
        <v>3350297713</v>
      </c>
      <c r="L1187" s="9">
        <v>0</v>
      </c>
      <c r="M1187" s="9">
        <v>0</v>
      </c>
      <c r="N1187" s="9">
        <v>11329005424.57</v>
      </c>
      <c r="O1187" s="9">
        <v>0</v>
      </c>
      <c r="P1187" s="9">
        <v>-1193358085.66</v>
      </c>
      <c r="Q1187" s="9">
        <v>319885.95</v>
      </c>
      <c r="R1187" s="9">
        <v>1324875027.33</v>
      </c>
      <c r="S1187" s="9">
        <v>0</v>
      </c>
      <c r="T1187" s="9">
        <v>2858199116.89</v>
      </c>
      <c r="U1187" s="8">
        <v>0</v>
      </c>
      <c r="V1187" s="9">
        <v>4397360147.48</v>
      </c>
      <c r="W1187" s="8">
        <v>0</v>
      </c>
      <c r="X1187" s="11">
        <f t="shared" si="252"/>
        <v>24618979518.42</v>
      </c>
      <c r="Y1187" s="11">
        <f t="shared" si="253"/>
        <v>22066699229.56</v>
      </c>
      <c r="Z1187" s="11">
        <f t="shared" si="254"/>
        <v>46685678747.98</v>
      </c>
      <c r="AA1187" s="13">
        <f t="shared" si="255"/>
        <v>11936329712.03</v>
      </c>
      <c r="AB1187" s="13">
        <f t="shared" si="256"/>
        <v>12682649806.39</v>
      </c>
      <c r="AC1187" s="16">
        <f t="shared" si="257"/>
        <v>11936329712.03</v>
      </c>
      <c r="AD1187" s="16">
        <f t="shared" si="258"/>
        <v>34749349035.95</v>
      </c>
      <c r="AE1187" s="17">
        <f t="shared" si="259"/>
        <v>0.52733472402359</v>
      </c>
      <c r="AF1187" s="17">
        <f t="shared" si="260"/>
        <v>0.47266527597641</v>
      </c>
      <c r="AG1187" s="21">
        <f t="shared" si="261"/>
        <v>2.115662078062</v>
      </c>
      <c r="AH1187" s="22">
        <f t="shared" si="262"/>
        <v>0.484842586716448</v>
      </c>
      <c r="AI1187" s="22">
        <f t="shared" si="263"/>
        <v>0.515157413283552</v>
      </c>
      <c r="AJ1187" s="23">
        <f t="shared" si="264"/>
        <v>0.255674331661001</v>
      </c>
      <c r="AK1187" s="23">
        <f t="shared" si="265"/>
        <v>0.744325668338999</v>
      </c>
    </row>
    <row r="1188" spans="1:37">
      <c r="A1188" s="8" t="s">
        <v>2409</v>
      </c>
      <c r="B1188" s="8" t="s">
        <v>2410</v>
      </c>
      <c r="C1188" s="9">
        <v>395000000</v>
      </c>
      <c r="D1188" s="9">
        <v>0</v>
      </c>
      <c r="E1188" s="9">
        <v>0</v>
      </c>
      <c r="F1188" s="9">
        <v>103036666.66</v>
      </c>
      <c r="G1188" s="9">
        <v>0</v>
      </c>
      <c r="H1188" s="9">
        <v>150710000</v>
      </c>
      <c r="I1188" s="9">
        <v>0</v>
      </c>
      <c r="J1188" s="9">
        <v>0</v>
      </c>
      <c r="K1188" s="9">
        <v>2305817807</v>
      </c>
      <c r="L1188" s="9">
        <v>0</v>
      </c>
      <c r="M1188" s="9">
        <v>0</v>
      </c>
      <c r="N1188" s="9">
        <v>825967811.09</v>
      </c>
      <c r="O1188" s="9">
        <v>200500573.42</v>
      </c>
      <c r="P1188" s="9">
        <v>-1815709.97</v>
      </c>
      <c r="Q1188" s="9">
        <v>0</v>
      </c>
      <c r="R1188" s="9">
        <v>204298488.86</v>
      </c>
      <c r="S1188" s="9">
        <v>0</v>
      </c>
      <c r="T1188" s="9">
        <v>486468851.94</v>
      </c>
      <c r="U1188" s="8">
        <v>0</v>
      </c>
      <c r="V1188" s="9">
        <v>289705706.4</v>
      </c>
      <c r="W1188" s="8">
        <v>0</v>
      </c>
      <c r="X1188" s="11">
        <f t="shared" si="252"/>
        <v>648746666.66</v>
      </c>
      <c r="Y1188" s="11">
        <f t="shared" si="253"/>
        <v>3909942381.9</v>
      </c>
      <c r="Z1188" s="11">
        <f t="shared" si="254"/>
        <v>4558689048.56</v>
      </c>
      <c r="AA1188" s="13">
        <f t="shared" si="255"/>
        <v>498036666.66</v>
      </c>
      <c r="AB1188" s="13">
        <f t="shared" si="256"/>
        <v>150710000</v>
      </c>
      <c r="AC1188" s="16">
        <f t="shared" si="257"/>
        <v>498036666.66</v>
      </c>
      <c r="AD1188" s="16">
        <f t="shared" si="258"/>
        <v>4060652381.9</v>
      </c>
      <c r="AE1188" s="17">
        <f t="shared" si="259"/>
        <v>0.142309918432565</v>
      </c>
      <c r="AF1188" s="17">
        <f t="shared" si="260"/>
        <v>0.857690081567435</v>
      </c>
      <c r="AG1188" s="21">
        <f t="shared" si="261"/>
        <v>1.16592230864148</v>
      </c>
      <c r="AH1188" s="22">
        <f t="shared" si="262"/>
        <v>0.767690521207741</v>
      </c>
      <c r="AI1188" s="22">
        <f t="shared" si="263"/>
        <v>0.232309478792259</v>
      </c>
      <c r="AJ1188" s="23">
        <f t="shared" si="264"/>
        <v>0.109249975454527</v>
      </c>
      <c r="AK1188" s="23">
        <f t="shared" si="265"/>
        <v>0.890750024545473</v>
      </c>
    </row>
    <row r="1189" spans="1:37">
      <c r="A1189" s="8" t="s">
        <v>2411</v>
      </c>
      <c r="B1189" s="8" t="s">
        <v>2412</v>
      </c>
      <c r="C1189" s="9">
        <v>30113268703.04</v>
      </c>
      <c r="D1189" s="9">
        <v>0</v>
      </c>
      <c r="E1189" s="9">
        <v>179026696.28</v>
      </c>
      <c r="F1189" s="9">
        <v>23200483406.54</v>
      </c>
      <c r="G1189" s="9">
        <v>0</v>
      </c>
      <c r="H1189" s="9">
        <v>24929439812.74</v>
      </c>
      <c r="I1189" s="9">
        <v>25874919854.82</v>
      </c>
      <c r="J1189" s="9">
        <v>0</v>
      </c>
      <c r="K1189" s="9">
        <v>11683461365</v>
      </c>
      <c r="L1189" s="9">
        <v>0</v>
      </c>
      <c r="M1189" s="9">
        <v>0</v>
      </c>
      <c r="N1189" s="9">
        <v>57208382535.99</v>
      </c>
      <c r="O1189" s="9">
        <v>2674172731.23</v>
      </c>
      <c r="P1189" s="9">
        <v>14844416172.62</v>
      </c>
      <c r="Q1189" s="9">
        <v>805475430.92</v>
      </c>
      <c r="R1189" s="9">
        <v>40843171648.51</v>
      </c>
      <c r="S1189" s="9">
        <v>3565625236.06</v>
      </c>
      <c r="T1189" s="9">
        <v>144583623126.77</v>
      </c>
      <c r="U1189" s="8">
        <v>0</v>
      </c>
      <c r="V1189" s="9">
        <v>50765994185.07</v>
      </c>
      <c r="W1189" s="8">
        <v>0</v>
      </c>
      <c r="X1189" s="11">
        <f t="shared" si="252"/>
        <v>104297138473.42</v>
      </c>
      <c r="Y1189" s="11">
        <f t="shared" si="253"/>
        <v>321625976969.71</v>
      </c>
      <c r="Z1189" s="11">
        <f t="shared" si="254"/>
        <v>425923115443.13</v>
      </c>
      <c r="AA1189" s="13">
        <f t="shared" si="255"/>
        <v>53492778805.86</v>
      </c>
      <c r="AB1189" s="13">
        <f t="shared" si="256"/>
        <v>50804359667.56</v>
      </c>
      <c r="AC1189" s="16">
        <f t="shared" si="257"/>
        <v>53492778805.86</v>
      </c>
      <c r="AD1189" s="16">
        <f t="shared" si="258"/>
        <v>372430336637.27</v>
      </c>
      <c r="AE1189" s="17">
        <f t="shared" si="259"/>
        <v>0.244873158304426</v>
      </c>
      <c r="AF1189" s="17">
        <f t="shared" si="260"/>
        <v>0.755126841695574</v>
      </c>
      <c r="AG1189" s="21">
        <f t="shared" si="261"/>
        <v>1.32428082910493</v>
      </c>
      <c r="AH1189" s="22">
        <f t="shared" si="262"/>
        <v>0.512888268928803</v>
      </c>
      <c r="AI1189" s="22">
        <f t="shared" si="263"/>
        <v>0.487111731071197</v>
      </c>
      <c r="AJ1189" s="23">
        <f t="shared" si="264"/>
        <v>0.125592570269886</v>
      </c>
      <c r="AK1189" s="23">
        <f t="shared" si="265"/>
        <v>0.874407429730114</v>
      </c>
    </row>
    <row r="1190" spans="1:37">
      <c r="A1190" s="8" t="s">
        <v>2413</v>
      </c>
      <c r="B1190" s="8" t="s">
        <v>2414</v>
      </c>
      <c r="C1190" s="9">
        <v>1059643964.2</v>
      </c>
      <c r="D1190" s="9">
        <v>0</v>
      </c>
      <c r="E1190" s="9">
        <v>0</v>
      </c>
      <c r="F1190" s="9">
        <v>289931163.82</v>
      </c>
      <c r="G1190" s="9">
        <v>0</v>
      </c>
      <c r="H1190" s="9">
        <v>220721578.49</v>
      </c>
      <c r="I1190" s="9">
        <v>231776448.57</v>
      </c>
      <c r="J1190" s="9">
        <v>0</v>
      </c>
      <c r="K1190" s="9">
        <v>1380881512</v>
      </c>
      <c r="L1190" s="9">
        <v>48784950.04</v>
      </c>
      <c r="M1190" s="9">
        <v>0</v>
      </c>
      <c r="N1190" s="9">
        <v>1107760623.76</v>
      </c>
      <c r="O1190" s="9">
        <v>0</v>
      </c>
      <c r="P1190" s="9">
        <v>-1078725.71</v>
      </c>
      <c r="Q1190" s="9">
        <v>0</v>
      </c>
      <c r="R1190" s="9">
        <v>289829617.88</v>
      </c>
      <c r="S1190" s="9">
        <v>0</v>
      </c>
      <c r="T1190" s="9">
        <v>28295832.71</v>
      </c>
      <c r="U1190" s="8">
        <v>0</v>
      </c>
      <c r="V1190" s="9">
        <v>337368666.6</v>
      </c>
      <c r="W1190" s="8">
        <v>0</v>
      </c>
      <c r="X1190" s="11">
        <f t="shared" si="252"/>
        <v>1802073155.08</v>
      </c>
      <c r="Y1190" s="11">
        <f t="shared" si="253"/>
        <v>3191842477.28</v>
      </c>
      <c r="Z1190" s="11">
        <f t="shared" si="254"/>
        <v>4993915632.36</v>
      </c>
      <c r="AA1190" s="13">
        <f t="shared" si="255"/>
        <v>1349575128.02</v>
      </c>
      <c r="AB1190" s="13">
        <f t="shared" si="256"/>
        <v>452498027.06</v>
      </c>
      <c r="AC1190" s="16">
        <f t="shared" si="257"/>
        <v>1349575128.02</v>
      </c>
      <c r="AD1190" s="16">
        <f t="shared" si="258"/>
        <v>3644340504.34</v>
      </c>
      <c r="AE1190" s="17">
        <f t="shared" si="259"/>
        <v>0.360853744385022</v>
      </c>
      <c r="AF1190" s="17">
        <f t="shared" si="260"/>
        <v>0.639146255614978</v>
      </c>
      <c r="AG1190" s="21">
        <f t="shared" si="261"/>
        <v>1.56458712104605</v>
      </c>
      <c r="AH1190" s="22">
        <f t="shared" si="262"/>
        <v>0.748901410697774</v>
      </c>
      <c r="AI1190" s="22">
        <f t="shared" si="263"/>
        <v>0.251098589302226</v>
      </c>
      <c r="AJ1190" s="23">
        <f t="shared" si="264"/>
        <v>0.270243878225517</v>
      </c>
      <c r="AK1190" s="23">
        <f t="shared" si="265"/>
        <v>0.729756121774483</v>
      </c>
    </row>
    <row r="1191" spans="1:37">
      <c r="A1191" s="8" t="s">
        <v>2415</v>
      </c>
      <c r="B1191" s="8" t="s">
        <v>2416</v>
      </c>
      <c r="C1191" s="9">
        <v>802996944.44</v>
      </c>
      <c r="D1191" s="9">
        <v>0</v>
      </c>
      <c r="E1191" s="9">
        <v>0</v>
      </c>
      <c r="F1191" s="9">
        <v>109666061.25</v>
      </c>
      <c r="G1191" s="9">
        <v>0</v>
      </c>
      <c r="H1191" s="9">
        <v>1252050000</v>
      </c>
      <c r="I1191" s="9">
        <v>0</v>
      </c>
      <c r="J1191" s="9">
        <v>0</v>
      </c>
      <c r="K1191" s="9">
        <v>1329025062</v>
      </c>
      <c r="L1191" s="9">
        <v>0</v>
      </c>
      <c r="M1191" s="9">
        <v>0</v>
      </c>
      <c r="N1191" s="9">
        <v>54290513.4</v>
      </c>
      <c r="O1191" s="9">
        <v>0</v>
      </c>
      <c r="P1191" s="9">
        <v>973857066.28</v>
      </c>
      <c r="Q1191" s="9">
        <v>0</v>
      </c>
      <c r="R1191" s="9">
        <v>442608941.56</v>
      </c>
      <c r="S1191" s="9">
        <v>0</v>
      </c>
      <c r="T1191" s="9">
        <v>1791974862.85</v>
      </c>
      <c r="U1191" s="8">
        <v>0</v>
      </c>
      <c r="V1191" s="9">
        <v>0</v>
      </c>
      <c r="W1191" s="8">
        <v>0</v>
      </c>
      <c r="X1191" s="11">
        <f t="shared" si="252"/>
        <v>2164713005.69</v>
      </c>
      <c r="Y1191" s="11">
        <f t="shared" si="253"/>
        <v>4591756446.09</v>
      </c>
      <c r="Z1191" s="11">
        <f t="shared" si="254"/>
        <v>6756469451.78</v>
      </c>
      <c r="AA1191" s="13">
        <f t="shared" si="255"/>
        <v>912663005.69</v>
      </c>
      <c r="AB1191" s="13">
        <f t="shared" si="256"/>
        <v>1252050000</v>
      </c>
      <c r="AC1191" s="16">
        <f t="shared" si="257"/>
        <v>912663005.69</v>
      </c>
      <c r="AD1191" s="16">
        <f t="shared" si="258"/>
        <v>5843806446.09</v>
      </c>
      <c r="AE1191" s="17">
        <f t="shared" si="259"/>
        <v>0.320391148237887</v>
      </c>
      <c r="AF1191" s="17">
        <f t="shared" si="260"/>
        <v>0.679608851762113</v>
      </c>
      <c r="AG1191" s="21">
        <f t="shared" si="261"/>
        <v>1.47143463097511</v>
      </c>
      <c r="AH1191" s="22">
        <f t="shared" si="262"/>
        <v>0.421609240250806</v>
      </c>
      <c r="AI1191" s="22">
        <f t="shared" si="263"/>
        <v>0.578390759749194</v>
      </c>
      <c r="AJ1191" s="23">
        <f t="shared" si="264"/>
        <v>0.135079868591659</v>
      </c>
      <c r="AK1191" s="23">
        <f t="shared" si="265"/>
        <v>0.864920131408341</v>
      </c>
    </row>
    <row r="1192" spans="1:37">
      <c r="A1192" s="8" t="s">
        <v>2417</v>
      </c>
      <c r="B1192" s="8" t="s">
        <v>2418</v>
      </c>
      <c r="C1192" s="9">
        <v>185000000</v>
      </c>
      <c r="D1192" s="9">
        <v>0</v>
      </c>
      <c r="E1192" s="9">
        <v>0</v>
      </c>
      <c r="F1192" s="9">
        <v>12705762.41</v>
      </c>
      <c r="G1192" s="9">
        <v>0</v>
      </c>
      <c r="H1192" s="9">
        <v>4960000</v>
      </c>
      <c r="I1192" s="9">
        <v>0</v>
      </c>
      <c r="J1192" s="9">
        <v>0</v>
      </c>
      <c r="K1192" s="9">
        <v>360000000</v>
      </c>
      <c r="L1192" s="9">
        <v>0</v>
      </c>
      <c r="M1192" s="9">
        <v>0</v>
      </c>
      <c r="N1192" s="9">
        <v>179738808.15</v>
      </c>
      <c r="O1192" s="9">
        <v>0</v>
      </c>
      <c r="P1192" s="9">
        <v>755403</v>
      </c>
      <c r="Q1192" s="9">
        <v>0</v>
      </c>
      <c r="R1192" s="9">
        <v>35760054.04</v>
      </c>
      <c r="S1192" s="9">
        <v>0</v>
      </c>
      <c r="T1192" s="9">
        <v>167568566.7</v>
      </c>
      <c r="U1192" s="8">
        <v>0</v>
      </c>
      <c r="V1192" s="9">
        <v>34151030.69</v>
      </c>
      <c r="W1192" s="8">
        <v>0</v>
      </c>
      <c r="X1192" s="11">
        <f t="shared" si="252"/>
        <v>202665762.41</v>
      </c>
      <c r="Y1192" s="11">
        <f t="shared" si="253"/>
        <v>777973862.58</v>
      </c>
      <c r="Z1192" s="11">
        <f t="shared" si="254"/>
        <v>980639624.99</v>
      </c>
      <c r="AA1192" s="13">
        <f t="shared" si="255"/>
        <v>197705762.41</v>
      </c>
      <c r="AB1192" s="13">
        <f t="shared" si="256"/>
        <v>4960000</v>
      </c>
      <c r="AC1192" s="16">
        <f t="shared" si="257"/>
        <v>197705762.41</v>
      </c>
      <c r="AD1192" s="16">
        <f t="shared" si="258"/>
        <v>782933862.58</v>
      </c>
      <c r="AE1192" s="17">
        <f t="shared" si="259"/>
        <v>0.206666911315221</v>
      </c>
      <c r="AF1192" s="17">
        <f t="shared" si="260"/>
        <v>0.793333088684779</v>
      </c>
      <c r="AG1192" s="21">
        <f t="shared" si="261"/>
        <v>1.26050459039575</v>
      </c>
      <c r="AH1192" s="22">
        <f t="shared" si="262"/>
        <v>0.975526206592479</v>
      </c>
      <c r="AI1192" s="22">
        <f t="shared" si="263"/>
        <v>0.0244737934075206</v>
      </c>
      <c r="AJ1192" s="23">
        <f t="shared" si="264"/>
        <v>0.201608988023522</v>
      </c>
      <c r="AK1192" s="23">
        <f t="shared" si="265"/>
        <v>0.798391011976478</v>
      </c>
    </row>
    <row r="1193" spans="1:37">
      <c r="A1193" s="8" t="s">
        <v>2419</v>
      </c>
      <c r="B1193" s="8" t="s">
        <v>2420</v>
      </c>
      <c r="C1193" s="9">
        <v>1080606038.32</v>
      </c>
      <c r="D1193" s="9">
        <v>0</v>
      </c>
      <c r="E1193" s="9">
        <v>0</v>
      </c>
      <c r="F1193" s="9">
        <v>87656344.13</v>
      </c>
      <c r="G1193" s="9">
        <v>0</v>
      </c>
      <c r="H1193" s="9">
        <v>428167952</v>
      </c>
      <c r="I1193" s="9">
        <v>1420905535.09</v>
      </c>
      <c r="J1193" s="9">
        <v>0</v>
      </c>
      <c r="K1193" s="9">
        <v>1946915121</v>
      </c>
      <c r="L1193" s="9">
        <v>0</v>
      </c>
      <c r="M1193" s="9">
        <v>0</v>
      </c>
      <c r="N1193" s="9">
        <v>470321087.63</v>
      </c>
      <c r="O1193" s="9">
        <v>0</v>
      </c>
      <c r="P1193" s="9">
        <v>78016863.67</v>
      </c>
      <c r="Q1193" s="9">
        <v>633934.68</v>
      </c>
      <c r="R1193" s="9">
        <v>341387120.73</v>
      </c>
      <c r="S1193" s="9">
        <v>0</v>
      </c>
      <c r="T1193" s="9">
        <v>1209582231.85</v>
      </c>
      <c r="U1193" s="8">
        <v>0</v>
      </c>
      <c r="V1193" s="9">
        <v>7598872.38</v>
      </c>
      <c r="W1193" s="8">
        <v>0</v>
      </c>
      <c r="X1193" s="11">
        <f t="shared" si="252"/>
        <v>3017335869.54</v>
      </c>
      <c r="Y1193" s="11">
        <f t="shared" si="253"/>
        <v>4054455231.94</v>
      </c>
      <c r="Z1193" s="11">
        <f t="shared" si="254"/>
        <v>7071791101.48</v>
      </c>
      <c r="AA1193" s="13">
        <f t="shared" si="255"/>
        <v>1168262382.45</v>
      </c>
      <c r="AB1193" s="13">
        <f t="shared" si="256"/>
        <v>1849073487.09</v>
      </c>
      <c r="AC1193" s="16">
        <f t="shared" si="257"/>
        <v>1168262382.45</v>
      </c>
      <c r="AD1193" s="16">
        <f t="shared" si="258"/>
        <v>5903528719.03</v>
      </c>
      <c r="AE1193" s="17">
        <f t="shared" si="259"/>
        <v>0.426672087204121</v>
      </c>
      <c r="AF1193" s="17">
        <f t="shared" si="260"/>
        <v>0.573327912795879</v>
      </c>
      <c r="AG1193" s="21">
        <f t="shared" si="261"/>
        <v>1.74420253694508</v>
      </c>
      <c r="AH1193" s="22">
        <f t="shared" si="262"/>
        <v>0.387183407138597</v>
      </c>
      <c r="AI1193" s="22">
        <f t="shared" si="263"/>
        <v>0.612816592861402</v>
      </c>
      <c r="AJ1193" s="23">
        <f t="shared" si="264"/>
        <v>0.165200352454628</v>
      </c>
      <c r="AK1193" s="23">
        <f t="shared" si="265"/>
        <v>0.834799647545372</v>
      </c>
    </row>
    <row r="1194" spans="1:37">
      <c r="A1194" s="8" t="s">
        <v>2421</v>
      </c>
      <c r="B1194" s="8" t="s">
        <v>2422</v>
      </c>
      <c r="C1194" s="9">
        <v>224996215.99</v>
      </c>
      <c r="D1194" s="9">
        <v>0</v>
      </c>
      <c r="E1194" s="9">
        <v>2049074399.99</v>
      </c>
      <c r="F1194" s="9">
        <v>0</v>
      </c>
      <c r="G1194" s="9">
        <v>0</v>
      </c>
      <c r="H1194" s="9">
        <v>0</v>
      </c>
      <c r="I1194" s="9">
        <v>8409861507.02</v>
      </c>
      <c r="J1194" s="9">
        <v>0</v>
      </c>
      <c r="K1194" s="9">
        <v>3024359310</v>
      </c>
      <c r="L1194" s="9">
        <v>0</v>
      </c>
      <c r="M1194" s="9">
        <v>0</v>
      </c>
      <c r="N1194" s="9">
        <v>7852125555.43</v>
      </c>
      <c r="O1194" s="9">
        <v>0</v>
      </c>
      <c r="P1194" s="9">
        <v>-56102075.96</v>
      </c>
      <c r="Q1194" s="9">
        <v>0</v>
      </c>
      <c r="R1194" s="9">
        <v>1298126504.21</v>
      </c>
      <c r="S1194" s="9">
        <v>2577060982.22</v>
      </c>
      <c r="T1194" s="9">
        <v>8959445031.31</v>
      </c>
      <c r="U1194" s="8">
        <v>0</v>
      </c>
      <c r="V1194" s="9">
        <v>82083813.87</v>
      </c>
      <c r="W1194" s="8">
        <v>0</v>
      </c>
      <c r="X1194" s="11">
        <f t="shared" si="252"/>
        <v>10683932123</v>
      </c>
      <c r="Y1194" s="11">
        <f t="shared" si="253"/>
        <v>23737099121.08</v>
      </c>
      <c r="Z1194" s="11">
        <f t="shared" si="254"/>
        <v>34421031244.08</v>
      </c>
      <c r="AA1194" s="13">
        <f t="shared" si="255"/>
        <v>2274070615.98</v>
      </c>
      <c r="AB1194" s="13">
        <f t="shared" si="256"/>
        <v>8409861507.02</v>
      </c>
      <c r="AC1194" s="16">
        <f t="shared" si="257"/>
        <v>2274070615.98</v>
      </c>
      <c r="AD1194" s="16">
        <f t="shared" si="258"/>
        <v>32146960628.1</v>
      </c>
      <c r="AE1194" s="17">
        <f t="shared" si="259"/>
        <v>0.31038965820751</v>
      </c>
      <c r="AF1194" s="17">
        <f t="shared" si="260"/>
        <v>0.68961034179249</v>
      </c>
      <c r="AG1194" s="21">
        <f t="shared" si="261"/>
        <v>1.45009426250877</v>
      </c>
      <c r="AH1194" s="22">
        <f t="shared" si="262"/>
        <v>0.212849594119422</v>
      </c>
      <c r="AI1194" s="22">
        <f t="shared" si="263"/>
        <v>0.787150405880578</v>
      </c>
      <c r="AJ1194" s="23">
        <f t="shared" si="264"/>
        <v>0.0660663127683344</v>
      </c>
      <c r="AK1194" s="23">
        <f t="shared" si="265"/>
        <v>0.933933687231665</v>
      </c>
    </row>
    <row r="1195" spans="1:37">
      <c r="A1195" s="8" t="s">
        <v>2423</v>
      </c>
      <c r="B1195" s="8" t="s">
        <v>2424</v>
      </c>
      <c r="C1195" s="9">
        <v>1563609625.28</v>
      </c>
      <c r="D1195" s="9">
        <v>0</v>
      </c>
      <c r="E1195" s="9">
        <v>0</v>
      </c>
      <c r="F1195" s="9">
        <v>213208438.36</v>
      </c>
      <c r="G1195" s="9">
        <v>0</v>
      </c>
      <c r="H1195" s="9">
        <v>824804100</v>
      </c>
      <c r="I1195" s="9">
        <v>0</v>
      </c>
      <c r="J1195" s="9">
        <v>0</v>
      </c>
      <c r="K1195" s="9">
        <v>1397268615</v>
      </c>
      <c r="L1195" s="9">
        <v>0</v>
      </c>
      <c r="M1195" s="9">
        <v>0</v>
      </c>
      <c r="N1195" s="9">
        <v>1868765529.09</v>
      </c>
      <c r="O1195" s="9">
        <v>0</v>
      </c>
      <c r="P1195" s="9">
        <v>-9530126.37</v>
      </c>
      <c r="Q1195" s="9">
        <v>1866250.74</v>
      </c>
      <c r="R1195" s="9">
        <v>72287004.18</v>
      </c>
      <c r="S1195" s="9">
        <v>0</v>
      </c>
      <c r="T1195" s="9">
        <v>417995851.31</v>
      </c>
      <c r="U1195" s="8">
        <v>0</v>
      </c>
      <c r="V1195" s="9">
        <v>0</v>
      </c>
      <c r="W1195" s="8">
        <v>0</v>
      </c>
      <c r="X1195" s="11">
        <f t="shared" si="252"/>
        <v>2601622163.64</v>
      </c>
      <c r="Y1195" s="11">
        <f t="shared" si="253"/>
        <v>3748653123.95</v>
      </c>
      <c r="Z1195" s="11">
        <f t="shared" si="254"/>
        <v>6350275287.59</v>
      </c>
      <c r="AA1195" s="13">
        <f t="shared" si="255"/>
        <v>1776818063.64</v>
      </c>
      <c r="AB1195" s="13">
        <f t="shared" si="256"/>
        <v>824804100</v>
      </c>
      <c r="AC1195" s="16">
        <f t="shared" si="257"/>
        <v>1776818063.64</v>
      </c>
      <c r="AD1195" s="16">
        <f t="shared" si="258"/>
        <v>4573457223.95</v>
      </c>
      <c r="AE1195" s="17">
        <f t="shared" si="259"/>
        <v>0.409686516854507</v>
      </c>
      <c r="AF1195" s="17">
        <f t="shared" si="260"/>
        <v>0.590313483145493</v>
      </c>
      <c r="AG1195" s="21">
        <f t="shared" si="261"/>
        <v>1.69401517761628</v>
      </c>
      <c r="AH1195" s="22">
        <f t="shared" si="262"/>
        <v>0.682965454581616</v>
      </c>
      <c r="AI1195" s="22">
        <f t="shared" si="263"/>
        <v>0.317034545418384</v>
      </c>
      <c r="AJ1195" s="23">
        <f t="shared" si="264"/>
        <v>0.279801738219497</v>
      </c>
      <c r="AK1195" s="23">
        <f t="shared" si="265"/>
        <v>0.720198261780503</v>
      </c>
    </row>
    <row r="1196" spans="1:37">
      <c r="A1196" s="8" t="s">
        <v>2425</v>
      </c>
      <c r="B1196" s="8" t="s">
        <v>2426</v>
      </c>
      <c r="C1196" s="9">
        <v>2358995198.13</v>
      </c>
      <c r="D1196" s="9">
        <v>0</v>
      </c>
      <c r="E1196" s="9">
        <v>0</v>
      </c>
      <c r="F1196" s="9">
        <v>3717981625.93</v>
      </c>
      <c r="G1196" s="9">
        <v>0</v>
      </c>
      <c r="H1196" s="9">
        <v>2201240867.88</v>
      </c>
      <c r="I1196" s="9">
        <v>1317939173.9</v>
      </c>
      <c r="J1196" s="9">
        <v>0</v>
      </c>
      <c r="K1196" s="9">
        <v>3633066000</v>
      </c>
      <c r="L1196" s="9">
        <v>0</v>
      </c>
      <c r="M1196" s="9">
        <v>0</v>
      </c>
      <c r="N1196" s="9">
        <v>97238030.77</v>
      </c>
      <c r="O1196" s="9">
        <v>188009096.18</v>
      </c>
      <c r="P1196" s="9">
        <v>309164618.04</v>
      </c>
      <c r="Q1196" s="9">
        <v>79841667.04</v>
      </c>
      <c r="R1196" s="9">
        <v>1522712658.21</v>
      </c>
      <c r="S1196" s="9">
        <v>0</v>
      </c>
      <c r="T1196" s="9">
        <v>7964194295.49</v>
      </c>
      <c r="U1196" s="8">
        <v>0</v>
      </c>
      <c r="V1196" s="9">
        <v>3714070521.74</v>
      </c>
      <c r="W1196" s="8">
        <v>0</v>
      </c>
      <c r="X1196" s="11">
        <f t="shared" si="252"/>
        <v>9596156865.84</v>
      </c>
      <c r="Y1196" s="11">
        <f t="shared" si="253"/>
        <v>17132278695.11</v>
      </c>
      <c r="Z1196" s="11">
        <f t="shared" si="254"/>
        <v>26728435560.95</v>
      </c>
      <c r="AA1196" s="13">
        <f t="shared" si="255"/>
        <v>6076976824.06</v>
      </c>
      <c r="AB1196" s="13">
        <f t="shared" si="256"/>
        <v>3519180041.78</v>
      </c>
      <c r="AC1196" s="16">
        <f t="shared" si="257"/>
        <v>6076976824.06</v>
      </c>
      <c r="AD1196" s="16">
        <f t="shared" si="258"/>
        <v>20651458736.89</v>
      </c>
      <c r="AE1196" s="17">
        <f t="shared" si="259"/>
        <v>0.3590242625296</v>
      </c>
      <c r="AF1196" s="17">
        <f t="shared" si="260"/>
        <v>0.6409757374704</v>
      </c>
      <c r="AG1196" s="21">
        <f t="shared" si="261"/>
        <v>1.56012145474723</v>
      </c>
      <c r="AH1196" s="22">
        <f t="shared" si="262"/>
        <v>0.633271934694249</v>
      </c>
      <c r="AI1196" s="22">
        <f t="shared" si="263"/>
        <v>0.366728065305751</v>
      </c>
      <c r="AJ1196" s="23">
        <f t="shared" si="264"/>
        <v>0.227359989334296</v>
      </c>
      <c r="AK1196" s="23">
        <f t="shared" si="265"/>
        <v>0.772640010665704</v>
      </c>
    </row>
    <row r="1197" spans="1:37">
      <c r="A1197" s="8" t="s">
        <v>2427</v>
      </c>
      <c r="B1197" s="8" t="s">
        <v>2428</v>
      </c>
      <c r="C1197" s="9">
        <v>1082400424.41</v>
      </c>
      <c r="D1197" s="9">
        <v>0</v>
      </c>
      <c r="E1197" s="9">
        <v>752230.63</v>
      </c>
      <c r="F1197" s="9">
        <v>91694476.26</v>
      </c>
      <c r="G1197" s="9">
        <v>0</v>
      </c>
      <c r="H1197" s="9">
        <v>1108798092.47</v>
      </c>
      <c r="I1197" s="9">
        <v>0</v>
      </c>
      <c r="J1197" s="9">
        <v>0</v>
      </c>
      <c r="K1197" s="9">
        <v>616383477</v>
      </c>
      <c r="L1197" s="9">
        <v>0</v>
      </c>
      <c r="M1197" s="9">
        <v>0</v>
      </c>
      <c r="N1197" s="9">
        <v>1223232416.48</v>
      </c>
      <c r="O1197" s="9">
        <v>0</v>
      </c>
      <c r="P1197" s="9">
        <v>396462.48</v>
      </c>
      <c r="Q1197" s="9">
        <v>0</v>
      </c>
      <c r="R1197" s="9">
        <v>190633633.39</v>
      </c>
      <c r="S1197" s="9">
        <v>0</v>
      </c>
      <c r="T1197" s="9">
        <v>610773367.68</v>
      </c>
      <c r="U1197" s="8">
        <v>0</v>
      </c>
      <c r="V1197" s="9">
        <v>378400147.34</v>
      </c>
      <c r="W1197" s="8">
        <v>0</v>
      </c>
      <c r="X1197" s="11">
        <f t="shared" si="252"/>
        <v>2283645223.77</v>
      </c>
      <c r="Y1197" s="11">
        <f t="shared" si="253"/>
        <v>3019819504.37</v>
      </c>
      <c r="Z1197" s="11">
        <f t="shared" si="254"/>
        <v>5303464728.14</v>
      </c>
      <c r="AA1197" s="13">
        <f t="shared" si="255"/>
        <v>1174847131.3</v>
      </c>
      <c r="AB1197" s="13">
        <f t="shared" si="256"/>
        <v>1108798092.47</v>
      </c>
      <c r="AC1197" s="16">
        <f t="shared" si="257"/>
        <v>1174847131.3</v>
      </c>
      <c r="AD1197" s="16">
        <f t="shared" si="258"/>
        <v>4128617596.84</v>
      </c>
      <c r="AE1197" s="17">
        <f t="shared" si="259"/>
        <v>0.430594967786447</v>
      </c>
      <c r="AF1197" s="17">
        <f t="shared" si="260"/>
        <v>0.569405032213553</v>
      </c>
      <c r="AG1197" s="21">
        <f t="shared" si="261"/>
        <v>1.75621911192551</v>
      </c>
      <c r="AH1197" s="22">
        <f t="shared" si="262"/>
        <v>0.514461317840116</v>
      </c>
      <c r="AI1197" s="22">
        <f t="shared" si="263"/>
        <v>0.485538682159884</v>
      </c>
      <c r="AJ1197" s="23">
        <f t="shared" si="264"/>
        <v>0.221524454582738</v>
      </c>
      <c r="AK1197" s="23">
        <f t="shared" si="265"/>
        <v>0.778475545417262</v>
      </c>
    </row>
    <row r="1198" spans="1:37">
      <c r="A1198" s="8" t="s">
        <v>2429</v>
      </c>
      <c r="B1198" s="8" t="s">
        <v>2430</v>
      </c>
      <c r="C1198" s="9">
        <v>29291000000</v>
      </c>
      <c r="D1198" s="9">
        <v>0</v>
      </c>
      <c r="E1198" s="9">
        <v>0</v>
      </c>
      <c r="F1198" s="9">
        <v>18853000000</v>
      </c>
      <c r="G1198" s="9">
        <v>0</v>
      </c>
      <c r="H1198" s="9">
        <v>29891000000</v>
      </c>
      <c r="I1198" s="9">
        <v>24297000000</v>
      </c>
      <c r="J1198" s="9">
        <v>0</v>
      </c>
      <c r="K1198" s="9">
        <v>16379000000</v>
      </c>
      <c r="L1198" s="9">
        <v>0</v>
      </c>
      <c r="M1198" s="9">
        <v>0</v>
      </c>
      <c r="N1198" s="9">
        <v>33609000000</v>
      </c>
      <c r="O1198" s="9">
        <v>0</v>
      </c>
      <c r="P1198" s="9">
        <v>-2739000000</v>
      </c>
      <c r="Q1198" s="9">
        <v>0</v>
      </c>
      <c r="R1198" s="9">
        <v>782000000</v>
      </c>
      <c r="S1198" s="9">
        <v>0</v>
      </c>
      <c r="T1198" s="9">
        <v>-3140000000</v>
      </c>
      <c r="U1198" s="8">
        <v>0</v>
      </c>
      <c r="V1198" s="9">
        <v>4201000000</v>
      </c>
      <c r="W1198" s="8">
        <v>0</v>
      </c>
      <c r="X1198" s="11">
        <f t="shared" si="252"/>
        <v>102332000000</v>
      </c>
      <c r="Y1198" s="11">
        <f t="shared" si="253"/>
        <v>49092000000</v>
      </c>
      <c r="Z1198" s="11">
        <f t="shared" si="254"/>
        <v>151424000000</v>
      </c>
      <c r="AA1198" s="13">
        <f t="shared" si="255"/>
        <v>48144000000</v>
      </c>
      <c r="AB1198" s="13">
        <f t="shared" si="256"/>
        <v>54188000000</v>
      </c>
      <c r="AC1198" s="16">
        <f t="shared" si="257"/>
        <v>48144000000</v>
      </c>
      <c r="AD1198" s="16">
        <f t="shared" si="258"/>
        <v>103280000000</v>
      </c>
      <c r="AE1198" s="17">
        <f t="shared" si="259"/>
        <v>0.675797759932375</v>
      </c>
      <c r="AF1198" s="17">
        <f t="shared" si="260"/>
        <v>0.324202240067625</v>
      </c>
      <c r="AG1198" s="21">
        <f t="shared" si="261"/>
        <v>3.08449441864255</v>
      </c>
      <c r="AH1198" s="22">
        <f t="shared" si="262"/>
        <v>0.470468670601571</v>
      </c>
      <c r="AI1198" s="22">
        <f t="shared" si="263"/>
        <v>0.529531329398429</v>
      </c>
      <c r="AJ1198" s="23">
        <f t="shared" si="264"/>
        <v>0.317941673710904</v>
      </c>
      <c r="AK1198" s="23">
        <f t="shared" si="265"/>
        <v>0.682058326289096</v>
      </c>
    </row>
    <row r="1199" spans="1:37">
      <c r="A1199" s="8" t="s">
        <v>2431</v>
      </c>
      <c r="B1199" s="8" t="s">
        <v>2432</v>
      </c>
      <c r="C1199" s="9">
        <v>3402293222.37</v>
      </c>
      <c r="D1199" s="9">
        <v>0</v>
      </c>
      <c r="E1199" s="9">
        <v>0</v>
      </c>
      <c r="F1199" s="9">
        <v>992188141.76</v>
      </c>
      <c r="G1199" s="9">
        <v>0</v>
      </c>
      <c r="H1199" s="9">
        <v>2057205259.74</v>
      </c>
      <c r="I1199" s="9">
        <v>0</v>
      </c>
      <c r="J1199" s="9">
        <v>0</v>
      </c>
      <c r="K1199" s="9">
        <v>1912142904</v>
      </c>
      <c r="L1199" s="9">
        <v>0</v>
      </c>
      <c r="M1199" s="9">
        <v>0</v>
      </c>
      <c r="N1199" s="9">
        <v>6550171588.67</v>
      </c>
      <c r="O1199" s="9">
        <v>0</v>
      </c>
      <c r="P1199" s="9">
        <v>-45329147.08</v>
      </c>
      <c r="Q1199" s="9">
        <v>15308403.41</v>
      </c>
      <c r="R1199" s="9">
        <v>205013479.64</v>
      </c>
      <c r="S1199" s="9">
        <v>0</v>
      </c>
      <c r="T1199" s="9">
        <v>2222776748.89</v>
      </c>
      <c r="U1199" s="8">
        <v>0</v>
      </c>
      <c r="V1199" s="9">
        <v>284675110.22</v>
      </c>
      <c r="W1199" s="8">
        <v>0</v>
      </c>
      <c r="X1199" s="11">
        <f t="shared" si="252"/>
        <v>6451686623.87</v>
      </c>
      <c r="Y1199" s="11">
        <f t="shared" si="253"/>
        <v>11144759087.75</v>
      </c>
      <c r="Z1199" s="11">
        <f t="shared" si="254"/>
        <v>17596445711.62</v>
      </c>
      <c r="AA1199" s="13">
        <f t="shared" si="255"/>
        <v>4394481364.13</v>
      </c>
      <c r="AB1199" s="13">
        <f t="shared" si="256"/>
        <v>2057205259.74</v>
      </c>
      <c r="AC1199" s="16">
        <f t="shared" si="257"/>
        <v>4394481364.13</v>
      </c>
      <c r="AD1199" s="16">
        <f t="shared" si="258"/>
        <v>13201964347.49</v>
      </c>
      <c r="AE1199" s="17">
        <f t="shared" si="259"/>
        <v>0.366647147361672</v>
      </c>
      <c r="AF1199" s="17">
        <f t="shared" si="260"/>
        <v>0.633352852638328</v>
      </c>
      <c r="AG1199" s="21">
        <f t="shared" si="261"/>
        <v>1.57889870683356</v>
      </c>
      <c r="AH1199" s="22">
        <f t="shared" si="262"/>
        <v>0.681136828294056</v>
      </c>
      <c r="AI1199" s="22">
        <f t="shared" si="263"/>
        <v>0.318863171705944</v>
      </c>
      <c r="AJ1199" s="23">
        <f t="shared" si="264"/>
        <v>0.249736875056993</v>
      </c>
      <c r="AK1199" s="23">
        <f t="shared" si="265"/>
        <v>0.750263124943007</v>
      </c>
    </row>
    <row r="1200" spans="1:37">
      <c r="A1200" s="8" t="s">
        <v>2433</v>
      </c>
      <c r="B1200" s="8" t="s">
        <v>2434</v>
      </c>
      <c r="C1200" s="9">
        <v>4165156571.92</v>
      </c>
      <c r="D1200" s="9">
        <v>0</v>
      </c>
      <c r="E1200" s="9">
        <v>0</v>
      </c>
      <c r="F1200" s="9">
        <v>4004221182.38</v>
      </c>
      <c r="G1200" s="9">
        <v>0</v>
      </c>
      <c r="H1200" s="9">
        <v>1194100000</v>
      </c>
      <c r="I1200" s="9">
        <v>0</v>
      </c>
      <c r="J1200" s="9">
        <v>0</v>
      </c>
      <c r="K1200" s="9">
        <v>1045118252</v>
      </c>
      <c r="L1200" s="9">
        <v>0</v>
      </c>
      <c r="M1200" s="9">
        <v>0</v>
      </c>
      <c r="N1200" s="9">
        <v>2221485793.7</v>
      </c>
      <c r="O1200" s="9">
        <v>0</v>
      </c>
      <c r="P1200" s="9">
        <v>0</v>
      </c>
      <c r="Q1200" s="9">
        <v>12439183.54</v>
      </c>
      <c r="R1200" s="9">
        <v>192495280.1</v>
      </c>
      <c r="S1200" s="9">
        <v>0</v>
      </c>
      <c r="T1200" s="9">
        <v>-2235986478.92</v>
      </c>
      <c r="U1200" s="8">
        <v>0</v>
      </c>
      <c r="V1200" s="9">
        <v>3499359964.65</v>
      </c>
      <c r="W1200" s="8">
        <v>0</v>
      </c>
      <c r="X1200" s="11">
        <f t="shared" si="252"/>
        <v>9363477754.3</v>
      </c>
      <c r="Y1200" s="11">
        <f t="shared" si="253"/>
        <v>4734911995.07</v>
      </c>
      <c r="Z1200" s="11">
        <f t="shared" si="254"/>
        <v>14098389749.37</v>
      </c>
      <c r="AA1200" s="13">
        <f t="shared" si="255"/>
        <v>8169377754.3</v>
      </c>
      <c r="AB1200" s="13">
        <f t="shared" si="256"/>
        <v>1194100000</v>
      </c>
      <c r="AC1200" s="16">
        <f t="shared" si="257"/>
        <v>8169377754.3</v>
      </c>
      <c r="AD1200" s="16">
        <f t="shared" si="258"/>
        <v>5929011995.07</v>
      </c>
      <c r="AE1200" s="17">
        <f t="shared" si="259"/>
        <v>0.664152284108787</v>
      </c>
      <c r="AF1200" s="17">
        <f t="shared" si="260"/>
        <v>0.335847715891213</v>
      </c>
      <c r="AG1200" s="21">
        <f t="shared" si="261"/>
        <v>2.97753997625495</v>
      </c>
      <c r="AH1200" s="22">
        <f t="shared" si="262"/>
        <v>0.872472597112581</v>
      </c>
      <c r="AI1200" s="22">
        <f t="shared" si="263"/>
        <v>0.127527402887419</v>
      </c>
      <c r="AJ1200" s="23">
        <f t="shared" si="264"/>
        <v>0.579454668194647</v>
      </c>
      <c r="AK1200" s="23">
        <f t="shared" si="265"/>
        <v>0.420545331805353</v>
      </c>
    </row>
    <row r="1201" spans="1:37">
      <c r="A1201" s="8" t="s">
        <v>2435</v>
      </c>
      <c r="B1201" s="8" t="s">
        <v>2436</v>
      </c>
      <c r="C1201" s="9">
        <v>236265055.79</v>
      </c>
      <c r="D1201" s="9">
        <v>0</v>
      </c>
      <c r="E1201" s="9">
        <v>0</v>
      </c>
      <c r="F1201" s="9">
        <v>0</v>
      </c>
      <c r="G1201" s="9">
        <v>0</v>
      </c>
      <c r="H1201" s="9">
        <v>0</v>
      </c>
      <c r="I1201" s="9">
        <v>0</v>
      </c>
      <c r="J1201" s="9">
        <v>0</v>
      </c>
      <c r="K1201" s="9">
        <v>1182489135</v>
      </c>
      <c r="L1201" s="9">
        <v>0</v>
      </c>
      <c r="M1201" s="9">
        <v>0</v>
      </c>
      <c r="N1201" s="9">
        <v>1732536537.96</v>
      </c>
      <c r="O1201" s="9">
        <v>0</v>
      </c>
      <c r="P1201" s="9">
        <v>4394500</v>
      </c>
      <c r="Q1201" s="9">
        <v>19077608.65</v>
      </c>
      <c r="R1201" s="9">
        <v>166789693.72</v>
      </c>
      <c r="S1201" s="9">
        <v>0</v>
      </c>
      <c r="T1201" s="9">
        <v>2904117967.58</v>
      </c>
      <c r="U1201" s="8">
        <v>0</v>
      </c>
      <c r="V1201" s="9">
        <v>1863445491.98</v>
      </c>
      <c r="W1201" s="8">
        <v>0</v>
      </c>
      <c r="X1201" s="11">
        <f t="shared" si="252"/>
        <v>236265055.79</v>
      </c>
      <c r="Y1201" s="11">
        <f t="shared" si="253"/>
        <v>7872850934.89</v>
      </c>
      <c r="Z1201" s="11">
        <f t="shared" si="254"/>
        <v>8109115990.68</v>
      </c>
      <c r="AA1201" s="13">
        <f t="shared" si="255"/>
        <v>236265055.79</v>
      </c>
      <c r="AB1201" s="13">
        <f t="shared" si="256"/>
        <v>0</v>
      </c>
      <c r="AC1201" s="16">
        <f t="shared" si="257"/>
        <v>236265055.79</v>
      </c>
      <c r="AD1201" s="16">
        <f t="shared" si="258"/>
        <v>7872850934.89</v>
      </c>
      <c r="AE1201" s="17">
        <f t="shared" si="259"/>
        <v>0.0291357351481401</v>
      </c>
      <c r="AF1201" s="17">
        <f t="shared" si="260"/>
        <v>0.97086426485186</v>
      </c>
      <c r="AG1201" s="21">
        <f t="shared" si="261"/>
        <v>1.03001010151773</v>
      </c>
      <c r="AH1201" s="22">
        <f t="shared" si="262"/>
        <v>1</v>
      </c>
      <c r="AI1201" s="22">
        <f t="shared" si="263"/>
        <v>0</v>
      </c>
      <c r="AJ1201" s="23">
        <f t="shared" si="264"/>
        <v>0.0291357351481401</v>
      </c>
      <c r="AK1201" s="23">
        <f t="shared" si="265"/>
        <v>0.97086426485186</v>
      </c>
    </row>
    <row r="1202" spans="1:37">
      <c r="A1202" s="8" t="s">
        <v>2437</v>
      </c>
      <c r="B1202" s="8" t="s">
        <v>2438</v>
      </c>
      <c r="C1202" s="9">
        <v>189412805.08</v>
      </c>
      <c r="D1202" s="9">
        <v>0</v>
      </c>
      <c r="E1202" s="9">
        <v>0</v>
      </c>
      <c r="F1202" s="9">
        <v>18192617.52</v>
      </c>
      <c r="G1202" s="9">
        <v>0</v>
      </c>
      <c r="H1202" s="9">
        <v>0</v>
      </c>
      <c r="I1202" s="9">
        <v>0</v>
      </c>
      <c r="J1202" s="9">
        <v>0</v>
      </c>
      <c r="K1202" s="9">
        <v>365270370</v>
      </c>
      <c r="L1202" s="9">
        <v>0</v>
      </c>
      <c r="M1202" s="9">
        <v>0</v>
      </c>
      <c r="N1202" s="9">
        <v>517246833.44</v>
      </c>
      <c r="O1202" s="9">
        <v>0</v>
      </c>
      <c r="P1202" s="9">
        <v>5228291.52</v>
      </c>
      <c r="Q1202" s="9">
        <v>14728.59</v>
      </c>
      <c r="R1202" s="9">
        <v>58624735.75</v>
      </c>
      <c r="S1202" s="9">
        <v>0</v>
      </c>
      <c r="T1202" s="9">
        <v>-592306282.38</v>
      </c>
      <c r="U1202" s="8">
        <v>0</v>
      </c>
      <c r="V1202" s="9">
        <v>167203449.76</v>
      </c>
      <c r="W1202" s="8">
        <v>0</v>
      </c>
      <c r="X1202" s="11">
        <f t="shared" si="252"/>
        <v>207605422.6</v>
      </c>
      <c r="Y1202" s="11">
        <f t="shared" si="253"/>
        <v>521282126.68</v>
      </c>
      <c r="Z1202" s="11">
        <f t="shared" si="254"/>
        <v>728887549.28</v>
      </c>
      <c r="AA1202" s="13">
        <f t="shared" si="255"/>
        <v>207605422.6</v>
      </c>
      <c r="AB1202" s="13">
        <f t="shared" si="256"/>
        <v>0</v>
      </c>
      <c r="AC1202" s="16">
        <f t="shared" si="257"/>
        <v>207605422.6</v>
      </c>
      <c r="AD1202" s="16">
        <f t="shared" si="258"/>
        <v>521282126.68</v>
      </c>
      <c r="AE1202" s="17">
        <f t="shared" si="259"/>
        <v>0.284825036187096</v>
      </c>
      <c r="AF1202" s="17">
        <f t="shared" si="260"/>
        <v>0.715174963812904</v>
      </c>
      <c r="AG1202" s="21">
        <f t="shared" si="261"/>
        <v>1.3982592380871</v>
      </c>
      <c r="AH1202" s="22">
        <f t="shared" si="262"/>
        <v>1</v>
      </c>
      <c r="AI1202" s="22">
        <f t="shared" si="263"/>
        <v>0</v>
      </c>
      <c r="AJ1202" s="23">
        <f t="shared" si="264"/>
        <v>0.284825036187096</v>
      </c>
      <c r="AK1202" s="23">
        <f t="shared" si="265"/>
        <v>0.715174963812904</v>
      </c>
    </row>
    <row r="1203" spans="1:37">
      <c r="A1203" s="8" t="s">
        <v>2439</v>
      </c>
      <c r="B1203" s="8" t="s">
        <v>2440</v>
      </c>
      <c r="C1203" s="9">
        <v>1876731320.15</v>
      </c>
      <c r="D1203" s="9">
        <v>0</v>
      </c>
      <c r="E1203" s="9">
        <v>36968115.32</v>
      </c>
      <c r="F1203" s="9">
        <v>385858998.44</v>
      </c>
      <c r="G1203" s="9">
        <v>0</v>
      </c>
      <c r="H1203" s="9">
        <v>340596184.52</v>
      </c>
      <c r="I1203" s="9">
        <v>2550947945.21</v>
      </c>
      <c r="J1203" s="9">
        <v>0</v>
      </c>
      <c r="K1203" s="9">
        <v>2896323121</v>
      </c>
      <c r="L1203" s="9">
        <v>0</v>
      </c>
      <c r="M1203" s="9">
        <v>0</v>
      </c>
      <c r="N1203" s="9">
        <v>224500847.36</v>
      </c>
      <c r="O1203" s="9">
        <v>0</v>
      </c>
      <c r="P1203" s="9">
        <v>3425536812.46</v>
      </c>
      <c r="Q1203" s="9">
        <v>0</v>
      </c>
      <c r="R1203" s="9">
        <v>570346472.39</v>
      </c>
      <c r="S1203" s="9">
        <v>94934232.11</v>
      </c>
      <c r="T1203" s="9">
        <v>6781581892.69</v>
      </c>
      <c r="U1203" s="8">
        <v>0</v>
      </c>
      <c r="V1203" s="9">
        <v>687294936.19</v>
      </c>
      <c r="W1203" s="8">
        <v>0</v>
      </c>
      <c r="X1203" s="11">
        <f t="shared" si="252"/>
        <v>5191102563.64</v>
      </c>
      <c r="Y1203" s="11">
        <f t="shared" si="253"/>
        <v>14680518314.2</v>
      </c>
      <c r="Z1203" s="11">
        <f t="shared" si="254"/>
        <v>19871620877.84</v>
      </c>
      <c r="AA1203" s="13">
        <f t="shared" si="255"/>
        <v>2299558433.91</v>
      </c>
      <c r="AB1203" s="13">
        <f t="shared" si="256"/>
        <v>2891544129.73</v>
      </c>
      <c r="AC1203" s="16">
        <f t="shared" si="257"/>
        <v>2299558433.91</v>
      </c>
      <c r="AD1203" s="16">
        <f t="shared" si="258"/>
        <v>17572062443.93</v>
      </c>
      <c r="AE1203" s="17">
        <f t="shared" si="259"/>
        <v>0.261231964697399</v>
      </c>
      <c r="AF1203" s="17">
        <f t="shared" si="260"/>
        <v>0.738768035302601</v>
      </c>
      <c r="AG1203" s="21">
        <f t="shared" si="261"/>
        <v>1.35360485594155</v>
      </c>
      <c r="AH1203" s="22">
        <f t="shared" si="262"/>
        <v>0.442980735926271</v>
      </c>
      <c r="AI1203" s="22">
        <f t="shared" si="263"/>
        <v>0.557019264073729</v>
      </c>
      <c r="AJ1203" s="23">
        <f t="shared" si="264"/>
        <v>0.11572072796912</v>
      </c>
      <c r="AK1203" s="23">
        <f t="shared" si="265"/>
        <v>0.884279272030881</v>
      </c>
    </row>
    <row r="1204" spans="1:37">
      <c r="A1204" s="8" t="s">
        <v>2441</v>
      </c>
      <c r="B1204" s="8" t="s">
        <v>2442</v>
      </c>
      <c r="C1204" s="9">
        <v>2975304117.46</v>
      </c>
      <c r="D1204" s="9">
        <v>0</v>
      </c>
      <c r="E1204" s="9">
        <v>0</v>
      </c>
      <c r="F1204" s="9">
        <v>0</v>
      </c>
      <c r="G1204" s="9">
        <v>0</v>
      </c>
      <c r="H1204" s="9">
        <v>0</v>
      </c>
      <c r="I1204" s="9">
        <v>0</v>
      </c>
      <c r="J1204" s="9">
        <v>0</v>
      </c>
      <c r="K1204" s="9">
        <v>1218412038</v>
      </c>
      <c r="L1204" s="9">
        <v>0</v>
      </c>
      <c r="M1204" s="9">
        <v>0</v>
      </c>
      <c r="N1204" s="9">
        <v>224535623.66</v>
      </c>
      <c r="O1204" s="9">
        <v>0</v>
      </c>
      <c r="P1204" s="9">
        <v>138431200.06</v>
      </c>
      <c r="Q1204" s="9">
        <v>386823553.9</v>
      </c>
      <c r="R1204" s="9">
        <v>429197595.9</v>
      </c>
      <c r="S1204" s="9">
        <v>0</v>
      </c>
      <c r="T1204" s="9">
        <v>-581263624.23</v>
      </c>
      <c r="U1204" s="8">
        <v>0</v>
      </c>
      <c r="V1204" s="9">
        <v>838516203.56</v>
      </c>
      <c r="W1204" s="8">
        <v>0</v>
      </c>
      <c r="X1204" s="11">
        <f t="shared" si="252"/>
        <v>2975304117.46</v>
      </c>
      <c r="Y1204" s="11">
        <f t="shared" si="253"/>
        <v>2654652590.85</v>
      </c>
      <c r="Z1204" s="11">
        <f t="shared" si="254"/>
        <v>5629956708.31</v>
      </c>
      <c r="AA1204" s="13">
        <f t="shared" si="255"/>
        <v>2975304117.46</v>
      </c>
      <c r="AB1204" s="13">
        <f t="shared" si="256"/>
        <v>0</v>
      </c>
      <c r="AC1204" s="16">
        <f t="shared" si="257"/>
        <v>2975304117.46</v>
      </c>
      <c r="AD1204" s="16">
        <f t="shared" si="258"/>
        <v>2654652590.85</v>
      </c>
      <c r="AE1204" s="17">
        <f t="shared" si="259"/>
        <v>0.528477263966942</v>
      </c>
      <c r="AF1204" s="17">
        <f t="shared" si="260"/>
        <v>0.471522736033058</v>
      </c>
      <c r="AG1204" s="21">
        <f t="shared" si="261"/>
        <v>2.12078850834012</v>
      </c>
      <c r="AH1204" s="22">
        <f t="shared" si="262"/>
        <v>1</v>
      </c>
      <c r="AI1204" s="22">
        <f t="shared" si="263"/>
        <v>0</v>
      </c>
      <c r="AJ1204" s="23">
        <f t="shared" si="264"/>
        <v>0.528477263966942</v>
      </c>
      <c r="AK1204" s="23">
        <f t="shared" si="265"/>
        <v>0.471522736033058</v>
      </c>
    </row>
    <row r="1205" spans="1:37">
      <c r="A1205" s="8" t="s">
        <v>2443</v>
      </c>
      <c r="B1205" s="8" t="s">
        <v>2444</v>
      </c>
      <c r="C1205" s="9">
        <v>5754000000</v>
      </c>
      <c r="D1205" s="9">
        <v>0</v>
      </c>
      <c r="E1205" s="9">
        <v>0</v>
      </c>
      <c r="F1205" s="9">
        <v>1059227475.34</v>
      </c>
      <c r="G1205" s="9">
        <v>0</v>
      </c>
      <c r="H1205" s="9">
        <v>1216238616.21</v>
      </c>
      <c r="I1205" s="9">
        <v>2995965723.68</v>
      </c>
      <c r="J1205" s="9">
        <v>0</v>
      </c>
      <c r="K1205" s="9">
        <v>1142400000</v>
      </c>
      <c r="L1205" s="9">
        <v>0</v>
      </c>
      <c r="M1205" s="9">
        <v>0</v>
      </c>
      <c r="N1205" s="9">
        <v>250794252.82</v>
      </c>
      <c r="O1205" s="9">
        <v>0</v>
      </c>
      <c r="P1205" s="9">
        <v>0</v>
      </c>
      <c r="Q1205" s="9">
        <v>889720843.9</v>
      </c>
      <c r="R1205" s="9">
        <v>1707226042.03</v>
      </c>
      <c r="S1205" s="9">
        <v>0</v>
      </c>
      <c r="T1205" s="9">
        <v>8186991554.49</v>
      </c>
      <c r="U1205" s="8">
        <v>0</v>
      </c>
      <c r="V1205" s="9">
        <v>4948403.06</v>
      </c>
      <c r="W1205" s="8">
        <v>0</v>
      </c>
      <c r="X1205" s="11">
        <f t="shared" si="252"/>
        <v>11025431815.23</v>
      </c>
      <c r="Y1205" s="11">
        <f t="shared" si="253"/>
        <v>12182081096.3</v>
      </c>
      <c r="Z1205" s="11">
        <f t="shared" si="254"/>
        <v>23207512911.53</v>
      </c>
      <c r="AA1205" s="13">
        <f t="shared" si="255"/>
        <v>6813227475.34</v>
      </c>
      <c r="AB1205" s="13">
        <f t="shared" si="256"/>
        <v>4212204339.89</v>
      </c>
      <c r="AC1205" s="16">
        <f t="shared" si="257"/>
        <v>6813227475.34</v>
      </c>
      <c r="AD1205" s="16">
        <f t="shared" si="258"/>
        <v>16394285436.19</v>
      </c>
      <c r="AE1205" s="17">
        <f t="shared" si="259"/>
        <v>0.475080283581457</v>
      </c>
      <c r="AF1205" s="17">
        <f t="shared" si="260"/>
        <v>0.524919716418543</v>
      </c>
      <c r="AG1205" s="21">
        <f t="shared" si="261"/>
        <v>1.90505322761139</v>
      </c>
      <c r="AH1205" s="22">
        <f t="shared" si="262"/>
        <v>0.617955612942845</v>
      </c>
      <c r="AI1205" s="22">
        <f t="shared" si="263"/>
        <v>0.382044387057155</v>
      </c>
      <c r="AJ1205" s="23">
        <f t="shared" si="264"/>
        <v>0.29357852783764</v>
      </c>
      <c r="AK1205" s="23">
        <f t="shared" si="265"/>
        <v>0.70642147216236</v>
      </c>
    </row>
    <row r="1206" spans="1:37">
      <c r="A1206" s="8" t="s">
        <v>2445</v>
      </c>
      <c r="B1206" s="8" t="s">
        <v>2446</v>
      </c>
      <c r="C1206" s="9">
        <v>266238708.27</v>
      </c>
      <c r="D1206" s="9">
        <v>0</v>
      </c>
      <c r="E1206" s="9">
        <v>0</v>
      </c>
      <c r="F1206" s="9">
        <v>18961215</v>
      </c>
      <c r="G1206" s="9">
        <v>0</v>
      </c>
      <c r="H1206" s="9">
        <v>0</v>
      </c>
      <c r="I1206" s="9">
        <v>0</v>
      </c>
      <c r="J1206" s="9">
        <v>0</v>
      </c>
      <c r="K1206" s="9">
        <v>3377189083</v>
      </c>
      <c r="L1206" s="9">
        <v>0</v>
      </c>
      <c r="M1206" s="9">
        <v>0</v>
      </c>
      <c r="N1206" s="9">
        <v>10185286143.68</v>
      </c>
      <c r="O1206" s="9">
        <v>0</v>
      </c>
      <c r="P1206" s="9">
        <v>0</v>
      </c>
      <c r="Q1206" s="9">
        <v>2793911.99</v>
      </c>
      <c r="R1206" s="9">
        <v>744058154.82</v>
      </c>
      <c r="S1206" s="9">
        <v>0</v>
      </c>
      <c r="T1206" s="9">
        <v>6214409765.81</v>
      </c>
      <c r="U1206" s="8">
        <v>0</v>
      </c>
      <c r="V1206" s="9">
        <v>7766200.89</v>
      </c>
      <c r="W1206" s="8">
        <v>0</v>
      </c>
      <c r="X1206" s="11">
        <f t="shared" si="252"/>
        <v>285199923.27</v>
      </c>
      <c r="Y1206" s="11">
        <f t="shared" si="253"/>
        <v>20531503260.19</v>
      </c>
      <c r="Z1206" s="11">
        <f t="shared" si="254"/>
        <v>20816703183.46</v>
      </c>
      <c r="AA1206" s="13">
        <f t="shared" si="255"/>
        <v>285199923.27</v>
      </c>
      <c r="AB1206" s="13">
        <f t="shared" si="256"/>
        <v>0</v>
      </c>
      <c r="AC1206" s="16">
        <f t="shared" si="257"/>
        <v>285199923.27</v>
      </c>
      <c r="AD1206" s="16">
        <f t="shared" si="258"/>
        <v>20531503260.19</v>
      </c>
      <c r="AE1206" s="17">
        <f t="shared" si="259"/>
        <v>0.0137005327287659</v>
      </c>
      <c r="AF1206" s="17">
        <f t="shared" si="260"/>
        <v>0.986299467271234</v>
      </c>
      <c r="AG1206" s="21">
        <f t="shared" si="261"/>
        <v>1.01389084470123</v>
      </c>
      <c r="AH1206" s="22">
        <f t="shared" si="262"/>
        <v>1</v>
      </c>
      <c r="AI1206" s="22">
        <f t="shared" si="263"/>
        <v>0</v>
      </c>
      <c r="AJ1206" s="23">
        <f t="shared" si="264"/>
        <v>0.0137005327287659</v>
      </c>
      <c r="AK1206" s="23">
        <f t="shared" si="265"/>
        <v>0.986299467271234</v>
      </c>
    </row>
    <row r="1207" spans="1:37">
      <c r="A1207" s="8" t="s">
        <v>2447</v>
      </c>
      <c r="B1207" s="8" t="s">
        <v>2448</v>
      </c>
      <c r="C1207" s="9">
        <v>898173012.95</v>
      </c>
      <c r="D1207" s="9">
        <v>0</v>
      </c>
      <c r="E1207" s="9">
        <v>0</v>
      </c>
      <c r="F1207" s="9">
        <v>210217.56</v>
      </c>
      <c r="G1207" s="9">
        <v>0</v>
      </c>
      <c r="H1207" s="9">
        <v>0</v>
      </c>
      <c r="I1207" s="9">
        <v>0</v>
      </c>
      <c r="J1207" s="9">
        <v>0</v>
      </c>
      <c r="K1207" s="9">
        <v>641783218</v>
      </c>
      <c r="L1207" s="9">
        <v>0</v>
      </c>
      <c r="M1207" s="9">
        <v>0</v>
      </c>
      <c r="N1207" s="9">
        <v>469360956.95</v>
      </c>
      <c r="O1207" s="9">
        <v>0</v>
      </c>
      <c r="P1207" s="9">
        <v>-1730.74</v>
      </c>
      <c r="Q1207" s="9">
        <v>0</v>
      </c>
      <c r="R1207" s="9">
        <v>16315761.24</v>
      </c>
      <c r="S1207" s="9">
        <v>0</v>
      </c>
      <c r="T1207" s="9">
        <v>-376980924.27</v>
      </c>
      <c r="U1207" s="8">
        <v>0</v>
      </c>
      <c r="V1207" s="9">
        <v>73888928.25</v>
      </c>
      <c r="W1207" s="8">
        <v>0</v>
      </c>
      <c r="X1207" s="11">
        <f t="shared" si="252"/>
        <v>898383230.51</v>
      </c>
      <c r="Y1207" s="11">
        <f t="shared" si="253"/>
        <v>824366209.43</v>
      </c>
      <c r="Z1207" s="11">
        <f t="shared" si="254"/>
        <v>1722749439.94</v>
      </c>
      <c r="AA1207" s="13">
        <f t="shared" si="255"/>
        <v>898383230.51</v>
      </c>
      <c r="AB1207" s="13">
        <f t="shared" si="256"/>
        <v>0</v>
      </c>
      <c r="AC1207" s="16">
        <f t="shared" si="257"/>
        <v>898383230.51</v>
      </c>
      <c r="AD1207" s="16">
        <f t="shared" si="258"/>
        <v>824366209.43</v>
      </c>
      <c r="AE1207" s="17">
        <f t="shared" si="259"/>
        <v>0.521482236291593</v>
      </c>
      <c r="AF1207" s="17">
        <f t="shared" si="260"/>
        <v>0.478517763708407</v>
      </c>
      <c r="AG1207" s="21">
        <f t="shared" si="261"/>
        <v>2.08978657814126</v>
      </c>
      <c r="AH1207" s="22">
        <f t="shared" si="262"/>
        <v>1</v>
      </c>
      <c r="AI1207" s="22">
        <f t="shared" si="263"/>
        <v>0</v>
      </c>
      <c r="AJ1207" s="23">
        <f t="shared" si="264"/>
        <v>0.521482236291593</v>
      </c>
      <c r="AK1207" s="23">
        <f t="shared" si="265"/>
        <v>0.478517763708407</v>
      </c>
    </row>
    <row r="1208" spans="1:37">
      <c r="A1208" s="8" t="s">
        <v>2449</v>
      </c>
      <c r="B1208" s="8" t="s">
        <v>2450</v>
      </c>
      <c r="C1208" s="9">
        <v>194507354.58</v>
      </c>
      <c r="D1208" s="9">
        <v>0</v>
      </c>
      <c r="E1208" s="9">
        <v>0</v>
      </c>
      <c r="F1208" s="9">
        <v>2534135.7</v>
      </c>
      <c r="G1208" s="9">
        <v>0</v>
      </c>
      <c r="H1208" s="9">
        <v>25025794.13</v>
      </c>
      <c r="I1208" s="9">
        <v>0</v>
      </c>
      <c r="J1208" s="9">
        <v>0</v>
      </c>
      <c r="K1208" s="9">
        <v>246767500</v>
      </c>
      <c r="L1208" s="9">
        <v>0</v>
      </c>
      <c r="M1208" s="9">
        <v>0</v>
      </c>
      <c r="N1208" s="9">
        <v>526525866.69</v>
      </c>
      <c r="O1208" s="9">
        <v>0</v>
      </c>
      <c r="P1208" s="9">
        <v>522884837.99</v>
      </c>
      <c r="Q1208" s="9">
        <v>0</v>
      </c>
      <c r="R1208" s="9">
        <v>148990717.71</v>
      </c>
      <c r="S1208" s="9">
        <v>0</v>
      </c>
      <c r="T1208" s="9">
        <v>464608702.06</v>
      </c>
      <c r="U1208" s="8">
        <v>0</v>
      </c>
      <c r="V1208" s="9">
        <v>506411965.64</v>
      </c>
      <c r="W1208" s="8">
        <v>0</v>
      </c>
      <c r="X1208" s="11">
        <f t="shared" si="252"/>
        <v>222067284.41</v>
      </c>
      <c r="Y1208" s="11">
        <f t="shared" si="253"/>
        <v>2416189590.09</v>
      </c>
      <c r="Z1208" s="11">
        <f t="shared" si="254"/>
        <v>2638256874.5</v>
      </c>
      <c r="AA1208" s="13">
        <f t="shared" si="255"/>
        <v>197041490.28</v>
      </c>
      <c r="AB1208" s="13">
        <f t="shared" si="256"/>
        <v>25025794.13</v>
      </c>
      <c r="AC1208" s="16">
        <f t="shared" si="257"/>
        <v>197041490.28</v>
      </c>
      <c r="AD1208" s="16">
        <f t="shared" si="258"/>
        <v>2441215384.22</v>
      </c>
      <c r="AE1208" s="17">
        <f t="shared" si="259"/>
        <v>0.0841719722428795</v>
      </c>
      <c r="AF1208" s="17">
        <f t="shared" si="260"/>
        <v>0.915828027757121</v>
      </c>
      <c r="AG1208" s="21">
        <f t="shared" si="261"/>
        <v>1.09190805445103</v>
      </c>
      <c r="AH1208" s="22">
        <f t="shared" si="262"/>
        <v>0.887305353436055</v>
      </c>
      <c r="AI1208" s="22">
        <f t="shared" si="263"/>
        <v>0.112694646563945</v>
      </c>
      <c r="AJ1208" s="23">
        <f t="shared" si="264"/>
        <v>0.074686241580378</v>
      </c>
      <c r="AK1208" s="23">
        <f t="shared" si="265"/>
        <v>0.925313758419622</v>
      </c>
    </row>
    <row r="1209" spans="1:37">
      <c r="A1209" s="8" t="s">
        <v>2451</v>
      </c>
      <c r="B1209" s="8" t="s">
        <v>2452</v>
      </c>
      <c r="C1209" s="9">
        <v>2397200000</v>
      </c>
      <c r="D1209" s="9">
        <v>0</v>
      </c>
      <c r="E1209" s="9">
        <v>0</v>
      </c>
      <c r="F1209" s="9">
        <v>509445648.73</v>
      </c>
      <c r="G1209" s="9">
        <v>0</v>
      </c>
      <c r="H1209" s="9">
        <v>1198253352.86</v>
      </c>
      <c r="I1209" s="9">
        <v>0</v>
      </c>
      <c r="J1209" s="9">
        <v>0</v>
      </c>
      <c r="K1209" s="9">
        <v>556890744</v>
      </c>
      <c r="L1209" s="9">
        <v>0</v>
      </c>
      <c r="M1209" s="9">
        <v>0</v>
      </c>
      <c r="N1209" s="9">
        <v>2064554512.36</v>
      </c>
      <c r="O1209" s="9">
        <v>0</v>
      </c>
      <c r="P1209" s="9">
        <v>-95094990.15</v>
      </c>
      <c r="Q1209" s="9">
        <v>9079370.27</v>
      </c>
      <c r="R1209" s="9">
        <v>210861337.51</v>
      </c>
      <c r="S1209" s="9">
        <v>0</v>
      </c>
      <c r="T1209" s="9">
        <v>739037107.64</v>
      </c>
      <c r="U1209" s="8">
        <v>0</v>
      </c>
      <c r="V1209" s="9">
        <v>-87431058.33</v>
      </c>
      <c r="W1209" s="8">
        <v>0</v>
      </c>
      <c r="X1209" s="11">
        <f t="shared" si="252"/>
        <v>4104899001.59</v>
      </c>
      <c r="Y1209" s="11">
        <f t="shared" si="253"/>
        <v>3397897023.3</v>
      </c>
      <c r="Z1209" s="11">
        <f t="shared" si="254"/>
        <v>7502796024.89</v>
      </c>
      <c r="AA1209" s="13">
        <f t="shared" si="255"/>
        <v>2906645648.73</v>
      </c>
      <c r="AB1209" s="13">
        <f t="shared" si="256"/>
        <v>1198253352.86</v>
      </c>
      <c r="AC1209" s="16">
        <f t="shared" si="257"/>
        <v>2906645648.73</v>
      </c>
      <c r="AD1209" s="16">
        <f t="shared" si="258"/>
        <v>4596150376.16</v>
      </c>
      <c r="AE1209" s="17">
        <f t="shared" si="259"/>
        <v>0.547115900255356</v>
      </c>
      <c r="AF1209" s="17">
        <f t="shared" si="260"/>
        <v>0.452884099744644</v>
      </c>
      <c r="AG1209" s="21">
        <f t="shared" si="261"/>
        <v>2.20807045459058</v>
      </c>
      <c r="AH1209" s="22">
        <f t="shared" si="262"/>
        <v>0.708091879387077</v>
      </c>
      <c r="AI1209" s="22">
        <f t="shared" si="263"/>
        <v>0.291908120612923</v>
      </c>
      <c r="AJ1209" s="23">
        <f t="shared" si="264"/>
        <v>0.387408326054368</v>
      </c>
      <c r="AK1209" s="23">
        <f t="shared" si="265"/>
        <v>0.612591673945632</v>
      </c>
    </row>
    <row r="1210" spans="1:37">
      <c r="A1210" s="8" t="s">
        <v>2453</v>
      </c>
      <c r="B1210" s="8" t="s">
        <v>2454</v>
      </c>
      <c r="C1210" s="9">
        <v>20025375</v>
      </c>
      <c r="D1210" s="9">
        <v>0</v>
      </c>
      <c r="E1210" s="9">
        <v>0</v>
      </c>
      <c r="F1210" s="9">
        <v>0</v>
      </c>
      <c r="G1210" s="9">
        <v>0</v>
      </c>
      <c r="H1210" s="9">
        <v>0</v>
      </c>
      <c r="I1210" s="9">
        <v>0</v>
      </c>
      <c r="J1210" s="9">
        <v>0</v>
      </c>
      <c r="K1210" s="9">
        <v>768000000</v>
      </c>
      <c r="L1210" s="9">
        <v>0</v>
      </c>
      <c r="M1210" s="9">
        <v>0</v>
      </c>
      <c r="N1210" s="9">
        <v>455922182.76</v>
      </c>
      <c r="O1210" s="9">
        <v>0</v>
      </c>
      <c r="P1210" s="9">
        <v>5024824.3</v>
      </c>
      <c r="Q1210" s="9">
        <v>0</v>
      </c>
      <c r="R1210" s="9">
        <v>66404174.11</v>
      </c>
      <c r="S1210" s="9">
        <v>0</v>
      </c>
      <c r="T1210" s="9">
        <v>-329641714.03</v>
      </c>
      <c r="U1210" s="8">
        <v>0</v>
      </c>
      <c r="V1210" s="9">
        <v>32502611.35</v>
      </c>
      <c r="W1210" s="8">
        <v>0</v>
      </c>
      <c r="X1210" s="11">
        <f t="shared" si="252"/>
        <v>20025375</v>
      </c>
      <c r="Y1210" s="11">
        <f t="shared" si="253"/>
        <v>998212078.49</v>
      </c>
      <c r="Z1210" s="11">
        <f t="shared" si="254"/>
        <v>1018237453.49</v>
      </c>
      <c r="AA1210" s="13">
        <f t="shared" si="255"/>
        <v>20025375</v>
      </c>
      <c r="AB1210" s="13">
        <f t="shared" si="256"/>
        <v>0</v>
      </c>
      <c r="AC1210" s="16">
        <f t="shared" si="257"/>
        <v>20025375</v>
      </c>
      <c r="AD1210" s="16">
        <f t="shared" si="258"/>
        <v>998212078.49</v>
      </c>
      <c r="AE1210" s="17">
        <f t="shared" si="259"/>
        <v>0.0196667043933252</v>
      </c>
      <c r="AF1210" s="17">
        <f t="shared" si="260"/>
        <v>0.980333295606675</v>
      </c>
      <c r="AG1210" s="21">
        <f t="shared" si="261"/>
        <v>1.02006124292775</v>
      </c>
      <c r="AH1210" s="22">
        <f t="shared" si="262"/>
        <v>1</v>
      </c>
      <c r="AI1210" s="22">
        <f t="shared" si="263"/>
        <v>0</v>
      </c>
      <c r="AJ1210" s="23">
        <f t="shared" si="264"/>
        <v>0.0196667043933252</v>
      </c>
      <c r="AK1210" s="23">
        <f t="shared" si="265"/>
        <v>0.980333295606675</v>
      </c>
    </row>
    <row r="1211" spans="1:37">
      <c r="A1211" s="8" t="s">
        <v>2455</v>
      </c>
      <c r="B1211" s="8" t="s">
        <v>2456</v>
      </c>
      <c r="C1211" s="9">
        <v>450000000</v>
      </c>
      <c r="D1211" s="9">
        <v>0</v>
      </c>
      <c r="E1211" s="9">
        <v>0</v>
      </c>
      <c r="F1211" s="9">
        <v>0</v>
      </c>
      <c r="G1211" s="9">
        <v>0</v>
      </c>
      <c r="H1211" s="9">
        <v>0</v>
      </c>
      <c r="I1211" s="9">
        <v>0</v>
      </c>
      <c r="J1211" s="9">
        <v>0</v>
      </c>
      <c r="K1211" s="9">
        <v>1195394544</v>
      </c>
      <c r="L1211" s="9">
        <v>0</v>
      </c>
      <c r="M1211" s="9">
        <v>0</v>
      </c>
      <c r="N1211" s="9">
        <v>1434908786.43</v>
      </c>
      <c r="O1211" s="9">
        <v>0</v>
      </c>
      <c r="P1211" s="9">
        <v>0</v>
      </c>
      <c r="Q1211" s="9">
        <v>0</v>
      </c>
      <c r="R1211" s="9">
        <v>205391954.45</v>
      </c>
      <c r="S1211" s="9">
        <v>0</v>
      </c>
      <c r="T1211" s="9">
        <v>1990165519.92</v>
      </c>
      <c r="U1211" s="8">
        <v>0</v>
      </c>
      <c r="V1211" s="9">
        <v>583976.41</v>
      </c>
      <c r="W1211" s="8">
        <v>0</v>
      </c>
      <c r="X1211" s="11">
        <f t="shared" si="252"/>
        <v>450000000</v>
      </c>
      <c r="Y1211" s="11">
        <f t="shared" si="253"/>
        <v>4826444781.21</v>
      </c>
      <c r="Z1211" s="11">
        <f t="shared" si="254"/>
        <v>5276444781.21</v>
      </c>
      <c r="AA1211" s="13">
        <f t="shared" si="255"/>
        <v>450000000</v>
      </c>
      <c r="AB1211" s="13">
        <f t="shared" si="256"/>
        <v>0</v>
      </c>
      <c r="AC1211" s="16">
        <f t="shared" si="257"/>
        <v>450000000</v>
      </c>
      <c r="AD1211" s="16">
        <f t="shared" si="258"/>
        <v>4826444781.21</v>
      </c>
      <c r="AE1211" s="17">
        <f t="shared" si="259"/>
        <v>0.085284698060804</v>
      </c>
      <c r="AF1211" s="17">
        <f t="shared" si="260"/>
        <v>0.914715301939196</v>
      </c>
      <c r="AG1211" s="21">
        <f t="shared" si="261"/>
        <v>1.09323633034235</v>
      </c>
      <c r="AH1211" s="22">
        <f t="shared" si="262"/>
        <v>1</v>
      </c>
      <c r="AI1211" s="22">
        <f t="shared" si="263"/>
        <v>0</v>
      </c>
      <c r="AJ1211" s="23">
        <f t="shared" si="264"/>
        <v>0.085284698060804</v>
      </c>
      <c r="AK1211" s="23">
        <f t="shared" si="265"/>
        <v>0.914715301939196</v>
      </c>
    </row>
    <row r="1212" spans="1:37">
      <c r="A1212" s="8" t="s">
        <v>2457</v>
      </c>
      <c r="B1212" s="8" t="s">
        <v>2458</v>
      </c>
      <c r="C1212" s="9">
        <v>38065039.69</v>
      </c>
      <c r="D1212" s="9">
        <v>0</v>
      </c>
      <c r="E1212" s="9">
        <v>0</v>
      </c>
      <c r="F1212" s="9">
        <v>3490620159.48</v>
      </c>
      <c r="G1212" s="9">
        <v>0</v>
      </c>
      <c r="H1212" s="9">
        <v>5122539646.03</v>
      </c>
      <c r="I1212" s="9">
        <v>2958815848.18</v>
      </c>
      <c r="J1212" s="9">
        <v>0</v>
      </c>
      <c r="K1212" s="9">
        <v>795469152</v>
      </c>
      <c r="L1212" s="9">
        <v>316304664.9</v>
      </c>
      <c r="M1212" s="9">
        <v>0</v>
      </c>
      <c r="N1212" s="9">
        <v>1931644681.59</v>
      </c>
      <c r="O1212" s="9">
        <v>0</v>
      </c>
      <c r="P1212" s="9">
        <v>-6624.23</v>
      </c>
      <c r="Q1212" s="9">
        <v>245443733.82</v>
      </c>
      <c r="R1212" s="9">
        <v>223844634.03</v>
      </c>
      <c r="S1212" s="9">
        <v>0</v>
      </c>
      <c r="T1212" s="9">
        <v>2424225702.74</v>
      </c>
      <c r="U1212" s="8">
        <v>0</v>
      </c>
      <c r="V1212" s="9">
        <v>1759413098.77</v>
      </c>
      <c r="W1212" s="8">
        <v>0</v>
      </c>
      <c r="X1212" s="11">
        <f t="shared" si="252"/>
        <v>11610040693.38</v>
      </c>
      <c r="Y1212" s="11">
        <f t="shared" si="253"/>
        <v>7696339043.62</v>
      </c>
      <c r="Z1212" s="11">
        <f t="shared" si="254"/>
        <v>19306379737</v>
      </c>
      <c r="AA1212" s="13">
        <f t="shared" si="255"/>
        <v>3528685199.17</v>
      </c>
      <c r="AB1212" s="13">
        <f t="shared" si="256"/>
        <v>8081355494.21</v>
      </c>
      <c r="AC1212" s="16">
        <f t="shared" si="257"/>
        <v>3528685199.17</v>
      </c>
      <c r="AD1212" s="16">
        <f t="shared" si="258"/>
        <v>15777694537.83</v>
      </c>
      <c r="AE1212" s="17">
        <f t="shared" si="259"/>
        <v>0.601357730011379</v>
      </c>
      <c r="AF1212" s="17">
        <f t="shared" si="260"/>
        <v>0.398642269988621</v>
      </c>
      <c r="AG1212" s="21">
        <f t="shared" si="261"/>
        <v>2.5085147142789</v>
      </c>
      <c r="AH1212" s="22">
        <f t="shared" si="262"/>
        <v>0.303933921711579</v>
      </c>
      <c r="AI1212" s="22">
        <f t="shared" si="263"/>
        <v>0.696066078288421</v>
      </c>
      <c r="AJ1212" s="23">
        <f t="shared" si="264"/>
        <v>0.182773013233931</v>
      </c>
      <c r="AK1212" s="23">
        <f t="shared" si="265"/>
        <v>0.817226986766069</v>
      </c>
    </row>
    <row r="1213" spans="1:37">
      <c r="A1213" s="8" t="s">
        <v>2459</v>
      </c>
      <c r="B1213" s="8" t="s">
        <v>2460</v>
      </c>
      <c r="C1213" s="9">
        <v>200670257.38</v>
      </c>
      <c r="D1213" s="9">
        <v>0</v>
      </c>
      <c r="E1213" s="9">
        <v>0</v>
      </c>
      <c r="F1213" s="9">
        <v>0</v>
      </c>
      <c r="G1213" s="9">
        <v>0</v>
      </c>
      <c r="H1213" s="9">
        <v>0</v>
      </c>
      <c r="I1213" s="9">
        <v>0</v>
      </c>
      <c r="J1213" s="9">
        <v>0</v>
      </c>
      <c r="K1213" s="9">
        <v>553307099</v>
      </c>
      <c r="L1213" s="9">
        <v>0</v>
      </c>
      <c r="M1213" s="9">
        <v>0</v>
      </c>
      <c r="N1213" s="9">
        <v>1263185547.51</v>
      </c>
      <c r="O1213" s="9">
        <v>0</v>
      </c>
      <c r="P1213" s="9">
        <v>176069000</v>
      </c>
      <c r="Q1213" s="9">
        <v>0</v>
      </c>
      <c r="R1213" s="9">
        <v>157661691.84</v>
      </c>
      <c r="S1213" s="9">
        <v>0</v>
      </c>
      <c r="T1213" s="9">
        <v>459759237.48</v>
      </c>
      <c r="U1213" s="8">
        <v>0</v>
      </c>
      <c r="V1213" s="9">
        <v>24836313.45</v>
      </c>
      <c r="W1213" s="8">
        <v>0</v>
      </c>
      <c r="X1213" s="11">
        <f t="shared" si="252"/>
        <v>200670257.38</v>
      </c>
      <c r="Y1213" s="11">
        <f t="shared" si="253"/>
        <v>2634818889.28</v>
      </c>
      <c r="Z1213" s="11">
        <f t="shared" si="254"/>
        <v>2835489146.66</v>
      </c>
      <c r="AA1213" s="13">
        <f t="shared" si="255"/>
        <v>200670257.38</v>
      </c>
      <c r="AB1213" s="13">
        <f t="shared" si="256"/>
        <v>0</v>
      </c>
      <c r="AC1213" s="16">
        <f t="shared" si="257"/>
        <v>200670257.38</v>
      </c>
      <c r="AD1213" s="16">
        <f t="shared" si="258"/>
        <v>2634818889.28</v>
      </c>
      <c r="AE1213" s="17">
        <f t="shared" si="259"/>
        <v>0.0707709488559937</v>
      </c>
      <c r="AF1213" s="17">
        <f t="shared" si="260"/>
        <v>0.929229051144006</v>
      </c>
      <c r="AG1213" s="21">
        <f t="shared" si="261"/>
        <v>1.07616093014835</v>
      </c>
      <c r="AH1213" s="22">
        <f t="shared" si="262"/>
        <v>1</v>
      </c>
      <c r="AI1213" s="22">
        <f t="shared" si="263"/>
        <v>0</v>
      </c>
      <c r="AJ1213" s="23">
        <f t="shared" si="264"/>
        <v>0.0707709488559937</v>
      </c>
      <c r="AK1213" s="23">
        <f t="shared" si="265"/>
        <v>0.929229051144006</v>
      </c>
    </row>
    <row r="1214" spans="1:37">
      <c r="A1214" s="8" t="s">
        <v>2461</v>
      </c>
      <c r="B1214" s="8" t="s">
        <v>2462</v>
      </c>
      <c r="C1214" s="9">
        <v>728451386.35</v>
      </c>
      <c r="D1214" s="9">
        <v>0</v>
      </c>
      <c r="E1214" s="9">
        <v>0</v>
      </c>
      <c r="F1214" s="9">
        <v>124002123.02</v>
      </c>
      <c r="G1214" s="9">
        <v>0</v>
      </c>
      <c r="H1214" s="9">
        <v>0</v>
      </c>
      <c r="I1214" s="9">
        <v>1415472170.12</v>
      </c>
      <c r="J1214" s="9">
        <v>0</v>
      </c>
      <c r="K1214" s="9">
        <v>584618623</v>
      </c>
      <c r="L1214" s="9">
        <v>0</v>
      </c>
      <c r="M1214" s="9">
        <v>0</v>
      </c>
      <c r="N1214" s="9">
        <v>2646932754.72</v>
      </c>
      <c r="O1214" s="9">
        <v>17987603</v>
      </c>
      <c r="P1214" s="9">
        <v>167455457.4</v>
      </c>
      <c r="Q1214" s="9">
        <v>0</v>
      </c>
      <c r="R1214" s="9">
        <v>12108604.09</v>
      </c>
      <c r="S1214" s="9">
        <v>0</v>
      </c>
      <c r="T1214" s="9">
        <v>-1342200089.59</v>
      </c>
      <c r="U1214" s="8">
        <v>0</v>
      </c>
      <c r="V1214" s="9">
        <v>136369688.42</v>
      </c>
      <c r="W1214" s="8">
        <v>0</v>
      </c>
      <c r="X1214" s="11">
        <f t="shared" si="252"/>
        <v>2267925679.49</v>
      </c>
      <c r="Y1214" s="11">
        <f t="shared" si="253"/>
        <v>2187297435.04</v>
      </c>
      <c r="Z1214" s="11">
        <f t="shared" si="254"/>
        <v>4455223114.53</v>
      </c>
      <c r="AA1214" s="13">
        <f t="shared" si="255"/>
        <v>852453509.37</v>
      </c>
      <c r="AB1214" s="13">
        <f t="shared" si="256"/>
        <v>1415472170.12</v>
      </c>
      <c r="AC1214" s="16">
        <f t="shared" si="257"/>
        <v>852453509.37</v>
      </c>
      <c r="AD1214" s="16">
        <f t="shared" si="258"/>
        <v>3602769605.16</v>
      </c>
      <c r="AE1214" s="17">
        <f t="shared" si="259"/>
        <v>0.509048732507587</v>
      </c>
      <c r="AF1214" s="17">
        <f t="shared" si="260"/>
        <v>0.490951267492413</v>
      </c>
      <c r="AG1214" s="21">
        <f t="shared" si="261"/>
        <v>2.0368620395006</v>
      </c>
      <c r="AH1214" s="22">
        <f t="shared" si="262"/>
        <v>0.375873652774061</v>
      </c>
      <c r="AI1214" s="22">
        <f t="shared" si="263"/>
        <v>0.624126347225939</v>
      </c>
      <c r="AJ1214" s="23">
        <f t="shared" si="264"/>
        <v>0.191338006527632</v>
      </c>
      <c r="AK1214" s="23">
        <f t="shared" si="265"/>
        <v>0.808661993472368</v>
      </c>
    </row>
    <row r="1215" spans="1:37">
      <c r="A1215" s="8" t="s">
        <v>2463</v>
      </c>
      <c r="B1215" s="8" t="s">
        <v>2464</v>
      </c>
      <c r="C1215" s="9">
        <v>3252079062.47</v>
      </c>
      <c r="D1215" s="9">
        <v>0</v>
      </c>
      <c r="E1215" s="9">
        <v>0</v>
      </c>
      <c r="F1215" s="9">
        <v>311581407.99</v>
      </c>
      <c r="G1215" s="9">
        <v>0</v>
      </c>
      <c r="H1215" s="9">
        <v>1369892478.49</v>
      </c>
      <c r="I1215" s="9">
        <v>0</v>
      </c>
      <c r="J1215" s="9">
        <v>0</v>
      </c>
      <c r="K1215" s="9">
        <v>723840000</v>
      </c>
      <c r="L1215" s="9">
        <v>0</v>
      </c>
      <c r="M1215" s="9">
        <v>0</v>
      </c>
      <c r="N1215" s="9">
        <v>1755314026.41</v>
      </c>
      <c r="O1215" s="9">
        <v>0</v>
      </c>
      <c r="P1215" s="9">
        <v>-26043602.54</v>
      </c>
      <c r="Q1215" s="9">
        <v>0</v>
      </c>
      <c r="R1215" s="9">
        <v>204022460.48</v>
      </c>
      <c r="S1215" s="9">
        <v>0</v>
      </c>
      <c r="T1215" s="9">
        <v>3708245669.2</v>
      </c>
      <c r="U1215" s="8">
        <v>0</v>
      </c>
      <c r="V1215" s="9">
        <v>2280407568.87</v>
      </c>
      <c r="W1215" s="8">
        <v>0</v>
      </c>
      <c r="X1215" s="11">
        <f t="shared" si="252"/>
        <v>4933552948.95</v>
      </c>
      <c r="Y1215" s="11">
        <f t="shared" si="253"/>
        <v>8645786122.42</v>
      </c>
      <c r="Z1215" s="11">
        <f t="shared" si="254"/>
        <v>13579339071.37</v>
      </c>
      <c r="AA1215" s="13">
        <f t="shared" si="255"/>
        <v>3563660470.46</v>
      </c>
      <c r="AB1215" s="13">
        <f t="shared" si="256"/>
        <v>1369892478.49</v>
      </c>
      <c r="AC1215" s="16">
        <f t="shared" si="257"/>
        <v>3563660470.46</v>
      </c>
      <c r="AD1215" s="16">
        <f t="shared" si="258"/>
        <v>10015678600.91</v>
      </c>
      <c r="AE1215" s="17">
        <f t="shared" si="259"/>
        <v>0.363313186526998</v>
      </c>
      <c r="AF1215" s="17">
        <f t="shared" si="260"/>
        <v>0.636686813473002</v>
      </c>
      <c r="AG1215" s="21">
        <f t="shared" si="261"/>
        <v>1.57063092691554</v>
      </c>
      <c r="AH1215" s="22">
        <f t="shared" si="262"/>
        <v>0.72233145307956</v>
      </c>
      <c r="AI1215" s="22">
        <f t="shared" si="263"/>
        <v>0.27766854692044</v>
      </c>
      <c r="AJ1215" s="23">
        <f t="shared" si="264"/>
        <v>0.262432541947012</v>
      </c>
      <c r="AK1215" s="23">
        <f t="shared" si="265"/>
        <v>0.737567458052988</v>
      </c>
    </row>
    <row r="1216" spans="1:37">
      <c r="A1216" s="8" t="s">
        <v>2465</v>
      </c>
      <c r="B1216" s="8" t="s">
        <v>2466</v>
      </c>
      <c r="C1216" s="9">
        <v>4505638502.74</v>
      </c>
      <c r="D1216" s="9">
        <v>0</v>
      </c>
      <c r="E1216" s="9">
        <v>0</v>
      </c>
      <c r="F1216" s="9">
        <v>1789419998</v>
      </c>
      <c r="G1216" s="9">
        <v>0</v>
      </c>
      <c r="H1216" s="9">
        <v>3828959826.29</v>
      </c>
      <c r="I1216" s="9">
        <v>910481969.67</v>
      </c>
      <c r="J1216" s="9">
        <v>0</v>
      </c>
      <c r="K1216" s="9">
        <v>1118892663</v>
      </c>
      <c r="L1216" s="9">
        <v>0</v>
      </c>
      <c r="M1216" s="9">
        <v>0</v>
      </c>
      <c r="N1216" s="9">
        <v>5766212787.99</v>
      </c>
      <c r="O1216" s="9">
        <v>101726700</v>
      </c>
      <c r="P1216" s="9">
        <v>-5966306.82</v>
      </c>
      <c r="Q1216" s="9">
        <v>16040831.97</v>
      </c>
      <c r="R1216" s="9">
        <v>336448674.82</v>
      </c>
      <c r="S1216" s="9">
        <v>0</v>
      </c>
      <c r="T1216" s="9">
        <v>4438025448.07</v>
      </c>
      <c r="U1216" s="8">
        <v>0</v>
      </c>
      <c r="V1216" s="9">
        <v>1505062150.36</v>
      </c>
      <c r="W1216" s="8">
        <v>0</v>
      </c>
      <c r="X1216" s="11">
        <f t="shared" si="252"/>
        <v>11034500296.7</v>
      </c>
      <c r="Y1216" s="11">
        <f t="shared" si="253"/>
        <v>13072989549.39</v>
      </c>
      <c r="Z1216" s="11">
        <f t="shared" si="254"/>
        <v>24107489846.09</v>
      </c>
      <c r="AA1216" s="13">
        <f t="shared" si="255"/>
        <v>6295058500.74</v>
      </c>
      <c r="AB1216" s="13">
        <f t="shared" si="256"/>
        <v>4739441795.96</v>
      </c>
      <c r="AC1216" s="16">
        <f t="shared" si="257"/>
        <v>6295058500.74</v>
      </c>
      <c r="AD1216" s="16">
        <f t="shared" si="258"/>
        <v>17812431345.35</v>
      </c>
      <c r="AE1216" s="17">
        <f t="shared" si="259"/>
        <v>0.45772083145727</v>
      </c>
      <c r="AF1216" s="17">
        <f t="shared" si="260"/>
        <v>0.54227916854273</v>
      </c>
      <c r="AG1216" s="21">
        <f t="shared" si="261"/>
        <v>1.84406862370779</v>
      </c>
      <c r="AH1216" s="22">
        <f t="shared" si="262"/>
        <v>0.570488769901308</v>
      </c>
      <c r="AI1216" s="22">
        <f t="shared" si="263"/>
        <v>0.429511230098692</v>
      </c>
      <c r="AJ1216" s="23">
        <f t="shared" si="264"/>
        <v>0.261124594096262</v>
      </c>
      <c r="AK1216" s="23">
        <f t="shared" si="265"/>
        <v>0.738875405903738</v>
      </c>
    </row>
    <row r="1217" spans="1:37">
      <c r="A1217" s="8" t="s">
        <v>2467</v>
      </c>
      <c r="B1217" s="8" t="s">
        <v>2468</v>
      </c>
      <c r="C1217" s="9">
        <v>3092124783.11</v>
      </c>
      <c r="D1217" s="9">
        <v>0</v>
      </c>
      <c r="E1217" s="9">
        <v>3879508.2</v>
      </c>
      <c r="F1217" s="9">
        <v>943826298.95</v>
      </c>
      <c r="G1217" s="9">
        <v>0</v>
      </c>
      <c r="H1217" s="9">
        <v>11730190462.09</v>
      </c>
      <c r="I1217" s="9">
        <v>0</v>
      </c>
      <c r="J1217" s="9">
        <v>0</v>
      </c>
      <c r="K1217" s="9">
        <v>2573622343</v>
      </c>
      <c r="L1217" s="9">
        <v>0</v>
      </c>
      <c r="M1217" s="9">
        <v>0</v>
      </c>
      <c r="N1217" s="9">
        <v>2903107598.06</v>
      </c>
      <c r="O1217" s="9">
        <v>0</v>
      </c>
      <c r="P1217" s="9">
        <v>-16853170.83</v>
      </c>
      <c r="Q1217" s="9">
        <v>7744824.18</v>
      </c>
      <c r="R1217" s="9">
        <v>754079095.87</v>
      </c>
      <c r="S1217" s="9">
        <v>0</v>
      </c>
      <c r="T1217" s="9">
        <v>8809096561.5</v>
      </c>
      <c r="U1217" s="8">
        <v>0</v>
      </c>
      <c r="V1217" s="9">
        <v>1762955461.82</v>
      </c>
      <c r="W1217" s="8">
        <v>0</v>
      </c>
      <c r="X1217" s="11">
        <f t="shared" si="252"/>
        <v>15770021052.35</v>
      </c>
      <c r="Y1217" s="11">
        <f t="shared" si="253"/>
        <v>16793752713.6</v>
      </c>
      <c r="Z1217" s="11">
        <f t="shared" si="254"/>
        <v>32563773765.95</v>
      </c>
      <c r="AA1217" s="13">
        <f t="shared" si="255"/>
        <v>4039830590.26</v>
      </c>
      <c r="AB1217" s="13">
        <f t="shared" si="256"/>
        <v>11730190462.09</v>
      </c>
      <c r="AC1217" s="16">
        <f t="shared" si="257"/>
        <v>4039830590.26</v>
      </c>
      <c r="AD1217" s="16">
        <f t="shared" si="258"/>
        <v>28523943175.69</v>
      </c>
      <c r="AE1217" s="17">
        <f t="shared" si="259"/>
        <v>0.484281126803546</v>
      </c>
      <c r="AF1217" s="17">
        <f t="shared" si="260"/>
        <v>0.515718873196454</v>
      </c>
      <c r="AG1217" s="21">
        <f t="shared" si="261"/>
        <v>1.93904092321063</v>
      </c>
      <c r="AH1217" s="22">
        <f t="shared" si="262"/>
        <v>0.256171540725876</v>
      </c>
      <c r="AI1217" s="22">
        <f t="shared" si="263"/>
        <v>0.743828459274124</v>
      </c>
      <c r="AJ1217" s="23">
        <f t="shared" si="264"/>
        <v>0.124059042397728</v>
      </c>
      <c r="AK1217" s="23">
        <f t="shared" si="265"/>
        <v>0.875940957602272</v>
      </c>
    </row>
    <row r="1218" spans="1:37">
      <c r="A1218" s="8" t="s">
        <v>2469</v>
      </c>
      <c r="B1218" s="8" t="s">
        <v>2470</v>
      </c>
      <c r="C1218" s="9">
        <v>5321589.02</v>
      </c>
      <c r="D1218" s="9">
        <v>0</v>
      </c>
      <c r="E1218" s="9">
        <v>0</v>
      </c>
      <c r="F1218" s="9">
        <v>0</v>
      </c>
      <c r="G1218" s="9">
        <v>0</v>
      </c>
      <c r="H1218" s="9">
        <v>0</v>
      </c>
      <c r="I1218" s="9">
        <v>0</v>
      </c>
      <c r="J1218" s="9">
        <v>0</v>
      </c>
      <c r="K1218" s="9">
        <v>1491100380</v>
      </c>
      <c r="L1218" s="9">
        <v>0</v>
      </c>
      <c r="M1218" s="9">
        <v>0</v>
      </c>
      <c r="N1218" s="9">
        <v>1514975748.93</v>
      </c>
      <c r="O1218" s="9">
        <v>0</v>
      </c>
      <c r="P1218" s="9">
        <v>60236288.64</v>
      </c>
      <c r="Q1218" s="9">
        <v>0</v>
      </c>
      <c r="R1218" s="9">
        <v>35700540.76</v>
      </c>
      <c r="S1218" s="9">
        <v>0</v>
      </c>
      <c r="T1218" s="9">
        <v>-2559494892.87</v>
      </c>
      <c r="U1218" s="8">
        <v>0</v>
      </c>
      <c r="V1218" s="9">
        <v>50551096.12</v>
      </c>
      <c r="W1218" s="8">
        <v>0</v>
      </c>
      <c r="X1218" s="11">
        <f t="shared" si="252"/>
        <v>5321589.02</v>
      </c>
      <c r="Y1218" s="11">
        <f t="shared" si="253"/>
        <v>593069161.580001</v>
      </c>
      <c r="Z1218" s="11">
        <f t="shared" si="254"/>
        <v>598390750.600001</v>
      </c>
      <c r="AA1218" s="13">
        <f t="shared" si="255"/>
        <v>5321589.02</v>
      </c>
      <c r="AB1218" s="13">
        <f t="shared" si="256"/>
        <v>0</v>
      </c>
      <c r="AC1218" s="16">
        <f t="shared" si="257"/>
        <v>5321589.02</v>
      </c>
      <c r="AD1218" s="16">
        <f t="shared" si="258"/>
        <v>593069161.580001</v>
      </c>
      <c r="AE1218" s="17">
        <f t="shared" si="259"/>
        <v>0.00889316724007531</v>
      </c>
      <c r="AF1218" s="17">
        <f t="shared" si="260"/>
        <v>0.991106832759925</v>
      </c>
      <c r="AG1218" s="21">
        <f t="shared" si="261"/>
        <v>1.00897296532132</v>
      </c>
      <c r="AH1218" s="22">
        <f t="shared" si="262"/>
        <v>1</v>
      </c>
      <c r="AI1218" s="22">
        <f t="shared" si="263"/>
        <v>0</v>
      </c>
      <c r="AJ1218" s="23">
        <f t="shared" si="264"/>
        <v>0.00889316724007531</v>
      </c>
      <c r="AK1218" s="23">
        <f t="shared" si="265"/>
        <v>0.991106832759925</v>
      </c>
    </row>
    <row r="1219" spans="1:37">
      <c r="A1219" s="8" t="s">
        <v>2471</v>
      </c>
      <c r="B1219" s="8" t="s">
        <v>2472</v>
      </c>
      <c r="C1219" s="9">
        <v>20000000</v>
      </c>
      <c r="D1219" s="9">
        <v>0</v>
      </c>
      <c r="E1219" s="9">
        <v>0</v>
      </c>
      <c r="F1219" s="9">
        <v>8072776.98</v>
      </c>
      <c r="G1219" s="9">
        <v>0</v>
      </c>
      <c r="H1219" s="9">
        <v>4000000</v>
      </c>
      <c r="I1219" s="9">
        <v>0</v>
      </c>
      <c r="J1219" s="9">
        <v>0</v>
      </c>
      <c r="K1219" s="9">
        <v>141516450</v>
      </c>
      <c r="L1219" s="9">
        <v>0</v>
      </c>
      <c r="M1219" s="9">
        <v>0</v>
      </c>
      <c r="N1219" s="9">
        <v>89117475.01</v>
      </c>
      <c r="O1219" s="9">
        <v>0</v>
      </c>
      <c r="P1219" s="9">
        <v>-1989815.29</v>
      </c>
      <c r="Q1219" s="9">
        <v>12976389.25</v>
      </c>
      <c r="R1219" s="9">
        <v>34361071.06</v>
      </c>
      <c r="S1219" s="9">
        <v>0</v>
      </c>
      <c r="T1219" s="9">
        <v>212857591.9</v>
      </c>
      <c r="U1219" s="8">
        <v>0</v>
      </c>
      <c r="V1219" s="9">
        <v>142333334.83</v>
      </c>
      <c r="W1219" s="8">
        <v>0</v>
      </c>
      <c r="X1219" s="11">
        <f t="shared" ref="X1219:X1282" si="266">C1219+D1219+E1219+F1219+G1219+H1219+I1219+J1219</f>
        <v>32072776.98</v>
      </c>
      <c r="Y1219" s="11">
        <f t="shared" ref="Y1219:Y1282" si="267">(K1219+L1219+M1219+N1219-O1219+P1219+Q1219+R1219+S1219+T1219+U1219+V1219+W1219)</f>
        <v>631172496.76</v>
      </c>
      <c r="Z1219" s="11">
        <f t="shared" ref="Z1219:Z1282" si="268">X1219+Y1219</f>
        <v>663245273.74</v>
      </c>
      <c r="AA1219" s="13">
        <f t="shared" ref="AA1219:AA1282" si="269">C1219+D1219+E1219+F1219+G1219</f>
        <v>28072776.98</v>
      </c>
      <c r="AB1219" s="13">
        <f t="shared" ref="AB1219:AB1282" si="270">H1219+I1219+J1219</f>
        <v>4000000</v>
      </c>
      <c r="AC1219" s="16">
        <f t="shared" ref="AC1219:AC1282" si="271">AA1219</f>
        <v>28072776.98</v>
      </c>
      <c r="AD1219" s="16">
        <f t="shared" ref="AD1219:AD1282" si="272">AB1219+Y1219</f>
        <v>635172496.76</v>
      </c>
      <c r="AE1219" s="17">
        <f t="shared" ref="AE1219:AE1282" si="273">X1219/Z1219</f>
        <v>0.0483573396597967</v>
      </c>
      <c r="AF1219" s="17">
        <f t="shared" ref="AF1219:AF1282" si="274">Y1219/Z1219</f>
        <v>0.951642660340203</v>
      </c>
      <c r="AG1219" s="21">
        <f t="shared" ref="AG1219:AG1282" si="275">Z1219/Y1219</f>
        <v>1.05081459845706</v>
      </c>
      <c r="AH1219" s="22">
        <f t="shared" ref="AH1219:AH1282" si="276">AA1219/(AA1219+AB1219)</f>
        <v>0.875283640001166</v>
      </c>
      <c r="AI1219" s="22">
        <f t="shared" ref="AI1219:AI1282" si="277">(AB1219)/(AA1219+AB1219)</f>
        <v>0.124716359998834</v>
      </c>
      <c r="AJ1219" s="23">
        <f t="shared" ref="AJ1219:AJ1282" si="278">AC1219/Z1219</f>
        <v>0.0423263882781996</v>
      </c>
      <c r="AK1219" s="23">
        <f t="shared" ref="AK1219:AK1282" si="279">AD1219/Z1219</f>
        <v>0.9576736117218</v>
      </c>
    </row>
    <row r="1220" spans="1:37">
      <c r="A1220" s="8" t="s">
        <v>2473</v>
      </c>
      <c r="B1220" s="8" t="s">
        <v>2474</v>
      </c>
      <c r="C1220" s="9">
        <v>20022222.22</v>
      </c>
      <c r="D1220" s="9">
        <v>0</v>
      </c>
      <c r="E1220" s="9">
        <v>0</v>
      </c>
      <c r="F1220" s="9">
        <v>0</v>
      </c>
      <c r="G1220" s="9">
        <v>0</v>
      </c>
      <c r="H1220" s="9">
        <v>38000000</v>
      </c>
      <c r="I1220" s="9">
        <v>0</v>
      </c>
      <c r="J1220" s="9">
        <v>0</v>
      </c>
      <c r="K1220" s="9">
        <v>380160000</v>
      </c>
      <c r="L1220" s="9">
        <v>0</v>
      </c>
      <c r="M1220" s="9">
        <v>0</v>
      </c>
      <c r="N1220" s="9">
        <v>59598588.49</v>
      </c>
      <c r="O1220" s="9">
        <v>0</v>
      </c>
      <c r="P1220" s="9">
        <v>0</v>
      </c>
      <c r="Q1220" s="9">
        <v>0</v>
      </c>
      <c r="R1220" s="9">
        <v>41708798.68</v>
      </c>
      <c r="S1220" s="9">
        <v>0</v>
      </c>
      <c r="T1220" s="9">
        <v>-322757273.58</v>
      </c>
      <c r="U1220" s="8">
        <v>0</v>
      </c>
      <c r="V1220" s="9">
        <v>87288001.44</v>
      </c>
      <c r="W1220" s="8">
        <v>0</v>
      </c>
      <c r="X1220" s="11">
        <f t="shared" si="266"/>
        <v>58022222.22</v>
      </c>
      <c r="Y1220" s="11">
        <f t="shared" si="267"/>
        <v>245998115.03</v>
      </c>
      <c r="Z1220" s="11">
        <f t="shared" si="268"/>
        <v>304020337.25</v>
      </c>
      <c r="AA1220" s="13">
        <f t="shared" si="269"/>
        <v>20022222.22</v>
      </c>
      <c r="AB1220" s="13">
        <f t="shared" si="270"/>
        <v>38000000</v>
      </c>
      <c r="AC1220" s="16">
        <f t="shared" si="271"/>
        <v>20022222.22</v>
      </c>
      <c r="AD1220" s="16">
        <f t="shared" si="272"/>
        <v>283998115.03</v>
      </c>
      <c r="AE1220" s="17">
        <f t="shared" si="273"/>
        <v>0.190849805459848</v>
      </c>
      <c r="AF1220" s="17">
        <f t="shared" si="274"/>
        <v>0.809150194540152</v>
      </c>
      <c r="AG1220" s="21">
        <f t="shared" si="275"/>
        <v>1.23586449925815</v>
      </c>
      <c r="AH1220" s="22">
        <f t="shared" si="276"/>
        <v>0.345078513954235</v>
      </c>
      <c r="AI1220" s="22">
        <f t="shared" si="277"/>
        <v>0.654921486045765</v>
      </c>
      <c r="AJ1220" s="23">
        <f t="shared" si="278"/>
        <v>0.0658581672565393</v>
      </c>
      <c r="AK1220" s="23">
        <f t="shared" si="279"/>
        <v>0.934141832743461</v>
      </c>
    </row>
    <row r="1221" spans="1:37">
      <c r="A1221" s="8" t="s">
        <v>2475</v>
      </c>
      <c r="B1221" s="8" t="s">
        <v>2476</v>
      </c>
      <c r="C1221" s="9">
        <v>10416220271.33</v>
      </c>
      <c r="D1221" s="9">
        <v>0</v>
      </c>
      <c r="E1221" s="9">
        <v>1309088.16</v>
      </c>
      <c r="F1221" s="9">
        <v>4523408158.78</v>
      </c>
      <c r="G1221" s="9">
        <v>0</v>
      </c>
      <c r="H1221" s="9">
        <v>8545823368.69</v>
      </c>
      <c r="I1221" s="9">
        <v>0</v>
      </c>
      <c r="J1221" s="9">
        <v>0</v>
      </c>
      <c r="K1221" s="9">
        <v>4472428758</v>
      </c>
      <c r="L1221" s="9">
        <v>0</v>
      </c>
      <c r="M1221" s="9">
        <v>0</v>
      </c>
      <c r="N1221" s="9">
        <v>33821700593.58</v>
      </c>
      <c r="O1221" s="9">
        <v>0</v>
      </c>
      <c r="P1221" s="9">
        <v>443030826.67</v>
      </c>
      <c r="Q1221" s="9">
        <v>49185629.35</v>
      </c>
      <c r="R1221" s="9">
        <v>781996369.17</v>
      </c>
      <c r="S1221" s="9">
        <v>0</v>
      </c>
      <c r="T1221" s="9">
        <v>6688077447.68</v>
      </c>
      <c r="U1221" s="8">
        <v>0</v>
      </c>
      <c r="V1221" s="9">
        <v>7015805482.48</v>
      </c>
      <c r="W1221" s="8">
        <v>0</v>
      </c>
      <c r="X1221" s="11">
        <f t="shared" si="266"/>
        <v>23486760886.96</v>
      </c>
      <c r="Y1221" s="11">
        <f t="shared" si="267"/>
        <v>53272225106.93</v>
      </c>
      <c r="Z1221" s="11">
        <f t="shared" si="268"/>
        <v>76758985993.89</v>
      </c>
      <c r="AA1221" s="13">
        <f t="shared" si="269"/>
        <v>14940937518.27</v>
      </c>
      <c r="AB1221" s="13">
        <f t="shared" si="270"/>
        <v>8545823368.69</v>
      </c>
      <c r="AC1221" s="16">
        <f t="shared" si="271"/>
        <v>14940937518.27</v>
      </c>
      <c r="AD1221" s="16">
        <f t="shared" si="272"/>
        <v>61818048475.62</v>
      </c>
      <c r="AE1221" s="17">
        <f t="shared" si="273"/>
        <v>0.305980603871311</v>
      </c>
      <c r="AF1221" s="17">
        <f t="shared" si="274"/>
        <v>0.694019396128689</v>
      </c>
      <c r="AG1221" s="21">
        <f t="shared" si="275"/>
        <v>1.44088191998394</v>
      </c>
      <c r="AH1221" s="22">
        <f t="shared" si="276"/>
        <v>0.636142956884502</v>
      </c>
      <c r="AI1221" s="22">
        <f t="shared" si="277"/>
        <v>0.363857043115498</v>
      </c>
      <c r="AJ1221" s="23">
        <f t="shared" si="278"/>
        <v>0.194647406096002</v>
      </c>
      <c r="AK1221" s="23">
        <f t="shared" si="279"/>
        <v>0.805352593903999</v>
      </c>
    </row>
    <row r="1222" spans="1:37">
      <c r="A1222" s="8" t="s">
        <v>2477</v>
      </c>
      <c r="B1222" s="8" t="s">
        <v>2478</v>
      </c>
      <c r="C1222" s="9">
        <v>1156930631.38</v>
      </c>
      <c r="D1222" s="9">
        <v>0</v>
      </c>
      <c r="E1222" s="9">
        <v>0</v>
      </c>
      <c r="F1222" s="9">
        <v>114119620.19</v>
      </c>
      <c r="G1222" s="9">
        <v>0</v>
      </c>
      <c r="H1222" s="9">
        <v>574453355.11</v>
      </c>
      <c r="I1222" s="9">
        <v>0</v>
      </c>
      <c r="J1222" s="9">
        <v>0</v>
      </c>
      <c r="K1222" s="9">
        <v>1434252287</v>
      </c>
      <c r="L1222" s="9">
        <v>0</v>
      </c>
      <c r="M1222" s="9">
        <v>0</v>
      </c>
      <c r="N1222" s="9">
        <v>4867794320.47</v>
      </c>
      <c r="O1222" s="9">
        <v>0</v>
      </c>
      <c r="P1222" s="9">
        <v>-77484594.14</v>
      </c>
      <c r="Q1222" s="9">
        <v>1242912.76</v>
      </c>
      <c r="R1222" s="9">
        <v>256646116.58</v>
      </c>
      <c r="S1222" s="9">
        <v>0</v>
      </c>
      <c r="T1222" s="9">
        <v>-1123995180.51</v>
      </c>
      <c r="U1222" s="8">
        <v>0</v>
      </c>
      <c r="V1222" s="9">
        <v>444270393.69</v>
      </c>
      <c r="W1222" s="8">
        <v>0</v>
      </c>
      <c r="X1222" s="11">
        <f t="shared" si="266"/>
        <v>1845503606.68</v>
      </c>
      <c r="Y1222" s="11">
        <f t="shared" si="267"/>
        <v>5802726255.85</v>
      </c>
      <c r="Z1222" s="11">
        <f t="shared" si="268"/>
        <v>7648229862.53</v>
      </c>
      <c r="AA1222" s="13">
        <f t="shared" si="269"/>
        <v>1271050251.57</v>
      </c>
      <c r="AB1222" s="13">
        <f t="shared" si="270"/>
        <v>574453355.11</v>
      </c>
      <c r="AC1222" s="16">
        <f t="shared" si="271"/>
        <v>1271050251.57</v>
      </c>
      <c r="AD1222" s="16">
        <f t="shared" si="272"/>
        <v>6377179610.96</v>
      </c>
      <c r="AE1222" s="17">
        <f t="shared" si="273"/>
        <v>0.241298135627623</v>
      </c>
      <c r="AF1222" s="17">
        <f t="shared" si="274"/>
        <v>0.758701864372377</v>
      </c>
      <c r="AG1222" s="21">
        <f t="shared" si="275"/>
        <v>1.31804078381596</v>
      </c>
      <c r="AH1222" s="22">
        <f t="shared" si="276"/>
        <v>0.688728131968584</v>
      </c>
      <c r="AI1222" s="22">
        <f t="shared" si="277"/>
        <v>0.311271868031416</v>
      </c>
      <c r="AJ1222" s="23">
        <f t="shared" si="278"/>
        <v>0.166188814198315</v>
      </c>
      <c r="AK1222" s="23">
        <f t="shared" si="279"/>
        <v>0.833811185801685</v>
      </c>
    </row>
    <row r="1223" spans="1:37">
      <c r="A1223" s="8" t="s">
        <v>2479</v>
      </c>
      <c r="B1223" s="8" t="s">
        <v>2480</v>
      </c>
      <c r="C1223" s="9">
        <v>450349368.06</v>
      </c>
      <c r="D1223" s="9">
        <v>0</v>
      </c>
      <c r="E1223" s="9">
        <v>0</v>
      </c>
      <c r="F1223" s="9">
        <v>0</v>
      </c>
      <c r="G1223" s="9">
        <v>0</v>
      </c>
      <c r="H1223" s="9">
        <v>75093750</v>
      </c>
      <c r="I1223" s="9">
        <v>0</v>
      </c>
      <c r="J1223" s="9">
        <v>0</v>
      </c>
      <c r="K1223" s="9">
        <v>525480527</v>
      </c>
      <c r="L1223" s="9">
        <v>0</v>
      </c>
      <c r="M1223" s="9">
        <v>0</v>
      </c>
      <c r="N1223" s="9">
        <v>1478527000.48</v>
      </c>
      <c r="O1223" s="9">
        <v>0</v>
      </c>
      <c r="P1223" s="9">
        <v>-5368396.18</v>
      </c>
      <c r="Q1223" s="9">
        <v>6619552.13</v>
      </c>
      <c r="R1223" s="9">
        <v>144399137.07</v>
      </c>
      <c r="S1223" s="9">
        <v>0</v>
      </c>
      <c r="T1223" s="9">
        <v>-69155592.98</v>
      </c>
      <c r="U1223" s="8">
        <v>0</v>
      </c>
      <c r="V1223" s="9">
        <v>2235518.97</v>
      </c>
      <c r="W1223" s="8">
        <v>0</v>
      </c>
      <c r="X1223" s="11">
        <f t="shared" si="266"/>
        <v>525443118.06</v>
      </c>
      <c r="Y1223" s="11">
        <f t="shared" si="267"/>
        <v>2082737746.49</v>
      </c>
      <c r="Z1223" s="11">
        <f t="shared" si="268"/>
        <v>2608180864.55</v>
      </c>
      <c r="AA1223" s="13">
        <f t="shared" si="269"/>
        <v>450349368.06</v>
      </c>
      <c r="AB1223" s="13">
        <f t="shared" si="270"/>
        <v>75093750</v>
      </c>
      <c r="AC1223" s="16">
        <f t="shared" si="271"/>
        <v>450349368.06</v>
      </c>
      <c r="AD1223" s="16">
        <f t="shared" si="272"/>
        <v>2157831496.49</v>
      </c>
      <c r="AE1223" s="17">
        <f t="shared" si="273"/>
        <v>0.201459617008062</v>
      </c>
      <c r="AF1223" s="17">
        <f t="shared" si="274"/>
        <v>0.798540382991938</v>
      </c>
      <c r="AG1223" s="21">
        <f t="shared" si="275"/>
        <v>1.25228482027827</v>
      </c>
      <c r="AH1223" s="22">
        <f t="shared" si="276"/>
        <v>0.85708491096571</v>
      </c>
      <c r="AI1223" s="22">
        <f t="shared" si="277"/>
        <v>0.14291508903429</v>
      </c>
      <c r="AJ1223" s="23">
        <f t="shared" si="278"/>
        <v>0.172667997906541</v>
      </c>
      <c r="AK1223" s="23">
        <f t="shared" si="279"/>
        <v>0.827332002093459</v>
      </c>
    </row>
    <row r="1224" spans="1:37">
      <c r="A1224" s="8" t="s">
        <v>2481</v>
      </c>
      <c r="B1224" s="8" t="s">
        <v>2482</v>
      </c>
      <c r="C1224" s="9">
        <v>32478836120.72</v>
      </c>
      <c r="D1224" s="9">
        <v>0</v>
      </c>
      <c r="E1224" s="9">
        <v>367107157.78</v>
      </c>
      <c r="F1224" s="9">
        <v>23044573285.14</v>
      </c>
      <c r="G1224" s="9">
        <v>0</v>
      </c>
      <c r="H1224" s="9">
        <v>61200741622.79</v>
      </c>
      <c r="I1224" s="9">
        <v>28398113930.58</v>
      </c>
      <c r="J1224" s="9">
        <v>0</v>
      </c>
      <c r="K1224" s="9">
        <v>2863422530</v>
      </c>
      <c r="L1224" s="9">
        <v>7554335800</v>
      </c>
      <c r="M1224" s="9">
        <v>0</v>
      </c>
      <c r="N1224" s="9">
        <v>3122973910.86</v>
      </c>
      <c r="O1224" s="9">
        <v>153245460</v>
      </c>
      <c r="P1224" s="9">
        <v>591327565.29</v>
      </c>
      <c r="Q1224" s="9">
        <v>0</v>
      </c>
      <c r="R1224" s="9">
        <v>1428541287.44</v>
      </c>
      <c r="S1224" s="9">
        <v>19267603.2</v>
      </c>
      <c r="T1224" s="9">
        <v>30628436117.5</v>
      </c>
      <c r="U1224" s="8">
        <v>0</v>
      </c>
      <c r="V1224" s="9">
        <v>71189808108.44</v>
      </c>
      <c r="W1224" s="8">
        <v>0</v>
      </c>
      <c r="X1224" s="11">
        <f t="shared" si="266"/>
        <v>145489372117.01</v>
      </c>
      <c r="Y1224" s="11">
        <f t="shared" si="267"/>
        <v>117244867462.73</v>
      </c>
      <c r="Z1224" s="11">
        <f t="shared" si="268"/>
        <v>262734239579.74</v>
      </c>
      <c r="AA1224" s="13">
        <f t="shared" si="269"/>
        <v>55890516563.64</v>
      </c>
      <c r="AB1224" s="13">
        <f t="shared" si="270"/>
        <v>89598855553.37</v>
      </c>
      <c r="AC1224" s="16">
        <f t="shared" si="271"/>
        <v>55890516563.64</v>
      </c>
      <c r="AD1224" s="16">
        <f t="shared" si="272"/>
        <v>206843723016.1</v>
      </c>
      <c r="AE1224" s="17">
        <f t="shared" si="273"/>
        <v>0.553751092167239</v>
      </c>
      <c r="AF1224" s="17">
        <f t="shared" si="274"/>
        <v>0.446248907832761</v>
      </c>
      <c r="AG1224" s="21">
        <f t="shared" si="275"/>
        <v>2.24090184300186</v>
      </c>
      <c r="AH1224" s="22">
        <f t="shared" si="276"/>
        <v>0.384155321796907</v>
      </c>
      <c r="AI1224" s="22">
        <f t="shared" si="277"/>
        <v>0.615844678203092</v>
      </c>
      <c r="AJ1224" s="23">
        <f t="shared" si="278"/>
        <v>0.212726429006895</v>
      </c>
      <c r="AK1224" s="23">
        <f t="shared" si="279"/>
        <v>0.787273570993105</v>
      </c>
    </row>
    <row r="1225" spans="1:37">
      <c r="A1225" s="8" t="s">
        <v>2483</v>
      </c>
      <c r="B1225" s="8" t="s">
        <v>2484</v>
      </c>
      <c r="C1225" s="9">
        <v>350849869.86</v>
      </c>
      <c r="D1225" s="9">
        <v>0</v>
      </c>
      <c r="E1225" s="9">
        <v>0</v>
      </c>
      <c r="F1225" s="9">
        <v>2860578136.5</v>
      </c>
      <c r="G1225" s="9">
        <v>0</v>
      </c>
      <c r="H1225" s="9">
        <v>0</v>
      </c>
      <c r="I1225" s="9">
        <v>11104458023.88</v>
      </c>
      <c r="J1225" s="9">
        <v>0</v>
      </c>
      <c r="K1225" s="9">
        <v>1739556648</v>
      </c>
      <c r="L1225" s="9">
        <v>0</v>
      </c>
      <c r="M1225" s="9">
        <v>0</v>
      </c>
      <c r="N1225" s="9">
        <v>13431732079.87</v>
      </c>
      <c r="O1225" s="9">
        <v>308564517.42</v>
      </c>
      <c r="P1225" s="9">
        <v>-19350705.35</v>
      </c>
      <c r="Q1225" s="9">
        <v>0</v>
      </c>
      <c r="R1225" s="9">
        <v>29574390.68</v>
      </c>
      <c r="S1225" s="9">
        <v>744849160.5</v>
      </c>
      <c r="T1225" s="9">
        <v>256709296.36</v>
      </c>
      <c r="U1225" s="8">
        <v>0</v>
      </c>
      <c r="V1225" s="9">
        <v>72296261.11</v>
      </c>
      <c r="W1225" s="8">
        <v>0</v>
      </c>
      <c r="X1225" s="11">
        <f t="shared" si="266"/>
        <v>14315886030.24</v>
      </c>
      <c r="Y1225" s="11">
        <f t="shared" si="267"/>
        <v>15946802613.75</v>
      </c>
      <c r="Z1225" s="11">
        <f t="shared" si="268"/>
        <v>30262688643.99</v>
      </c>
      <c r="AA1225" s="13">
        <f t="shared" si="269"/>
        <v>3211428006.36</v>
      </c>
      <c r="AB1225" s="13">
        <f t="shared" si="270"/>
        <v>11104458023.88</v>
      </c>
      <c r="AC1225" s="16">
        <f t="shared" si="271"/>
        <v>3211428006.36</v>
      </c>
      <c r="AD1225" s="16">
        <f t="shared" si="272"/>
        <v>27051260637.63</v>
      </c>
      <c r="AE1225" s="17">
        <f t="shared" si="273"/>
        <v>0.473054003847839</v>
      </c>
      <c r="AF1225" s="17">
        <f t="shared" si="274"/>
        <v>0.526945996152161</v>
      </c>
      <c r="AG1225" s="21">
        <f t="shared" si="275"/>
        <v>1.89772767475633</v>
      </c>
      <c r="AH1225" s="22">
        <f t="shared" si="276"/>
        <v>0.224326178594631</v>
      </c>
      <c r="AI1225" s="22">
        <f t="shared" si="277"/>
        <v>0.775673821405369</v>
      </c>
      <c r="AJ1225" s="23">
        <f t="shared" si="278"/>
        <v>0.106118396952076</v>
      </c>
      <c r="AK1225" s="23">
        <f t="shared" si="279"/>
        <v>0.893881603047924</v>
      </c>
    </row>
    <row r="1226" spans="1:37">
      <c r="A1226" s="8" t="s">
        <v>2485</v>
      </c>
      <c r="B1226" s="8" t="s">
        <v>2486</v>
      </c>
      <c r="C1226" s="9">
        <v>3420681470.9</v>
      </c>
      <c r="D1226" s="9">
        <v>0</v>
      </c>
      <c r="E1226" s="9">
        <v>0</v>
      </c>
      <c r="F1226" s="9">
        <v>9862696738.17</v>
      </c>
      <c r="G1226" s="9">
        <v>0</v>
      </c>
      <c r="H1226" s="9">
        <v>21658728685.28</v>
      </c>
      <c r="I1226" s="9">
        <v>0</v>
      </c>
      <c r="J1226" s="9">
        <v>0</v>
      </c>
      <c r="K1226" s="9">
        <v>22217764145</v>
      </c>
      <c r="L1226" s="9">
        <v>0</v>
      </c>
      <c r="M1226" s="9">
        <v>0</v>
      </c>
      <c r="N1226" s="9">
        <v>13231075135.16</v>
      </c>
      <c r="O1226" s="9">
        <v>0</v>
      </c>
      <c r="P1226" s="9">
        <v>-1275568398.94</v>
      </c>
      <c r="Q1226" s="9">
        <v>-47629941.1</v>
      </c>
      <c r="R1226" s="9">
        <v>686457870.76</v>
      </c>
      <c r="S1226" s="9">
        <v>0</v>
      </c>
      <c r="T1226" s="9">
        <v>7255651720.34</v>
      </c>
      <c r="U1226" s="8">
        <v>0</v>
      </c>
      <c r="V1226" s="9">
        <v>3825604896.52</v>
      </c>
      <c r="W1226" s="8">
        <v>0</v>
      </c>
      <c r="X1226" s="11">
        <f t="shared" si="266"/>
        <v>34942106894.35</v>
      </c>
      <c r="Y1226" s="11">
        <f t="shared" si="267"/>
        <v>45893355427.74</v>
      </c>
      <c r="Z1226" s="11">
        <f t="shared" si="268"/>
        <v>80835462322.09</v>
      </c>
      <c r="AA1226" s="13">
        <f t="shared" si="269"/>
        <v>13283378209.07</v>
      </c>
      <c r="AB1226" s="13">
        <f t="shared" si="270"/>
        <v>21658728685.28</v>
      </c>
      <c r="AC1226" s="16">
        <f t="shared" si="271"/>
        <v>13283378209.07</v>
      </c>
      <c r="AD1226" s="16">
        <f t="shared" si="272"/>
        <v>67552084113.02</v>
      </c>
      <c r="AE1226" s="17">
        <f t="shared" si="273"/>
        <v>0.432262102431266</v>
      </c>
      <c r="AF1226" s="17">
        <f t="shared" si="274"/>
        <v>0.567737897568734</v>
      </c>
      <c r="AG1226" s="21">
        <f t="shared" si="275"/>
        <v>1.76137616368816</v>
      </c>
      <c r="AH1226" s="22">
        <f t="shared" si="276"/>
        <v>0.380153899970407</v>
      </c>
      <c r="AI1226" s="22">
        <f t="shared" si="277"/>
        <v>0.619846100029593</v>
      </c>
      <c r="AJ1226" s="23">
        <f t="shared" si="278"/>
        <v>0.164326124048653</v>
      </c>
      <c r="AK1226" s="23">
        <f t="shared" si="279"/>
        <v>0.835673875951347</v>
      </c>
    </row>
    <row r="1227" spans="1:37">
      <c r="A1227" s="8" t="s">
        <v>2487</v>
      </c>
      <c r="B1227" s="8" t="s">
        <v>2488</v>
      </c>
      <c r="C1227" s="9">
        <v>30000000</v>
      </c>
      <c r="D1227" s="9">
        <v>0</v>
      </c>
      <c r="E1227" s="9">
        <v>0</v>
      </c>
      <c r="F1227" s="9">
        <v>0</v>
      </c>
      <c r="G1227" s="9">
        <v>0</v>
      </c>
      <c r="H1227" s="9">
        <v>496829711.93</v>
      </c>
      <c r="I1227" s="9">
        <v>0</v>
      </c>
      <c r="J1227" s="9">
        <v>0</v>
      </c>
      <c r="K1227" s="9">
        <v>959513067</v>
      </c>
      <c r="L1227" s="9">
        <v>0</v>
      </c>
      <c r="M1227" s="9">
        <v>0</v>
      </c>
      <c r="N1227" s="9">
        <v>92416617.03</v>
      </c>
      <c r="O1227" s="9">
        <v>0</v>
      </c>
      <c r="P1227" s="9">
        <v>14510061.84</v>
      </c>
      <c r="Q1227" s="9">
        <v>0</v>
      </c>
      <c r="R1227" s="9">
        <v>122558552.41</v>
      </c>
      <c r="S1227" s="9">
        <v>0</v>
      </c>
      <c r="T1227" s="9">
        <v>1259848704.89</v>
      </c>
      <c r="U1227" s="8">
        <v>0</v>
      </c>
      <c r="V1227" s="9">
        <v>970486613.09</v>
      </c>
      <c r="W1227" s="8">
        <v>0</v>
      </c>
      <c r="X1227" s="11">
        <f t="shared" si="266"/>
        <v>526829711.93</v>
      </c>
      <c r="Y1227" s="11">
        <f t="shared" si="267"/>
        <v>3419333616.26</v>
      </c>
      <c r="Z1227" s="11">
        <f t="shared" si="268"/>
        <v>3946163328.19</v>
      </c>
      <c r="AA1227" s="13">
        <f t="shared" si="269"/>
        <v>30000000</v>
      </c>
      <c r="AB1227" s="13">
        <f t="shared" si="270"/>
        <v>496829711.93</v>
      </c>
      <c r="AC1227" s="16">
        <f t="shared" si="271"/>
        <v>30000000</v>
      </c>
      <c r="AD1227" s="16">
        <f t="shared" si="272"/>
        <v>3916163328.19</v>
      </c>
      <c r="AE1227" s="17">
        <f t="shared" si="273"/>
        <v>0.133504284570918</v>
      </c>
      <c r="AF1227" s="17">
        <f t="shared" si="274"/>
        <v>0.866495715429082</v>
      </c>
      <c r="AG1227" s="21">
        <f t="shared" si="275"/>
        <v>1.15407379655052</v>
      </c>
      <c r="AH1227" s="22">
        <f t="shared" si="276"/>
        <v>0.0569443964921745</v>
      </c>
      <c r="AI1227" s="22">
        <f t="shared" si="277"/>
        <v>0.943055603507825</v>
      </c>
      <c r="AJ1227" s="23">
        <f t="shared" si="278"/>
        <v>0.00760232091401047</v>
      </c>
      <c r="AK1227" s="23">
        <f t="shared" si="279"/>
        <v>0.99239767908599</v>
      </c>
    </row>
    <row r="1228" spans="1:37">
      <c r="A1228" s="8" t="s">
        <v>2489</v>
      </c>
      <c r="B1228" s="8" t="s">
        <v>2490</v>
      </c>
      <c r="C1228" s="9">
        <v>259146722.22</v>
      </c>
      <c r="D1228" s="9">
        <v>0</v>
      </c>
      <c r="E1228" s="9">
        <v>0</v>
      </c>
      <c r="F1228" s="9">
        <v>0</v>
      </c>
      <c r="G1228" s="9">
        <v>0</v>
      </c>
      <c r="H1228" s="9">
        <v>164000000</v>
      </c>
      <c r="I1228" s="9">
        <v>0</v>
      </c>
      <c r="J1228" s="9">
        <v>0</v>
      </c>
      <c r="K1228" s="9">
        <v>2699746081</v>
      </c>
      <c r="L1228" s="9">
        <v>0</v>
      </c>
      <c r="M1228" s="9">
        <v>0</v>
      </c>
      <c r="N1228" s="9">
        <v>4282276577.92</v>
      </c>
      <c r="O1228" s="9">
        <v>0</v>
      </c>
      <c r="P1228" s="9">
        <v>-801481.08</v>
      </c>
      <c r="Q1228" s="9">
        <v>38481407.86</v>
      </c>
      <c r="R1228" s="9">
        <v>677369811.12</v>
      </c>
      <c r="S1228" s="9">
        <v>0</v>
      </c>
      <c r="T1228" s="9">
        <v>4796686529.18</v>
      </c>
      <c r="U1228" s="8">
        <v>0</v>
      </c>
      <c r="V1228" s="9">
        <v>344994823.58</v>
      </c>
      <c r="W1228" s="8">
        <v>0</v>
      </c>
      <c r="X1228" s="11">
        <f t="shared" si="266"/>
        <v>423146722.22</v>
      </c>
      <c r="Y1228" s="11">
        <f t="shared" si="267"/>
        <v>12838753749.58</v>
      </c>
      <c r="Z1228" s="11">
        <f t="shared" si="268"/>
        <v>13261900471.8</v>
      </c>
      <c r="AA1228" s="13">
        <f t="shared" si="269"/>
        <v>259146722.22</v>
      </c>
      <c r="AB1228" s="13">
        <f t="shared" si="270"/>
        <v>164000000</v>
      </c>
      <c r="AC1228" s="16">
        <f t="shared" si="271"/>
        <v>259146722.22</v>
      </c>
      <c r="AD1228" s="16">
        <f t="shared" si="272"/>
        <v>13002753749.58</v>
      </c>
      <c r="AE1228" s="17">
        <f t="shared" si="273"/>
        <v>0.0319069444925918</v>
      </c>
      <c r="AF1228" s="17">
        <f t="shared" si="274"/>
        <v>0.968093055507408</v>
      </c>
      <c r="AG1228" s="21">
        <f t="shared" si="275"/>
        <v>1.03295855115485</v>
      </c>
      <c r="AH1228" s="22">
        <f t="shared" si="276"/>
        <v>0.612427577981488</v>
      </c>
      <c r="AI1228" s="22">
        <f t="shared" si="277"/>
        <v>0.387572422018512</v>
      </c>
      <c r="AJ1228" s="23">
        <f t="shared" si="278"/>
        <v>0.0195406927363878</v>
      </c>
      <c r="AK1228" s="23">
        <f t="shared" si="279"/>
        <v>0.980459307263612</v>
      </c>
    </row>
    <row r="1229" spans="1:37">
      <c r="A1229" s="8" t="s">
        <v>2491</v>
      </c>
      <c r="B1229" s="8" t="s">
        <v>2492</v>
      </c>
      <c r="C1229" s="9">
        <v>1138991409.77</v>
      </c>
      <c r="D1229" s="9">
        <v>0</v>
      </c>
      <c r="E1229" s="9">
        <v>0</v>
      </c>
      <c r="F1229" s="9">
        <v>1920151031.69</v>
      </c>
      <c r="G1229" s="9">
        <v>0</v>
      </c>
      <c r="H1229" s="9">
        <v>3447686340.19</v>
      </c>
      <c r="I1229" s="9">
        <v>308326970.95</v>
      </c>
      <c r="J1229" s="9">
        <v>0</v>
      </c>
      <c r="K1229" s="9">
        <v>3395781424</v>
      </c>
      <c r="L1229" s="9">
        <v>0</v>
      </c>
      <c r="M1229" s="9">
        <v>0</v>
      </c>
      <c r="N1229" s="9">
        <v>58434371.68</v>
      </c>
      <c r="O1229" s="9">
        <v>225288524.44</v>
      </c>
      <c r="P1229" s="9">
        <v>-9587080</v>
      </c>
      <c r="Q1229" s="9">
        <v>0</v>
      </c>
      <c r="R1229" s="9">
        <v>143151671.8</v>
      </c>
      <c r="S1229" s="9">
        <v>0</v>
      </c>
      <c r="T1229" s="9">
        <v>1917298613.8</v>
      </c>
      <c r="U1229" s="8">
        <v>0</v>
      </c>
      <c r="V1229" s="9">
        <v>439898288.55</v>
      </c>
      <c r="W1229" s="8">
        <v>0</v>
      </c>
      <c r="X1229" s="11">
        <f t="shared" si="266"/>
        <v>6815155752.6</v>
      </c>
      <c r="Y1229" s="11">
        <f t="shared" si="267"/>
        <v>5719688765.39</v>
      </c>
      <c r="Z1229" s="11">
        <f t="shared" si="268"/>
        <v>12534844517.99</v>
      </c>
      <c r="AA1229" s="13">
        <f t="shared" si="269"/>
        <v>3059142441.46</v>
      </c>
      <c r="AB1229" s="13">
        <f t="shared" si="270"/>
        <v>3756013311.14</v>
      </c>
      <c r="AC1229" s="16">
        <f t="shared" si="271"/>
        <v>3059142441.46</v>
      </c>
      <c r="AD1229" s="16">
        <f t="shared" si="272"/>
        <v>9475702076.53</v>
      </c>
      <c r="AE1229" s="17">
        <f t="shared" si="273"/>
        <v>0.54369687177363</v>
      </c>
      <c r="AF1229" s="17">
        <f t="shared" si="274"/>
        <v>0.45630312822637</v>
      </c>
      <c r="AG1229" s="21">
        <f t="shared" si="275"/>
        <v>2.19152562877874</v>
      </c>
      <c r="AH1229" s="22">
        <f t="shared" si="276"/>
        <v>0.448873445084939</v>
      </c>
      <c r="AI1229" s="22">
        <f t="shared" si="277"/>
        <v>0.551126554915061</v>
      </c>
      <c r="AJ1229" s="23">
        <f t="shared" si="278"/>
        <v>0.244051087914934</v>
      </c>
      <c r="AK1229" s="23">
        <f t="shared" si="279"/>
        <v>0.755948912085067</v>
      </c>
    </row>
    <row r="1230" spans="1:37">
      <c r="A1230" s="8" t="s">
        <v>2493</v>
      </c>
      <c r="B1230" s="8" t="s">
        <v>2494</v>
      </c>
      <c r="C1230" s="9">
        <v>310309555.56</v>
      </c>
      <c r="D1230" s="9">
        <v>0</v>
      </c>
      <c r="E1230" s="9">
        <v>0</v>
      </c>
      <c r="F1230" s="9">
        <v>366503160.08</v>
      </c>
      <c r="G1230" s="9">
        <v>0</v>
      </c>
      <c r="H1230" s="9">
        <v>2438418357.93</v>
      </c>
      <c r="I1230" s="9">
        <v>0</v>
      </c>
      <c r="J1230" s="9">
        <v>0</v>
      </c>
      <c r="K1230" s="9">
        <v>1902996143</v>
      </c>
      <c r="L1230" s="9">
        <v>0</v>
      </c>
      <c r="M1230" s="9">
        <v>0</v>
      </c>
      <c r="N1230" s="9">
        <v>2944536043.16</v>
      </c>
      <c r="O1230" s="9">
        <v>0</v>
      </c>
      <c r="P1230" s="9">
        <v>0</v>
      </c>
      <c r="Q1230" s="9">
        <v>0</v>
      </c>
      <c r="R1230" s="9">
        <v>70724893.09</v>
      </c>
      <c r="S1230" s="9">
        <v>0</v>
      </c>
      <c r="T1230" s="9">
        <v>-185026038.01</v>
      </c>
      <c r="U1230" s="8">
        <v>0</v>
      </c>
      <c r="V1230" s="9">
        <v>149513957.1</v>
      </c>
      <c r="W1230" s="8">
        <v>0</v>
      </c>
      <c r="X1230" s="11">
        <f t="shared" si="266"/>
        <v>3115231073.57</v>
      </c>
      <c r="Y1230" s="11">
        <f t="shared" si="267"/>
        <v>4882744998.34</v>
      </c>
      <c r="Z1230" s="11">
        <f t="shared" si="268"/>
        <v>7997976071.91</v>
      </c>
      <c r="AA1230" s="13">
        <f t="shared" si="269"/>
        <v>676812715.64</v>
      </c>
      <c r="AB1230" s="13">
        <f t="shared" si="270"/>
        <v>2438418357.93</v>
      </c>
      <c r="AC1230" s="16">
        <f t="shared" si="271"/>
        <v>676812715.64</v>
      </c>
      <c r="AD1230" s="16">
        <f t="shared" si="272"/>
        <v>7321163356.27</v>
      </c>
      <c r="AE1230" s="17">
        <f t="shared" si="273"/>
        <v>0.389502424808587</v>
      </c>
      <c r="AF1230" s="17">
        <f t="shared" si="274"/>
        <v>0.610497575191413</v>
      </c>
      <c r="AG1230" s="21">
        <f t="shared" si="275"/>
        <v>1.63800814390862</v>
      </c>
      <c r="AH1230" s="22">
        <f t="shared" si="276"/>
        <v>0.217259233635078</v>
      </c>
      <c r="AI1230" s="22">
        <f t="shared" si="277"/>
        <v>0.782740766364922</v>
      </c>
      <c r="AJ1230" s="23">
        <f t="shared" si="278"/>
        <v>0.0846229983129182</v>
      </c>
      <c r="AK1230" s="23">
        <f t="shared" si="279"/>
        <v>0.915377001687082</v>
      </c>
    </row>
    <row r="1231" spans="1:37">
      <c r="A1231" s="8" t="s">
        <v>2495</v>
      </c>
      <c r="B1231" s="8" t="s">
        <v>2496</v>
      </c>
      <c r="C1231" s="9">
        <v>350382630.6</v>
      </c>
      <c r="D1231" s="9">
        <v>0</v>
      </c>
      <c r="E1231" s="9">
        <v>0</v>
      </c>
      <c r="F1231" s="9">
        <v>77540834.41</v>
      </c>
      <c r="G1231" s="9">
        <v>0</v>
      </c>
      <c r="H1231" s="9">
        <v>526900000</v>
      </c>
      <c r="I1231" s="9">
        <v>0</v>
      </c>
      <c r="J1231" s="9">
        <v>0</v>
      </c>
      <c r="K1231" s="9">
        <v>684883775</v>
      </c>
      <c r="L1231" s="9">
        <v>0</v>
      </c>
      <c r="M1231" s="9">
        <v>0</v>
      </c>
      <c r="N1231" s="9">
        <v>463538432.52</v>
      </c>
      <c r="O1231" s="9">
        <v>0</v>
      </c>
      <c r="P1231" s="9">
        <v>-1958297.86</v>
      </c>
      <c r="Q1231" s="9">
        <v>0</v>
      </c>
      <c r="R1231" s="9">
        <v>31502847.56</v>
      </c>
      <c r="S1231" s="9">
        <v>0</v>
      </c>
      <c r="T1231" s="9">
        <v>-241616505.57</v>
      </c>
      <c r="U1231" s="8">
        <v>0</v>
      </c>
      <c r="V1231" s="9">
        <v>310680288.99</v>
      </c>
      <c r="W1231" s="8">
        <v>0</v>
      </c>
      <c r="X1231" s="11">
        <f t="shared" si="266"/>
        <v>954823465.01</v>
      </c>
      <c r="Y1231" s="11">
        <f t="shared" si="267"/>
        <v>1247030540.64</v>
      </c>
      <c r="Z1231" s="11">
        <f t="shared" si="268"/>
        <v>2201854005.65</v>
      </c>
      <c r="AA1231" s="13">
        <f t="shared" si="269"/>
        <v>427923465.01</v>
      </c>
      <c r="AB1231" s="13">
        <f t="shared" si="270"/>
        <v>526900000</v>
      </c>
      <c r="AC1231" s="16">
        <f t="shared" si="271"/>
        <v>427923465.01</v>
      </c>
      <c r="AD1231" s="16">
        <f t="shared" si="272"/>
        <v>1773930540.64</v>
      </c>
      <c r="AE1231" s="17">
        <f t="shared" si="273"/>
        <v>0.433645220146252</v>
      </c>
      <c r="AF1231" s="17">
        <f t="shared" si="274"/>
        <v>0.566354779853748</v>
      </c>
      <c r="AG1231" s="21">
        <f t="shared" si="275"/>
        <v>1.76567769103711</v>
      </c>
      <c r="AH1231" s="22">
        <f t="shared" si="276"/>
        <v>0.448170243706273</v>
      </c>
      <c r="AI1231" s="22">
        <f t="shared" si="277"/>
        <v>0.551829756293727</v>
      </c>
      <c r="AJ1231" s="23">
        <f t="shared" si="278"/>
        <v>0.194346883995006</v>
      </c>
      <c r="AK1231" s="23">
        <f t="shared" si="279"/>
        <v>0.805653116004994</v>
      </c>
    </row>
    <row r="1232" spans="1:37">
      <c r="A1232" s="8" t="s">
        <v>2497</v>
      </c>
      <c r="B1232" s="8" t="s">
        <v>2498</v>
      </c>
      <c r="C1232" s="9">
        <v>323882020.09</v>
      </c>
      <c r="D1232" s="9">
        <v>0</v>
      </c>
      <c r="E1232" s="9">
        <v>833842.85</v>
      </c>
      <c r="F1232" s="9">
        <v>354128333.33</v>
      </c>
      <c r="G1232" s="9">
        <v>0</v>
      </c>
      <c r="H1232" s="9">
        <v>4800131954.48</v>
      </c>
      <c r="I1232" s="9">
        <v>998948626.5</v>
      </c>
      <c r="J1232" s="9">
        <v>0</v>
      </c>
      <c r="K1232" s="9">
        <v>6575192047</v>
      </c>
      <c r="L1232" s="9">
        <v>0</v>
      </c>
      <c r="M1232" s="9">
        <v>0</v>
      </c>
      <c r="N1232" s="9">
        <v>7974329910.98</v>
      </c>
      <c r="O1232" s="9">
        <v>108250331.35</v>
      </c>
      <c r="P1232" s="9">
        <v>-125745040.92</v>
      </c>
      <c r="Q1232" s="9">
        <v>0</v>
      </c>
      <c r="R1232" s="9">
        <v>2170595382.03</v>
      </c>
      <c r="S1232" s="9">
        <v>0</v>
      </c>
      <c r="T1232" s="9">
        <v>-667201418.19</v>
      </c>
      <c r="U1232" s="8">
        <v>0</v>
      </c>
      <c r="V1232" s="9">
        <v>-31994509.1</v>
      </c>
      <c r="W1232" s="8">
        <v>0</v>
      </c>
      <c r="X1232" s="11">
        <f t="shared" si="266"/>
        <v>6477924777.25</v>
      </c>
      <c r="Y1232" s="11">
        <f t="shared" si="267"/>
        <v>15786926040.45</v>
      </c>
      <c r="Z1232" s="11">
        <f t="shared" si="268"/>
        <v>22264850817.7</v>
      </c>
      <c r="AA1232" s="13">
        <f t="shared" si="269"/>
        <v>678844196.27</v>
      </c>
      <c r="AB1232" s="13">
        <f t="shared" si="270"/>
        <v>5799080580.98</v>
      </c>
      <c r="AC1232" s="16">
        <f t="shared" si="271"/>
        <v>678844196.27</v>
      </c>
      <c r="AD1232" s="16">
        <f t="shared" si="272"/>
        <v>21586006621.43</v>
      </c>
      <c r="AE1232" s="17">
        <f t="shared" si="273"/>
        <v>0.290948492324962</v>
      </c>
      <c r="AF1232" s="17">
        <f t="shared" si="274"/>
        <v>0.709051507675039</v>
      </c>
      <c r="AG1232" s="21">
        <f t="shared" si="275"/>
        <v>1.41033477705868</v>
      </c>
      <c r="AH1232" s="22">
        <f t="shared" si="276"/>
        <v>0.104793466984064</v>
      </c>
      <c r="AI1232" s="22">
        <f t="shared" si="277"/>
        <v>0.895206533015936</v>
      </c>
      <c r="AJ1232" s="23">
        <f t="shared" si="278"/>
        <v>0.0304895012245191</v>
      </c>
      <c r="AK1232" s="23">
        <f t="shared" si="279"/>
        <v>0.969510498775481</v>
      </c>
    </row>
    <row r="1233" spans="1:37">
      <c r="A1233" s="8" t="s">
        <v>2499</v>
      </c>
      <c r="B1233" s="8" t="s">
        <v>2500</v>
      </c>
      <c r="C1233" s="9">
        <v>1375910000</v>
      </c>
      <c r="D1233" s="9">
        <v>0</v>
      </c>
      <c r="E1233" s="9">
        <v>0</v>
      </c>
      <c r="F1233" s="9">
        <v>198371576.74</v>
      </c>
      <c r="G1233" s="9">
        <v>0</v>
      </c>
      <c r="H1233" s="9">
        <v>73959124.25</v>
      </c>
      <c r="I1233" s="9">
        <v>0</v>
      </c>
      <c r="J1233" s="9">
        <v>0</v>
      </c>
      <c r="K1233" s="9">
        <v>2288119475</v>
      </c>
      <c r="L1233" s="9">
        <v>0</v>
      </c>
      <c r="M1233" s="9">
        <v>0</v>
      </c>
      <c r="N1233" s="9">
        <v>747463605.5</v>
      </c>
      <c r="O1233" s="9">
        <v>210004305.92</v>
      </c>
      <c r="P1233" s="9">
        <v>140060757.61</v>
      </c>
      <c r="Q1233" s="9">
        <v>6572603.56</v>
      </c>
      <c r="R1233" s="9">
        <v>373694401.19</v>
      </c>
      <c r="S1233" s="9">
        <v>0</v>
      </c>
      <c r="T1233" s="9">
        <v>5095574880.25</v>
      </c>
      <c r="U1233" s="8">
        <v>0</v>
      </c>
      <c r="V1233" s="9">
        <v>310658127.12</v>
      </c>
      <c r="W1233" s="8">
        <v>0</v>
      </c>
      <c r="X1233" s="11">
        <f t="shared" si="266"/>
        <v>1648240700.99</v>
      </c>
      <c r="Y1233" s="11">
        <f t="shared" si="267"/>
        <v>8752139544.31</v>
      </c>
      <c r="Z1233" s="11">
        <f t="shared" si="268"/>
        <v>10400380245.3</v>
      </c>
      <c r="AA1233" s="13">
        <f t="shared" si="269"/>
        <v>1574281576.74</v>
      </c>
      <c r="AB1233" s="13">
        <f t="shared" si="270"/>
        <v>73959124.25</v>
      </c>
      <c r="AC1233" s="16">
        <f t="shared" si="271"/>
        <v>1574281576.74</v>
      </c>
      <c r="AD1233" s="16">
        <f t="shared" si="272"/>
        <v>8826098668.56</v>
      </c>
      <c r="AE1233" s="17">
        <f t="shared" si="273"/>
        <v>0.15847888847476</v>
      </c>
      <c r="AF1233" s="17">
        <f t="shared" si="274"/>
        <v>0.84152111152524</v>
      </c>
      <c r="AG1233" s="21">
        <f t="shared" si="275"/>
        <v>1.18832431688793</v>
      </c>
      <c r="AH1233" s="22">
        <f t="shared" si="276"/>
        <v>0.955128444404038</v>
      </c>
      <c r="AI1233" s="22">
        <f t="shared" si="277"/>
        <v>0.0448715555959619</v>
      </c>
      <c r="AJ1233" s="23">
        <f t="shared" si="278"/>
        <v>0.151367694219779</v>
      </c>
      <c r="AK1233" s="23">
        <f t="shared" si="279"/>
        <v>0.848632305780221</v>
      </c>
    </row>
    <row r="1234" spans="1:37">
      <c r="A1234" s="8" t="s">
        <v>2501</v>
      </c>
      <c r="B1234" s="8" t="s">
        <v>2502</v>
      </c>
      <c r="C1234" s="9">
        <v>952000000</v>
      </c>
      <c r="D1234" s="9">
        <v>0</v>
      </c>
      <c r="E1234" s="9">
        <v>0</v>
      </c>
      <c r="F1234" s="9">
        <v>467044528.08</v>
      </c>
      <c r="G1234" s="9">
        <v>0</v>
      </c>
      <c r="H1234" s="9">
        <v>6197260751</v>
      </c>
      <c r="I1234" s="9">
        <v>867050822.56</v>
      </c>
      <c r="J1234" s="9">
        <v>0</v>
      </c>
      <c r="K1234" s="9">
        <v>709569692</v>
      </c>
      <c r="L1234" s="9">
        <v>0</v>
      </c>
      <c r="M1234" s="9">
        <v>0</v>
      </c>
      <c r="N1234" s="9">
        <v>1512639332.28</v>
      </c>
      <c r="O1234" s="9">
        <v>0</v>
      </c>
      <c r="P1234" s="9">
        <v>16194681.47</v>
      </c>
      <c r="Q1234" s="9">
        <v>0</v>
      </c>
      <c r="R1234" s="9">
        <v>234685551.07</v>
      </c>
      <c r="S1234" s="9">
        <v>0</v>
      </c>
      <c r="T1234" s="9">
        <v>3047884284.64</v>
      </c>
      <c r="U1234" s="8">
        <v>0</v>
      </c>
      <c r="V1234" s="9">
        <v>237576416.4</v>
      </c>
      <c r="W1234" s="8">
        <v>0</v>
      </c>
      <c r="X1234" s="11">
        <f t="shared" si="266"/>
        <v>8483356101.64</v>
      </c>
      <c r="Y1234" s="11">
        <f t="shared" si="267"/>
        <v>5758549957.86</v>
      </c>
      <c r="Z1234" s="11">
        <f t="shared" si="268"/>
        <v>14241906059.5</v>
      </c>
      <c r="AA1234" s="13">
        <f t="shared" si="269"/>
        <v>1419044528.08</v>
      </c>
      <c r="AB1234" s="13">
        <f t="shared" si="270"/>
        <v>7064311573.56</v>
      </c>
      <c r="AC1234" s="16">
        <f t="shared" si="271"/>
        <v>1419044528.08</v>
      </c>
      <c r="AD1234" s="16">
        <f t="shared" si="272"/>
        <v>12822861531.42</v>
      </c>
      <c r="AE1234" s="17">
        <f t="shared" si="273"/>
        <v>0.595661568486559</v>
      </c>
      <c r="AF1234" s="17">
        <f t="shared" si="274"/>
        <v>0.404338431513441</v>
      </c>
      <c r="AG1234" s="21">
        <f t="shared" si="275"/>
        <v>2.4731757410667</v>
      </c>
      <c r="AH1234" s="22">
        <f t="shared" si="276"/>
        <v>0.167273955151508</v>
      </c>
      <c r="AI1234" s="22">
        <f t="shared" si="277"/>
        <v>0.832726044848492</v>
      </c>
      <c r="AJ1234" s="23">
        <f t="shared" si="278"/>
        <v>0.0996386664924975</v>
      </c>
      <c r="AK1234" s="23">
        <f t="shared" si="279"/>
        <v>0.900361333507502</v>
      </c>
    </row>
    <row r="1235" spans="1:37">
      <c r="A1235" s="8" t="s">
        <v>2503</v>
      </c>
      <c r="B1235" s="8" t="s">
        <v>2504</v>
      </c>
      <c r="C1235" s="9">
        <v>8715227180.68</v>
      </c>
      <c r="D1235" s="9">
        <v>0</v>
      </c>
      <c r="E1235" s="9">
        <v>0</v>
      </c>
      <c r="F1235" s="9">
        <v>3135386847.71</v>
      </c>
      <c r="G1235" s="9">
        <v>0</v>
      </c>
      <c r="H1235" s="9">
        <v>2279380191.27</v>
      </c>
      <c r="I1235" s="9">
        <v>496459372.61</v>
      </c>
      <c r="J1235" s="9">
        <v>0</v>
      </c>
      <c r="K1235" s="9">
        <v>3333141500</v>
      </c>
      <c r="L1235" s="9">
        <v>0</v>
      </c>
      <c r="M1235" s="9">
        <v>0</v>
      </c>
      <c r="N1235" s="9">
        <v>2088483143.3</v>
      </c>
      <c r="O1235" s="9">
        <v>0</v>
      </c>
      <c r="P1235" s="9">
        <v>-8018991.23</v>
      </c>
      <c r="Q1235" s="9">
        <v>5094814.87</v>
      </c>
      <c r="R1235" s="9">
        <v>271985763.88</v>
      </c>
      <c r="S1235" s="9">
        <v>0</v>
      </c>
      <c r="T1235" s="9">
        <v>-934481940.3</v>
      </c>
      <c r="U1235" s="8">
        <v>0</v>
      </c>
      <c r="V1235" s="9">
        <v>1108032502.57</v>
      </c>
      <c r="W1235" s="8">
        <v>0</v>
      </c>
      <c r="X1235" s="11">
        <f t="shared" si="266"/>
        <v>14626453592.27</v>
      </c>
      <c r="Y1235" s="11">
        <f t="shared" si="267"/>
        <v>5864236793.09</v>
      </c>
      <c r="Z1235" s="11">
        <f t="shared" si="268"/>
        <v>20490690385.36</v>
      </c>
      <c r="AA1235" s="13">
        <f t="shared" si="269"/>
        <v>11850614028.39</v>
      </c>
      <c r="AB1235" s="13">
        <f t="shared" si="270"/>
        <v>2775839563.88</v>
      </c>
      <c r="AC1235" s="16">
        <f t="shared" si="271"/>
        <v>11850614028.39</v>
      </c>
      <c r="AD1235" s="16">
        <f t="shared" si="272"/>
        <v>8640076356.97</v>
      </c>
      <c r="AE1235" s="17">
        <f t="shared" si="273"/>
        <v>0.713809701732655</v>
      </c>
      <c r="AF1235" s="17">
        <f t="shared" si="274"/>
        <v>0.286190298267345</v>
      </c>
      <c r="AG1235" s="21">
        <f t="shared" si="275"/>
        <v>3.49417854502478</v>
      </c>
      <c r="AH1235" s="22">
        <f t="shared" si="276"/>
        <v>0.810217866800807</v>
      </c>
      <c r="AI1235" s="22">
        <f t="shared" si="277"/>
        <v>0.189782133199193</v>
      </c>
      <c r="AJ1235" s="23">
        <f t="shared" si="278"/>
        <v>0.578341373839552</v>
      </c>
      <c r="AK1235" s="23">
        <f t="shared" si="279"/>
        <v>0.421658626160448</v>
      </c>
    </row>
    <row r="1236" spans="1:37">
      <c r="A1236" s="8" t="s">
        <v>2505</v>
      </c>
      <c r="B1236" s="8" t="s">
        <v>2506</v>
      </c>
      <c r="C1236" s="9">
        <v>10693325704.91</v>
      </c>
      <c r="D1236" s="9">
        <v>0</v>
      </c>
      <c r="E1236" s="9">
        <v>0</v>
      </c>
      <c r="F1236" s="9">
        <v>9629590009.84</v>
      </c>
      <c r="G1236" s="9">
        <v>0</v>
      </c>
      <c r="H1236" s="9">
        <v>57734819915.31</v>
      </c>
      <c r="I1236" s="9">
        <v>5866337276.87</v>
      </c>
      <c r="J1236" s="9">
        <v>0</v>
      </c>
      <c r="K1236" s="9">
        <v>8904397728</v>
      </c>
      <c r="L1236" s="9">
        <v>10500000000</v>
      </c>
      <c r="M1236" s="9">
        <v>0</v>
      </c>
      <c r="N1236" s="9">
        <v>2261566183.13</v>
      </c>
      <c r="O1236" s="9">
        <v>63704768.29</v>
      </c>
      <c r="P1236" s="9">
        <v>-177510355.16</v>
      </c>
      <c r="Q1236" s="9">
        <v>8785252.04</v>
      </c>
      <c r="R1236" s="9">
        <v>1896263993.7</v>
      </c>
      <c r="S1236" s="9">
        <v>0</v>
      </c>
      <c r="T1236" s="9">
        <v>16406743926.57</v>
      </c>
      <c r="U1236" s="8">
        <v>0</v>
      </c>
      <c r="V1236" s="9">
        <v>10584180856.41</v>
      </c>
      <c r="W1236" s="8">
        <v>0</v>
      </c>
      <c r="X1236" s="11">
        <f t="shared" si="266"/>
        <v>83924072906.93</v>
      </c>
      <c r="Y1236" s="11">
        <f t="shared" si="267"/>
        <v>50320722816.4</v>
      </c>
      <c r="Z1236" s="11">
        <f t="shared" si="268"/>
        <v>134244795723.33</v>
      </c>
      <c r="AA1236" s="13">
        <f t="shared" si="269"/>
        <v>20322915714.75</v>
      </c>
      <c r="AB1236" s="13">
        <f t="shared" si="270"/>
        <v>63601157192.18</v>
      </c>
      <c r="AC1236" s="16">
        <f t="shared" si="271"/>
        <v>20322915714.75</v>
      </c>
      <c r="AD1236" s="16">
        <f t="shared" si="272"/>
        <v>113921880008.58</v>
      </c>
      <c r="AE1236" s="17">
        <f t="shared" si="273"/>
        <v>0.625156993645342</v>
      </c>
      <c r="AF1236" s="17">
        <f t="shared" si="274"/>
        <v>0.374843006354658</v>
      </c>
      <c r="AG1236" s="21">
        <f t="shared" si="275"/>
        <v>2.66778353349842</v>
      </c>
      <c r="AH1236" s="22">
        <f t="shared" si="276"/>
        <v>0.242158358273289</v>
      </c>
      <c r="AI1236" s="22">
        <f t="shared" si="277"/>
        <v>0.757841641726711</v>
      </c>
      <c r="AJ1236" s="23">
        <f t="shared" si="278"/>
        <v>0.151386991244221</v>
      </c>
      <c r="AK1236" s="23">
        <f t="shared" si="279"/>
        <v>0.848613008755779</v>
      </c>
    </row>
    <row r="1237" spans="1:37">
      <c r="A1237" s="8" t="s">
        <v>2507</v>
      </c>
      <c r="B1237" s="8" t="s">
        <v>2508</v>
      </c>
      <c r="C1237" s="9">
        <v>2502812.5</v>
      </c>
      <c r="D1237" s="9">
        <v>0</v>
      </c>
      <c r="E1237" s="9">
        <v>0</v>
      </c>
      <c r="F1237" s="9">
        <v>0</v>
      </c>
      <c r="G1237" s="9">
        <v>0</v>
      </c>
      <c r="H1237" s="9">
        <v>0</v>
      </c>
      <c r="I1237" s="9">
        <v>0</v>
      </c>
      <c r="J1237" s="9">
        <v>0</v>
      </c>
      <c r="K1237" s="9">
        <v>712815314</v>
      </c>
      <c r="L1237" s="9">
        <v>0</v>
      </c>
      <c r="M1237" s="9">
        <v>0</v>
      </c>
      <c r="N1237" s="9">
        <v>1027705288.41</v>
      </c>
      <c r="O1237" s="9">
        <v>82349931.55</v>
      </c>
      <c r="P1237" s="9">
        <v>21921590.44</v>
      </c>
      <c r="Q1237" s="9">
        <v>0</v>
      </c>
      <c r="R1237" s="9">
        <v>249842238.69</v>
      </c>
      <c r="S1237" s="9">
        <v>0</v>
      </c>
      <c r="T1237" s="9">
        <v>1830832204.86</v>
      </c>
      <c r="U1237" s="8">
        <v>0</v>
      </c>
      <c r="V1237" s="9">
        <v>42429329.73</v>
      </c>
      <c r="W1237" s="8">
        <v>0</v>
      </c>
      <c r="X1237" s="11">
        <f t="shared" si="266"/>
        <v>2502812.5</v>
      </c>
      <c r="Y1237" s="11">
        <f t="shared" si="267"/>
        <v>3803196034.58</v>
      </c>
      <c r="Z1237" s="11">
        <f t="shared" si="268"/>
        <v>3805698847.08</v>
      </c>
      <c r="AA1237" s="13">
        <f t="shared" si="269"/>
        <v>2502812.5</v>
      </c>
      <c r="AB1237" s="13">
        <f t="shared" si="270"/>
        <v>0</v>
      </c>
      <c r="AC1237" s="16">
        <f t="shared" si="271"/>
        <v>2502812.5</v>
      </c>
      <c r="AD1237" s="16">
        <f t="shared" si="272"/>
        <v>3803196034.58</v>
      </c>
      <c r="AE1237" s="17">
        <f t="shared" si="273"/>
        <v>0.000657648595059048</v>
      </c>
      <c r="AF1237" s="17">
        <f t="shared" si="274"/>
        <v>0.999342351404941</v>
      </c>
      <c r="AG1237" s="21">
        <f t="shared" si="275"/>
        <v>1.00065808138136</v>
      </c>
      <c r="AH1237" s="22">
        <f t="shared" si="276"/>
        <v>1</v>
      </c>
      <c r="AI1237" s="22">
        <f t="shared" si="277"/>
        <v>0</v>
      </c>
      <c r="AJ1237" s="23">
        <f t="shared" si="278"/>
        <v>0.000657648595059048</v>
      </c>
      <c r="AK1237" s="23">
        <f t="shared" si="279"/>
        <v>0.999342351404941</v>
      </c>
    </row>
    <row r="1238" spans="1:37">
      <c r="A1238" s="8" t="s">
        <v>2509</v>
      </c>
      <c r="B1238" s="8" t="s">
        <v>2510</v>
      </c>
      <c r="C1238" s="9">
        <v>3169435298.55</v>
      </c>
      <c r="D1238" s="9">
        <v>0</v>
      </c>
      <c r="E1238" s="9">
        <v>0</v>
      </c>
      <c r="F1238" s="9">
        <v>629151453.82</v>
      </c>
      <c r="G1238" s="9">
        <v>0</v>
      </c>
      <c r="H1238" s="9">
        <v>482000000</v>
      </c>
      <c r="I1238" s="9">
        <v>0</v>
      </c>
      <c r="J1238" s="9">
        <v>0</v>
      </c>
      <c r="K1238" s="9">
        <v>1442184476</v>
      </c>
      <c r="L1238" s="9">
        <v>0</v>
      </c>
      <c r="M1238" s="9">
        <v>0</v>
      </c>
      <c r="N1238" s="9">
        <v>1800348649.4</v>
      </c>
      <c r="O1238" s="9">
        <v>204000000</v>
      </c>
      <c r="P1238" s="9">
        <v>209942.44</v>
      </c>
      <c r="Q1238" s="9">
        <v>0</v>
      </c>
      <c r="R1238" s="9">
        <v>230287491.17</v>
      </c>
      <c r="S1238" s="9">
        <v>0</v>
      </c>
      <c r="T1238" s="9">
        <v>-10251622.77</v>
      </c>
      <c r="U1238" s="8">
        <v>0</v>
      </c>
      <c r="V1238" s="9">
        <v>0</v>
      </c>
      <c r="W1238" s="8">
        <v>0</v>
      </c>
      <c r="X1238" s="11">
        <f t="shared" si="266"/>
        <v>4280586752.37</v>
      </c>
      <c r="Y1238" s="11">
        <f t="shared" si="267"/>
        <v>3258778936.24</v>
      </c>
      <c r="Z1238" s="11">
        <f t="shared" si="268"/>
        <v>7539365688.61</v>
      </c>
      <c r="AA1238" s="13">
        <f t="shared" si="269"/>
        <v>3798586752.37</v>
      </c>
      <c r="AB1238" s="13">
        <f t="shared" si="270"/>
        <v>482000000</v>
      </c>
      <c r="AC1238" s="16">
        <f t="shared" si="271"/>
        <v>3798586752.37</v>
      </c>
      <c r="AD1238" s="16">
        <f t="shared" si="272"/>
        <v>3740778936.24</v>
      </c>
      <c r="AE1238" s="17">
        <f t="shared" si="273"/>
        <v>0.567764839797709</v>
      </c>
      <c r="AF1238" s="17">
        <f t="shared" si="274"/>
        <v>0.432235160202291</v>
      </c>
      <c r="AG1238" s="21">
        <f t="shared" si="275"/>
        <v>2.31355542555119</v>
      </c>
      <c r="AH1238" s="22">
        <f t="shared" si="276"/>
        <v>0.887398614282695</v>
      </c>
      <c r="AI1238" s="22">
        <f t="shared" si="277"/>
        <v>0.112601385717305</v>
      </c>
      <c r="AJ1238" s="23">
        <f t="shared" si="278"/>
        <v>0.503833732074923</v>
      </c>
      <c r="AK1238" s="23">
        <f t="shared" si="279"/>
        <v>0.496166267925077</v>
      </c>
    </row>
    <row r="1239" spans="1:37">
      <c r="A1239" s="8" t="s">
        <v>2511</v>
      </c>
      <c r="B1239" s="8" t="s">
        <v>2512</v>
      </c>
      <c r="C1239" s="9">
        <v>3339674996.69</v>
      </c>
      <c r="D1239" s="9">
        <v>0</v>
      </c>
      <c r="E1239" s="9">
        <v>0</v>
      </c>
      <c r="F1239" s="9">
        <v>2554509342.68</v>
      </c>
      <c r="G1239" s="9">
        <v>0</v>
      </c>
      <c r="H1239" s="9">
        <v>3925937288.74</v>
      </c>
      <c r="I1239" s="9">
        <v>1022215451.06</v>
      </c>
      <c r="J1239" s="9">
        <v>0</v>
      </c>
      <c r="K1239" s="9">
        <v>4003136728</v>
      </c>
      <c r="L1239" s="9">
        <v>0</v>
      </c>
      <c r="M1239" s="9">
        <v>0</v>
      </c>
      <c r="N1239" s="9">
        <v>3225312202.34</v>
      </c>
      <c r="O1239" s="9">
        <v>0</v>
      </c>
      <c r="P1239" s="9">
        <v>-142708182.91</v>
      </c>
      <c r="Q1239" s="9">
        <v>0</v>
      </c>
      <c r="R1239" s="9">
        <v>613540299.5</v>
      </c>
      <c r="S1239" s="9">
        <v>0</v>
      </c>
      <c r="T1239" s="9">
        <v>13228836593.16</v>
      </c>
      <c r="U1239" s="8">
        <v>0</v>
      </c>
      <c r="V1239" s="9">
        <v>917200861.04</v>
      </c>
      <c r="W1239" s="8">
        <v>0</v>
      </c>
      <c r="X1239" s="11">
        <f t="shared" si="266"/>
        <v>10842337079.17</v>
      </c>
      <c r="Y1239" s="11">
        <f t="shared" si="267"/>
        <v>21845318501.13</v>
      </c>
      <c r="Z1239" s="11">
        <f t="shared" si="268"/>
        <v>32687655580.3</v>
      </c>
      <c r="AA1239" s="13">
        <f t="shared" si="269"/>
        <v>5894184339.37</v>
      </c>
      <c r="AB1239" s="13">
        <f t="shared" si="270"/>
        <v>4948152739.8</v>
      </c>
      <c r="AC1239" s="16">
        <f t="shared" si="271"/>
        <v>5894184339.37</v>
      </c>
      <c r="AD1239" s="16">
        <f t="shared" si="272"/>
        <v>26793471240.93</v>
      </c>
      <c r="AE1239" s="17">
        <f t="shared" si="273"/>
        <v>0.331695157902496</v>
      </c>
      <c r="AF1239" s="17">
        <f t="shared" si="274"/>
        <v>0.668304842097504</v>
      </c>
      <c r="AG1239" s="21">
        <f t="shared" si="275"/>
        <v>1.49632314029247</v>
      </c>
      <c r="AH1239" s="22">
        <f t="shared" si="276"/>
        <v>0.543626738066809</v>
      </c>
      <c r="AI1239" s="22">
        <f t="shared" si="277"/>
        <v>0.456373261933191</v>
      </c>
      <c r="AJ1239" s="23">
        <f t="shared" si="278"/>
        <v>0.180318356723089</v>
      </c>
      <c r="AK1239" s="23">
        <f t="shared" si="279"/>
        <v>0.819681643276911</v>
      </c>
    </row>
    <row r="1240" spans="1:37">
      <c r="A1240" s="8" t="s">
        <v>2513</v>
      </c>
      <c r="B1240" s="8" t="s">
        <v>2514</v>
      </c>
      <c r="C1240" s="9">
        <v>15913485872.01</v>
      </c>
      <c r="D1240" s="9">
        <v>0</v>
      </c>
      <c r="E1240" s="9">
        <v>0</v>
      </c>
      <c r="F1240" s="9">
        <v>1413900000</v>
      </c>
      <c r="G1240" s="9">
        <v>0</v>
      </c>
      <c r="H1240" s="9">
        <v>4955000000</v>
      </c>
      <c r="I1240" s="9">
        <v>0</v>
      </c>
      <c r="J1240" s="9">
        <v>0</v>
      </c>
      <c r="K1240" s="9">
        <v>4629002973</v>
      </c>
      <c r="L1240" s="9">
        <v>0</v>
      </c>
      <c r="M1240" s="9">
        <v>0</v>
      </c>
      <c r="N1240" s="9">
        <v>1044323469.15</v>
      </c>
      <c r="O1240" s="9">
        <v>1375850759.81</v>
      </c>
      <c r="P1240" s="9">
        <v>-3540399835.35</v>
      </c>
      <c r="Q1240" s="9">
        <v>0</v>
      </c>
      <c r="R1240" s="9">
        <v>2834627694.8</v>
      </c>
      <c r="S1240" s="9">
        <v>0</v>
      </c>
      <c r="T1240" s="9">
        <v>28553666309.41</v>
      </c>
      <c r="U1240" s="8">
        <v>0</v>
      </c>
      <c r="V1240" s="9">
        <v>197850275.59</v>
      </c>
      <c r="W1240" s="8">
        <v>0</v>
      </c>
      <c r="X1240" s="11">
        <f t="shared" si="266"/>
        <v>22282385872.01</v>
      </c>
      <c r="Y1240" s="11">
        <f t="shared" si="267"/>
        <v>32343220126.79</v>
      </c>
      <c r="Z1240" s="11">
        <f t="shared" si="268"/>
        <v>54625605998.8</v>
      </c>
      <c r="AA1240" s="13">
        <f t="shared" si="269"/>
        <v>17327385872.01</v>
      </c>
      <c r="AB1240" s="13">
        <f t="shared" si="270"/>
        <v>4955000000</v>
      </c>
      <c r="AC1240" s="16">
        <f t="shared" si="271"/>
        <v>17327385872.01</v>
      </c>
      <c r="AD1240" s="16">
        <f t="shared" si="272"/>
        <v>37298220126.79</v>
      </c>
      <c r="AE1240" s="17">
        <f t="shared" si="273"/>
        <v>0.407911005554785</v>
      </c>
      <c r="AF1240" s="17">
        <f t="shared" si="274"/>
        <v>0.592088994445215</v>
      </c>
      <c r="AG1240" s="21">
        <f t="shared" si="275"/>
        <v>1.68893529415624</v>
      </c>
      <c r="AH1240" s="22">
        <f t="shared" si="276"/>
        <v>0.777627044587527</v>
      </c>
      <c r="AI1240" s="22">
        <f t="shared" si="277"/>
        <v>0.222372955412473</v>
      </c>
      <c r="AJ1240" s="23">
        <f t="shared" si="278"/>
        <v>0.317202629704294</v>
      </c>
      <c r="AK1240" s="23">
        <f t="shared" si="279"/>
        <v>0.682797370295706</v>
      </c>
    </row>
    <row r="1241" spans="1:37">
      <c r="A1241" s="8" t="s">
        <v>2515</v>
      </c>
      <c r="B1241" s="8" t="s">
        <v>2516</v>
      </c>
      <c r="C1241" s="9">
        <v>350000000</v>
      </c>
      <c r="D1241" s="9">
        <v>0</v>
      </c>
      <c r="E1241" s="9">
        <v>0</v>
      </c>
      <c r="F1241" s="9">
        <v>0</v>
      </c>
      <c r="G1241" s="9">
        <v>0</v>
      </c>
      <c r="H1241" s="9">
        <v>0</v>
      </c>
      <c r="I1241" s="9">
        <v>0</v>
      </c>
      <c r="J1241" s="9">
        <v>0</v>
      </c>
      <c r="K1241" s="9">
        <v>462080000</v>
      </c>
      <c r="L1241" s="9">
        <v>0</v>
      </c>
      <c r="M1241" s="9">
        <v>0</v>
      </c>
      <c r="N1241" s="9">
        <v>1305834168.93</v>
      </c>
      <c r="O1241" s="9">
        <v>0</v>
      </c>
      <c r="P1241" s="9">
        <v>0</v>
      </c>
      <c r="Q1241" s="9">
        <v>10552026.64</v>
      </c>
      <c r="R1241" s="9">
        <v>242230517.39</v>
      </c>
      <c r="S1241" s="9">
        <v>0</v>
      </c>
      <c r="T1241" s="9">
        <v>483244809.3</v>
      </c>
      <c r="U1241" s="8">
        <v>0</v>
      </c>
      <c r="V1241" s="9">
        <v>1363535601.16</v>
      </c>
      <c r="W1241" s="8">
        <v>0</v>
      </c>
      <c r="X1241" s="11">
        <f t="shared" si="266"/>
        <v>350000000</v>
      </c>
      <c r="Y1241" s="11">
        <f t="shared" si="267"/>
        <v>3867477123.42</v>
      </c>
      <c r="Z1241" s="11">
        <f t="shared" si="268"/>
        <v>4217477123.42</v>
      </c>
      <c r="AA1241" s="13">
        <f t="shared" si="269"/>
        <v>350000000</v>
      </c>
      <c r="AB1241" s="13">
        <f t="shared" si="270"/>
        <v>0</v>
      </c>
      <c r="AC1241" s="16">
        <f t="shared" si="271"/>
        <v>350000000</v>
      </c>
      <c r="AD1241" s="16">
        <f t="shared" si="272"/>
        <v>3867477123.42</v>
      </c>
      <c r="AE1241" s="17">
        <f t="shared" si="273"/>
        <v>0.0829880020110651</v>
      </c>
      <c r="AF1241" s="17">
        <f t="shared" si="274"/>
        <v>0.917011997988935</v>
      </c>
      <c r="AG1241" s="21">
        <f t="shared" si="275"/>
        <v>1.09049827286127</v>
      </c>
      <c r="AH1241" s="22">
        <f t="shared" si="276"/>
        <v>1</v>
      </c>
      <c r="AI1241" s="22">
        <f t="shared" si="277"/>
        <v>0</v>
      </c>
      <c r="AJ1241" s="23">
        <f t="shared" si="278"/>
        <v>0.0829880020110651</v>
      </c>
      <c r="AK1241" s="23">
        <f t="shared" si="279"/>
        <v>0.917011997988935</v>
      </c>
    </row>
    <row r="1242" spans="1:37">
      <c r="A1242" s="8" t="s">
        <v>2517</v>
      </c>
      <c r="B1242" s="8" t="s">
        <v>2518</v>
      </c>
      <c r="C1242" s="9">
        <v>2974486158.9</v>
      </c>
      <c r="D1242" s="9">
        <v>0</v>
      </c>
      <c r="E1242" s="9">
        <v>76067827.84</v>
      </c>
      <c r="F1242" s="9">
        <v>172490631.32</v>
      </c>
      <c r="G1242" s="9">
        <v>0</v>
      </c>
      <c r="H1242" s="9">
        <v>180000000</v>
      </c>
      <c r="I1242" s="9">
        <v>0</v>
      </c>
      <c r="J1242" s="9">
        <v>0</v>
      </c>
      <c r="K1242" s="9">
        <v>1016477464</v>
      </c>
      <c r="L1242" s="9">
        <v>0</v>
      </c>
      <c r="M1242" s="9">
        <v>0</v>
      </c>
      <c r="N1242" s="9">
        <v>1477888567.06</v>
      </c>
      <c r="O1242" s="9">
        <v>57359401.82</v>
      </c>
      <c r="P1242" s="9">
        <v>39477481.18</v>
      </c>
      <c r="Q1242" s="9">
        <v>0</v>
      </c>
      <c r="R1242" s="9">
        <v>251823920.01</v>
      </c>
      <c r="S1242" s="9">
        <v>21071000</v>
      </c>
      <c r="T1242" s="9">
        <v>3790285323.09</v>
      </c>
      <c r="U1242" s="8">
        <v>0</v>
      </c>
      <c r="V1242" s="9">
        <v>10981519.54</v>
      </c>
      <c r="W1242" s="8">
        <v>0</v>
      </c>
      <c r="X1242" s="11">
        <f t="shared" si="266"/>
        <v>3403044618.06</v>
      </c>
      <c r="Y1242" s="11">
        <f t="shared" si="267"/>
        <v>6550645873.06</v>
      </c>
      <c r="Z1242" s="11">
        <f t="shared" si="268"/>
        <v>9953690491.12</v>
      </c>
      <c r="AA1242" s="13">
        <f t="shared" si="269"/>
        <v>3223044618.06</v>
      </c>
      <c r="AB1242" s="13">
        <f t="shared" si="270"/>
        <v>180000000</v>
      </c>
      <c r="AC1242" s="16">
        <f t="shared" si="271"/>
        <v>3223044618.06</v>
      </c>
      <c r="AD1242" s="16">
        <f t="shared" si="272"/>
        <v>6730645873.06</v>
      </c>
      <c r="AE1242" s="17">
        <f t="shared" si="273"/>
        <v>0.341887727079314</v>
      </c>
      <c r="AF1242" s="17">
        <f t="shared" si="274"/>
        <v>0.658112272920686</v>
      </c>
      <c r="AG1242" s="21">
        <f t="shared" si="275"/>
        <v>1.5194975707747</v>
      </c>
      <c r="AH1242" s="22">
        <f t="shared" si="276"/>
        <v>0.947106188662723</v>
      </c>
      <c r="AI1242" s="22">
        <f t="shared" si="277"/>
        <v>0.0528938113372766</v>
      </c>
      <c r="AJ1242" s="23">
        <f t="shared" si="278"/>
        <v>0.323803982144651</v>
      </c>
      <c r="AK1242" s="23">
        <f t="shared" si="279"/>
        <v>0.676196017855349</v>
      </c>
    </row>
    <row r="1243" spans="1:37">
      <c r="A1243" s="8" t="s">
        <v>2519</v>
      </c>
      <c r="B1243" s="8" t="s">
        <v>2520</v>
      </c>
      <c r="C1243" s="9">
        <v>2139726956.48</v>
      </c>
      <c r="D1243" s="9">
        <v>0</v>
      </c>
      <c r="E1243" s="9">
        <v>0</v>
      </c>
      <c r="F1243" s="9">
        <v>364495485.93</v>
      </c>
      <c r="G1243" s="9">
        <v>0</v>
      </c>
      <c r="H1243" s="9">
        <v>1472522589.13</v>
      </c>
      <c r="I1243" s="9">
        <v>306213698.62</v>
      </c>
      <c r="J1243" s="9">
        <v>0</v>
      </c>
      <c r="K1243" s="9">
        <v>2309947277</v>
      </c>
      <c r="L1243" s="9">
        <v>0</v>
      </c>
      <c r="M1243" s="9">
        <v>0</v>
      </c>
      <c r="N1243" s="9">
        <v>4034398396.94</v>
      </c>
      <c r="O1243" s="9">
        <v>0</v>
      </c>
      <c r="P1243" s="9">
        <v>-11983321.84</v>
      </c>
      <c r="Q1243" s="9">
        <v>639383.22</v>
      </c>
      <c r="R1243" s="9">
        <v>1122304850.54</v>
      </c>
      <c r="S1243" s="9">
        <v>0</v>
      </c>
      <c r="T1243" s="9">
        <v>5110889699.93</v>
      </c>
      <c r="U1243" s="8">
        <v>0</v>
      </c>
      <c r="V1243" s="9">
        <v>1753964728.64</v>
      </c>
      <c r="W1243" s="8">
        <v>0</v>
      </c>
      <c r="X1243" s="11">
        <f t="shared" si="266"/>
        <v>4282958730.16</v>
      </c>
      <c r="Y1243" s="11">
        <f t="shared" si="267"/>
        <v>14320161014.43</v>
      </c>
      <c r="Z1243" s="11">
        <f t="shared" si="268"/>
        <v>18603119744.59</v>
      </c>
      <c r="AA1243" s="13">
        <f t="shared" si="269"/>
        <v>2504222442.41</v>
      </c>
      <c r="AB1243" s="13">
        <f t="shared" si="270"/>
        <v>1778736287.75</v>
      </c>
      <c r="AC1243" s="16">
        <f t="shared" si="271"/>
        <v>2504222442.41</v>
      </c>
      <c r="AD1243" s="16">
        <f t="shared" si="272"/>
        <v>16098897302.18</v>
      </c>
      <c r="AE1243" s="17">
        <f t="shared" si="273"/>
        <v>0.23022798266971</v>
      </c>
      <c r="AF1243" s="17">
        <f t="shared" si="274"/>
        <v>0.76977201733029</v>
      </c>
      <c r="AG1243" s="21">
        <f t="shared" si="275"/>
        <v>1.29908593386933</v>
      </c>
      <c r="AH1243" s="22">
        <f t="shared" si="276"/>
        <v>0.584694506808019</v>
      </c>
      <c r="AI1243" s="22">
        <f t="shared" si="277"/>
        <v>0.415305493191981</v>
      </c>
      <c r="AJ1243" s="23">
        <f t="shared" si="278"/>
        <v>0.134613036780471</v>
      </c>
      <c r="AK1243" s="23">
        <f t="shared" si="279"/>
        <v>0.865386963219529</v>
      </c>
    </row>
    <row r="1244" spans="1:37">
      <c r="A1244" s="8" t="s">
        <v>2521</v>
      </c>
      <c r="B1244" s="8" t="s">
        <v>2522</v>
      </c>
      <c r="C1244" s="9">
        <v>1621415151.2</v>
      </c>
      <c r="D1244" s="9">
        <v>0</v>
      </c>
      <c r="E1244" s="9">
        <v>0</v>
      </c>
      <c r="F1244" s="9">
        <v>4301267675.58</v>
      </c>
      <c r="G1244" s="9">
        <v>0</v>
      </c>
      <c r="H1244" s="9">
        <v>8427799267.67</v>
      </c>
      <c r="I1244" s="9">
        <v>2994287400.8</v>
      </c>
      <c r="J1244" s="9">
        <v>0</v>
      </c>
      <c r="K1244" s="9">
        <v>1944686896</v>
      </c>
      <c r="L1244" s="9">
        <v>0</v>
      </c>
      <c r="M1244" s="9">
        <v>0</v>
      </c>
      <c r="N1244" s="9">
        <v>731612094.17</v>
      </c>
      <c r="O1244" s="9">
        <v>406998192.92</v>
      </c>
      <c r="P1244" s="9">
        <v>599716527.29</v>
      </c>
      <c r="Q1244" s="9">
        <v>0</v>
      </c>
      <c r="R1244" s="9">
        <v>332374160.35</v>
      </c>
      <c r="S1244" s="9">
        <v>938015</v>
      </c>
      <c r="T1244" s="9">
        <v>5851604910.78</v>
      </c>
      <c r="U1244" s="8">
        <v>0</v>
      </c>
      <c r="V1244" s="9">
        <v>6341883.54</v>
      </c>
      <c r="W1244" s="8">
        <v>0</v>
      </c>
      <c r="X1244" s="11">
        <f t="shared" si="266"/>
        <v>17344769495.25</v>
      </c>
      <c r="Y1244" s="11">
        <f t="shared" si="267"/>
        <v>9060276294.21</v>
      </c>
      <c r="Z1244" s="11">
        <f t="shared" si="268"/>
        <v>26405045789.46</v>
      </c>
      <c r="AA1244" s="13">
        <f t="shared" si="269"/>
        <v>5922682826.78</v>
      </c>
      <c r="AB1244" s="13">
        <f t="shared" si="270"/>
        <v>11422086668.47</v>
      </c>
      <c r="AC1244" s="16">
        <f t="shared" si="271"/>
        <v>5922682826.78</v>
      </c>
      <c r="AD1244" s="16">
        <f t="shared" si="272"/>
        <v>20482362962.68</v>
      </c>
      <c r="AE1244" s="17">
        <f t="shared" si="273"/>
        <v>0.656873297382179</v>
      </c>
      <c r="AF1244" s="17">
        <f t="shared" si="274"/>
        <v>0.343126702617822</v>
      </c>
      <c r="AG1244" s="21">
        <f t="shared" si="275"/>
        <v>2.91437533823712</v>
      </c>
      <c r="AH1244" s="22">
        <f t="shared" si="276"/>
        <v>0.341467946772194</v>
      </c>
      <c r="AI1244" s="22">
        <f t="shared" si="277"/>
        <v>0.658532053227806</v>
      </c>
      <c r="AJ1244" s="23">
        <f t="shared" si="278"/>
        <v>0.224301176146573</v>
      </c>
      <c r="AK1244" s="23">
        <f t="shared" si="279"/>
        <v>0.775698823853427</v>
      </c>
    </row>
    <row r="1245" spans="1:37">
      <c r="A1245" s="8" t="s">
        <v>2523</v>
      </c>
      <c r="B1245" s="8" t="s">
        <v>2524</v>
      </c>
      <c r="C1245" s="9">
        <v>13109133000</v>
      </c>
      <c r="D1245" s="9">
        <v>0</v>
      </c>
      <c r="E1245" s="9">
        <v>153055000</v>
      </c>
      <c r="F1245" s="9">
        <v>17845521000</v>
      </c>
      <c r="G1245" s="9">
        <v>0</v>
      </c>
      <c r="H1245" s="9">
        <v>41679639000</v>
      </c>
      <c r="I1245" s="9">
        <v>26218055000</v>
      </c>
      <c r="J1245" s="9">
        <v>0</v>
      </c>
      <c r="K1245" s="9">
        <v>4874184000</v>
      </c>
      <c r="L1245" s="9">
        <v>6051077000</v>
      </c>
      <c r="M1245" s="9">
        <v>0</v>
      </c>
      <c r="N1245" s="9">
        <v>982914000</v>
      </c>
      <c r="O1245" s="9">
        <v>0</v>
      </c>
      <c r="P1245" s="9">
        <v>-7526968000</v>
      </c>
      <c r="Q1245" s="9">
        <v>4469894000</v>
      </c>
      <c r="R1245" s="9">
        <v>509907000</v>
      </c>
      <c r="S1245" s="9">
        <v>0</v>
      </c>
      <c r="T1245" s="9">
        <v>51895728000</v>
      </c>
      <c r="U1245" s="8">
        <v>0</v>
      </c>
      <c r="V1245" s="9">
        <v>27413718000</v>
      </c>
      <c r="W1245" s="8">
        <v>0</v>
      </c>
      <c r="X1245" s="11">
        <f t="shared" si="266"/>
        <v>99005403000</v>
      </c>
      <c r="Y1245" s="11">
        <f t="shared" si="267"/>
        <v>88670454000</v>
      </c>
      <c r="Z1245" s="11">
        <f t="shared" si="268"/>
        <v>187675857000</v>
      </c>
      <c r="AA1245" s="13">
        <f t="shared" si="269"/>
        <v>31107709000</v>
      </c>
      <c r="AB1245" s="13">
        <f t="shared" si="270"/>
        <v>67897694000</v>
      </c>
      <c r="AC1245" s="16">
        <f t="shared" si="271"/>
        <v>31107709000</v>
      </c>
      <c r="AD1245" s="16">
        <f t="shared" si="272"/>
        <v>156568148000</v>
      </c>
      <c r="AE1245" s="17">
        <f t="shared" si="273"/>
        <v>0.527534039714016</v>
      </c>
      <c r="AF1245" s="17">
        <f t="shared" si="274"/>
        <v>0.472465960285984</v>
      </c>
      <c r="AG1245" s="21">
        <f t="shared" si="275"/>
        <v>2.11655459664163</v>
      </c>
      <c r="AH1245" s="22">
        <f t="shared" si="276"/>
        <v>0.314202135008733</v>
      </c>
      <c r="AI1245" s="22">
        <f t="shared" si="277"/>
        <v>0.685797864991267</v>
      </c>
      <c r="AJ1245" s="23">
        <f t="shared" si="278"/>
        <v>0.165752321567925</v>
      </c>
      <c r="AK1245" s="23">
        <f t="shared" si="279"/>
        <v>0.834247678432074</v>
      </c>
    </row>
    <row r="1246" spans="1:37">
      <c r="A1246" s="8" t="s">
        <v>2525</v>
      </c>
      <c r="B1246" s="8" t="s">
        <v>2526</v>
      </c>
      <c r="C1246" s="9">
        <v>765654618.33</v>
      </c>
      <c r="D1246" s="9">
        <v>0</v>
      </c>
      <c r="E1246" s="9">
        <v>0</v>
      </c>
      <c r="F1246" s="9">
        <v>669564876.89</v>
      </c>
      <c r="G1246" s="9">
        <v>0</v>
      </c>
      <c r="H1246" s="9">
        <v>449300000</v>
      </c>
      <c r="I1246" s="9">
        <v>0</v>
      </c>
      <c r="J1246" s="9">
        <v>0</v>
      </c>
      <c r="K1246" s="9">
        <v>715197812</v>
      </c>
      <c r="L1246" s="9">
        <v>0</v>
      </c>
      <c r="M1246" s="9">
        <v>0</v>
      </c>
      <c r="N1246" s="9">
        <v>1774080071.64</v>
      </c>
      <c r="O1246" s="9">
        <v>0</v>
      </c>
      <c r="P1246" s="9">
        <v>0</v>
      </c>
      <c r="Q1246" s="9">
        <v>1630626.54</v>
      </c>
      <c r="R1246" s="9">
        <v>186444559.73</v>
      </c>
      <c r="S1246" s="9">
        <v>0</v>
      </c>
      <c r="T1246" s="9">
        <v>-1109847124.21</v>
      </c>
      <c r="U1246" s="8">
        <v>0</v>
      </c>
      <c r="V1246" s="9">
        <v>152319285.37</v>
      </c>
      <c r="W1246" s="8">
        <v>0</v>
      </c>
      <c r="X1246" s="11">
        <f t="shared" si="266"/>
        <v>1884519495.22</v>
      </c>
      <c r="Y1246" s="11">
        <f t="shared" si="267"/>
        <v>1719825231.07</v>
      </c>
      <c r="Z1246" s="11">
        <f t="shared" si="268"/>
        <v>3604344726.29</v>
      </c>
      <c r="AA1246" s="13">
        <f t="shared" si="269"/>
        <v>1435219495.22</v>
      </c>
      <c r="AB1246" s="13">
        <f t="shared" si="270"/>
        <v>449300000</v>
      </c>
      <c r="AC1246" s="16">
        <f t="shared" si="271"/>
        <v>1435219495.22</v>
      </c>
      <c r="AD1246" s="16">
        <f t="shared" si="272"/>
        <v>2169125231.07</v>
      </c>
      <c r="AE1246" s="17">
        <f t="shared" si="273"/>
        <v>0.52284663047748</v>
      </c>
      <c r="AF1246" s="17">
        <f t="shared" si="274"/>
        <v>0.47715336952252</v>
      </c>
      <c r="AG1246" s="21">
        <f t="shared" si="275"/>
        <v>2.09576220954006</v>
      </c>
      <c r="AH1246" s="22">
        <f t="shared" si="276"/>
        <v>0.761583787729642</v>
      </c>
      <c r="AI1246" s="22">
        <f t="shared" si="277"/>
        <v>0.238416212270358</v>
      </c>
      <c r="AJ1246" s="23">
        <f t="shared" si="278"/>
        <v>0.398191517240719</v>
      </c>
      <c r="AK1246" s="23">
        <f t="shared" si="279"/>
        <v>0.601808482759281</v>
      </c>
    </row>
    <row r="1247" spans="1:37">
      <c r="A1247" s="8" t="s">
        <v>2527</v>
      </c>
      <c r="B1247" s="8" t="s">
        <v>2528</v>
      </c>
      <c r="C1247" s="9">
        <v>2133721086.44</v>
      </c>
      <c r="D1247" s="9">
        <v>0</v>
      </c>
      <c r="E1247" s="9">
        <v>0</v>
      </c>
      <c r="F1247" s="9">
        <v>1444970148.67</v>
      </c>
      <c r="G1247" s="9">
        <v>0</v>
      </c>
      <c r="H1247" s="9">
        <v>3154874600</v>
      </c>
      <c r="I1247" s="9">
        <v>1015725942.89</v>
      </c>
      <c r="J1247" s="9">
        <v>0</v>
      </c>
      <c r="K1247" s="9">
        <v>2002291500</v>
      </c>
      <c r="L1247" s="9">
        <v>0</v>
      </c>
      <c r="M1247" s="9">
        <v>0</v>
      </c>
      <c r="N1247" s="9">
        <v>2659287854.52</v>
      </c>
      <c r="O1247" s="9">
        <v>0</v>
      </c>
      <c r="P1247" s="9">
        <v>-42393605.39</v>
      </c>
      <c r="Q1247" s="9">
        <v>53753798.66</v>
      </c>
      <c r="R1247" s="9">
        <v>511929953.22</v>
      </c>
      <c r="S1247" s="9">
        <v>0</v>
      </c>
      <c r="T1247" s="9">
        <v>1398224305.51</v>
      </c>
      <c r="U1247" s="8">
        <v>0</v>
      </c>
      <c r="V1247" s="9">
        <v>104519759.56</v>
      </c>
      <c r="W1247" s="8">
        <v>0</v>
      </c>
      <c r="X1247" s="11">
        <f t="shared" si="266"/>
        <v>7749291778</v>
      </c>
      <c r="Y1247" s="11">
        <f t="shared" si="267"/>
        <v>6687613566.08</v>
      </c>
      <c r="Z1247" s="11">
        <f t="shared" si="268"/>
        <v>14436905344.08</v>
      </c>
      <c r="AA1247" s="13">
        <f t="shared" si="269"/>
        <v>3578691235.11</v>
      </c>
      <c r="AB1247" s="13">
        <f t="shared" si="270"/>
        <v>4170600542.89</v>
      </c>
      <c r="AC1247" s="16">
        <f t="shared" si="271"/>
        <v>3578691235.11</v>
      </c>
      <c r="AD1247" s="16">
        <f t="shared" si="272"/>
        <v>10858214108.97</v>
      </c>
      <c r="AE1247" s="17">
        <f t="shared" si="273"/>
        <v>0.536769591079828</v>
      </c>
      <c r="AF1247" s="17">
        <f t="shared" si="274"/>
        <v>0.463230408920172</v>
      </c>
      <c r="AG1247" s="21">
        <f t="shared" si="275"/>
        <v>2.15875292455666</v>
      </c>
      <c r="AH1247" s="22">
        <f t="shared" si="276"/>
        <v>0.461808812680121</v>
      </c>
      <c r="AI1247" s="22">
        <f t="shared" si="277"/>
        <v>0.538191187319879</v>
      </c>
      <c r="AJ1247" s="23">
        <f t="shared" si="278"/>
        <v>0.247884927539369</v>
      </c>
      <c r="AK1247" s="23">
        <f t="shared" si="279"/>
        <v>0.752115072460631</v>
      </c>
    </row>
    <row r="1248" spans="1:37">
      <c r="A1248" s="8" t="s">
        <v>2529</v>
      </c>
      <c r="B1248" s="8" t="s">
        <v>2530</v>
      </c>
      <c r="C1248" s="9">
        <v>1166843611.11</v>
      </c>
      <c r="D1248" s="9">
        <v>0</v>
      </c>
      <c r="E1248" s="9">
        <v>0</v>
      </c>
      <c r="F1248" s="9">
        <v>0</v>
      </c>
      <c r="G1248" s="9">
        <v>0</v>
      </c>
      <c r="H1248" s="9">
        <v>100115277.78</v>
      </c>
      <c r="I1248" s="9">
        <v>0</v>
      </c>
      <c r="J1248" s="9">
        <v>0</v>
      </c>
      <c r="K1248" s="9">
        <v>441748000</v>
      </c>
      <c r="L1248" s="9">
        <v>0</v>
      </c>
      <c r="M1248" s="9">
        <v>0</v>
      </c>
      <c r="N1248" s="9">
        <v>907679575.74</v>
      </c>
      <c r="O1248" s="9">
        <v>0</v>
      </c>
      <c r="P1248" s="9">
        <v>75163200.39</v>
      </c>
      <c r="Q1248" s="9">
        <v>0</v>
      </c>
      <c r="R1248" s="9">
        <v>49010434.77</v>
      </c>
      <c r="S1248" s="9">
        <v>0</v>
      </c>
      <c r="T1248" s="9">
        <v>254735482.1</v>
      </c>
      <c r="U1248" s="8">
        <v>0</v>
      </c>
      <c r="V1248" s="9">
        <v>49347157.17</v>
      </c>
      <c r="W1248" s="8">
        <v>0</v>
      </c>
      <c r="X1248" s="11">
        <f t="shared" si="266"/>
        <v>1266958888.89</v>
      </c>
      <c r="Y1248" s="11">
        <f t="shared" si="267"/>
        <v>1777683850.17</v>
      </c>
      <c r="Z1248" s="11">
        <f t="shared" si="268"/>
        <v>3044642739.06</v>
      </c>
      <c r="AA1248" s="13">
        <f t="shared" si="269"/>
        <v>1166843611.11</v>
      </c>
      <c r="AB1248" s="13">
        <f t="shared" si="270"/>
        <v>100115277.78</v>
      </c>
      <c r="AC1248" s="16">
        <f t="shared" si="271"/>
        <v>1166843611.11</v>
      </c>
      <c r="AD1248" s="16">
        <f t="shared" si="272"/>
        <v>1877799127.95</v>
      </c>
      <c r="AE1248" s="17">
        <f t="shared" si="273"/>
        <v>0.416127275833078</v>
      </c>
      <c r="AF1248" s="17">
        <f t="shared" si="274"/>
        <v>0.583872724166922</v>
      </c>
      <c r="AG1248" s="21">
        <f t="shared" si="275"/>
        <v>1.71270203009879</v>
      </c>
      <c r="AH1248" s="22">
        <f t="shared" si="276"/>
        <v>0.920979852891902</v>
      </c>
      <c r="AI1248" s="22">
        <f t="shared" si="277"/>
        <v>0.0790201471080979</v>
      </c>
      <c r="AJ1248" s="23">
        <f t="shared" si="278"/>
        <v>0.383244837281057</v>
      </c>
      <c r="AK1248" s="23">
        <f t="shared" si="279"/>
        <v>0.616755162718943</v>
      </c>
    </row>
    <row r="1249" spans="1:37">
      <c r="A1249" s="8" t="s">
        <v>2531</v>
      </c>
      <c r="B1249" s="8" t="s">
        <v>2532</v>
      </c>
      <c r="C1249" s="9">
        <v>77300000</v>
      </c>
      <c r="D1249" s="9">
        <v>0</v>
      </c>
      <c r="E1249" s="9">
        <v>0</v>
      </c>
      <c r="F1249" s="9">
        <v>0</v>
      </c>
      <c r="G1249" s="9">
        <v>0</v>
      </c>
      <c r="H1249" s="9">
        <v>0</v>
      </c>
      <c r="I1249" s="9">
        <v>0</v>
      </c>
      <c r="J1249" s="9">
        <v>0</v>
      </c>
      <c r="K1249" s="9">
        <v>425373000</v>
      </c>
      <c r="L1249" s="9">
        <v>0</v>
      </c>
      <c r="M1249" s="9">
        <v>0</v>
      </c>
      <c r="N1249" s="9">
        <v>144922423.12</v>
      </c>
      <c r="O1249" s="9">
        <v>0</v>
      </c>
      <c r="P1249" s="9">
        <v>-3942064.11</v>
      </c>
      <c r="Q1249" s="9">
        <v>0</v>
      </c>
      <c r="R1249" s="9">
        <v>48812206.57</v>
      </c>
      <c r="S1249" s="9">
        <v>0</v>
      </c>
      <c r="T1249" s="9">
        <v>-302100552.53</v>
      </c>
      <c r="U1249" s="8">
        <v>0</v>
      </c>
      <c r="V1249" s="9">
        <v>39560730.59</v>
      </c>
      <c r="W1249" s="8">
        <v>0</v>
      </c>
      <c r="X1249" s="11">
        <f t="shared" si="266"/>
        <v>77300000</v>
      </c>
      <c r="Y1249" s="11">
        <f t="shared" si="267"/>
        <v>352625743.64</v>
      </c>
      <c r="Z1249" s="11">
        <f t="shared" si="268"/>
        <v>429925743.64</v>
      </c>
      <c r="AA1249" s="13">
        <f t="shared" si="269"/>
        <v>77300000</v>
      </c>
      <c r="AB1249" s="13">
        <f t="shared" si="270"/>
        <v>0</v>
      </c>
      <c r="AC1249" s="16">
        <f t="shared" si="271"/>
        <v>77300000</v>
      </c>
      <c r="AD1249" s="16">
        <f t="shared" si="272"/>
        <v>352625743.64</v>
      </c>
      <c r="AE1249" s="17">
        <f t="shared" si="273"/>
        <v>0.17979849111973</v>
      </c>
      <c r="AF1249" s="17">
        <f t="shared" si="274"/>
        <v>0.82020150888027</v>
      </c>
      <c r="AG1249" s="21">
        <f t="shared" si="275"/>
        <v>1.21921258272883</v>
      </c>
      <c r="AH1249" s="22">
        <f t="shared" si="276"/>
        <v>1</v>
      </c>
      <c r="AI1249" s="22">
        <f t="shared" si="277"/>
        <v>0</v>
      </c>
      <c r="AJ1249" s="23">
        <f t="shared" si="278"/>
        <v>0.17979849111973</v>
      </c>
      <c r="AK1249" s="23">
        <f t="shared" si="279"/>
        <v>0.82020150888027</v>
      </c>
    </row>
    <row r="1250" spans="1:37">
      <c r="A1250" s="8" t="s">
        <v>2533</v>
      </c>
      <c r="B1250" s="8" t="s">
        <v>2534</v>
      </c>
      <c r="C1250" s="9">
        <v>115000000</v>
      </c>
      <c r="D1250" s="9">
        <v>0</v>
      </c>
      <c r="E1250" s="9">
        <v>0</v>
      </c>
      <c r="F1250" s="9">
        <v>0</v>
      </c>
      <c r="G1250" s="9">
        <v>0</v>
      </c>
      <c r="H1250" s="9">
        <v>80320000</v>
      </c>
      <c r="I1250" s="9">
        <v>0</v>
      </c>
      <c r="J1250" s="9">
        <v>0</v>
      </c>
      <c r="K1250" s="9">
        <v>1015610601</v>
      </c>
      <c r="L1250" s="9">
        <v>0</v>
      </c>
      <c r="M1250" s="9">
        <v>0</v>
      </c>
      <c r="N1250" s="9">
        <v>540336982.21</v>
      </c>
      <c r="O1250" s="9">
        <v>0</v>
      </c>
      <c r="P1250" s="9">
        <v>16724889.48</v>
      </c>
      <c r="Q1250" s="9">
        <v>0</v>
      </c>
      <c r="R1250" s="9">
        <v>326906120.55</v>
      </c>
      <c r="S1250" s="9">
        <v>0</v>
      </c>
      <c r="T1250" s="9">
        <v>2928837084.12</v>
      </c>
      <c r="U1250" s="8">
        <v>0</v>
      </c>
      <c r="V1250" s="9">
        <v>945095846.32</v>
      </c>
      <c r="W1250" s="8">
        <v>0</v>
      </c>
      <c r="X1250" s="11">
        <f t="shared" si="266"/>
        <v>195320000</v>
      </c>
      <c r="Y1250" s="11">
        <f t="shared" si="267"/>
        <v>5773511523.68</v>
      </c>
      <c r="Z1250" s="11">
        <f t="shared" si="268"/>
        <v>5968831523.68</v>
      </c>
      <c r="AA1250" s="13">
        <f t="shared" si="269"/>
        <v>115000000</v>
      </c>
      <c r="AB1250" s="13">
        <f t="shared" si="270"/>
        <v>80320000</v>
      </c>
      <c r="AC1250" s="16">
        <f t="shared" si="271"/>
        <v>115000000</v>
      </c>
      <c r="AD1250" s="16">
        <f t="shared" si="272"/>
        <v>5853831523.68</v>
      </c>
      <c r="AE1250" s="17">
        <f t="shared" si="273"/>
        <v>0.0327233226847016</v>
      </c>
      <c r="AF1250" s="17">
        <f t="shared" si="274"/>
        <v>0.967276677315298</v>
      </c>
      <c r="AG1250" s="21">
        <f t="shared" si="275"/>
        <v>1.03383036462279</v>
      </c>
      <c r="AH1250" s="22">
        <f t="shared" si="276"/>
        <v>0.588777390948188</v>
      </c>
      <c r="AI1250" s="22">
        <f t="shared" si="277"/>
        <v>0.411222609051812</v>
      </c>
      <c r="AJ1250" s="23">
        <f t="shared" si="278"/>
        <v>0.0192667525534543</v>
      </c>
      <c r="AK1250" s="23">
        <f t="shared" si="279"/>
        <v>0.980733247446546</v>
      </c>
    </row>
    <row r="1251" spans="1:37">
      <c r="A1251" s="8" t="s">
        <v>2535</v>
      </c>
      <c r="B1251" s="8" t="s">
        <v>2536</v>
      </c>
      <c r="C1251" s="9">
        <v>8842470005.02</v>
      </c>
      <c r="D1251" s="9">
        <v>0</v>
      </c>
      <c r="E1251" s="9">
        <v>0</v>
      </c>
      <c r="F1251" s="9">
        <v>5943098666.86</v>
      </c>
      <c r="G1251" s="9">
        <v>0</v>
      </c>
      <c r="H1251" s="9">
        <v>5963578832.91</v>
      </c>
      <c r="I1251" s="9">
        <v>2585549779.3</v>
      </c>
      <c r="J1251" s="9">
        <v>0</v>
      </c>
      <c r="K1251" s="9">
        <v>2562898545</v>
      </c>
      <c r="L1251" s="9">
        <v>0</v>
      </c>
      <c r="M1251" s="9">
        <v>0</v>
      </c>
      <c r="N1251" s="9">
        <v>14751718922.04</v>
      </c>
      <c r="O1251" s="9">
        <v>0</v>
      </c>
      <c r="P1251" s="9">
        <v>-1071253457.34</v>
      </c>
      <c r="Q1251" s="9">
        <v>0</v>
      </c>
      <c r="R1251" s="9">
        <v>2726155527.26</v>
      </c>
      <c r="S1251" s="9">
        <v>0</v>
      </c>
      <c r="T1251" s="9">
        <v>19969169035.2</v>
      </c>
      <c r="U1251" s="8">
        <v>0</v>
      </c>
      <c r="V1251" s="9">
        <v>9465777981.22</v>
      </c>
      <c r="W1251" s="8">
        <v>0</v>
      </c>
      <c r="X1251" s="11">
        <f t="shared" si="266"/>
        <v>23334697284.09</v>
      </c>
      <c r="Y1251" s="11">
        <f t="shared" si="267"/>
        <v>48404466553.38</v>
      </c>
      <c r="Z1251" s="11">
        <f t="shared" si="268"/>
        <v>71739163837.47</v>
      </c>
      <c r="AA1251" s="13">
        <f t="shared" si="269"/>
        <v>14785568671.88</v>
      </c>
      <c r="AB1251" s="13">
        <f t="shared" si="270"/>
        <v>8549128612.21</v>
      </c>
      <c r="AC1251" s="16">
        <f t="shared" si="271"/>
        <v>14785568671.88</v>
      </c>
      <c r="AD1251" s="16">
        <f t="shared" si="272"/>
        <v>56953595165.59</v>
      </c>
      <c r="AE1251" s="17">
        <f t="shared" si="273"/>
        <v>0.325271386448779</v>
      </c>
      <c r="AF1251" s="17">
        <f t="shared" si="274"/>
        <v>0.674728613551221</v>
      </c>
      <c r="AG1251" s="21">
        <f t="shared" si="275"/>
        <v>1.48207735660833</v>
      </c>
      <c r="AH1251" s="22">
        <f t="shared" si="276"/>
        <v>0.633630189921558</v>
      </c>
      <c r="AI1251" s="22">
        <f t="shared" si="277"/>
        <v>0.366369810078442</v>
      </c>
      <c r="AJ1251" s="23">
        <f t="shared" si="278"/>
        <v>0.206101770371588</v>
      </c>
      <c r="AK1251" s="23">
        <f t="shared" si="279"/>
        <v>0.793898229628412</v>
      </c>
    </row>
    <row r="1252" spans="1:37">
      <c r="A1252" s="8" t="s">
        <v>2537</v>
      </c>
      <c r="B1252" s="8" t="s">
        <v>2538</v>
      </c>
      <c r="C1252" s="9">
        <v>1230483726.36</v>
      </c>
      <c r="D1252" s="9">
        <v>0</v>
      </c>
      <c r="E1252" s="9">
        <v>0</v>
      </c>
      <c r="F1252" s="9">
        <v>11014709.72</v>
      </c>
      <c r="G1252" s="9">
        <v>0</v>
      </c>
      <c r="H1252" s="9">
        <v>220208122.17</v>
      </c>
      <c r="I1252" s="9">
        <v>0</v>
      </c>
      <c r="J1252" s="9">
        <v>0</v>
      </c>
      <c r="K1252" s="9">
        <v>712388832</v>
      </c>
      <c r="L1252" s="9">
        <v>0</v>
      </c>
      <c r="M1252" s="9">
        <v>0</v>
      </c>
      <c r="N1252" s="9">
        <v>1403157805.13</v>
      </c>
      <c r="O1252" s="9">
        <v>40042190.58</v>
      </c>
      <c r="P1252" s="9">
        <v>-25715749.77</v>
      </c>
      <c r="Q1252" s="9">
        <v>0</v>
      </c>
      <c r="R1252" s="9">
        <v>118306693.75</v>
      </c>
      <c r="S1252" s="9">
        <v>0</v>
      </c>
      <c r="T1252" s="9">
        <v>-285970839.39</v>
      </c>
      <c r="U1252" s="8">
        <v>0</v>
      </c>
      <c r="V1252" s="9">
        <v>15012493.69</v>
      </c>
      <c r="W1252" s="8">
        <v>0</v>
      </c>
      <c r="X1252" s="11">
        <f t="shared" si="266"/>
        <v>1461706558.25</v>
      </c>
      <c r="Y1252" s="11">
        <f t="shared" si="267"/>
        <v>1897137044.83</v>
      </c>
      <c r="Z1252" s="11">
        <f t="shared" si="268"/>
        <v>3358843603.08</v>
      </c>
      <c r="AA1252" s="13">
        <f t="shared" si="269"/>
        <v>1241498436.08</v>
      </c>
      <c r="AB1252" s="13">
        <f t="shared" si="270"/>
        <v>220208122.17</v>
      </c>
      <c r="AC1252" s="16">
        <f t="shared" si="271"/>
        <v>1241498436.08</v>
      </c>
      <c r="AD1252" s="16">
        <f t="shared" si="272"/>
        <v>2117345167</v>
      </c>
      <c r="AE1252" s="17">
        <f t="shared" si="273"/>
        <v>0.435181488328197</v>
      </c>
      <c r="AF1252" s="17">
        <f t="shared" si="274"/>
        <v>0.564818511671803</v>
      </c>
      <c r="AG1252" s="21">
        <f t="shared" si="275"/>
        <v>1.77048021503422</v>
      </c>
      <c r="AH1252" s="22">
        <f t="shared" si="276"/>
        <v>0.849348611780438</v>
      </c>
      <c r="AI1252" s="22">
        <f t="shared" si="277"/>
        <v>0.150651388219562</v>
      </c>
      <c r="AJ1252" s="23">
        <f t="shared" si="278"/>
        <v>0.3696207929841</v>
      </c>
      <c r="AK1252" s="23">
        <f t="shared" si="279"/>
        <v>0.6303792070159</v>
      </c>
    </row>
    <row r="1253" spans="1:37">
      <c r="A1253" s="8" t="s">
        <v>2539</v>
      </c>
      <c r="B1253" s="8" t="s">
        <v>2540</v>
      </c>
      <c r="C1253" s="9">
        <v>199700000</v>
      </c>
      <c r="D1253" s="9">
        <v>0</v>
      </c>
      <c r="E1253" s="9">
        <v>0</v>
      </c>
      <c r="F1253" s="9">
        <v>150000000</v>
      </c>
      <c r="G1253" s="9">
        <v>0</v>
      </c>
      <c r="H1253" s="9">
        <v>130000000</v>
      </c>
      <c r="I1253" s="9">
        <v>0</v>
      </c>
      <c r="J1253" s="9">
        <v>0</v>
      </c>
      <c r="K1253" s="9">
        <v>383340672</v>
      </c>
      <c r="L1253" s="9">
        <v>0</v>
      </c>
      <c r="M1253" s="9">
        <v>0</v>
      </c>
      <c r="N1253" s="9">
        <v>81889052.87</v>
      </c>
      <c r="O1253" s="9">
        <v>0</v>
      </c>
      <c r="P1253" s="9">
        <v>841061.08</v>
      </c>
      <c r="Q1253" s="9">
        <v>0</v>
      </c>
      <c r="R1253" s="9">
        <v>143031352.4</v>
      </c>
      <c r="S1253" s="9">
        <v>0</v>
      </c>
      <c r="T1253" s="9">
        <v>152558493.66</v>
      </c>
      <c r="U1253" s="8">
        <v>0</v>
      </c>
      <c r="V1253" s="9">
        <v>1453082.37</v>
      </c>
      <c r="W1253" s="8">
        <v>0</v>
      </c>
      <c r="X1253" s="11">
        <f t="shared" si="266"/>
        <v>479700000</v>
      </c>
      <c r="Y1253" s="11">
        <f t="shared" si="267"/>
        <v>763113714.38</v>
      </c>
      <c r="Z1253" s="11">
        <f t="shared" si="268"/>
        <v>1242813714.38</v>
      </c>
      <c r="AA1253" s="13">
        <f t="shared" si="269"/>
        <v>349700000</v>
      </c>
      <c r="AB1253" s="13">
        <f t="shared" si="270"/>
        <v>130000000</v>
      </c>
      <c r="AC1253" s="16">
        <f t="shared" si="271"/>
        <v>349700000</v>
      </c>
      <c r="AD1253" s="16">
        <f t="shared" si="272"/>
        <v>893113714.38</v>
      </c>
      <c r="AE1253" s="17">
        <f t="shared" si="273"/>
        <v>0.385979004294547</v>
      </c>
      <c r="AF1253" s="17">
        <f t="shared" si="274"/>
        <v>0.614020995705453</v>
      </c>
      <c r="AG1253" s="21">
        <f t="shared" si="275"/>
        <v>1.62860880490103</v>
      </c>
      <c r="AH1253" s="22">
        <f t="shared" si="276"/>
        <v>0.7289972899729</v>
      </c>
      <c r="AI1253" s="22">
        <f t="shared" si="277"/>
        <v>0.2710027100271</v>
      </c>
      <c r="AJ1253" s="23">
        <f t="shared" si="278"/>
        <v>0.281377648117163</v>
      </c>
      <c r="AK1253" s="23">
        <f t="shared" si="279"/>
        <v>0.718622351882837</v>
      </c>
    </row>
    <row r="1254" spans="1:37">
      <c r="A1254" s="8" t="s">
        <v>2541</v>
      </c>
      <c r="B1254" s="8" t="s">
        <v>2542</v>
      </c>
      <c r="C1254" s="9">
        <v>1424673002.49</v>
      </c>
      <c r="D1254" s="9">
        <v>0</v>
      </c>
      <c r="E1254" s="9">
        <v>0</v>
      </c>
      <c r="F1254" s="9">
        <v>123485734.97</v>
      </c>
      <c r="G1254" s="9">
        <v>0</v>
      </c>
      <c r="H1254" s="9">
        <v>188042501.47</v>
      </c>
      <c r="I1254" s="9">
        <v>0</v>
      </c>
      <c r="J1254" s="9">
        <v>0</v>
      </c>
      <c r="K1254" s="9">
        <v>456447120</v>
      </c>
      <c r="L1254" s="9">
        <v>0</v>
      </c>
      <c r="M1254" s="9">
        <v>0</v>
      </c>
      <c r="N1254" s="9">
        <v>1619345663.45</v>
      </c>
      <c r="O1254" s="9">
        <v>0</v>
      </c>
      <c r="P1254" s="9">
        <v>-6950796.1</v>
      </c>
      <c r="Q1254" s="9">
        <v>0</v>
      </c>
      <c r="R1254" s="9">
        <v>45738692.07</v>
      </c>
      <c r="S1254" s="9">
        <v>0</v>
      </c>
      <c r="T1254" s="9">
        <v>-102699160.71</v>
      </c>
      <c r="U1254" s="8">
        <v>0</v>
      </c>
      <c r="V1254" s="9">
        <v>627200960.59</v>
      </c>
      <c r="W1254" s="8">
        <v>0</v>
      </c>
      <c r="X1254" s="11">
        <f t="shared" si="266"/>
        <v>1736201238.93</v>
      </c>
      <c r="Y1254" s="11">
        <f t="shared" si="267"/>
        <v>2639082479.3</v>
      </c>
      <c r="Z1254" s="11">
        <f t="shared" si="268"/>
        <v>4375283718.23</v>
      </c>
      <c r="AA1254" s="13">
        <f t="shared" si="269"/>
        <v>1548158737.46</v>
      </c>
      <c r="AB1254" s="13">
        <f t="shared" si="270"/>
        <v>188042501.47</v>
      </c>
      <c r="AC1254" s="16">
        <f t="shared" si="271"/>
        <v>1548158737.46</v>
      </c>
      <c r="AD1254" s="16">
        <f t="shared" si="272"/>
        <v>2827124980.77</v>
      </c>
      <c r="AE1254" s="17">
        <f t="shared" si="273"/>
        <v>0.396820263722777</v>
      </c>
      <c r="AF1254" s="17">
        <f t="shared" si="274"/>
        <v>0.603179736277223</v>
      </c>
      <c r="AG1254" s="21">
        <f t="shared" si="275"/>
        <v>1.65788062803953</v>
      </c>
      <c r="AH1254" s="22">
        <f t="shared" si="276"/>
        <v>0.891693141754761</v>
      </c>
      <c r="AI1254" s="22">
        <f t="shared" si="277"/>
        <v>0.108306858245239</v>
      </c>
      <c r="AJ1254" s="23">
        <f t="shared" si="278"/>
        <v>0.353841907670916</v>
      </c>
      <c r="AK1254" s="23">
        <f t="shared" si="279"/>
        <v>0.646158092329084</v>
      </c>
    </row>
    <row r="1255" spans="1:37">
      <c r="A1255" s="8" t="s">
        <v>2543</v>
      </c>
      <c r="B1255" s="8" t="s">
        <v>2544</v>
      </c>
      <c r="C1255" s="9">
        <v>180767450</v>
      </c>
      <c r="D1255" s="9">
        <v>0</v>
      </c>
      <c r="E1255" s="9">
        <v>0</v>
      </c>
      <c r="F1255" s="9">
        <v>111611567.16</v>
      </c>
      <c r="G1255" s="9">
        <v>0</v>
      </c>
      <c r="H1255" s="9">
        <v>137000000</v>
      </c>
      <c r="I1255" s="9">
        <v>0</v>
      </c>
      <c r="J1255" s="9">
        <v>0</v>
      </c>
      <c r="K1255" s="9">
        <v>846594132</v>
      </c>
      <c r="L1255" s="9">
        <v>0</v>
      </c>
      <c r="M1255" s="9">
        <v>0</v>
      </c>
      <c r="N1255" s="9">
        <v>1481912497.31</v>
      </c>
      <c r="O1255" s="9">
        <v>14112495.6</v>
      </c>
      <c r="P1255" s="9">
        <v>8369412.3</v>
      </c>
      <c r="Q1255" s="9">
        <v>0</v>
      </c>
      <c r="R1255" s="9">
        <v>83612748.24</v>
      </c>
      <c r="S1255" s="9">
        <v>0</v>
      </c>
      <c r="T1255" s="9">
        <v>972287422.39</v>
      </c>
      <c r="U1255" s="8">
        <v>0</v>
      </c>
      <c r="V1255" s="9">
        <v>266640605.22</v>
      </c>
      <c r="W1255" s="8">
        <v>0</v>
      </c>
      <c r="X1255" s="11">
        <f t="shared" si="266"/>
        <v>429379017.16</v>
      </c>
      <c r="Y1255" s="11">
        <f t="shared" si="267"/>
        <v>3645304321.86</v>
      </c>
      <c r="Z1255" s="11">
        <f t="shared" si="268"/>
        <v>4074683339.02</v>
      </c>
      <c r="AA1255" s="13">
        <f t="shared" si="269"/>
        <v>292379017.16</v>
      </c>
      <c r="AB1255" s="13">
        <f t="shared" si="270"/>
        <v>137000000</v>
      </c>
      <c r="AC1255" s="16">
        <f t="shared" si="271"/>
        <v>292379017.16</v>
      </c>
      <c r="AD1255" s="16">
        <f t="shared" si="272"/>
        <v>3782304321.86</v>
      </c>
      <c r="AE1255" s="17">
        <f t="shared" si="273"/>
        <v>0.105377272645503</v>
      </c>
      <c r="AF1255" s="17">
        <f t="shared" si="274"/>
        <v>0.894622727354497</v>
      </c>
      <c r="AG1255" s="21">
        <f t="shared" si="275"/>
        <v>1.11778962172928</v>
      </c>
      <c r="AH1255" s="22">
        <f t="shared" si="276"/>
        <v>0.680934571730715</v>
      </c>
      <c r="AI1255" s="22">
        <f t="shared" si="277"/>
        <v>0.319065428269285</v>
      </c>
      <c r="AJ1255" s="23">
        <f t="shared" si="278"/>
        <v>0.0717550280190166</v>
      </c>
      <c r="AK1255" s="23">
        <f t="shared" si="279"/>
        <v>0.928244971980983</v>
      </c>
    </row>
    <row r="1256" spans="1:37">
      <c r="A1256" s="8" t="s">
        <v>2545</v>
      </c>
      <c r="B1256" s="8" t="s">
        <v>2546</v>
      </c>
      <c r="C1256" s="9">
        <v>265224583.34</v>
      </c>
      <c r="D1256" s="9">
        <v>0</v>
      </c>
      <c r="E1256" s="9">
        <v>0</v>
      </c>
      <c r="F1256" s="9">
        <v>40232888.92</v>
      </c>
      <c r="G1256" s="9">
        <v>0</v>
      </c>
      <c r="H1256" s="9">
        <v>120000000</v>
      </c>
      <c r="I1256" s="9">
        <v>0</v>
      </c>
      <c r="J1256" s="9">
        <v>0</v>
      </c>
      <c r="K1256" s="9">
        <v>862955974</v>
      </c>
      <c r="L1256" s="9">
        <v>0</v>
      </c>
      <c r="M1256" s="9">
        <v>0</v>
      </c>
      <c r="N1256" s="9">
        <v>2849386797.02</v>
      </c>
      <c r="O1256" s="9">
        <v>0</v>
      </c>
      <c r="P1256" s="9">
        <v>0</v>
      </c>
      <c r="Q1256" s="9">
        <v>6667605.49</v>
      </c>
      <c r="R1256" s="9">
        <v>388088125.96</v>
      </c>
      <c r="S1256" s="9">
        <v>0</v>
      </c>
      <c r="T1256" s="9">
        <v>-2225935066.8</v>
      </c>
      <c r="U1256" s="8">
        <v>0</v>
      </c>
      <c r="V1256" s="9">
        <v>31535094.63</v>
      </c>
      <c r="W1256" s="8">
        <v>0</v>
      </c>
      <c r="X1256" s="11">
        <f t="shared" si="266"/>
        <v>425457472.26</v>
      </c>
      <c r="Y1256" s="11">
        <f t="shared" si="267"/>
        <v>1912698530.3</v>
      </c>
      <c r="Z1256" s="11">
        <f t="shared" si="268"/>
        <v>2338156002.56</v>
      </c>
      <c r="AA1256" s="13">
        <f t="shared" si="269"/>
        <v>305457472.26</v>
      </c>
      <c r="AB1256" s="13">
        <f t="shared" si="270"/>
        <v>120000000</v>
      </c>
      <c r="AC1256" s="16">
        <f t="shared" si="271"/>
        <v>305457472.26</v>
      </c>
      <c r="AD1256" s="16">
        <f t="shared" si="272"/>
        <v>2032698530.3</v>
      </c>
      <c r="AE1256" s="17">
        <f t="shared" si="273"/>
        <v>0.181962825317975</v>
      </c>
      <c r="AF1256" s="17">
        <f t="shared" si="274"/>
        <v>0.818037174682025</v>
      </c>
      <c r="AG1256" s="21">
        <f t="shared" si="275"/>
        <v>1.22243833281624</v>
      </c>
      <c r="AH1256" s="22">
        <f t="shared" si="276"/>
        <v>0.717950658234844</v>
      </c>
      <c r="AI1256" s="22">
        <f t="shared" si="277"/>
        <v>0.282049341765156</v>
      </c>
      <c r="AJ1256" s="23">
        <f t="shared" si="278"/>
        <v>0.130640330211312</v>
      </c>
      <c r="AK1256" s="23">
        <f t="shared" si="279"/>
        <v>0.869359669788688</v>
      </c>
    </row>
    <row r="1257" spans="1:37">
      <c r="A1257" s="8" t="s">
        <v>2547</v>
      </c>
      <c r="B1257" s="8" t="s">
        <v>2548</v>
      </c>
      <c r="C1257" s="9">
        <v>5101495203.21</v>
      </c>
      <c r="D1257" s="9">
        <v>0</v>
      </c>
      <c r="E1257" s="9">
        <v>0</v>
      </c>
      <c r="F1257" s="9">
        <v>12795523739.53</v>
      </c>
      <c r="G1257" s="9">
        <v>0</v>
      </c>
      <c r="H1257" s="9">
        <v>19554560934.33</v>
      </c>
      <c r="I1257" s="9">
        <v>7198632738.72</v>
      </c>
      <c r="J1257" s="9">
        <v>0</v>
      </c>
      <c r="K1257" s="9">
        <v>8599343536</v>
      </c>
      <c r="L1257" s="9">
        <v>0</v>
      </c>
      <c r="M1257" s="9">
        <v>0</v>
      </c>
      <c r="N1257" s="9">
        <v>9483616177.72</v>
      </c>
      <c r="O1257" s="9">
        <v>600096772.36</v>
      </c>
      <c r="P1257" s="9">
        <v>44009936.26</v>
      </c>
      <c r="Q1257" s="9">
        <v>0</v>
      </c>
      <c r="R1257" s="9">
        <v>1266091633.2</v>
      </c>
      <c r="S1257" s="9">
        <v>0</v>
      </c>
      <c r="T1257" s="9">
        <v>21184065142.61</v>
      </c>
      <c r="U1257" s="8">
        <v>0</v>
      </c>
      <c r="V1257" s="9">
        <v>632614617.27</v>
      </c>
      <c r="W1257" s="8">
        <v>0</v>
      </c>
      <c r="X1257" s="11">
        <f t="shared" si="266"/>
        <v>44650212615.79</v>
      </c>
      <c r="Y1257" s="11">
        <f t="shared" si="267"/>
        <v>40609644270.7</v>
      </c>
      <c r="Z1257" s="11">
        <f t="shared" si="268"/>
        <v>85259856886.49</v>
      </c>
      <c r="AA1257" s="13">
        <f t="shared" si="269"/>
        <v>17897018942.74</v>
      </c>
      <c r="AB1257" s="13">
        <f t="shared" si="270"/>
        <v>26753193673.05</v>
      </c>
      <c r="AC1257" s="16">
        <f t="shared" si="271"/>
        <v>17897018942.74</v>
      </c>
      <c r="AD1257" s="16">
        <f t="shared" si="272"/>
        <v>67362837943.75</v>
      </c>
      <c r="AE1257" s="17">
        <f t="shared" si="273"/>
        <v>0.523695608300571</v>
      </c>
      <c r="AF1257" s="17">
        <f t="shared" si="274"/>
        <v>0.476304391699429</v>
      </c>
      <c r="AG1257" s="21">
        <f t="shared" si="275"/>
        <v>2.09949775275439</v>
      </c>
      <c r="AH1257" s="22">
        <f t="shared" si="276"/>
        <v>0.400827182991082</v>
      </c>
      <c r="AI1257" s="22">
        <f t="shared" si="277"/>
        <v>0.599172817008917</v>
      </c>
      <c r="AJ1257" s="23">
        <f t="shared" si="278"/>
        <v>0.209911435419919</v>
      </c>
      <c r="AK1257" s="23">
        <f t="shared" si="279"/>
        <v>0.790088564580081</v>
      </c>
    </row>
    <row r="1258" spans="1:37">
      <c r="A1258" s="8" t="s">
        <v>2549</v>
      </c>
      <c r="B1258" s="8" t="s">
        <v>2550</v>
      </c>
      <c r="C1258" s="9">
        <v>2129581187.39</v>
      </c>
      <c r="D1258" s="9">
        <v>0</v>
      </c>
      <c r="E1258" s="9">
        <v>0</v>
      </c>
      <c r="F1258" s="9">
        <v>673668.5</v>
      </c>
      <c r="G1258" s="9">
        <v>0</v>
      </c>
      <c r="H1258" s="9">
        <v>1204551928.02</v>
      </c>
      <c r="I1258" s="9">
        <v>204160274.01</v>
      </c>
      <c r="J1258" s="9">
        <v>0</v>
      </c>
      <c r="K1258" s="9">
        <v>1516736158</v>
      </c>
      <c r="L1258" s="9">
        <v>0</v>
      </c>
      <c r="M1258" s="9">
        <v>0</v>
      </c>
      <c r="N1258" s="9">
        <v>335814359.81</v>
      </c>
      <c r="O1258" s="9">
        <v>0</v>
      </c>
      <c r="P1258" s="9">
        <v>330045014.35</v>
      </c>
      <c r="Q1258" s="9">
        <v>0</v>
      </c>
      <c r="R1258" s="9">
        <v>641263569.89</v>
      </c>
      <c r="S1258" s="9">
        <v>0</v>
      </c>
      <c r="T1258" s="9">
        <v>2558246040.76</v>
      </c>
      <c r="U1258" s="8">
        <v>0</v>
      </c>
      <c r="V1258" s="9">
        <v>354372873.77</v>
      </c>
      <c r="W1258" s="8">
        <v>0</v>
      </c>
      <c r="X1258" s="11">
        <f t="shared" si="266"/>
        <v>3538967057.92</v>
      </c>
      <c r="Y1258" s="11">
        <f t="shared" si="267"/>
        <v>5736478016.58</v>
      </c>
      <c r="Z1258" s="11">
        <f t="shared" si="268"/>
        <v>9275445074.5</v>
      </c>
      <c r="AA1258" s="13">
        <f t="shared" si="269"/>
        <v>2130254855.89</v>
      </c>
      <c r="AB1258" s="13">
        <f t="shared" si="270"/>
        <v>1408712202.03</v>
      </c>
      <c r="AC1258" s="16">
        <f t="shared" si="271"/>
        <v>2130254855.89</v>
      </c>
      <c r="AD1258" s="16">
        <f t="shared" si="272"/>
        <v>7145190218.61</v>
      </c>
      <c r="AE1258" s="17">
        <f t="shared" si="273"/>
        <v>0.381541481782832</v>
      </c>
      <c r="AF1258" s="17">
        <f t="shared" si="274"/>
        <v>0.618458518217168</v>
      </c>
      <c r="AG1258" s="21">
        <f t="shared" si="275"/>
        <v>1.61692331909778</v>
      </c>
      <c r="AH1258" s="22">
        <f t="shared" si="276"/>
        <v>0.601942550192044</v>
      </c>
      <c r="AI1258" s="22">
        <f t="shared" si="277"/>
        <v>0.398057449807956</v>
      </c>
      <c r="AJ1258" s="23">
        <f t="shared" si="278"/>
        <v>0.229666052548409</v>
      </c>
      <c r="AK1258" s="23">
        <f t="shared" si="279"/>
        <v>0.770333947451591</v>
      </c>
    </row>
    <row r="1259" spans="1:37">
      <c r="A1259" s="8" t="s">
        <v>2551</v>
      </c>
      <c r="B1259" s="8" t="s">
        <v>2552</v>
      </c>
      <c r="C1259" s="9">
        <v>410000000</v>
      </c>
      <c r="D1259" s="9">
        <v>0</v>
      </c>
      <c r="E1259" s="9">
        <v>0</v>
      </c>
      <c r="F1259" s="9">
        <v>3638837.77</v>
      </c>
      <c r="G1259" s="9">
        <v>0</v>
      </c>
      <c r="H1259" s="9">
        <v>0</v>
      </c>
      <c r="I1259" s="9">
        <v>0</v>
      </c>
      <c r="J1259" s="9">
        <v>0</v>
      </c>
      <c r="K1259" s="9">
        <v>247937843</v>
      </c>
      <c r="L1259" s="9">
        <v>0</v>
      </c>
      <c r="M1259" s="9">
        <v>0</v>
      </c>
      <c r="N1259" s="9">
        <v>1264363334.69</v>
      </c>
      <c r="O1259" s="9">
        <v>0</v>
      </c>
      <c r="P1259" s="9">
        <v>-29542597.33</v>
      </c>
      <c r="Q1259" s="9">
        <v>0</v>
      </c>
      <c r="R1259" s="9">
        <v>121098396.31</v>
      </c>
      <c r="S1259" s="9">
        <v>0</v>
      </c>
      <c r="T1259" s="9">
        <v>1257129398.87</v>
      </c>
      <c r="U1259" s="8">
        <v>0</v>
      </c>
      <c r="V1259" s="9">
        <v>15454520.51</v>
      </c>
      <c r="W1259" s="8">
        <v>0</v>
      </c>
      <c r="X1259" s="11">
        <f t="shared" si="266"/>
        <v>413638837.77</v>
      </c>
      <c r="Y1259" s="11">
        <f t="shared" si="267"/>
        <v>2876440896.05</v>
      </c>
      <c r="Z1259" s="11">
        <f t="shared" si="268"/>
        <v>3290079733.82</v>
      </c>
      <c r="AA1259" s="13">
        <f t="shared" si="269"/>
        <v>413638837.77</v>
      </c>
      <c r="AB1259" s="13">
        <f t="shared" si="270"/>
        <v>0</v>
      </c>
      <c r="AC1259" s="16">
        <f t="shared" si="271"/>
        <v>413638837.77</v>
      </c>
      <c r="AD1259" s="16">
        <f t="shared" si="272"/>
        <v>2876440896.05</v>
      </c>
      <c r="AE1259" s="17">
        <f t="shared" si="273"/>
        <v>0.125723043584034</v>
      </c>
      <c r="AF1259" s="17">
        <f t="shared" si="274"/>
        <v>0.874276956415966</v>
      </c>
      <c r="AG1259" s="21">
        <f t="shared" si="275"/>
        <v>1.14380230733683</v>
      </c>
      <c r="AH1259" s="22">
        <f t="shared" si="276"/>
        <v>1</v>
      </c>
      <c r="AI1259" s="22">
        <f t="shared" si="277"/>
        <v>0</v>
      </c>
      <c r="AJ1259" s="23">
        <f t="shared" si="278"/>
        <v>0.125723043584034</v>
      </c>
      <c r="AK1259" s="23">
        <f t="shared" si="279"/>
        <v>0.874276956415966</v>
      </c>
    </row>
    <row r="1260" spans="1:37">
      <c r="A1260" s="8" t="s">
        <v>2553</v>
      </c>
      <c r="B1260" s="8" t="s">
        <v>2554</v>
      </c>
      <c r="C1260" s="9">
        <v>453971276.65</v>
      </c>
      <c r="D1260" s="9">
        <v>0</v>
      </c>
      <c r="E1260" s="9">
        <v>0</v>
      </c>
      <c r="F1260" s="9">
        <v>757748449.01</v>
      </c>
      <c r="G1260" s="9">
        <v>0</v>
      </c>
      <c r="H1260" s="9">
        <v>572014300.71</v>
      </c>
      <c r="I1260" s="9">
        <v>0</v>
      </c>
      <c r="J1260" s="9">
        <v>0</v>
      </c>
      <c r="K1260" s="9">
        <v>220000000</v>
      </c>
      <c r="L1260" s="9">
        <v>0</v>
      </c>
      <c r="M1260" s="9">
        <v>0</v>
      </c>
      <c r="N1260" s="9">
        <v>342093992.81</v>
      </c>
      <c r="O1260" s="9">
        <v>0</v>
      </c>
      <c r="P1260" s="9">
        <v>0</v>
      </c>
      <c r="Q1260" s="9">
        <v>8478044.42</v>
      </c>
      <c r="R1260" s="9">
        <v>42566226.78</v>
      </c>
      <c r="S1260" s="9">
        <v>0</v>
      </c>
      <c r="T1260" s="9">
        <v>-692859354.28</v>
      </c>
      <c r="U1260" s="8">
        <v>0</v>
      </c>
      <c r="V1260" s="9">
        <v>81181535.18</v>
      </c>
      <c r="W1260" s="8">
        <v>0</v>
      </c>
      <c r="X1260" s="11">
        <f t="shared" si="266"/>
        <v>1783734026.37</v>
      </c>
      <c r="Y1260" s="11">
        <f t="shared" si="267"/>
        <v>1460444.90999991</v>
      </c>
      <c r="Z1260" s="11">
        <f t="shared" si="268"/>
        <v>1785194471.28</v>
      </c>
      <c r="AA1260" s="13">
        <f t="shared" si="269"/>
        <v>1211719725.66</v>
      </c>
      <c r="AB1260" s="13">
        <f t="shared" si="270"/>
        <v>572014300.71</v>
      </c>
      <c r="AC1260" s="16">
        <f t="shared" si="271"/>
        <v>1211719725.66</v>
      </c>
      <c r="AD1260" s="16">
        <f t="shared" si="272"/>
        <v>573474745.62</v>
      </c>
      <c r="AE1260" s="17">
        <f t="shared" si="273"/>
        <v>0.999181912708394</v>
      </c>
      <c r="AF1260" s="17">
        <f t="shared" si="274"/>
        <v>0.00081808729160625</v>
      </c>
      <c r="AG1260" s="21">
        <f t="shared" si="275"/>
        <v>1222.363444904</v>
      </c>
      <c r="AH1260" s="22">
        <f t="shared" si="276"/>
        <v>0.679316371020806</v>
      </c>
      <c r="AI1260" s="22">
        <f t="shared" si="277"/>
        <v>0.320683628979194</v>
      </c>
      <c r="AJ1260" s="23">
        <f t="shared" si="278"/>
        <v>0.678760630930694</v>
      </c>
      <c r="AK1260" s="23">
        <f t="shared" si="279"/>
        <v>0.321239369069306</v>
      </c>
    </row>
    <row r="1261" spans="1:37">
      <c r="A1261" s="8" t="s">
        <v>2555</v>
      </c>
      <c r="B1261" s="8" t="s">
        <v>2556</v>
      </c>
      <c r="C1261" s="9">
        <v>857788492.56</v>
      </c>
      <c r="D1261" s="9">
        <v>0</v>
      </c>
      <c r="E1261" s="9">
        <v>0</v>
      </c>
      <c r="F1261" s="9">
        <v>319800000</v>
      </c>
      <c r="G1261" s="9">
        <v>0</v>
      </c>
      <c r="H1261" s="9">
        <v>109318667.33</v>
      </c>
      <c r="I1261" s="9">
        <v>0</v>
      </c>
      <c r="J1261" s="9">
        <v>0</v>
      </c>
      <c r="K1261" s="9">
        <v>465032880</v>
      </c>
      <c r="L1261" s="9">
        <v>0</v>
      </c>
      <c r="M1261" s="9">
        <v>0</v>
      </c>
      <c r="N1261" s="9">
        <v>296625030.35</v>
      </c>
      <c r="O1261" s="9">
        <v>150999855.05</v>
      </c>
      <c r="P1261" s="9">
        <v>-14263178.05</v>
      </c>
      <c r="Q1261" s="9">
        <v>0</v>
      </c>
      <c r="R1261" s="9">
        <v>218576185.71</v>
      </c>
      <c r="S1261" s="9">
        <v>0</v>
      </c>
      <c r="T1261" s="9">
        <v>575802635.91</v>
      </c>
      <c r="U1261" s="8">
        <v>0</v>
      </c>
      <c r="V1261" s="9">
        <v>0</v>
      </c>
      <c r="W1261" s="8">
        <v>0</v>
      </c>
      <c r="X1261" s="11">
        <f t="shared" si="266"/>
        <v>1286907159.89</v>
      </c>
      <c r="Y1261" s="11">
        <f t="shared" si="267"/>
        <v>1390773698.87</v>
      </c>
      <c r="Z1261" s="11">
        <f t="shared" si="268"/>
        <v>2677680858.76</v>
      </c>
      <c r="AA1261" s="13">
        <f t="shared" si="269"/>
        <v>1177588492.56</v>
      </c>
      <c r="AB1261" s="13">
        <f t="shared" si="270"/>
        <v>109318667.33</v>
      </c>
      <c r="AC1261" s="16">
        <f t="shared" si="271"/>
        <v>1177588492.56</v>
      </c>
      <c r="AD1261" s="16">
        <f t="shared" si="272"/>
        <v>1500092366.2</v>
      </c>
      <c r="AE1261" s="17">
        <f t="shared" si="273"/>
        <v>0.480605130996063</v>
      </c>
      <c r="AF1261" s="17">
        <f t="shared" si="274"/>
        <v>0.519394869003937</v>
      </c>
      <c r="AG1261" s="21">
        <f t="shared" si="275"/>
        <v>1.92531744088604</v>
      </c>
      <c r="AH1261" s="22">
        <f t="shared" si="276"/>
        <v>0.915053182749139</v>
      </c>
      <c r="AI1261" s="22">
        <f t="shared" si="277"/>
        <v>0.0849468172508607</v>
      </c>
      <c r="AJ1261" s="23">
        <f t="shared" si="278"/>
        <v>0.439779254763514</v>
      </c>
      <c r="AK1261" s="23">
        <f t="shared" si="279"/>
        <v>0.560220745236486</v>
      </c>
    </row>
    <row r="1262" spans="1:37">
      <c r="A1262" s="8" t="s">
        <v>2557</v>
      </c>
      <c r="B1262" s="8" t="s">
        <v>2558</v>
      </c>
      <c r="C1262" s="9">
        <v>230805700</v>
      </c>
      <c r="D1262" s="9">
        <v>0</v>
      </c>
      <c r="E1262" s="9">
        <v>0</v>
      </c>
      <c r="F1262" s="9">
        <v>300552500</v>
      </c>
      <c r="G1262" s="9">
        <v>0</v>
      </c>
      <c r="H1262" s="9">
        <v>500326300</v>
      </c>
      <c r="I1262" s="9">
        <v>0</v>
      </c>
      <c r="J1262" s="9">
        <v>0</v>
      </c>
      <c r="K1262" s="9">
        <v>965128000</v>
      </c>
      <c r="L1262" s="9">
        <v>0</v>
      </c>
      <c r="M1262" s="9">
        <v>0</v>
      </c>
      <c r="N1262" s="9">
        <v>1658333877.73</v>
      </c>
      <c r="O1262" s="9">
        <v>59976676.48</v>
      </c>
      <c r="P1262" s="9">
        <v>-7783371.11</v>
      </c>
      <c r="Q1262" s="9">
        <v>0</v>
      </c>
      <c r="R1262" s="9">
        <v>1360717643.71</v>
      </c>
      <c r="S1262" s="9">
        <v>0</v>
      </c>
      <c r="T1262" s="9">
        <v>4540057009.51</v>
      </c>
      <c r="U1262" s="8">
        <v>0</v>
      </c>
      <c r="V1262" s="9">
        <v>464983382.03</v>
      </c>
      <c r="W1262" s="8">
        <v>0</v>
      </c>
      <c r="X1262" s="11">
        <f t="shared" si="266"/>
        <v>1031684500</v>
      </c>
      <c r="Y1262" s="11">
        <f t="shared" si="267"/>
        <v>8921459865.39</v>
      </c>
      <c r="Z1262" s="11">
        <f t="shared" si="268"/>
        <v>9953144365.39</v>
      </c>
      <c r="AA1262" s="13">
        <f t="shared" si="269"/>
        <v>531358200</v>
      </c>
      <c r="AB1262" s="13">
        <f t="shared" si="270"/>
        <v>500326300</v>
      </c>
      <c r="AC1262" s="16">
        <f t="shared" si="271"/>
        <v>531358200</v>
      </c>
      <c r="AD1262" s="16">
        <f t="shared" si="272"/>
        <v>9421786165.39</v>
      </c>
      <c r="AE1262" s="17">
        <f t="shared" si="273"/>
        <v>0.103654127994714</v>
      </c>
      <c r="AF1262" s="17">
        <f t="shared" si="274"/>
        <v>0.896345872005286</v>
      </c>
      <c r="AG1262" s="21">
        <f t="shared" si="275"/>
        <v>1.11564077130497</v>
      </c>
      <c r="AH1262" s="22">
        <f t="shared" si="276"/>
        <v>0.515039433082498</v>
      </c>
      <c r="AI1262" s="22">
        <f t="shared" si="277"/>
        <v>0.484960566917502</v>
      </c>
      <c r="AJ1262" s="23">
        <f t="shared" si="278"/>
        <v>0.0533859633190581</v>
      </c>
      <c r="AK1262" s="23">
        <f t="shared" si="279"/>
        <v>0.946614036680942</v>
      </c>
    </row>
    <row r="1263" spans="1:37">
      <c r="A1263" s="8" t="s">
        <v>2559</v>
      </c>
      <c r="B1263" s="8" t="s">
        <v>2560</v>
      </c>
      <c r="C1263" s="9">
        <v>2505000000</v>
      </c>
      <c r="D1263" s="9">
        <v>0</v>
      </c>
      <c r="E1263" s="9">
        <v>0</v>
      </c>
      <c r="F1263" s="9">
        <v>327700000</v>
      </c>
      <c r="G1263" s="9">
        <v>0</v>
      </c>
      <c r="H1263" s="9">
        <v>271200000</v>
      </c>
      <c r="I1263" s="9">
        <v>0</v>
      </c>
      <c r="J1263" s="9">
        <v>0</v>
      </c>
      <c r="K1263" s="9">
        <v>838875646</v>
      </c>
      <c r="L1263" s="9">
        <v>0</v>
      </c>
      <c r="M1263" s="9">
        <v>0</v>
      </c>
      <c r="N1263" s="9">
        <v>0</v>
      </c>
      <c r="O1263" s="9">
        <v>0</v>
      </c>
      <c r="P1263" s="9">
        <v>0</v>
      </c>
      <c r="Q1263" s="9">
        <v>0</v>
      </c>
      <c r="R1263" s="9">
        <v>0</v>
      </c>
      <c r="S1263" s="9">
        <v>0</v>
      </c>
      <c r="T1263" s="9">
        <v>1526691183.15</v>
      </c>
      <c r="U1263" s="8">
        <v>0</v>
      </c>
      <c r="V1263" s="9">
        <v>14025198.4</v>
      </c>
      <c r="W1263" s="8">
        <v>0</v>
      </c>
      <c r="X1263" s="11">
        <f t="shared" si="266"/>
        <v>3103900000</v>
      </c>
      <c r="Y1263" s="11">
        <f t="shared" si="267"/>
        <v>2379592027.55</v>
      </c>
      <c r="Z1263" s="11">
        <f t="shared" si="268"/>
        <v>5483492027.55</v>
      </c>
      <c r="AA1263" s="13">
        <f t="shared" si="269"/>
        <v>2832700000</v>
      </c>
      <c r="AB1263" s="13">
        <f t="shared" si="270"/>
        <v>271200000</v>
      </c>
      <c r="AC1263" s="16">
        <f t="shared" si="271"/>
        <v>2832700000</v>
      </c>
      <c r="AD1263" s="16">
        <f t="shared" si="272"/>
        <v>2650792027.55</v>
      </c>
      <c r="AE1263" s="17">
        <f t="shared" si="273"/>
        <v>0.566044408272224</v>
      </c>
      <c r="AF1263" s="17">
        <f t="shared" si="274"/>
        <v>0.433955591727776</v>
      </c>
      <c r="AG1263" s="21">
        <f t="shared" si="275"/>
        <v>2.30438325732489</v>
      </c>
      <c r="AH1263" s="22">
        <f t="shared" si="276"/>
        <v>0.912626051097007</v>
      </c>
      <c r="AI1263" s="22">
        <f t="shared" si="277"/>
        <v>0.087373948902993</v>
      </c>
      <c r="AJ1263" s="23">
        <f t="shared" si="278"/>
        <v>0.516586873067022</v>
      </c>
      <c r="AK1263" s="23">
        <f t="shared" si="279"/>
        <v>0.483413126932978</v>
      </c>
    </row>
    <row r="1264" spans="1:37">
      <c r="A1264" s="8" t="s">
        <v>2561</v>
      </c>
      <c r="B1264" s="8" t="s">
        <v>2562</v>
      </c>
      <c r="C1264" s="9">
        <v>6979521643.26</v>
      </c>
      <c r="D1264" s="9">
        <v>0</v>
      </c>
      <c r="E1264" s="9">
        <v>0</v>
      </c>
      <c r="F1264" s="9">
        <v>286347611.11</v>
      </c>
      <c r="G1264" s="9">
        <v>0</v>
      </c>
      <c r="H1264" s="9">
        <v>0</v>
      </c>
      <c r="I1264" s="9">
        <v>75288727.95</v>
      </c>
      <c r="J1264" s="9">
        <v>0</v>
      </c>
      <c r="K1264" s="9">
        <v>11950481520</v>
      </c>
      <c r="L1264" s="9">
        <v>0</v>
      </c>
      <c r="M1264" s="9">
        <v>0</v>
      </c>
      <c r="N1264" s="9">
        <v>16524848118.09</v>
      </c>
      <c r="O1264" s="9">
        <v>0</v>
      </c>
      <c r="P1264" s="9">
        <v>4736662.9</v>
      </c>
      <c r="Q1264" s="9">
        <v>0</v>
      </c>
      <c r="R1264" s="9">
        <v>1309755278.59</v>
      </c>
      <c r="S1264" s="9">
        <v>0</v>
      </c>
      <c r="T1264" s="9">
        <v>12685445829.36</v>
      </c>
      <c r="U1264" s="8">
        <v>0</v>
      </c>
      <c r="V1264" s="9">
        <v>4549224750.16</v>
      </c>
      <c r="W1264" s="8">
        <v>0</v>
      </c>
      <c r="X1264" s="11">
        <f t="shared" si="266"/>
        <v>7341157982.32</v>
      </c>
      <c r="Y1264" s="11">
        <f t="shared" si="267"/>
        <v>47024492159.1</v>
      </c>
      <c r="Z1264" s="11">
        <f t="shared" si="268"/>
        <v>54365650141.42</v>
      </c>
      <c r="AA1264" s="13">
        <f t="shared" si="269"/>
        <v>7265869254.37</v>
      </c>
      <c r="AB1264" s="13">
        <f t="shared" si="270"/>
        <v>75288727.95</v>
      </c>
      <c r="AC1264" s="16">
        <f t="shared" si="271"/>
        <v>7265869254.37</v>
      </c>
      <c r="AD1264" s="16">
        <f t="shared" si="272"/>
        <v>47099780887.05</v>
      </c>
      <c r="AE1264" s="17">
        <f t="shared" si="273"/>
        <v>0.135033021093717</v>
      </c>
      <c r="AF1264" s="17">
        <f t="shared" si="274"/>
        <v>0.864966978906283</v>
      </c>
      <c r="AG1264" s="21">
        <f t="shared" si="275"/>
        <v>1.1561134984187</v>
      </c>
      <c r="AH1264" s="22">
        <f t="shared" si="276"/>
        <v>0.989744298088759</v>
      </c>
      <c r="AI1264" s="22">
        <f t="shared" si="277"/>
        <v>0.0102557019112408</v>
      </c>
      <c r="AJ1264" s="23">
        <f t="shared" si="278"/>
        <v>0.133648162681205</v>
      </c>
      <c r="AK1264" s="23">
        <f t="shared" si="279"/>
        <v>0.866351837318795</v>
      </c>
    </row>
    <row r="1265" spans="1:37">
      <c r="A1265" s="8" t="s">
        <v>2563</v>
      </c>
      <c r="B1265" s="8" t="s">
        <v>2564</v>
      </c>
      <c r="C1265" s="9">
        <v>1841781064.21</v>
      </c>
      <c r="D1265" s="9">
        <v>0</v>
      </c>
      <c r="E1265" s="9">
        <v>0</v>
      </c>
      <c r="F1265" s="9">
        <v>159216085.42</v>
      </c>
      <c r="G1265" s="9">
        <v>0</v>
      </c>
      <c r="H1265" s="9">
        <v>0</v>
      </c>
      <c r="I1265" s="9">
        <v>0</v>
      </c>
      <c r="J1265" s="9">
        <v>0</v>
      </c>
      <c r="K1265" s="9">
        <v>1783340326</v>
      </c>
      <c r="L1265" s="9">
        <v>0</v>
      </c>
      <c r="M1265" s="9">
        <v>0</v>
      </c>
      <c r="N1265" s="9">
        <v>0</v>
      </c>
      <c r="O1265" s="9">
        <v>0</v>
      </c>
      <c r="P1265" s="9">
        <v>-206680171.81</v>
      </c>
      <c r="Q1265" s="9">
        <v>0</v>
      </c>
      <c r="R1265" s="9">
        <v>152691637.71</v>
      </c>
      <c r="S1265" s="9">
        <v>0</v>
      </c>
      <c r="T1265" s="9">
        <v>313358995.81</v>
      </c>
      <c r="U1265" s="8">
        <v>0</v>
      </c>
      <c r="V1265" s="9">
        <v>251543156.66</v>
      </c>
      <c r="W1265" s="8">
        <v>0</v>
      </c>
      <c r="X1265" s="11">
        <f t="shared" si="266"/>
        <v>2000997149.63</v>
      </c>
      <c r="Y1265" s="11">
        <f t="shared" si="267"/>
        <v>2294253944.37</v>
      </c>
      <c r="Z1265" s="11">
        <f t="shared" si="268"/>
        <v>4295251094</v>
      </c>
      <c r="AA1265" s="13">
        <f t="shared" si="269"/>
        <v>2000997149.63</v>
      </c>
      <c r="AB1265" s="13">
        <f t="shared" si="270"/>
        <v>0</v>
      </c>
      <c r="AC1265" s="16">
        <f t="shared" si="271"/>
        <v>2000997149.63</v>
      </c>
      <c r="AD1265" s="16">
        <f t="shared" si="272"/>
        <v>2294253944.37</v>
      </c>
      <c r="AE1265" s="17">
        <f t="shared" si="273"/>
        <v>0.465862671550256</v>
      </c>
      <c r="AF1265" s="17">
        <f t="shared" si="274"/>
        <v>0.534137328449744</v>
      </c>
      <c r="AG1265" s="21">
        <f t="shared" si="275"/>
        <v>1.87217770924634</v>
      </c>
      <c r="AH1265" s="22">
        <f t="shared" si="276"/>
        <v>1</v>
      </c>
      <c r="AI1265" s="22">
        <f t="shared" si="277"/>
        <v>0</v>
      </c>
      <c r="AJ1265" s="23">
        <f t="shared" si="278"/>
        <v>0.465862671550256</v>
      </c>
      <c r="AK1265" s="23">
        <f t="shared" si="279"/>
        <v>0.534137328449744</v>
      </c>
    </row>
    <row r="1266" spans="1:37">
      <c r="A1266" s="8" t="s">
        <v>2565</v>
      </c>
      <c r="B1266" s="8" t="s">
        <v>2566</v>
      </c>
      <c r="C1266" s="9">
        <v>1090469740.63</v>
      </c>
      <c r="D1266" s="9">
        <v>0</v>
      </c>
      <c r="E1266" s="9">
        <v>0</v>
      </c>
      <c r="F1266" s="9">
        <v>165223687.47</v>
      </c>
      <c r="G1266" s="9">
        <v>0</v>
      </c>
      <c r="H1266" s="9">
        <v>20370000</v>
      </c>
      <c r="I1266" s="9">
        <v>0</v>
      </c>
      <c r="J1266" s="9">
        <v>0</v>
      </c>
      <c r="K1266" s="9">
        <v>573886283</v>
      </c>
      <c r="L1266" s="9">
        <v>0</v>
      </c>
      <c r="M1266" s="9">
        <v>0</v>
      </c>
      <c r="N1266" s="9">
        <v>588141217.35</v>
      </c>
      <c r="O1266" s="9">
        <v>48703846.48</v>
      </c>
      <c r="P1266" s="9">
        <v>253864800.11</v>
      </c>
      <c r="Q1266" s="9">
        <v>0</v>
      </c>
      <c r="R1266" s="9">
        <v>50907095.6</v>
      </c>
      <c r="S1266" s="9">
        <v>0</v>
      </c>
      <c r="T1266" s="9">
        <v>203543978.18</v>
      </c>
      <c r="U1266" s="8">
        <v>0</v>
      </c>
      <c r="V1266" s="9">
        <v>102166836.21</v>
      </c>
      <c r="W1266" s="8">
        <v>0</v>
      </c>
      <c r="X1266" s="11">
        <f t="shared" si="266"/>
        <v>1276063428.1</v>
      </c>
      <c r="Y1266" s="11">
        <f t="shared" si="267"/>
        <v>1723806363.97</v>
      </c>
      <c r="Z1266" s="11">
        <f t="shared" si="268"/>
        <v>2999869792.07</v>
      </c>
      <c r="AA1266" s="13">
        <f t="shared" si="269"/>
        <v>1255693428.1</v>
      </c>
      <c r="AB1266" s="13">
        <f t="shared" si="270"/>
        <v>20370000</v>
      </c>
      <c r="AC1266" s="16">
        <f t="shared" si="271"/>
        <v>1255693428.1</v>
      </c>
      <c r="AD1266" s="16">
        <f t="shared" si="272"/>
        <v>1744176363.97</v>
      </c>
      <c r="AE1266" s="17">
        <f t="shared" si="273"/>
        <v>0.42537293834326</v>
      </c>
      <c r="AF1266" s="17">
        <f t="shared" si="274"/>
        <v>0.57462706165674</v>
      </c>
      <c r="AG1266" s="21">
        <f t="shared" si="275"/>
        <v>1.7402591467183</v>
      </c>
      <c r="AH1266" s="22">
        <f t="shared" si="276"/>
        <v>0.984036843661972</v>
      </c>
      <c r="AI1266" s="22">
        <f t="shared" si="277"/>
        <v>0.0159631563380278</v>
      </c>
      <c r="AJ1266" s="23">
        <f t="shared" si="278"/>
        <v>0.41858264362652</v>
      </c>
      <c r="AK1266" s="23">
        <f t="shared" si="279"/>
        <v>0.58141735637348</v>
      </c>
    </row>
    <row r="1267" spans="1:37">
      <c r="A1267" s="8" t="s">
        <v>2567</v>
      </c>
      <c r="B1267" s="8" t="s">
        <v>2568</v>
      </c>
      <c r="C1267" s="9">
        <v>4499674450.03</v>
      </c>
      <c r="D1267" s="9">
        <v>0</v>
      </c>
      <c r="E1267" s="9">
        <v>0</v>
      </c>
      <c r="F1267" s="9">
        <v>2821776475.62</v>
      </c>
      <c r="G1267" s="9">
        <v>0</v>
      </c>
      <c r="H1267" s="9">
        <v>3197830833.68</v>
      </c>
      <c r="I1267" s="9">
        <v>0</v>
      </c>
      <c r="J1267" s="9">
        <v>0</v>
      </c>
      <c r="K1267" s="9">
        <v>1009152199</v>
      </c>
      <c r="L1267" s="9">
        <v>900000000</v>
      </c>
      <c r="M1267" s="9">
        <v>0</v>
      </c>
      <c r="N1267" s="9">
        <v>44316085.37</v>
      </c>
      <c r="O1267" s="9">
        <v>0</v>
      </c>
      <c r="P1267" s="9">
        <v>0</v>
      </c>
      <c r="Q1267" s="9">
        <v>0</v>
      </c>
      <c r="R1267" s="9">
        <v>152524028.15</v>
      </c>
      <c r="S1267" s="9">
        <v>0</v>
      </c>
      <c r="T1267" s="9">
        <v>2219776200.3</v>
      </c>
      <c r="U1267" s="8">
        <v>0</v>
      </c>
      <c r="V1267" s="9">
        <v>1856256013.64</v>
      </c>
      <c r="W1267" s="8">
        <v>0</v>
      </c>
      <c r="X1267" s="11">
        <f t="shared" si="266"/>
        <v>10519281759.33</v>
      </c>
      <c r="Y1267" s="11">
        <f t="shared" si="267"/>
        <v>6182024526.46</v>
      </c>
      <c r="Z1267" s="11">
        <f t="shared" si="268"/>
        <v>16701306285.79</v>
      </c>
      <c r="AA1267" s="13">
        <f t="shared" si="269"/>
        <v>7321450925.65</v>
      </c>
      <c r="AB1267" s="13">
        <f t="shared" si="270"/>
        <v>3197830833.68</v>
      </c>
      <c r="AC1267" s="16">
        <f t="shared" si="271"/>
        <v>7321450925.65</v>
      </c>
      <c r="AD1267" s="16">
        <f t="shared" si="272"/>
        <v>9379855360.14</v>
      </c>
      <c r="AE1267" s="17">
        <f t="shared" si="273"/>
        <v>0.629847844194088</v>
      </c>
      <c r="AF1267" s="17">
        <f t="shared" si="274"/>
        <v>0.370152155805912</v>
      </c>
      <c r="AG1267" s="21">
        <f t="shared" si="275"/>
        <v>2.70159172198458</v>
      </c>
      <c r="AH1267" s="22">
        <f t="shared" si="276"/>
        <v>0.696002929967751</v>
      </c>
      <c r="AI1267" s="22">
        <f t="shared" si="277"/>
        <v>0.303997070032249</v>
      </c>
      <c r="AJ1267" s="23">
        <f t="shared" si="278"/>
        <v>0.438375944992957</v>
      </c>
      <c r="AK1267" s="23">
        <f t="shared" si="279"/>
        <v>0.561624055007043</v>
      </c>
    </row>
    <row r="1268" spans="1:37">
      <c r="A1268" s="8" t="s">
        <v>2569</v>
      </c>
      <c r="B1268" s="8" t="s">
        <v>2570</v>
      </c>
      <c r="C1268" s="9">
        <v>187000000</v>
      </c>
      <c r="D1268" s="9">
        <v>0</v>
      </c>
      <c r="E1268" s="9">
        <v>0</v>
      </c>
      <c r="F1268" s="9">
        <v>89943726.15</v>
      </c>
      <c r="G1268" s="9">
        <v>0</v>
      </c>
      <c r="H1268" s="9">
        <v>124800000</v>
      </c>
      <c r="I1268" s="9">
        <v>0</v>
      </c>
      <c r="J1268" s="9">
        <v>0</v>
      </c>
      <c r="K1268" s="9">
        <v>1693134201</v>
      </c>
      <c r="L1268" s="9">
        <v>0</v>
      </c>
      <c r="M1268" s="9">
        <v>0</v>
      </c>
      <c r="N1268" s="9">
        <v>2584226949.51</v>
      </c>
      <c r="O1268" s="9">
        <v>0</v>
      </c>
      <c r="P1268" s="9">
        <v>16756232.25</v>
      </c>
      <c r="Q1268" s="9">
        <v>36164649</v>
      </c>
      <c r="R1268" s="9">
        <v>258348625.76</v>
      </c>
      <c r="S1268" s="9">
        <v>0</v>
      </c>
      <c r="T1268" s="9">
        <v>-1251403623.58</v>
      </c>
      <c r="U1268" s="8">
        <v>0</v>
      </c>
      <c r="V1268" s="9">
        <v>5986844.05</v>
      </c>
      <c r="W1268" s="8">
        <v>0</v>
      </c>
      <c r="X1268" s="11">
        <f t="shared" si="266"/>
        <v>401743726.15</v>
      </c>
      <c r="Y1268" s="11">
        <f t="shared" si="267"/>
        <v>3343213877.99</v>
      </c>
      <c r="Z1268" s="11">
        <f t="shared" si="268"/>
        <v>3744957604.14</v>
      </c>
      <c r="AA1268" s="13">
        <f t="shared" si="269"/>
        <v>276943726.15</v>
      </c>
      <c r="AB1268" s="13">
        <f t="shared" si="270"/>
        <v>124800000</v>
      </c>
      <c r="AC1268" s="16">
        <f t="shared" si="271"/>
        <v>276943726.15</v>
      </c>
      <c r="AD1268" s="16">
        <f t="shared" si="272"/>
        <v>3468013877.99</v>
      </c>
      <c r="AE1268" s="17">
        <f t="shared" si="273"/>
        <v>0.107275907664716</v>
      </c>
      <c r="AF1268" s="17">
        <f t="shared" si="274"/>
        <v>0.892724092335284</v>
      </c>
      <c r="AG1268" s="21">
        <f t="shared" si="275"/>
        <v>1.12016692344898</v>
      </c>
      <c r="AH1268" s="22">
        <f t="shared" si="276"/>
        <v>0.689354202999045</v>
      </c>
      <c r="AI1268" s="22">
        <f t="shared" si="277"/>
        <v>0.310645797000955</v>
      </c>
      <c r="AJ1268" s="23">
        <f t="shared" si="278"/>
        <v>0.0739510978292097</v>
      </c>
      <c r="AK1268" s="23">
        <f t="shared" si="279"/>
        <v>0.92604890217079</v>
      </c>
    </row>
    <row r="1269" spans="1:37">
      <c r="A1269" s="8" t="s">
        <v>2571</v>
      </c>
      <c r="B1269" s="8" t="s">
        <v>2572</v>
      </c>
      <c r="C1269" s="9">
        <v>50000000</v>
      </c>
      <c r="D1269" s="9">
        <v>0</v>
      </c>
      <c r="E1269" s="9">
        <v>0</v>
      </c>
      <c r="F1269" s="9">
        <v>89049138.25</v>
      </c>
      <c r="G1269" s="9">
        <v>0</v>
      </c>
      <c r="H1269" s="9">
        <v>1182518603.8</v>
      </c>
      <c r="I1269" s="9">
        <v>0</v>
      </c>
      <c r="J1269" s="9">
        <v>0</v>
      </c>
      <c r="K1269" s="9">
        <v>418596302</v>
      </c>
      <c r="L1269" s="9">
        <v>0</v>
      </c>
      <c r="M1269" s="9">
        <v>0</v>
      </c>
      <c r="N1269" s="9">
        <v>561375894.28</v>
      </c>
      <c r="O1269" s="9">
        <v>38107648</v>
      </c>
      <c r="P1269" s="9">
        <v>0</v>
      </c>
      <c r="Q1269" s="9">
        <v>3607428.13</v>
      </c>
      <c r="R1269" s="9">
        <v>266882040.47</v>
      </c>
      <c r="S1269" s="9">
        <v>0</v>
      </c>
      <c r="T1269" s="9">
        <v>2551945644.96</v>
      </c>
      <c r="U1269" s="8">
        <v>0</v>
      </c>
      <c r="V1269" s="9">
        <v>317946421.16</v>
      </c>
      <c r="W1269" s="8">
        <v>0</v>
      </c>
      <c r="X1269" s="11">
        <f t="shared" si="266"/>
        <v>1321567742.05</v>
      </c>
      <c r="Y1269" s="11">
        <f t="shared" si="267"/>
        <v>4082246083</v>
      </c>
      <c r="Z1269" s="11">
        <f t="shared" si="268"/>
        <v>5403813825.05</v>
      </c>
      <c r="AA1269" s="13">
        <f t="shared" si="269"/>
        <v>139049138.25</v>
      </c>
      <c r="AB1269" s="13">
        <f t="shared" si="270"/>
        <v>1182518603.8</v>
      </c>
      <c r="AC1269" s="16">
        <f t="shared" si="271"/>
        <v>139049138.25</v>
      </c>
      <c r="AD1269" s="16">
        <f t="shared" si="272"/>
        <v>5264764686.8</v>
      </c>
      <c r="AE1269" s="17">
        <f t="shared" si="273"/>
        <v>0.244562041705382</v>
      </c>
      <c r="AF1269" s="17">
        <f t="shared" si="274"/>
        <v>0.755437958294618</v>
      </c>
      <c r="AG1269" s="21">
        <f t="shared" si="275"/>
        <v>1.32373544249415</v>
      </c>
      <c r="AH1269" s="22">
        <f t="shared" si="276"/>
        <v>0.105215293795162</v>
      </c>
      <c r="AI1269" s="22">
        <f t="shared" si="277"/>
        <v>0.894784706204838</v>
      </c>
      <c r="AJ1269" s="23">
        <f t="shared" si="278"/>
        <v>0.0257316670691765</v>
      </c>
      <c r="AK1269" s="23">
        <f t="shared" si="279"/>
        <v>0.974268332930823</v>
      </c>
    </row>
    <row r="1270" spans="1:37">
      <c r="A1270" s="8" t="s">
        <v>2573</v>
      </c>
      <c r="B1270" s="8" t="s">
        <v>2574</v>
      </c>
      <c r="C1270" s="9">
        <v>1001754303.16</v>
      </c>
      <c r="D1270" s="9">
        <v>0</v>
      </c>
      <c r="E1270" s="9">
        <v>0</v>
      </c>
      <c r="F1270" s="9">
        <v>242812780.15</v>
      </c>
      <c r="G1270" s="9">
        <v>0</v>
      </c>
      <c r="H1270" s="9">
        <v>220217296.95</v>
      </c>
      <c r="I1270" s="9">
        <v>182843059.49</v>
      </c>
      <c r="J1270" s="9">
        <v>0</v>
      </c>
      <c r="K1270" s="9">
        <v>2852129323</v>
      </c>
      <c r="L1270" s="9">
        <v>42852731.64</v>
      </c>
      <c r="M1270" s="9">
        <v>0</v>
      </c>
      <c r="N1270" s="9">
        <v>598303101.16</v>
      </c>
      <c r="O1270" s="9">
        <v>0</v>
      </c>
      <c r="P1270" s="9">
        <v>0</v>
      </c>
      <c r="Q1270" s="9">
        <v>81180505.8</v>
      </c>
      <c r="R1270" s="9">
        <v>917747053.22</v>
      </c>
      <c r="S1270" s="9">
        <v>0</v>
      </c>
      <c r="T1270" s="9">
        <v>4928742139.21</v>
      </c>
      <c r="U1270" s="8">
        <v>0</v>
      </c>
      <c r="V1270" s="9">
        <v>0</v>
      </c>
      <c r="W1270" s="8">
        <v>0</v>
      </c>
      <c r="X1270" s="11">
        <f t="shared" si="266"/>
        <v>1647627439.75</v>
      </c>
      <c r="Y1270" s="11">
        <f t="shared" si="267"/>
        <v>9420954854.03</v>
      </c>
      <c r="Z1270" s="11">
        <f t="shared" si="268"/>
        <v>11068582293.78</v>
      </c>
      <c r="AA1270" s="13">
        <f t="shared" si="269"/>
        <v>1244567083.31</v>
      </c>
      <c r="AB1270" s="13">
        <f t="shared" si="270"/>
        <v>403060356.44</v>
      </c>
      <c r="AC1270" s="16">
        <f t="shared" si="271"/>
        <v>1244567083.31</v>
      </c>
      <c r="AD1270" s="16">
        <f t="shared" si="272"/>
        <v>9824015210.47</v>
      </c>
      <c r="AE1270" s="17">
        <f t="shared" si="273"/>
        <v>0.148856230727569</v>
      </c>
      <c r="AF1270" s="17">
        <f t="shared" si="274"/>
        <v>0.851143769272431</v>
      </c>
      <c r="AG1270" s="21">
        <f t="shared" si="275"/>
        <v>1.17488964391388</v>
      </c>
      <c r="AH1270" s="22">
        <f t="shared" si="276"/>
        <v>0.755369237780382</v>
      </c>
      <c r="AI1270" s="22">
        <f t="shared" si="277"/>
        <v>0.244630762219618</v>
      </c>
      <c r="AJ1270" s="23">
        <f t="shared" si="278"/>
        <v>0.112441417543544</v>
      </c>
      <c r="AK1270" s="23">
        <f t="shared" si="279"/>
        <v>0.887558582456456</v>
      </c>
    </row>
    <row r="1271" spans="1:37">
      <c r="A1271" s="8" t="s">
        <v>2575</v>
      </c>
      <c r="B1271" s="8" t="s">
        <v>2576</v>
      </c>
      <c r="C1271" s="9">
        <v>204571235.64</v>
      </c>
      <c r="D1271" s="9">
        <v>0</v>
      </c>
      <c r="E1271" s="9">
        <v>0</v>
      </c>
      <c r="F1271" s="9">
        <v>0</v>
      </c>
      <c r="G1271" s="9">
        <v>0</v>
      </c>
      <c r="H1271" s="9">
        <v>0</v>
      </c>
      <c r="I1271" s="9">
        <v>0</v>
      </c>
      <c r="J1271" s="9">
        <v>0</v>
      </c>
      <c r="K1271" s="9">
        <v>364718544</v>
      </c>
      <c r="L1271" s="9">
        <v>0</v>
      </c>
      <c r="M1271" s="9">
        <v>0</v>
      </c>
      <c r="N1271" s="9">
        <v>400490047.85</v>
      </c>
      <c r="O1271" s="9">
        <v>40039965.42</v>
      </c>
      <c r="P1271" s="9">
        <v>0</v>
      </c>
      <c r="Q1271" s="9">
        <v>0</v>
      </c>
      <c r="R1271" s="9">
        <v>122972603.24</v>
      </c>
      <c r="S1271" s="9">
        <v>0</v>
      </c>
      <c r="T1271" s="9">
        <v>191396735.38</v>
      </c>
      <c r="U1271" s="8">
        <v>0</v>
      </c>
      <c r="V1271" s="9">
        <v>52901872.08</v>
      </c>
      <c r="W1271" s="8">
        <v>0</v>
      </c>
      <c r="X1271" s="11">
        <f t="shared" si="266"/>
        <v>204571235.64</v>
      </c>
      <c r="Y1271" s="11">
        <f t="shared" si="267"/>
        <v>1092439837.13</v>
      </c>
      <c r="Z1271" s="11">
        <f t="shared" si="268"/>
        <v>1297011072.77</v>
      </c>
      <c r="AA1271" s="13">
        <f t="shared" si="269"/>
        <v>204571235.64</v>
      </c>
      <c r="AB1271" s="13">
        <f t="shared" si="270"/>
        <v>0</v>
      </c>
      <c r="AC1271" s="16">
        <f t="shared" si="271"/>
        <v>204571235.64</v>
      </c>
      <c r="AD1271" s="16">
        <f t="shared" si="272"/>
        <v>1092439837.13</v>
      </c>
      <c r="AE1271" s="17">
        <f t="shared" si="273"/>
        <v>0.157725126589013</v>
      </c>
      <c r="AF1271" s="17">
        <f t="shared" si="274"/>
        <v>0.842274873410987</v>
      </c>
      <c r="AG1271" s="21">
        <f t="shared" si="275"/>
        <v>1.18726087120499</v>
      </c>
      <c r="AH1271" s="22">
        <f t="shared" si="276"/>
        <v>1</v>
      </c>
      <c r="AI1271" s="22">
        <f t="shared" si="277"/>
        <v>0</v>
      </c>
      <c r="AJ1271" s="23">
        <f t="shared" si="278"/>
        <v>0.157725126589013</v>
      </c>
      <c r="AK1271" s="23">
        <f t="shared" si="279"/>
        <v>0.842274873410987</v>
      </c>
    </row>
    <row r="1272" spans="1:37">
      <c r="A1272" s="8" t="s">
        <v>2577</v>
      </c>
      <c r="B1272" s="8" t="s">
        <v>2578</v>
      </c>
      <c r="C1272" s="9">
        <v>3256695333.92</v>
      </c>
      <c r="D1272" s="9">
        <v>0</v>
      </c>
      <c r="E1272" s="9">
        <v>0</v>
      </c>
      <c r="F1272" s="9">
        <v>190286424.14</v>
      </c>
      <c r="G1272" s="9">
        <v>0</v>
      </c>
      <c r="H1272" s="9">
        <v>0</v>
      </c>
      <c r="I1272" s="9">
        <v>498572869.42</v>
      </c>
      <c r="J1272" s="9">
        <v>0</v>
      </c>
      <c r="K1272" s="9">
        <v>711268576</v>
      </c>
      <c r="L1272" s="9">
        <v>0</v>
      </c>
      <c r="M1272" s="9">
        <v>0</v>
      </c>
      <c r="N1272" s="9">
        <v>9399112736.66</v>
      </c>
      <c r="O1272" s="9">
        <v>1693357.6</v>
      </c>
      <c r="P1272" s="9">
        <v>-38346028.58</v>
      </c>
      <c r="Q1272" s="9">
        <v>0</v>
      </c>
      <c r="R1272" s="9">
        <v>228607684.1</v>
      </c>
      <c r="S1272" s="9">
        <v>0</v>
      </c>
      <c r="T1272" s="9">
        <v>7330966749.65</v>
      </c>
      <c r="U1272" s="8">
        <v>0</v>
      </c>
      <c r="V1272" s="9">
        <v>425004348.12</v>
      </c>
      <c r="W1272" s="8">
        <v>0</v>
      </c>
      <c r="X1272" s="11">
        <f t="shared" si="266"/>
        <v>3945554627.48</v>
      </c>
      <c r="Y1272" s="11">
        <f t="shared" si="267"/>
        <v>18054920708.35</v>
      </c>
      <c r="Z1272" s="11">
        <f t="shared" si="268"/>
        <v>22000475335.83</v>
      </c>
      <c r="AA1272" s="13">
        <f t="shared" si="269"/>
        <v>3446981758.06</v>
      </c>
      <c r="AB1272" s="13">
        <f t="shared" si="270"/>
        <v>498572869.42</v>
      </c>
      <c r="AC1272" s="16">
        <f t="shared" si="271"/>
        <v>3446981758.06</v>
      </c>
      <c r="AD1272" s="16">
        <f t="shared" si="272"/>
        <v>18553493577.77</v>
      </c>
      <c r="AE1272" s="17">
        <f t="shared" si="273"/>
        <v>0.179339517317349</v>
      </c>
      <c r="AF1272" s="17">
        <f t="shared" si="274"/>
        <v>0.820660482682651</v>
      </c>
      <c r="AG1272" s="21">
        <f t="shared" si="275"/>
        <v>1.2185307092296</v>
      </c>
      <c r="AH1272" s="22">
        <f t="shared" si="276"/>
        <v>0.873636809905624</v>
      </c>
      <c r="AI1272" s="22">
        <f t="shared" si="277"/>
        <v>0.126363190094376</v>
      </c>
      <c r="AJ1272" s="23">
        <f t="shared" si="278"/>
        <v>0.156677603799143</v>
      </c>
      <c r="AK1272" s="23">
        <f t="shared" si="279"/>
        <v>0.843322396200856</v>
      </c>
    </row>
    <row r="1273" spans="1:37">
      <c r="A1273" s="8" t="s">
        <v>2579</v>
      </c>
      <c r="B1273" s="8" t="s">
        <v>2580</v>
      </c>
      <c r="C1273" s="9">
        <v>684253175.18</v>
      </c>
      <c r="D1273" s="9">
        <v>0</v>
      </c>
      <c r="E1273" s="9">
        <v>0</v>
      </c>
      <c r="F1273" s="9">
        <v>0</v>
      </c>
      <c r="G1273" s="9">
        <v>0</v>
      </c>
      <c r="H1273" s="9">
        <v>0</v>
      </c>
      <c r="I1273" s="9">
        <v>0</v>
      </c>
      <c r="J1273" s="9">
        <v>0</v>
      </c>
      <c r="K1273" s="9">
        <v>351300000</v>
      </c>
      <c r="L1273" s="9">
        <v>0</v>
      </c>
      <c r="M1273" s="9">
        <v>0</v>
      </c>
      <c r="N1273" s="9">
        <v>830314866.51</v>
      </c>
      <c r="O1273" s="9">
        <v>0</v>
      </c>
      <c r="P1273" s="9">
        <v>-687000.59</v>
      </c>
      <c r="Q1273" s="9">
        <v>0</v>
      </c>
      <c r="R1273" s="9">
        <v>75138045.97</v>
      </c>
      <c r="S1273" s="9">
        <v>0</v>
      </c>
      <c r="T1273" s="9">
        <v>138237026.79</v>
      </c>
      <c r="U1273" s="8">
        <v>0</v>
      </c>
      <c r="V1273" s="9">
        <v>0</v>
      </c>
      <c r="W1273" s="8">
        <v>0</v>
      </c>
      <c r="X1273" s="11">
        <f t="shared" si="266"/>
        <v>684253175.18</v>
      </c>
      <c r="Y1273" s="11">
        <f t="shared" si="267"/>
        <v>1394302938.68</v>
      </c>
      <c r="Z1273" s="11">
        <f t="shared" si="268"/>
        <v>2078556113.86</v>
      </c>
      <c r="AA1273" s="13">
        <f t="shared" si="269"/>
        <v>684253175.18</v>
      </c>
      <c r="AB1273" s="13">
        <f t="shared" si="270"/>
        <v>0</v>
      </c>
      <c r="AC1273" s="16">
        <f t="shared" si="271"/>
        <v>684253175.18</v>
      </c>
      <c r="AD1273" s="16">
        <f t="shared" si="272"/>
        <v>1394302938.68</v>
      </c>
      <c r="AE1273" s="17">
        <f t="shared" si="273"/>
        <v>0.329196392927445</v>
      </c>
      <c r="AF1273" s="17">
        <f t="shared" si="274"/>
        <v>0.670803607072555</v>
      </c>
      <c r="AG1273" s="21">
        <f t="shared" si="275"/>
        <v>1.49074928854972</v>
      </c>
      <c r="AH1273" s="22">
        <f t="shared" si="276"/>
        <v>1</v>
      </c>
      <c r="AI1273" s="22">
        <f t="shared" si="277"/>
        <v>0</v>
      </c>
      <c r="AJ1273" s="23">
        <f t="shared" si="278"/>
        <v>0.329196392927445</v>
      </c>
      <c r="AK1273" s="23">
        <f t="shared" si="279"/>
        <v>0.670803607072555</v>
      </c>
    </row>
    <row r="1274" spans="1:37">
      <c r="A1274" s="8" t="s">
        <v>2581</v>
      </c>
      <c r="B1274" s="8" t="s">
        <v>2582</v>
      </c>
      <c r="C1274" s="9">
        <v>1511632331.35</v>
      </c>
      <c r="D1274" s="9">
        <v>0</v>
      </c>
      <c r="E1274" s="9">
        <v>0</v>
      </c>
      <c r="F1274" s="9">
        <v>2665997266.21</v>
      </c>
      <c r="G1274" s="9">
        <v>0</v>
      </c>
      <c r="H1274" s="9">
        <v>12665530480.41</v>
      </c>
      <c r="I1274" s="9">
        <v>3481995215.24</v>
      </c>
      <c r="J1274" s="9">
        <v>0</v>
      </c>
      <c r="K1274" s="9">
        <v>7882377802</v>
      </c>
      <c r="L1274" s="9">
        <v>2052380800.4</v>
      </c>
      <c r="M1274" s="9">
        <v>0</v>
      </c>
      <c r="N1274" s="9">
        <v>991761723.97</v>
      </c>
      <c r="O1274" s="9">
        <v>0</v>
      </c>
      <c r="P1274" s="9">
        <v>102581066.35</v>
      </c>
      <c r="Q1274" s="9">
        <v>0</v>
      </c>
      <c r="R1274" s="9">
        <v>1985590481.98</v>
      </c>
      <c r="S1274" s="9">
        <v>0</v>
      </c>
      <c r="T1274" s="9">
        <v>4046453352.91</v>
      </c>
      <c r="U1274" s="8">
        <v>0</v>
      </c>
      <c r="V1274" s="9">
        <v>2929161790.84</v>
      </c>
      <c r="W1274" s="8">
        <v>0</v>
      </c>
      <c r="X1274" s="11">
        <f t="shared" si="266"/>
        <v>20325155293.21</v>
      </c>
      <c r="Y1274" s="11">
        <f t="shared" si="267"/>
        <v>19990307018.45</v>
      </c>
      <c r="Z1274" s="11">
        <f t="shared" si="268"/>
        <v>40315462311.66</v>
      </c>
      <c r="AA1274" s="13">
        <f t="shared" si="269"/>
        <v>4177629597.56</v>
      </c>
      <c r="AB1274" s="13">
        <f t="shared" si="270"/>
        <v>16147525695.65</v>
      </c>
      <c r="AC1274" s="16">
        <f t="shared" si="271"/>
        <v>4177629597.56</v>
      </c>
      <c r="AD1274" s="16">
        <f t="shared" si="272"/>
        <v>36137832714.1</v>
      </c>
      <c r="AE1274" s="17">
        <f t="shared" si="273"/>
        <v>0.504152851729337</v>
      </c>
      <c r="AF1274" s="17">
        <f t="shared" si="274"/>
        <v>0.495847148270663</v>
      </c>
      <c r="AG1274" s="21">
        <f t="shared" si="275"/>
        <v>2.01675053186782</v>
      </c>
      <c r="AH1274" s="22">
        <f t="shared" si="276"/>
        <v>0.205539861186478</v>
      </c>
      <c r="AI1274" s="22">
        <f t="shared" si="277"/>
        <v>0.794460138813522</v>
      </c>
      <c r="AJ1274" s="23">
        <f t="shared" si="278"/>
        <v>0.103623507161215</v>
      </c>
      <c r="AK1274" s="23">
        <f t="shared" si="279"/>
        <v>0.896376492838785</v>
      </c>
    </row>
    <row r="1275" spans="1:37">
      <c r="A1275" s="8" t="s">
        <v>2583</v>
      </c>
      <c r="B1275" s="8" t="s">
        <v>2584</v>
      </c>
      <c r="C1275" s="9">
        <v>106275500</v>
      </c>
      <c r="D1275" s="9">
        <v>0</v>
      </c>
      <c r="E1275" s="9">
        <v>0</v>
      </c>
      <c r="F1275" s="9">
        <v>2306413.37</v>
      </c>
      <c r="G1275" s="9">
        <v>0</v>
      </c>
      <c r="H1275" s="9">
        <v>0</v>
      </c>
      <c r="I1275" s="9">
        <v>0</v>
      </c>
      <c r="J1275" s="9">
        <v>0</v>
      </c>
      <c r="K1275" s="9">
        <v>564369565</v>
      </c>
      <c r="L1275" s="9">
        <v>0</v>
      </c>
      <c r="M1275" s="9">
        <v>0</v>
      </c>
      <c r="N1275" s="9">
        <v>841832150.04</v>
      </c>
      <c r="O1275" s="9">
        <v>0</v>
      </c>
      <c r="P1275" s="9">
        <v>0</v>
      </c>
      <c r="Q1275" s="9">
        <v>0</v>
      </c>
      <c r="R1275" s="9">
        <v>69324874.67</v>
      </c>
      <c r="S1275" s="9">
        <v>0</v>
      </c>
      <c r="T1275" s="9">
        <v>-337971071.73</v>
      </c>
      <c r="U1275" s="8">
        <v>0</v>
      </c>
      <c r="V1275" s="9">
        <v>42319764.78</v>
      </c>
      <c r="W1275" s="8">
        <v>0</v>
      </c>
      <c r="X1275" s="11">
        <f t="shared" si="266"/>
        <v>108581913.37</v>
      </c>
      <c r="Y1275" s="11">
        <f t="shared" si="267"/>
        <v>1179875282.76</v>
      </c>
      <c r="Z1275" s="11">
        <f t="shared" si="268"/>
        <v>1288457196.13</v>
      </c>
      <c r="AA1275" s="13">
        <f t="shared" si="269"/>
        <v>108581913.37</v>
      </c>
      <c r="AB1275" s="13">
        <f t="shared" si="270"/>
        <v>0</v>
      </c>
      <c r="AC1275" s="16">
        <f t="shared" si="271"/>
        <v>108581913.37</v>
      </c>
      <c r="AD1275" s="16">
        <f t="shared" si="272"/>
        <v>1179875282.76</v>
      </c>
      <c r="AE1275" s="17">
        <f t="shared" si="273"/>
        <v>0.0842728137932217</v>
      </c>
      <c r="AF1275" s="17">
        <f t="shared" si="274"/>
        <v>0.915727186206778</v>
      </c>
      <c r="AG1275" s="21">
        <f t="shared" si="275"/>
        <v>1.09202829736038</v>
      </c>
      <c r="AH1275" s="22">
        <f t="shared" si="276"/>
        <v>1</v>
      </c>
      <c r="AI1275" s="22">
        <f t="shared" si="277"/>
        <v>0</v>
      </c>
      <c r="AJ1275" s="23">
        <f t="shared" si="278"/>
        <v>0.0842728137932217</v>
      </c>
      <c r="AK1275" s="23">
        <f t="shared" si="279"/>
        <v>0.915727186206778</v>
      </c>
    </row>
    <row r="1276" spans="1:37">
      <c r="A1276" s="8" t="s">
        <v>2585</v>
      </c>
      <c r="B1276" s="8" t="s">
        <v>2586</v>
      </c>
      <c r="C1276" s="9">
        <v>159489675.19</v>
      </c>
      <c r="D1276" s="9">
        <v>0</v>
      </c>
      <c r="E1276" s="9">
        <v>0</v>
      </c>
      <c r="F1276" s="9">
        <v>34820067.65</v>
      </c>
      <c r="G1276" s="9">
        <v>0</v>
      </c>
      <c r="H1276" s="9">
        <v>90175000</v>
      </c>
      <c r="I1276" s="9">
        <v>0</v>
      </c>
      <c r="J1276" s="9">
        <v>0</v>
      </c>
      <c r="K1276" s="9">
        <v>448200000</v>
      </c>
      <c r="L1276" s="9">
        <v>0</v>
      </c>
      <c r="M1276" s="9">
        <v>0</v>
      </c>
      <c r="N1276" s="9">
        <v>127486054.67</v>
      </c>
      <c r="O1276" s="9">
        <v>0</v>
      </c>
      <c r="P1276" s="9">
        <v>-1930309.72</v>
      </c>
      <c r="Q1276" s="9">
        <v>0</v>
      </c>
      <c r="R1276" s="9">
        <v>131272609.98</v>
      </c>
      <c r="S1276" s="9">
        <v>0</v>
      </c>
      <c r="T1276" s="9">
        <v>-162495295.36</v>
      </c>
      <c r="U1276" s="8">
        <v>0</v>
      </c>
      <c r="V1276" s="9">
        <v>32406192.43</v>
      </c>
      <c r="W1276" s="8">
        <v>0</v>
      </c>
      <c r="X1276" s="11">
        <f t="shared" si="266"/>
        <v>284484742.84</v>
      </c>
      <c r="Y1276" s="11">
        <f t="shared" si="267"/>
        <v>574939252</v>
      </c>
      <c r="Z1276" s="11">
        <f t="shared" si="268"/>
        <v>859423994.84</v>
      </c>
      <c r="AA1276" s="13">
        <f t="shared" si="269"/>
        <v>194309742.84</v>
      </c>
      <c r="AB1276" s="13">
        <f t="shared" si="270"/>
        <v>90175000</v>
      </c>
      <c r="AC1276" s="16">
        <f t="shared" si="271"/>
        <v>194309742.84</v>
      </c>
      <c r="AD1276" s="16">
        <f t="shared" si="272"/>
        <v>665114252</v>
      </c>
      <c r="AE1276" s="17">
        <f t="shared" si="273"/>
        <v>0.33101791961599</v>
      </c>
      <c r="AF1276" s="17">
        <f t="shared" si="274"/>
        <v>0.66898208038401</v>
      </c>
      <c r="AG1276" s="21">
        <f t="shared" si="275"/>
        <v>1.49480835036116</v>
      </c>
      <c r="AH1276" s="22">
        <f t="shared" si="276"/>
        <v>0.683023422979431</v>
      </c>
      <c r="AI1276" s="22">
        <f t="shared" si="277"/>
        <v>0.316976577020569</v>
      </c>
      <c r="AJ1276" s="23">
        <f t="shared" si="278"/>
        <v>0.226092992523644</v>
      </c>
      <c r="AK1276" s="23">
        <f t="shared" si="279"/>
        <v>0.773907007476356</v>
      </c>
    </row>
    <row r="1277" spans="1:37">
      <c r="A1277" s="8" t="s">
        <v>2587</v>
      </c>
      <c r="B1277" s="8" t="s">
        <v>2588</v>
      </c>
      <c r="C1277" s="9">
        <v>202124054.22</v>
      </c>
      <c r="D1277" s="9">
        <v>0</v>
      </c>
      <c r="E1277" s="9">
        <v>0</v>
      </c>
      <c r="F1277" s="9">
        <v>0</v>
      </c>
      <c r="G1277" s="9">
        <v>0</v>
      </c>
      <c r="H1277" s="9">
        <v>12000000</v>
      </c>
      <c r="I1277" s="9">
        <v>0</v>
      </c>
      <c r="J1277" s="9">
        <v>0</v>
      </c>
      <c r="K1277" s="9">
        <v>438850000</v>
      </c>
      <c r="L1277" s="9">
        <v>0</v>
      </c>
      <c r="M1277" s="9">
        <v>0</v>
      </c>
      <c r="N1277" s="9">
        <v>1244425489.07</v>
      </c>
      <c r="O1277" s="9">
        <v>0</v>
      </c>
      <c r="P1277" s="9">
        <v>0</v>
      </c>
      <c r="Q1277" s="9">
        <v>0</v>
      </c>
      <c r="R1277" s="9">
        <v>41301752.15</v>
      </c>
      <c r="S1277" s="9">
        <v>0</v>
      </c>
      <c r="T1277" s="9">
        <v>-584554720.96</v>
      </c>
      <c r="U1277" s="8">
        <v>0</v>
      </c>
      <c r="V1277" s="9">
        <v>2600585.33</v>
      </c>
      <c r="W1277" s="8">
        <v>0</v>
      </c>
      <c r="X1277" s="11">
        <f t="shared" si="266"/>
        <v>214124054.22</v>
      </c>
      <c r="Y1277" s="11">
        <f t="shared" si="267"/>
        <v>1142623105.59</v>
      </c>
      <c r="Z1277" s="11">
        <f t="shared" si="268"/>
        <v>1356747159.81</v>
      </c>
      <c r="AA1277" s="13">
        <f t="shared" si="269"/>
        <v>202124054.22</v>
      </c>
      <c r="AB1277" s="13">
        <f t="shared" si="270"/>
        <v>12000000</v>
      </c>
      <c r="AC1277" s="16">
        <f t="shared" si="271"/>
        <v>202124054.22</v>
      </c>
      <c r="AD1277" s="16">
        <f t="shared" si="272"/>
        <v>1154623105.59</v>
      </c>
      <c r="AE1277" s="17">
        <f t="shared" si="273"/>
        <v>0.157821634393534</v>
      </c>
      <c r="AF1277" s="17">
        <f t="shared" si="274"/>
        <v>0.842178365606466</v>
      </c>
      <c r="AG1277" s="21">
        <f t="shared" si="275"/>
        <v>1.18739692307328</v>
      </c>
      <c r="AH1277" s="22">
        <f t="shared" si="276"/>
        <v>0.943957720940261</v>
      </c>
      <c r="AI1277" s="22">
        <f t="shared" si="277"/>
        <v>0.0560422790597394</v>
      </c>
      <c r="AJ1277" s="23">
        <f t="shared" si="278"/>
        <v>0.148976950317188</v>
      </c>
      <c r="AK1277" s="23">
        <f t="shared" si="279"/>
        <v>0.851023049682812</v>
      </c>
    </row>
    <row r="1278" spans="1:37">
      <c r="A1278" s="8" t="s">
        <v>2589</v>
      </c>
      <c r="B1278" s="8" t="s">
        <v>2590</v>
      </c>
      <c r="C1278" s="9">
        <v>5433779117.05</v>
      </c>
      <c r="D1278" s="9">
        <v>0</v>
      </c>
      <c r="E1278" s="9">
        <v>0</v>
      </c>
      <c r="F1278" s="9">
        <v>1815723225.07</v>
      </c>
      <c r="G1278" s="9">
        <v>0</v>
      </c>
      <c r="H1278" s="9">
        <v>13776534261.13</v>
      </c>
      <c r="I1278" s="9">
        <v>1000000000</v>
      </c>
      <c r="J1278" s="9">
        <v>0</v>
      </c>
      <c r="K1278" s="9">
        <v>3751290098</v>
      </c>
      <c r="L1278" s="9">
        <v>4525000000</v>
      </c>
      <c r="M1278" s="9">
        <v>0</v>
      </c>
      <c r="N1278" s="9">
        <v>2948962286.34</v>
      </c>
      <c r="O1278" s="9">
        <v>0</v>
      </c>
      <c r="P1278" s="9">
        <v>-63525446.69</v>
      </c>
      <c r="Q1278" s="9">
        <v>1519038224.8</v>
      </c>
      <c r="R1278" s="9">
        <v>100538292.69</v>
      </c>
      <c r="S1278" s="9">
        <v>0</v>
      </c>
      <c r="T1278" s="9">
        <v>9032613470.58</v>
      </c>
      <c r="U1278" s="8">
        <v>0</v>
      </c>
      <c r="V1278" s="9">
        <v>1682158441.91</v>
      </c>
      <c r="W1278" s="8">
        <v>0</v>
      </c>
      <c r="X1278" s="11">
        <f t="shared" si="266"/>
        <v>22026036603.25</v>
      </c>
      <c r="Y1278" s="11">
        <f t="shared" si="267"/>
        <v>23496075367.63</v>
      </c>
      <c r="Z1278" s="11">
        <f t="shared" si="268"/>
        <v>45522111970.88</v>
      </c>
      <c r="AA1278" s="13">
        <f t="shared" si="269"/>
        <v>7249502342.12</v>
      </c>
      <c r="AB1278" s="13">
        <f t="shared" si="270"/>
        <v>14776534261.13</v>
      </c>
      <c r="AC1278" s="16">
        <f t="shared" si="271"/>
        <v>7249502342.12</v>
      </c>
      <c r="AD1278" s="16">
        <f t="shared" si="272"/>
        <v>38272609628.76</v>
      </c>
      <c r="AE1278" s="17">
        <f t="shared" si="273"/>
        <v>0.48385357466147</v>
      </c>
      <c r="AF1278" s="17">
        <f t="shared" si="274"/>
        <v>0.51614642533853</v>
      </c>
      <c r="AG1278" s="21">
        <f t="shared" si="275"/>
        <v>1.93743471020674</v>
      </c>
      <c r="AH1278" s="22">
        <f t="shared" si="276"/>
        <v>0.329133310395494</v>
      </c>
      <c r="AI1278" s="22">
        <f t="shared" si="277"/>
        <v>0.670866689604506</v>
      </c>
      <c r="AJ1278" s="23">
        <f t="shared" si="278"/>
        <v>0.159252328775023</v>
      </c>
      <c r="AK1278" s="23">
        <f t="shared" si="279"/>
        <v>0.840747671224977</v>
      </c>
    </row>
    <row r="1279" spans="1:37">
      <c r="A1279" s="8" t="s">
        <v>2591</v>
      </c>
      <c r="B1279" s="8" t="s">
        <v>2592</v>
      </c>
      <c r="C1279" s="9">
        <v>65000000</v>
      </c>
      <c r="D1279" s="9">
        <v>0</v>
      </c>
      <c r="E1279" s="9">
        <v>0</v>
      </c>
      <c r="F1279" s="9">
        <v>0</v>
      </c>
      <c r="G1279" s="9">
        <v>0</v>
      </c>
      <c r="H1279" s="9">
        <v>0</v>
      </c>
      <c r="I1279" s="9">
        <v>0</v>
      </c>
      <c r="J1279" s="9">
        <v>0</v>
      </c>
      <c r="K1279" s="9">
        <v>550000000</v>
      </c>
      <c r="L1279" s="9">
        <v>0</v>
      </c>
      <c r="M1279" s="9">
        <v>0</v>
      </c>
      <c r="N1279" s="9">
        <v>1184901870.95</v>
      </c>
      <c r="O1279" s="9">
        <v>0</v>
      </c>
      <c r="P1279" s="9">
        <v>-8825807.26</v>
      </c>
      <c r="Q1279" s="9">
        <v>0</v>
      </c>
      <c r="R1279" s="9">
        <v>245652148.24</v>
      </c>
      <c r="S1279" s="9">
        <v>0</v>
      </c>
      <c r="T1279" s="9">
        <v>158411506.56</v>
      </c>
      <c r="U1279" s="8">
        <v>0</v>
      </c>
      <c r="V1279" s="9">
        <v>-5999963.37</v>
      </c>
      <c r="W1279" s="8">
        <v>0</v>
      </c>
      <c r="X1279" s="11">
        <f t="shared" si="266"/>
        <v>65000000</v>
      </c>
      <c r="Y1279" s="11">
        <f t="shared" si="267"/>
        <v>2124139755.12</v>
      </c>
      <c r="Z1279" s="11">
        <f t="shared" si="268"/>
        <v>2189139755.12</v>
      </c>
      <c r="AA1279" s="13">
        <f t="shared" si="269"/>
        <v>65000000</v>
      </c>
      <c r="AB1279" s="13">
        <f t="shared" si="270"/>
        <v>0</v>
      </c>
      <c r="AC1279" s="16">
        <f t="shared" si="271"/>
        <v>65000000</v>
      </c>
      <c r="AD1279" s="16">
        <f t="shared" si="272"/>
        <v>2124139755.12</v>
      </c>
      <c r="AE1279" s="17">
        <f t="shared" si="273"/>
        <v>0.0296920285002256</v>
      </c>
      <c r="AF1279" s="17">
        <f t="shared" si="274"/>
        <v>0.970307971499774</v>
      </c>
      <c r="AG1279" s="21">
        <f t="shared" si="275"/>
        <v>1.03060062307262</v>
      </c>
      <c r="AH1279" s="22">
        <f t="shared" si="276"/>
        <v>1</v>
      </c>
      <c r="AI1279" s="22">
        <f t="shared" si="277"/>
        <v>0</v>
      </c>
      <c r="AJ1279" s="23">
        <f t="shared" si="278"/>
        <v>0.0296920285002256</v>
      </c>
      <c r="AK1279" s="23">
        <f t="shared" si="279"/>
        <v>0.970307971499774</v>
      </c>
    </row>
    <row r="1280" spans="1:37">
      <c r="A1280" s="8" t="s">
        <v>2593</v>
      </c>
      <c r="B1280" s="8" t="s">
        <v>2594</v>
      </c>
      <c r="C1280" s="9">
        <v>426348851.45</v>
      </c>
      <c r="D1280" s="9">
        <v>0</v>
      </c>
      <c r="E1280" s="9">
        <v>0</v>
      </c>
      <c r="F1280" s="9">
        <v>4234597.16</v>
      </c>
      <c r="G1280" s="9">
        <v>0</v>
      </c>
      <c r="H1280" s="9">
        <v>85097875</v>
      </c>
      <c r="I1280" s="9">
        <v>0</v>
      </c>
      <c r="J1280" s="9">
        <v>0</v>
      </c>
      <c r="K1280" s="9">
        <v>310593879</v>
      </c>
      <c r="L1280" s="9">
        <v>0</v>
      </c>
      <c r="M1280" s="9">
        <v>0</v>
      </c>
      <c r="N1280" s="9">
        <v>371692835.18</v>
      </c>
      <c r="O1280" s="9">
        <v>0</v>
      </c>
      <c r="P1280" s="9">
        <v>-130646903.7</v>
      </c>
      <c r="Q1280" s="9">
        <v>0</v>
      </c>
      <c r="R1280" s="9">
        <v>105696777.8</v>
      </c>
      <c r="S1280" s="9">
        <v>0</v>
      </c>
      <c r="T1280" s="9">
        <v>124091668.5</v>
      </c>
      <c r="U1280" s="8">
        <v>0</v>
      </c>
      <c r="V1280" s="9">
        <v>169444601.64</v>
      </c>
      <c r="W1280" s="8">
        <v>0</v>
      </c>
      <c r="X1280" s="11">
        <f t="shared" si="266"/>
        <v>515681323.61</v>
      </c>
      <c r="Y1280" s="11">
        <f t="shared" si="267"/>
        <v>950872858.42</v>
      </c>
      <c r="Z1280" s="11">
        <f t="shared" si="268"/>
        <v>1466554182.03</v>
      </c>
      <c r="AA1280" s="13">
        <f t="shared" si="269"/>
        <v>430583448.61</v>
      </c>
      <c r="AB1280" s="13">
        <f t="shared" si="270"/>
        <v>85097875</v>
      </c>
      <c r="AC1280" s="16">
        <f t="shared" si="271"/>
        <v>430583448.61</v>
      </c>
      <c r="AD1280" s="16">
        <f t="shared" si="272"/>
        <v>1035970733.42</v>
      </c>
      <c r="AE1280" s="17">
        <f t="shared" si="273"/>
        <v>0.351627870234017</v>
      </c>
      <c r="AF1280" s="17">
        <f t="shared" si="274"/>
        <v>0.648372129765983</v>
      </c>
      <c r="AG1280" s="21">
        <f t="shared" si="275"/>
        <v>1.54232415936961</v>
      </c>
      <c r="AH1280" s="22">
        <f t="shared" si="276"/>
        <v>0.834979722739856</v>
      </c>
      <c r="AI1280" s="22">
        <f t="shared" si="277"/>
        <v>0.165020277260144</v>
      </c>
      <c r="AJ1280" s="23">
        <f t="shared" si="278"/>
        <v>0.293602141595606</v>
      </c>
      <c r="AK1280" s="23">
        <f t="shared" si="279"/>
        <v>0.706397858404394</v>
      </c>
    </row>
    <row r="1281" spans="1:37">
      <c r="A1281" s="8" t="s">
        <v>2595</v>
      </c>
      <c r="B1281" s="8" t="s">
        <v>2596</v>
      </c>
      <c r="C1281" s="9">
        <v>852000000</v>
      </c>
      <c r="D1281" s="9">
        <v>0</v>
      </c>
      <c r="E1281" s="9">
        <v>0</v>
      </c>
      <c r="F1281" s="9">
        <v>2000000</v>
      </c>
      <c r="G1281" s="9">
        <v>0</v>
      </c>
      <c r="H1281" s="9">
        <v>62500790.87</v>
      </c>
      <c r="I1281" s="9">
        <v>0</v>
      </c>
      <c r="J1281" s="9">
        <v>0</v>
      </c>
      <c r="K1281" s="9">
        <v>781571483</v>
      </c>
      <c r="L1281" s="9">
        <v>0</v>
      </c>
      <c r="M1281" s="9">
        <v>0</v>
      </c>
      <c r="N1281" s="9">
        <v>383560307.58</v>
      </c>
      <c r="O1281" s="9">
        <v>13579714</v>
      </c>
      <c r="P1281" s="9">
        <v>-1101960.2</v>
      </c>
      <c r="Q1281" s="9">
        <v>0</v>
      </c>
      <c r="R1281" s="9">
        <v>176922403.93</v>
      </c>
      <c r="S1281" s="9">
        <v>0</v>
      </c>
      <c r="T1281" s="9">
        <v>1321309042.42</v>
      </c>
      <c r="U1281" s="8">
        <v>0</v>
      </c>
      <c r="V1281" s="9">
        <v>430375019.18</v>
      </c>
      <c r="W1281" s="8">
        <v>0</v>
      </c>
      <c r="X1281" s="11">
        <f t="shared" si="266"/>
        <v>916500790.87</v>
      </c>
      <c r="Y1281" s="11">
        <f t="shared" si="267"/>
        <v>3079056581.91</v>
      </c>
      <c r="Z1281" s="11">
        <f t="shared" si="268"/>
        <v>3995557372.78</v>
      </c>
      <c r="AA1281" s="13">
        <f t="shared" si="269"/>
        <v>854000000</v>
      </c>
      <c r="AB1281" s="13">
        <f t="shared" si="270"/>
        <v>62500790.87</v>
      </c>
      <c r="AC1281" s="16">
        <f t="shared" si="271"/>
        <v>854000000</v>
      </c>
      <c r="AD1281" s="16">
        <f t="shared" si="272"/>
        <v>3141557372.78</v>
      </c>
      <c r="AE1281" s="17">
        <f t="shared" si="273"/>
        <v>0.22937996013115</v>
      </c>
      <c r="AF1281" s="17">
        <f t="shared" si="274"/>
        <v>0.77062003986885</v>
      </c>
      <c r="AG1281" s="21">
        <f t="shared" si="275"/>
        <v>1.2976563653473</v>
      </c>
      <c r="AH1281" s="22">
        <f t="shared" si="276"/>
        <v>0.931804978792577</v>
      </c>
      <c r="AI1281" s="22">
        <f t="shared" si="277"/>
        <v>0.0681950212074234</v>
      </c>
      <c r="AJ1281" s="23">
        <f t="shared" si="278"/>
        <v>0.213737388885449</v>
      </c>
      <c r="AK1281" s="23">
        <f t="shared" si="279"/>
        <v>0.786262611114551</v>
      </c>
    </row>
    <row r="1282" spans="1:37">
      <c r="A1282" s="8" t="s">
        <v>2597</v>
      </c>
      <c r="B1282" s="8" t="s">
        <v>2598</v>
      </c>
      <c r="C1282" s="9">
        <v>989500850</v>
      </c>
      <c r="D1282" s="9">
        <v>0</v>
      </c>
      <c r="E1282" s="9">
        <v>0</v>
      </c>
      <c r="F1282" s="9">
        <v>121145170.14</v>
      </c>
      <c r="G1282" s="9">
        <v>0</v>
      </c>
      <c r="H1282" s="9">
        <v>114000000</v>
      </c>
      <c r="I1282" s="9">
        <v>0</v>
      </c>
      <c r="J1282" s="9">
        <v>0</v>
      </c>
      <c r="K1282" s="9">
        <v>3475107147</v>
      </c>
      <c r="L1282" s="9">
        <v>0</v>
      </c>
      <c r="M1282" s="9">
        <v>0</v>
      </c>
      <c r="N1282" s="9">
        <v>67860670.18</v>
      </c>
      <c r="O1282" s="9">
        <v>150209002.73</v>
      </c>
      <c r="P1282" s="9">
        <v>137365512.33</v>
      </c>
      <c r="Q1282" s="9">
        <v>0</v>
      </c>
      <c r="R1282" s="9">
        <v>621838721.62</v>
      </c>
      <c r="S1282" s="9">
        <v>0</v>
      </c>
      <c r="T1282" s="9">
        <v>2708983225.53</v>
      </c>
      <c r="U1282" s="8">
        <v>0</v>
      </c>
      <c r="V1282" s="9">
        <v>1953741776.65</v>
      </c>
      <c r="W1282" s="8">
        <v>0</v>
      </c>
      <c r="X1282" s="11">
        <f t="shared" si="266"/>
        <v>1224646020.14</v>
      </c>
      <c r="Y1282" s="11">
        <f t="shared" si="267"/>
        <v>8814688050.58</v>
      </c>
      <c r="Z1282" s="11">
        <f t="shared" si="268"/>
        <v>10039334070.72</v>
      </c>
      <c r="AA1282" s="13">
        <f t="shared" si="269"/>
        <v>1110646020.14</v>
      </c>
      <c r="AB1282" s="13">
        <f t="shared" si="270"/>
        <v>114000000</v>
      </c>
      <c r="AC1282" s="16">
        <f t="shared" si="271"/>
        <v>1110646020.14</v>
      </c>
      <c r="AD1282" s="16">
        <f t="shared" si="272"/>
        <v>8928688050.58</v>
      </c>
      <c r="AE1282" s="17">
        <f t="shared" si="273"/>
        <v>0.121984786193311</v>
      </c>
      <c r="AF1282" s="17">
        <f t="shared" si="274"/>
        <v>0.878015213806689</v>
      </c>
      <c r="AG1282" s="21">
        <f t="shared" si="275"/>
        <v>1.13893242881799</v>
      </c>
      <c r="AH1282" s="22">
        <f t="shared" si="276"/>
        <v>0.906911876472707</v>
      </c>
      <c r="AI1282" s="22">
        <f t="shared" si="277"/>
        <v>0.0930881235272929</v>
      </c>
      <c r="AJ1282" s="23">
        <f t="shared" si="278"/>
        <v>0.110629451347697</v>
      </c>
      <c r="AK1282" s="23">
        <f t="shared" si="279"/>
        <v>0.889370548652303</v>
      </c>
    </row>
    <row r="1283" spans="1:37">
      <c r="A1283" s="8" t="s">
        <v>2599</v>
      </c>
      <c r="B1283" s="8" t="s">
        <v>2600</v>
      </c>
      <c r="C1283" s="9">
        <v>452283942.04</v>
      </c>
      <c r="D1283" s="9">
        <v>0</v>
      </c>
      <c r="E1283" s="9">
        <v>0</v>
      </c>
      <c r="F1283" s="9">
        <v>0</v>
      </c>
      <c r="G1283" s="9">
        <v>0</v>
      </c>
      <c r="H1283" s="9">
        <v>0</v>
      </c>
      <c r="I1283" s="9">
        <v>0</v>
      </c>
      <c r="J1283" s="9">
        <v>0</v>
      </c>
      <c r="K1283" s="9">
        <v>1799543555</v>
      </c>
      <c r="L1283" s="9">
        <v>0</v>
      </c>
      <c r="M1283" s="9">
        <v>0</v>
      </c>
      <c r="N1283" s="9">
        <v>1268874620.44</v>
      </c>
      <c r="O1283" s="9">
        <v>36696105.83</v>
      </c>
      <c r="P1283" s="9">
        <v>0</v>
      </c>
      <c r="Q1283" s="9">
        <v>0</v>
      </c>
      <c r="R1283" s="9">
        <v>50421276.08</v>
      </c>
      <c r="S1283" s="9">
        <v>0</v>
      </c>
      <c r="T1283" s="9">
        <v>-1824988573.66</v>
      </c>
      <c r="U1283" s="8">
        <v>0</v>
      </c>
      <c r="V1283" s="9">
        <v>262069348.12</v>
      </c>
      <c r="W1283" s="8">
        <v>0</v>
      </c>
      <c r="X1283" s="11">
        <f t="shared" ref="X1283:X1346" si="280">C1283+D1283+E1283+F1283+G1283+H1283+I1283+J1283</f>
        <v>452283942.04</v>
      </c>
      <c r="Y1283" s="11">
        <f t="shared" ref="Y1283:Y1346" si="281">(K1283+L1283+M1283+N1283-O1283+P1283+Q1283+R1283+S1283+T1283+U1283+V1283+W1283)</f>
        <v>1519224120.15</v>
      </c>
      <c r="Z1283" s="11">
        <f t="shared" ref="Z1283:Z1346" si="282">X1283+Y1283</f>
        <v>1971508062.19</v>
      </c>
      <c r="AA1283" s="13">
        <f t="shared" ref="AA1283:AA1346" si="283">C1283+D1283+E1283+F1283+G1283</f>
        <v>452283942.04</v>
      </c>
      <c r="AB1283" s="13">
        <f t="shared" ref="AB1283:AB1346" si="284">H1283+I1283+J1283</f>
        <v>0</v>
      </c>
      <c r="AC1283" s="16">
        <f t="shared" ref="AC1283:AC1346" si="285">AA1283</f>
        <v>452283942.04</v>
      </c>
      <c r="AD1283" s="16">
        <f t="shared" ref="AD1283:AD1346" si="286">AB1283+Y1283</f>
        <v>1519224120.15</v>
      </c>
      <c r="AE1283" s="17">
        <f t="shared" ref="AE1283:AE1346" si="287">X1283/Z1283</f>
        <v>0.22941014075164</v>
      </c>
      <c r="AF1283" s="17">
        <f t="shared" ref="AF1283:AF1346" si="288">Y1283/Z1283</f>
        <v>0.770589859248361</v>
      </c>
      <c r="AG1283" s="21">
        <f t="shared" ref="AG1283:AG1346" si="289">Z1283/Y1283</f>
        <v>1.29770718884804</v>
      </c>
      <c r="AH1283" s="22">
        <f t="shared" ref="AH1283:AH1346" si="290">AA1283/(AA1283+AB1283)</f>
        <v>1</v>
      </c>
      <c r="AI1283" s="22">
        <f t="shared" ref="AI1283:AI1346" si="291">(AB1283)/(AA1283+AB1283)</f>
        <v>0</v>
      </c>
      <c r="AJ1283" s="23">
        <f t="shared" ref="AJ1283:AJ1346" si="292">AC1283/Z1283</f>
        <v>0.22941014075164</v>
      </c>
      <c r="AK1283" s="23">
        <f t="shared" ref="AK1283:AK1346" si="293">AD1283/Z1283</f>
        <v>0.770589859248361</v>
      </c>
    </row>
    <row r="1284" spans="1:37">
      <c r="A1284" s="8" t="s">
        <v>2601</v>
      </c>
      <c r="B1284" s="8" t="s">
        <v>2602</v>
      </c>
      <c r="C1284" s="9">
        <v>7906200726.39</v>
      </c>
      <c r="D1284" s="9">
        <v>0</v>
      </c>
      <c r="E1284" s="9">
        <v>0</v>
      </c>
      <c r="F1284" s="9">
        <v>4480059497.86</v>
      </c>
      <c r="G1284" s="9">
        <v>0</v>
      </c>
      <c r="H1284" s="9">
        <v>10730994989.96</v>
      </c>
      <c r="I1284" s="9">
        <v>6042000</v>
      </c>
      <c r="J1284" s="9">
        <v>0</v>
      </c>
      <c r="K1284" s="9">
        <v>6754032780</v>
      </c>
      <c r="L1284" s="9">
        <v>0</v>
      </c>
      <c r="M1284" s="9">
        <v>0</v>
      </c>
      <c r="N1284" s="9">
        <v>723066537.36</v>
      </c>
      <c r="O1284" s="9">
        <v>700446419.73</v>
      </c>
      <c r="P1284" s="9">
        <v>85450433.41</v>
      </c>
      <c r="Q1284" s="9">
        <v>191237811.55</v>
      </c>
      <c r="R1284" s="9">
        <v>1387212081.88</v>
      </c>
      <c r="S1284" s="9">
        <v>0</v>
      </c>
      <c r="T1284" s="9">
        <v>10654372497.6</v>
      </c>
      <c r="U1284" s="8">
        <v>0</v>
      </c>
      <c r="V1284" s="9">
        <v>185309145.92</v>
      </c>
      <c r="W1284" s="8">
        <v>0</v>
      </c>
      <c r="X1284" s="11">
        <f t="shared" si="280"/>
        <v>23123297214.21</v>
      </c>
      <c r="Y1284" s="11">
        <f t="shared" si="281"/>
        <v>19280234867.99</v>
      </c>
      <c r="Z1284" s="11">
        <f t="shared" si="282"/>
        <v>42403532082.2</v>
      </c>
      <c r="AA1284" s="13">
        <f t="shared" si="283"/>
        <v>12386260224.25</v>
      </c>
      <c r="AB1284" s="13">
        <f t="shared" si="284"/>
        <v>10737036989.96</v>
      </c>
      <c r="AC1284" s="16">
        <f t="shared" si="285"/>
        <v>12386260224.25</v>
      </c>
      <c r="AD1284" s="16">
        <f t="shared" si="286"/>
        <v>30017271857.95</v>
      </c>
      <c r="AE1284" s="17">
        <f t="shared" si="287"/>
        <v>0.545315356498725</v>
      </c>
      <c r="AF1284" s="17">
        <f t="shared" si="288"/>
        <v>0.454684643501275</v>
      </c>
      <c r="AG1284" s="21">
        <f t="shared" si="289"/>
        <v>2.1993265316804</v>
      </c>
      <c r="AH1284" s="22">
        <f t="shared" si="290"/>
        <v>0.535661506640076</v>
      </c>
      <c r="AI1284" s="22">
        <f t="shared" si="291"/>
        <v>0.464338493359924</v>
      </c>
      <c r="AJ1284" s="23">
        <f t="shared" si="292"/>
        <v>0.292104445456077</v>
      </c>
      <c r="AK1284" s="23">
        <f t="shared" si="293"/>
        <v>0.707895554543923</v>
      </c>
    </row>
    <row r="1285" spans="1:37">
      <c r="A1285" s="8" t="s">
        <v>2603</v>
      </c>
      <c r="B1285" s="8" t="s">
        <v>2604</v>
      </c>
      <c r="C1285" s="9">
        <v>303887812.3</v>
      </c>
      <c r="D1285" s="9">
        <v>0</v>
      </c>
      <c r="E1285" s="9">
        <v>0</v>
      </c>
      <c r="F1285" s="9">
        <v>29048326.1</v>
      </c>
      <c r="G1285" s="9">
        <v>0</v>
      </c>
      <c r="H1285" s="9">
        <v>177500000</v>
      </c>
      <c r="I1285" s="9">
        <v>0</v>
      </c>
      <c r="J1285" s="9">
        <v>0</v>
      </c>
      <c r="K1285" s="9">
        <v>481237188</v>
      </c>
      <c r="L1285" s="9">
        <v>0</v>
      </c>
      <c r="M1285" s="9">
        <v>0</v>
      </c>
      <c r="N1285" s="9">
        <v>600263005.71</v>
      </c>
      <c r="O1285" s="9">
        <v>0</v>
      </c>
      <c r="P1285" s="9">
        <v>-5244479.91</v>
      </c>
      <c r="Q1285" s="9">
        <v>0</v>
      </c>
      <c r="R1285" s="9">
        <v>44157681.39</v>
      </c>
      <c r="S1285" s="9">
        <v>0</v>
      </c>
      <c r="T1285" s="9">
        <v>52997751.26</v>
      </c>
      <c r="U1285" s="8">
        <v>0</v>
      </c>
      <c r="V1285" s="9">
        <v>133783327.49</v>
      </c>
      <c r="W1285" s="8">
        <v>0</v>
      </c>
      <c r="X1285" s="11">
        <f t="shared" si="280"/>
        <v>510436138.4</v>
      </c>
      <c r="Y1285" s="11">
        <f t="shared" si="281"/>
        <v>1307194473.94</v>
      </c>
      <c r="Z1285" s="11">
        <f t="shared" si="282"/>
        <v>1817630612.34</v>
      </c>
      <c r="AA1285" s="13">
        <f t="shared" si="283"/>
        <v>332936138.4</v>
      </c>
      <c r="AB1285" s="13">
        <f t="shared" si="284"/>
        <v>177500000</v>
      </c>
      <c r="AC1285" s="16">
        <f t="shared" si="285"/>
        <v>332936138.4</v>
      </c>
      <c r="AD1285" s="16">
        <f t="shared" si="286"/>
        <v>1484694473.94</v>
      </c>
      <c r="AE1285" s="17">
        <f t="shared" si="287"/>
        <v>0.280825011932908</v>
      </c>
      <c r="AF1285" s="17">
        <f t="shared" si="288"/>
        <v>0.719174988067092</v>
      </c>
      <c r="AG1285" s="21">
        <f t="shared" si="289"/>
        <v>1.39048217275697</v>
      </c>
      <c r="AH1285" s="22">
        <f t="shared" si="290"/>
        <v>0.652258163858878</v>
      </c>
      <c r="AI1285" s="22">
        <f t="shared" si="291"/>
        <v>0.347741836141122</v>
      </c>
      <c r="AJ1285" s="23">
        <f t="shared" si="292"/>
        <v>0.183170406649006</v>
      </c>
      <c r="AK1285" s="23">
        <f t="shared" si="293"/>
        <v>0.816829593350994</v>
      </c>
    </row>
    <row r="1286" spans="1:37">
      <c r="A1286" s="8" t="s">
        <v>2605</v>
      </c>
      <c r="B1286" s="8" t="s">
        <v>2606</v>
      </c>
      <c r="C1286" s="9">
        <v>1581337222.3</v>
      </c>
      <c r="D1286" s="9">
        <v>0</v>
      </c>
      <c r="E1286" s="9">
        <v>0</v>
      </c>
      <c r="F1286" s="9">
        <v>1423931578.37</v>
      </c>
      <c r="G1286" s="9">
        <v>0</v>
      </c>
      <c r="H1286" s="9">
        <v>401200000</v>
      </c>
      <c r="I1286" s="9">
        <v>0</v>
      </c>
      <c r="J1286" s="9">
        <v>0</v>
      </c>
      <c r="K1286" s="9">
        <v>987034712</v>
      </c>
      <c r="L1286" s="9">
        <v>0</v>
      </c>
      <c r="M1286" s="9">
        <v>0</v>
      </c>
      <c r="N1286" s="9">
        <v>4841585813.54</v>
      </c>
      <c r="O1286" s="9">
        <v>41713442.51</v>
      </c>
      <c r="P1286" s="9">
        <v>-11466894.68</v>
      </c>
      <c r="Q1286" s="9">
        <v>0</v>
      </c>
      <c r="R1286" s="9">
        <v>199966312.04</v>
      </c>
      <c r="S1286" s="9">
        <v>0</v>
      </c>
      <c r="T1286" s="9">
        <v>2209108442.15</v>
      </c>
      <c r="U1286" s="8">
        <v>0</v>
      </c>
      <c r="V1286" s="9">
        <v>244062054.11</v>
      </c>
      <c r="W1286" s="8">
        <v>0</v>
      </c>
      <c r="X1286" s="11">
        <f t="shared" si="280"/>
        <v>3406468800.67</v>
      </c>
      <c r="Y1286" s="11">
        <f t="shared" si="281"/>
        <v>8428576996.65</v>
      </c>
      <c r="Z1286" s="11">
        <f t="shared" si="282"/>
        <v>11835045797.32</v>
      </c>
      <c r="AA1286" s="13">
        <f t="shared" si="283"/>
        <v>3005268800.67</v>
      </c>
      <c r="AB1286" s="13">
        <f t="shared" si="284"/>
        <v>401200000</v>
      </c>
      <c r="AC1286" s="16">
        <f t="shared" si="285"/>
        <v>3005268800.67</v>
      </c>
      <c r="AD1286" s="16">
        <f t="shared" si="286"/>
        <v>8829776996.65</v>
      </c>
      <c r="AE1286" s="17">
        <f t="shared" si="287"/>
        <v>0.287828949630375</v>
      </c>
      <c r="AF1286" s="17">
        <f t="shared" si="288"/>
        <v>0.712171050369625</v>
      </c>
      <c r="AG1286" s="21">
        <f t="shared" si="289"/>
        <v>1.40415704833971</v>
      </c>
      <c r="AH1286" s="22">
        <f t="shared" si="290"/>
        <v>0.882224079104705</v>
      </c>
      <c r="AI1286" s="22">
        <f t="shared" si="291"/>
        <v>0.117775920895295</v>
      </c>
      <c r="AJ1286" s="23">
        <f t="shared" si="292"/>
        <v>0.253929630027332</v>
      </c>
      <c r="AK1286" s="23">
        <f t="shared" si="293"/>
        <v>0.746070369972668</v>
      </c>
    </row>
    <row r="1287" spans="1:37">
      <c r="A1287" s="8" t="s">
        <v>2607</v>
      </c>
      <c r="B1287" s="8" t="s">
        <v>2608</v>
      </c>
      <c r="C1287" s="9">
        <v>1295644985.92</v>
      </c>
      <c r="D1287" s="9">
        <v>0</v>
      </c>
      <c r="E1287" s="9">
        <v>0</v>
      </c>
      <c r="F1287" s="9">
        <v>81546427.27</v>
      </c>
      <c r="G1287" s="9">
        <v>0</v>
      </c>
      <c r="H1287" s="9">
        <v>1096762000</v>
      </c>
      <c r="I1287" s="9">
        <v>0</v>
      </c>
      <c r="J1287" s="9">
        <v>0</v>
      </c>
      <c r="K1287" s="9">
        <v>301802291</v>
      </c>
      <c r="L1287" s="9">
        <v>0</v>
      </c>
      <c r="M1287" s="9">
        <v>0</v>
      </c>
      <c r="N1287" s="9">
        <v>2050503601.59</v>
      </c>
      <c r="O1287" s="9">
        <v>0</v>
      </c>
      <c r="P1287" s="9">
        <v>-6379082.45</v>
      </c>
      <c r="Q1287" s="9">
        <v>6907765.73</v>
      </c>
      <c r="R1287" s="9">
        <v>21470180.73</v>
      </c>
      <c r="S1287" s="9">
        <v>0</v>
      </c>
      <c r="T1287" s="9">
        <v>-560211487.54</v>
      </c>
      <c r="U1287" s="8">
        <v>0</v>
      </c>
      <c r="V1287" s="9">
        <v>146638953.3</v>
      </c>
      <c r="W1287" s="8">
        <v>0</v>
      </c>
      <c r="X1287" s="11">
        <f t="shared" si="280"/>
        <v>2473953413.19</v>
      </c>
      <c r="Y1287" s="11">
        <f t="shared" si="281"/>
        <v>1960732222.36</v>
      </c>
      <c r="Z1287" s="11">
        <f t="shared" si="282"/>
        <v>4434685635.55</v>
      </c>
      <c r="AA1287" s="13">
        <f t="shared" si="283"/>
        <v>1377191413.19</v>
      </c>
      <c r="AB1287" s="13">
        <f t="shared" si="284"/>
        <v>1096762000</v>
      </c>
      <c r="AC1287" s="16">
        <f t="shared" si="285"/>
        <v>1377191413.19</v>
      </c>
      <c r="AD1287" s="16">
        <f t="shared" si="286"/>
        <v>3057494222.36</v>
      </c>
      <c r="AE1287" s="17">
        <f t="shared" si="287"/>
        <v>0.557864438768313</v>
      </c>
      <c r="AF1287" s="17">
        <f t="shared" si="288"/>
        <v>0.442135561231687</v>
      </c>
      <c r="AG1287" s="21">
        <f t="shared" si="289"/>
        <v>2.26174976112356</v>
      </c>
      <c r="AH1287" s="22">
        <f t="shared" si="290"/>
        <v>0.556676373066461</v>
      </c>
      <c r="AI1287" s="22">
        <f t="shared" si="291"/>
        <v>0.443323626933539</v>
      </c>
      <c r="AJ1287" s="23">
        <f t="shared" si="292"/>
        <v>0.310549952436301</v>
      </c>
      <c r="AK1287" s="23">
        <f t="shared" si="293"/>
        <v>0.689450047563699</v>
      </c>
    </row>
    <row r="1288" spans="1:37">
      <c r="A1288" s="8" t="s">
        <v>2609</v>
      </c>
      <c r="B1288" s="8" t="s">
        <v>2610</v>
      </c>
      <c r="C1288" s="9">
        <v>47269380.84</v>
      </c>
      <c r="D1288" s="9">
        <v>0</v>
      </c>
      <c r="E1288" s="9">
        <v>0</v>
      </c>
      <c r="F1288" s="9">
        <v>30475783</v>
      </c>
      <c r="G1288" s="9">
        <v>0</v>
      </c>
      <c r="H1288" s="9">
        <v>213907952.2</v>
      </c>
      <c r="I1288" s="9">
        <v>0</v>
      </c>
      <c r="J1288" s="9">
        <v>0</v>
      </c>
      <c r="K1288" s="9">
        <v>1452102930</v>
      </c>
      <c r="L1288" s="9">
        <v>0</v>
      </c>
      <c r="M1288" s="9">
        <v>0</v>
      </c>
      <c r="N1288" s="9">
        <v>283885550.8</v>
      </c>
      <c r="O1288" s="9">
        <v>255474772.79</v>
      </c>
      <c r="P1288" s="9">
        <v>6521227.78</v>
      </c>
      <c r="Q1288" s="9">
        <v>0</v>
      </c>
      <c r="R1288" s="9">
        <v>418271657.83</v>
      </c>
      <c r="S1288" s="9">
        <v>0</v>
      </c>
      <c r="T1288" s="9">
        <v>1846013822.32</v>
      </c>
      <c r="U1288" s="8">
        <v>0</v>
      </c>
      <c r="V1288" s="9">
        <v>32708632.29</v>
      </c>
      <c r="W1288" s="8">
        <v>0</v>
      </c>
      <c r="X1288" s="11">
        <f t="shared" si="280"/>
        <v>291653116.04</v>
      </c>
      <c r="Y1288" s="11">
        <f t="shared" si="281"/>
        <v>3784029048.23</v>
      </c>
      <c r="Z1288" s="11">
        <f t="shared" si="282"/>
        <v>4075682164.27</v>
      </c>
      <c r="AA1288" s="13">
        <f t="shared" si="283"/>
        <v>77745163.84</v>
      </c>
      <c r="AB1288" s="13">
        <f t="shared" si="284"/>
        <v>213907952.2</v>
      </c>
      <c r="AC1288" s="16">
        <f t="shared" si="285"/>
        <v>77745163.84</v>
      </c>
      <c r="AD1288" s="16">
        <f t="shared" si="286"/>
        <v>3997937000.43</v>
      </c>
      <c r="AE1288" s="17">
        <f t="shared" si="287"/>
        <v>0.0715593376237272</v>
      </c>
      <c r="AF1288" s="17">
        <f t="shared" si="288"/>
        <v>0.928440662376273</v>
      </c>
      <c r="AG1288" s="21">
        <f t="shared" si="289"/>
        <v>1.07707475611912</v>
      </c>
      <c r="AH1288" s="22">
        <f t="shared" si="290"/>
        <v>0.266567231976144</v>
      </c>
      <c r="AI1288" s="22">
        <f t="shared" si="291"/>
        <v>0.733432768023856</v>
      </c>
      <c r="AJ1288" s="23">
        <f t="shared" si="292"/>
        <v>0.0190753745524033</v>
      </c>
      <c r="AK1288" s="23">
        <f t="shared" si="293"/>
        <v>0.980924625447597</v>
      </c>
    </row>
    <row r="1289" spans="1:37">
      <c r="A1289" s="8" t="s">
        <v>2611</v>
      </c>
      <c r="B1289" s="8" t="s">
        <v>2612</v>
      </c>
      <c r="C1289" s="9">
        <v>4128580291.33</v>
      </c>
      <c r="D1289" s="9">
        <v>0</v>
      </c>
      <c r="E1289" s="9">
        <v>710000</v>
      </c>
      <c r="F1289" s="9">
        <v>473649507.01</v>
      </c>
      <c r="G1289" s="9">
        <v>0</v>
      </c>
      <c r="H1289" s="9">
        <v>1699661549.99</v>
      </c>
      <c r="I1289" s="9">
        <v>1421008709.48</v>
      </c>
      <c r="J1289" s="9">
        <v>0</v>
      </c>
      <c r="K1289" s="9">
        <v>1196204562</v>
      </c>
      <c r="L1289" s="9">
        <v>428328220.53</v>
      </c>
      <c r="M1289" s="9">
        <v>0</v>
      </c>
      <c r="N1289" s="9">
        <v>3448564816.7</v>
      </c>
      <c r="O1289" s="9">
        <v>239136014</v>
      </c>
      <c r="P1289" s="9">
        <v>18210196.69</v>
      </c>
      <c r="Q1289" s="9">
        <v>0</v>
      </c>
      <c r="R1289" s="9">
        <v>401660585.16</v>
      </c>
      <c r="S1289" s="9">
        <v>0</v>
      </c>
      <c r="T1289" s="9">
        <v>2100882068.74</v>
      </c>
      <c r="U1289" s="8">
        <v>0</v>
      </c>
      <c r="V1289" s="9">
        <v>123083024.04</v>
      </c>
      <c r="W1289" s="8">
        <v>0</v>
      </c>
      <c r="X1289" s="11">
        <f t="shared" si="280"/>
        <v>7723610057.81</v>
      </c>
      <c r="Y1289" s="11">
        <f t="shared" si="281"/>
        <v>7477797459.86</v>
      </c>
      <c r="Z1289" s="11">
        <f t="shared" si="282"/>
        <v>15201407517.67</v>
      </c>
      <c r="AA1289" s="13">
        <f t="shared" si="283"/>
        <v>4602939798.34</v>
      </c>
      <c r="AB1289" s="13">
        <f t="shared" si="284"/>
        <v>3120670259.47</v>
      </c>
      <c r="AC1289" s="16">
        <f t="shared" si="285"/>
        <v>4602939798.34</v>
      </c>
      <c r="AD1289" s="16">
        <f t="shared" si="286"/>
        <v>10598467719.33</v>
      </c>
      <c r="AE1289" s="17">
        <f t="shared" si="287"/>
        <v>0.508085192034497</v>
      </c>
      <c r="AF1289" s="17">
        <f t="shared" si="288"/>
        <v>0.491914807965504</v>
      </c>
      <c r="AG1289" s="21">
        <f t="shared" si="289"/>
        <v>2.03287232627916</v>
      </c>
      <c r="AH1289" s="22">
        <f t="shared" si="290"/>
        <v>0.595957041317172</v>
      </c>
      <c r="AI1289" s="22">
        <f t="shared" si="291"/>
        <v>0.404042958682828</v>
      </c>
      <c r="AJ1289" s="23">
        <f t="shared" si="292"/>
        <v>0.302796947781946</v>
      </c>
      <c r="AK1289" s="23">
        <f t="shared" si="293"/>
        <v>0.697203052218054</v>
      </c>
    </row>
    <row r="1290" spans="1:37">
      <c r="A1290" s="8" t="s">
        <v>2613</v>
      </c>
      <c r="B1290" s="8" t="s">
        <v>2614</v>
      </c>
      <c r="C1290" s="9">
        <v>505000000</v>
      </c>
      <c r="D1290" s="9">
        <v>0</v>
      </c>
      <c r="E1290" s="9">
        <v>0</v>
      </c>
      <c r="F1290" s="9">
        <v>6000000</v>
      </c>
      <c r="G1290" s="9">
        <v>0</v>
      </c>
      <c r="H1290" s="9">
        <v>437000000</v>
      </c>
      <c r="I1290" s="9">
        <v>0</v>
      </c>
      <c r="J1290" s="9">
        <v>0</v>
      </c>
      <c r="K1290" s="9">
        <v>695265184</v>
      </c>
      <c r="L1290" s="9">
        <v>0</v>
      </c>
      <c r="M1290" s="9">
        <v>0</v>
      </c>
      <c r="N1290" s="9">
        <v>1316586771.2</v>
      </c>
      <c r="O1290" s="9">
        <v>0</v>
      </c>
      <c r="P1290" s="9">
        <v>25009034.35</v>
      </c>
      <c r="Q1290" s="9">
        <v>0</v>
      </c>
      <c r="R1290" s="9">
        <v>218374558.57</v>
      </c>
      <c r="S1290" s="9">
        <v>0</v>
      </c>
      <c r="T1290" s="9">
        <v>255222207.88</v>
      </c>
      <c r="U1290" s="8">
        <v>0</v>
      </c>
      <c r="V1290" s="9">
        <v>864195053.85</v>
      </c>
      <c r="W1290" s="8">
        <v>0</v>
      </c>
      <c r="X1290" s="11">
        <f t="shared" si="280"/>
        <v>948000000</v>
      </c>
      <c r="Y1290" s="11">
        <f t="shared" si="281"/>
        <v>3374652809.85</v>
      </c>
      <c r="Z1290" s="11">
        <f t="shared" si="282"/>
        <v>4322652809.85</v>
      </c>
      <c r="AA1290" s="13">
        <f t="shared" si="283"/>
        <v>511000000</v>
      </c>
      <c r="AB1290" s="13">
        <f t="shared" si="284"/>
        <v>437000000</v>
      </c>
      <c r="AC1290" s="16">
        <f t="shared" si="285"/>
        <v>511000000</v>
      </c>
      <c r="AD1290" s="16">
        <f t="shared" si="286"/>
        <v>3811652809.85</v>
      </c>
      <c r="AE1290" s="17">
        <f t="shared" si="287"/>
        <v>0.219309771499529</v>
      </c>
      <c r="AF1290" s="17">
        <f t="shared" si="288"/>
        <v>0.780690228500471</v>
      </c>
      <c r="AG1290" s="21">
        <f t="shared" si="289"/>
        <v>1.28091778722628</v>
      </c>
      <c r="AH1290" s="22">
        <f t="shared" si="290"/>
        <v>0.539029535864979</v>
      </c>
      <c r="AI1290" s="22">
        <f t="shared" si="291"/>
        <v>0.460970464135021</v>
      </c>
      <c r="AJ1290" s="23">
        <f t="shared" si="292"/>
        <v>0.118214444342046</v>
      </c>
      <c r="AK1290" s="23">
        <f t="shared" si="293"/>
        <v>0.881785555657954</v>
      </c>
    </row>
    <row r="1291" spans="1:37">
      <c r="A1291" s="8" t="s">
        <v>2615</v>
      </c>
      <c r="B1291" s="8" t="s">
        <v>2616</v>
      </c>
      <c r="C1291" s="9">
        <v>450425000.01</v>
      </c>
      <c r="D1291" s="9">
        <v>0</v>
      </c>
      <c r="E1291" s="9">
        <v>0</v>
      </c>
      <c r="F1291" s="9">
        <v>419398312.6</v>
      </c>
      <c r="G1291" s="9">
        <v>0</v>
      </c>
      <c r="H1291" s="9">
        <v>246948000</v>
      </c>
      <c r="I1291" s="9">
        <v>7470141198.52</v>
      </c>
      <c r="J1291" s="9">
        <v>0</v>
      </c>
      <c r="K1291" s="9">
        <v>2335407014</v>
      </c>
      <c r="L1291" s="9">
        <v>0</v>
      </c>
      <c r="M1291" s="9">
        <v>0</v>
      </c>
      <c r="N1291" s="9">
        <v>1811616956</v>
      </c>
      <c r="O1291" s="9">
        <v>0</v>
      </c>
      <c r="P1291" s="9">
        <v>4481135.03</v>
      </c>
      <c r="Q1291" s="9">
        <v>0</v>
      </c>
      <c r="R1291" s="9">
        <v>1632044487.61</v>
      </c>
      <c r="S1291" s="9">
        <v>0</v>
      </c>
      <c r="T1291" s="9">
        <v>10201331050.8</v>
      </c>
      <c r="U1291" s="8">
        <v>0</v>
      </c>
      <c r="V1291" s="9">
        <v>1821957034.78</v>
      </c>
      <c r="W1291" s="8">
        <v>0</v>
      </c>
      <c r="X1291" s="11">
        <f t="shared" si="280"/>
        <v>8586912511.13</v>
      </c>
      <c r="Y1291" s="11">
        <f t="shared" si="281"/>
        <v>17806837678.22</v>
      </c>
      <c r="Z1291" s="11">
        <f t="shared" si="282"/>
        <v>26393750189.35</v>
      </c>
      <c r="AA1291" s="13">
        <f t="shared" si="283"/>
        <v>869823312.61</v>
      </c>
      <c r="AB1291" s="13">
        <f t="shared" si="284"/>
        <v>7717089198.52</v>
      </c>
      <c r="AC1291" s="16">
        <f t="shared" si="285"/>
        <v>869823312.61</v>
      </c>
      <c r="AD1291" s="16">
        <f t="shared" si="286"/>
        <v>25523926876.74</v>
      </c>
      <c r="AE1291" s="17">
        <f t="shared" si="287"/>
        <v>0.325338856718999</v>
      </c>
      <c r="AF1291" s="17">
        <f t="shared" si="288"/>
        <v>0.674661143281001</v>
      </c>
      <c r="AG1291" s="21">
        <f t="shared" si="289"/>
        <v>1.48222557347355</v>
      </c>
      <c r="AH1291" s="22">
        <f t="shared" si="290"/>
        <v>0.101296398616216</v>
      </c>
      <c r="AI1291" s="22">
        <f t="shared" si="291"/>
        <v>0.898703601383784</v>
      </c>
      <c r="AJ1291" s="23">
        <f t="shared" si="292"/>
        <v>0.0329556545155519</v>
      </c>
      <c r="AK1291" s="23">
        <f t="shared" si="293"/>
        <v>0.967044345484448</v>
      </c>
    </row>
    <row r="1292" spans="1:37">
      <c r="A1292" s="8" t="s">
        <v>2617</v>
      </c>
      <c r="B1292" s="8" t="s">
        <v>2618</v>
      </c>
      <c r="C1292" s="9">
        <v>579743949.66</v>
      </c>
      <c r="D1292" s="9">
        <v>0</v>
      </c>
      <c r="E1292" s="9">
        <v>0</v>
      </c>
      <c r="F1292" s="9">
        <v>898155.91</v>
      </c>
      <c r="G1292" s="9">
        <v>0</v>
      </c>
      <c r="H1292" s="9">
        <v>42774900</v>
      </c>
      <c r="I1292" s="9">
        <v>0</v>
      </c>
      <c r="J1292" s="9">
        <v>0</v>
      </c>
      <c r="K1292" s="9">
        <v>1852884638</v>
      </c>
      <c r="L1292" s="9">
        <v>0</v>
      </c>
      <c r="M1292" s="9">
        <v>0</v>
      </c>
      <c r="N1292" s="9">
        <v>783521166.06</v>
      </c>
      <c r="O1292" s="9">
        <v>0</v>
      </c>
      <c r="P1292" s="9">
        <v>146392274.64</v>
      </c>
      <c r="Q1292" s="9">
        <v>0</v>
      </c>
      <c r="R1292" s="9">
        <v>974704528.27</v>
      </c>
      <c r="S1292" s="9">
        <v>0</v>
      </c>
      <c r="T1292" s="9">
        <v>9072312218.1</v>
      </c>
      <c r="U1292" s="8">
        <v>0</v>
      </c>
      <c r="V1292" s="9">
        <v>2864403427.44</v>
      </c>
      <c r="W1292" s="8">
        <v>0</v>
      </c>
      <c r="X1292" s="11">
        <f t="shared" si="280"/>
        <v>623417005.57</v>
      </c>
      <c r="Y1292" s="11">
        <f t="shared" si="281"/>
        <v>15694218252.51</v>
      </c>
      <c r="Z1292" s="11">
        <f t="shared" si="282"/>
        <v>16317635258.08</v>
      </c>
      <c r="AA1292" s="13">
        <f t="shared" si="283"/>
        <v>580642105.57</v>
      </c>
      <c r="AB1292" s="13">
        <f t="shared" si="284"/>
        <v>42774900</v>
      </c>
      <c r="AC1292" s="16">
        <f t="shared" si="285"/>
        <v>580642105.57</v>
      </c>
      <c r="AD1292" s="16">
        <f t="shared" si="286"/>
        <v>15736993152.51</v>
      </c>
      <c r="AE1292" s="17">
        <f t="shared" si="287"/>
        <v>0.0382051072787218</v>
      </c>
      <c r="AF1292" s="17">
        <f t="shared" si="288"/>
        <v>0.961794892721278</v>
      </c>
      <c r="AG1292" s="21">
        <f t="shared" si="289"/>
        <v>1.03972271798057</v>
      </c>
      <c r="AH1292" s="22">
        <f t="shared" si="290"/>
        <v>0.93138637602468</v>
      </c>
      <c r="AI1292" s="22">
        <f t="shared" si="291"/>
        <v>0.0686136239753201</v>
      </c>
      <c r="AJ1292" s="23">
        <f t="shared" si="292"/>
        <v>0.0355837164139628</v>
      </c>
      <c r="AK1292" s="23">
        <f t="shared" si="293"/>
        <v>0.964416283586037</v>
      </c>
    </row>
    <row r="1293" spans="1:37">
      <c r="A1293" s="8" t="s">
        <v>2619</v>
      </c>
      <c r="B1293" s="8" t="s">
        <v>2620</v>
      </c>
      <c r="C1293" s="9">
        <v>460643763.9</v>
      </c>
      <c r="D1293" s="9">
        <v>0</v>
      </c>
      <c r="E1293" s="9">
        <v>0</v>
      </c>
      <c r="F1293" s="9">
        <v>0</v>
      </c>
      <c r="G1293" s="9">
        <v>0</v>
      </c>
      <c r="H1293" s="9">
        <v>0</v>
      </c>
      <c r="I1293" s="9">
        <v>0</v>
      </c>
      <c r="J1293" s="9">
        <v>0</v>
      </c>
      <c r="K1293" s="9">
        <v>1432730543</v>
      </c>
      <c r="L1293" s="9">
        <v>0</v>
      </c>
      <c r="M1293" s="9">
        <v>0</v>
      </c>
      <c r="N1293" s="9">
        <v>2455221476.1</v>
      </c>
      <c r="O1293" s="9">
        <v>302491708.47</v>
      </c>
      <c r="P1293" s="9">
        <v>-367955.84</v>
      </c>
      <c r="Q1293" s="9">
        <v>3830126.27</v>
      </c>
      <c r="R1293" s="9">
        <v>597086512.18</v>
      </c>
      <c r="S1293" s="9">
        <v>0</v>
      </c>
      <c r="T1293" s="9">
        <v>4220270867.03</v>
      </c>
      <c r="U1293" s="8">
        <v>0</v>
      </c>
      <c r="V1293" s="9">
        <v>17821653.95</v>
      </c>
      <c r="W1293" s="8">
        <v>0</v>
      </c>
      <c r="X1293" s="11">
        <f t="shared" si="280"/>
        <v>460643763.9</v>
      </c>
      <c r="Y1293" s="11">
        <f t="shared" si="281"/>
        <v>8424101514.22</v>
      </c>
      <c r="Z1293" s="11">
        <f t="shared" si="282"/>
        <v>8884745278.12</v>
      </c>
      <c r="AA1293" s="13">
        <f t="shared" si="283"/>
        <v>460643763.9</v>
      </c>
      <c r="AB1293" s="13">
        <f t="shared" si="284"/>
        <v>0</v>
      </c>
      <c r="AC1293" s="16">
        <f t="shared" si="285"/>
        <v>460643763.9</v>
      </c>
      <c r="AD1293" s="16">
        <f t="shared" si="286"/>
        <v>8424101514.22</v>
      </c>
      <c r="AE1293" s="17">
        <f t="shared" si="287"/>
        <v>0.0518465920496791</v>
      </c>
      <c r="AF1293" s="17">
        <f t="shared" si="288"/>
        <v>0.948153407950321</v>
      </c>
      <c r="AG1293" s="21">
        <f t="shared" si="289"/>
        <v>1.05468164920881</v>
      </c>
      <c r="AH1293" s="22">
        <f t="shared" si="290"/>
        <v>1</v>
      </c>
      <c r="AI1293" s="22">
        <f t="shared" si="291"/>
        <v>0</v>
      </c>
      <c r="AJ1293" s="23">
        <f t="shared" si="292"/>
        <v>0.0518465920496791</v>
      </c>
      <c r="AK1293" s="23">
        <f t="shared" si="293"/>
        <v>0.948153407950321</v>
      </c>
    </row>
    <row r="1294" spans="1:37">
      <c r="A1294" s="8" t="s">
        <v>2621</v>
      </c>
      <c r="B1294" s="8" t="s">
        <v>2622</v>
      </c>
      <c r="C1294" s="9">
        <v>4496587718.49</v>
      </c>
      <c r="D1294" s="9">
        <v>0</v>
      </c>
      <c r="E1294" s="9">
        <v>0</v>
      </c>
      <c r="F1294" s="9">
        <v>1243026458.31</v>
      </c>
      <c r="G1294" s="9">
        <v>0</v>
      </c>
      <c r="H1294" s="9">
        <v>1811005320.41</v>
      </c>
      <c r="I1294" s="9">
        <v>992361477.21</v>
      </c>
      <c r="J1294" s="9">
        <v>0</v>
      </c>
      <c r="K1294" s="9">
        <v>3560622194</v>
      </c>
      <c r="L1294" s="9">
        <v>0</v>
      </c>
      <c r="M1294" s="9">
        <v>0</v>
      </c>
      <c r="N1294" s="9">
        <v>8677764063.65</v>
      </c>
      <c r="O1294" s="9">
        <v>0</v>
      </c>
      <c r="P1294" s="9">
        <v>2172441.64</v>
      </c>
      <c r="Q1294" s="9">
        <v>13574982.88</v>
      </c>
      <c r="R1294" s="9">
        <v>400069651.7</v>
      </c>
      <c r="S1294" s="9">
        <v>0</v>
      </c>
      <c r="T1294" s="9">
        <v>3554844528.35</v>
      </c>
      <c r="U1294" s="8">
        <v>0</v>
      </c>
      <c r="V1294" s="9">
        <v>3363529367.18</v>
      </c>
      <c r="W1294" s="8">
        <v>0</v>
      </c>
      <c r="X1294" s="11">
        <f t="shared" si="280"/>
        <v>8542980974.42</v>
      </c>
      <c r="Y1294" s="11">
        <f t="shared" si="281"/>
        <v>19572577229.4</v>
      </c>
      <c r="Z1294" s="11">
        <f t="shared" si="282"/>
        <v>28115558203.82</v>
      </c>
      <c r="AA1294" s="13">
        <f t="shared" si="283"/>
        <v>5739614176.8</v>
      </c>
      <c r="AB1294" s="13">
        <f t="shared" si="284"/>
        <v>2803366797.62</v>
      </c>
      <c r="AC1294" s="16">
        <f t="shared" si="285"/>
        <v>5739614176.8</v>
      </c>
      <c r="AD1294" s="16">
        <f t="shared" si="286"/>
        <v>22375944027.02</v>
      </c>
      <c r="AE1294" s="17">
        <f t="shared" si="287"/>
        <v>0.303852440434894</v>
      </c>
      <c r="AF1294" s="17">
        <f t="shared" si="288"/>
        <v>0.696147559565106</v>
      </c>
      <c r="AG1294" s="21">
        <f t="shared" si="289"/>
        <v>1.43647706044494</v>
      </c>
      <c r="AH1294" s="22">
        <f t="shared" si="290"/>
        <v>0.671851452553384</v>
      </c>
      <c r="AI1294" s="22">
        <f t="shared" si="291"/>
        <v>0.328148547446616</v>
      </c>
      <c r="AJ1294" s="23">
        <f t="shared" si="292"/>
        <v>0.204143703468074</v>
      </c>
      <c r="AK1294" s="23">
        <f t="shared" si="293"/>
        <v>0.795856296531926</v>
      </c>
    </row>
    <row r="1295" spans="1:37">
      <c r="A1295" s="8" t="s">
        <v>2623</v>
      </c>
      <c r="B1295" s="8" t="s">
        <v>2624</v>
      </c>
      <c r="C1295" s="9">
        <v>965508981.26</v>
      </c>
      <c r="D1295" s="9">
        <v>0</v>
      </c>
      <c r="E1295" s="9">
        <v>0</v>
      </c>
      <c r="F1295" s="9">
        <v>54607570.59</v>
      </c>
      <c r="G1295" s="9">
        <v>0</v>
      </c>
      <c r="H1295" s="9">
        <v>124666341.59</v>
      </c>
      <c r="I1295" s="9">
        <v>137377310.02</v>
      </c>
      <c r="J1295" s="9">
        <v>0</v>
      </c>
      <c r="K1295" s="9">
        <v>868459428</v>
      </c>
      <c r="L1295" s="9">
        <v>0</v>
      </c>
      <c r="M1295" s="9">
        <v>0</v>
      </c>
      <c r="N1295" s="9">
        <v>2707055170.53</v>
      </c>
      <c r="O1295" s="9">
        <v>0</v>
      </c>
      <c r="P1295" s="9">
        <v>691500856.12</v>
      </c>
      <c r="Q1295" s="9">
        <v>0</v>
      </c>
      <c r="R1295" s="9">
        <v>274707856.89</v>
      </c>
      <c r="S1295" s="9">
        <v>0</v>
      </c>
      <c r="T1295" s="9">
        <v>2289123880.75</v>
      </c>
      <c r="U1295" s="8">
        <v>0</v>
      </c>
      <c r="V1295" s="9">
        <v>302457920.85</v>
      </c>
      <c r="W1295" s="8">
        <v>0</v>
      </c>
      <c r="X1295" s="11">
        <f t="shared" si="280"/>
        <v>1282160203.46</v>
      </c>
      <c r="Y1295" s="11">
        <f t="shared" si="281"/>
        <v>7133305113.14</v>
      </c>
      <c r="Z1295" s="11">
        <f t="shared" si="282"/>
        <v>8415465316.6</v>
      </c>
      <c r="AA1295" s="13">
        <f t="shared" si="283"/>
        <v>1020116551.85</v>
      </c>
      <c r="AB1295" s="13">
        <f t="shared" si="284"/>
        <v>262043651.61</v>
      </c>
      <c r="AC1295" s="16">
        <f t="shared" si="285"/>
        <v>1020116551.85</v>
      </c>
      <c r="AD1295" s="16">
        <f t="shared" si="286"/>
        <v>7395348764.75</v>
      </c>
      <c r="AE1295" s="17">
        <f t="shared" si="287"/>
        <v>0.152357612469849</v>
      </c>
      <c r="AF1295" s="17">
        <f t="shared" si="288"/>
        <v>0.847642387530151</v>
      </c>
      <c r="AG1295" s="21">
        <f t="shared" si="289"/>
        <v>1.17974279567801</v>
      </c>
      <c r="AH1295" s="22">
        <f t="shared" si="290"/>
        <v>0.795623315321395</v>
      </c>
      <c r="AI1295" s="22">
        <f t="shared" si="291"/>
        <v>0.204376684678605</v>
      </c>
      <c r="AJ1295" s="23">
        <f t="shared" si="292"/>
        <v>0.121219268747714</v>
      </c>
      <c r="AK1295" s="23">
        <f t="shared" si="293"/>
        <v>0.878780731252286</v>
      </c>
    </row>
    <row r="1296" spans="1:37">
      <c r="A1296" s="8" t="s">
        <v>2625</v>
      </c>
      <c r="B1296" s="8" t="s">
        <v>2626</v>
      </c>
      <c r="C1296" s="9">
        <v>330000000</v>
      </c>
      <c r="D1296" s="9">
        <v>0</v>
      </c>
      <c r="E1296" s="9">
        <v>0</v>
      </c>
      <c r="F1296" s="9">
        <v>566842700</v>
      </c>
      <c r="G1296" s="9">
        <v>0</v>
      </c>
      <c r="H1296" s="9">
        <v>3388156900</v>
      </c>
      <c r="I1296" s="9">
        <v>0</v>
      </c>
      <c r="J1296" s="9">
        <v>0</v>
      </c>
      <c r="K1296" s="9">
        <v>1186866283</v>
      </c>
      <c r="L1296" s="9">
        <v>0</v>
      </c>
      <c r="M1296" s="9">
        <v>0</v>
      </c>
      <c r="N1296" s="9">
        <v>3294751889.61</v>
      </c>
      <c r="O1296" s="9">
        <v>0</v>
      </c>
      <c r="P1296" s="9">
        <v>-5803950.56</v>
      </c>
      <c r="Q1296" s="9">
        <v>46102526.47</v>
      </c>
      <c r="R1296" s="9">
        <v>163843526.99</v>
      </c>
      <c r="S1296" s="9">
        <v>0</v>
      </c>
      <c r="T1296" s="9">
        <v>843610690.9</v>
      </c>
      <c r="U1296" s="8">
        <v>0</v>
      </c>
      <c r="V1296" s="9">
        <v>1241784448.02</v>
      </c>
      <c r="W1296" s="8">
        <v>0</v>
      </c>
      <c r="X1296" s="11">
        <f t="shared" si="280"/>
        <v>4284999600</v>
      </c>
      <c r="Y1296" s="11">
        <f t="shared" si="281"/>
        <v>6771155414.43</v>
      </c>
      <c r="Z1296" s="11">
        <f t="shared" si="282"/>
        <v>11056155014.43</v>
      </c>
      <c r="AA1296" s="13">
        <f t="shared" si="283"/>
        <v>896842700</v>
      </c>
      <c r="AB1296" s="13">
        <f t="shared" si="284"/>
        <v>3388156900</v>
      </c>
      <c r="AC1296" s="16">
        <f t="shared" si="285"/>
        <v>896842700</v>
      </c>
      <c r="AD1296" s="16">
        <f t="shared" si="286"/>
        <v>10159312314.43</v>
      </c>
      <c r="AE1296" s="17">
        <f t="shared" si="287"/>
        <v>0.387566888706554</v>
      </c>
      <c r="AF1296" s="17">
        <f t="shared" si="288"/>
        <v>0.612433111293446</v>
      </c>
      <c r="AG1296" s="21">
        <f t="shared" si="289"/>
        <v>1.63283137629189</v>
      </c>
      <c r="AH1296" s="22">
        <f t="shared" si="290"/>
        <v>0.209298199234371</v>
      </c>
      <c r="AI1296" s="22">
        <f t="shared" si="291"/>
        <v>0.790701800765629</v>
      </c>
      <c r="AJ1296" s="23">
        <f t="shared" si="292"/>
        <v>0.0811170518891496</v>
      </c>
      <c r="AK1296" s="23">
        <f t="shared" si="293"/>
        <v>0.91888294811085</v>
      </c>
    </row>
    <row r="1297" spans="1:37">
      <c r="A1297" s="8" t="s">
        <v>2627</v>
      </c>
      <c r="B1297" s="8" t="s">
        <v>2628</v>
      </c>
      <c r="C1297" s="9">
        <v>4841161902.01</v>
      </c>
      <c r="D1297" s="9">
        <v>0</v>
      </c>
      <c r="E1297" s="9">
        <v>0</v>
      </c>
      <c r="F1297" s="9">
        <v>462055996.79</v>
      </c>
      <c r="G1297" s="9">
        <v>0</v>
      </c>
      <c r="H1297" s="9">
        <v>554247332.04</v>
      </c>
      <c r="I1297" s="9">
        <v>0</v>
      </c>
      <c r="J1297" s="9">
        <v>0</v>
      </c>
      <c r="K1297" s="9">
        <v>1138334820</v>
      </c>
      <c r="L1297" s="9">
        <v>0</v>
      </c>
      <c r="M1297" s="9">
        <v>0</v>
      </c>
      <c r="N1297" s="9">
        <v>3247402.64</v>
      </c>
      <c r="O1297" s="9">
        <v>33752876.97</v>
      </c>
      <c r="P1297" s="9">
        <v>152704747.11</v>
      </c>
      <c r="Q1297" s="9">
        <v>0</v>
      </c>
      <c r="R1297" s="9">
        <v>310993973.64</v>
      </c>
      <c r="S1297" s="9">
        <v>0</v>
      </c>
      <c r="T1297" s="9">
        <v>-630908093.36</v>
      </c>
      <c r="U1297" s="8">
        <v>0</v>
      </c>
      <c r="V1297" s="9">
        <v>35506323.92</v>
      </c>
      <c r="W1297" s="8">
        <v>0</v>
      </c>
      <c r="X1297" s="11">
        <f t="shared" si="280"/>
        <v>5857465230.84</v>
      </c>
      <c r="Y1297" s="11">
        <f t="shared" si="281"/>
        <v>976126296.98</v>
      </c>
      <c r="Z1297" s="11">
        <f t="shared" si="282"/>
        <v>6833591527.82</v>
      </c>
      <c r="AA1297" s="13">
        <f t="shared" si="283"/>
        <v>5303217898.8</v>
      </c>
      <c r="AB1297" s="13">
        <f t="shared" si="284"/>
        <v>554247332.04</v>
      </c>
      <c r="AC1297" s="16">
        <f t="shared" si="285"/>
        <v>5303217898.8</v>
      </c>
      <c r="AD1297" s="16">
        <f t="shared" si="286"/>
        <v>1530373629.02</v>
      </c>
      <c r="AE1297" s="17">
        <f t="shared" si="287"/>
        <v>0.857157646457778</v>
      </c>
      <c r="AF1297" s="17">
        <f t="shared" si="288"/>
        <v>0.142842353542222</v>
      </c>
      <c r="AG1297" s="21">
        <f t="shared" si="289"/>
        <v>7.00072475146115</v>
      </c>
      <c r="AH1297" s="22">
        <f t="shared" si="290"/>
        <v>0.9053776146853</v>
      </c>
      <c r="AI1297" s="22">
        <f t="shared" si="291"/>
        <v>0.0946223853146999</v>
      </c>
      <c r="AJ1297" s="23">
        <f t="shared" si="292"/>
        <v>0.776051345359208</v>
      </c>
      <c r="AK1297" s="23">
        <f t="shared" si="293"/>
        <v>0.223948654640792</v>
      </c>
    </row>
    <row r="1298" spans="1:37">
      <c r="A1298" s="8" t="s">
        <v>2629</v>
      </c>
      <c r="B1298" s="8" t="s">
        <v>2630</v>
      </c>
      <c r="C1298" s="9">
        <v>68000000</v>
      </c>
      <c r="D1298" s="9">
        <v>0</v>
      </c>
      <c r="E1298" s="9">
        <v>0</v>
      </c>
      <c r="F1298" s="9">
        <v>0</v>
      </c>
      <c r="G1298" s="9">
        <v>0</v>
      </c>
      <c r="H1298" s="9">
        <v>0</v>
      </c>
      <c r="I1298" s="9">
        <v>0</v>
      </c>
      <c r="J1298" s="9">
        <v>0</v>
      </c>
      <c r="K1298" s="9">
        <v>514402025</v>
      </c>
      <c r="L1298" s="9">
        <v>0</v>
      </c>
      <c r="M1298" s="9">
        <v>0</v>
      </c>
      <c r="N1298" s="9">
        <v>577658692.89</v>
      </c>
      <c r="O1298" s="9">
        <v>0</v>
      </c>
      <c r="P1298" s="9">
        <v>0</v>
      </c>
      <c r="Q1298" s="9">
        <v>0</v>
      </c>
      <c r="R1298" s="9">
        <v>54640910</v>
      </c>
      <c r="S1298" s="9">
        <v>0</v>
      </c>
      <c r="T1298" s="9">
        <v>-631247337.34</v>
      </c>
      <c r="U1298" s="8">
        <v>0</v>
      </c>
      <c r="V1298" s="9">
        <v>0</v>
      </c>
      <c r="W1298" s="8">
        <v>0</v>
      </c>
      <c r="X1298" s="11">
        <f t="shared" si="280"/>
        <v>68000000</v>
      </c>
      <c r="Y1298" s="11">
        <f t="shared" si="281"/>
        <v>515454290.55</v>
      </c>
      <c r="Z1298" s="11">
        <f t="shared" si="282"/>
        <v>583454290.55</v>
      </c>
      <c r="AA1298" s="13">
        <f t="shared" si="283"/>
        <v>68000000</v>
      </c>
      <c r="AB1298" s="13">
        <f t="shared" si="284"/>
        <v>0</v>
      </c>
      <c r="AC1298" s="16">
        <f t="shared" si="285"/>
        <v>68000000</v>
      </c>
      <c r="AD1298" s="16">
        <f t="shared" si="286"/>
        <v>515454290.55</v>
      </c>
      <c r="AE1298" s="17">
        <f t="shared" si="287"/>
        <v>0.116547261887301</v>
      </c>
      <c r="AF1298" s="17">
        <f t="shared" si="288"/>
        <v>0.883452738112699</v>
      </c>
      <c r="AG1298" s="21">
        <f t="shared" si="289"/>
        <v>1.13192246382786</v>
      </c>
      <c r="AH1298" s="22">
        <f t="shared" si="290"/>
        <v>1</v>
      </c>
      <c r="AI1298" s="22">
        <f t="shared" si="291"/>
        <v>0</v>
      </c>
      <c r="AJ1298" s="23">
        <f t="shared" si="292"/>
        <v>0.116547261887301</v>
      </c>
      <c r="AK1298" s="23">
        <f t="shared" si="293"/>
        <v>0.883452738112699</v>
      </c>
    </row>
    <row r="1299" spans="1:37">
      <c r="A1299" s="8" t="s">
        <v>2631</v>
      </c>
      <c r="B1299" s="8" t="s">
        <v>2632</v>
      </c>
      <c r="C1299" s="9">
        <v>6473834463.75</v>
      </c>
      <c r="D1299" s="9">
        <v>0</v>
      </c>
      <c r="E1299" s="9">
        <v>0</v>
      </c>
      <c r="F1299" s="9">
        <v>1673722380.14</v>
      </c>
      <c r="G1299" s="9">
        <v>0</v>
      </c>
      <c r="H1299" s="9">
        <v>602417818.66</v>
      </c>
      <c r="I1299" s="9">
        <v>1032740975.34</v>
      </c>
      <c r="J1299" s="9">
        <v>0</v>
      </c>
      <c r="K1299" s="9">
        <v>6158732721</v>
      </c>
      <c r="L1299" s="9">
        <v>0</v>
      </c>
      <c r="M1299" s="9">
        <v>0</v>
      </c>
      <c r="N1299" s="9">
        <v>5546974215.43</v>
      </c>
      <c r="O1299" s="9">
        <v>39023616.98</v>
      </c>
      <c r="P1299" s="9">
        <v>72336308.93</v>
      </c>
      <c r="Q1299" s="9">
        <v>3999949.68</v>
      </c>
      <c r="R1299" s="9">
        <v>1236590586.17</v>
      </c>
      <c r="S1299" s="9">
        <v>0</v>
      </c>
      <c r="T1299" s="9">
        <v>12660288395.2</v>
      </c>
      <c r="U1299" s="8">
        <v>0</v>
      </c>
      <c r="V1299" s="9">
        <v>763126887.86</v>
      </c>
      <c r="W1299" s="8">
        <v>0</v>
      </c>
      <c r="X1299" s="11">
        <f t="shared" si="280"/>
        <v>9782715637.89</v>
      </c>
      <c r="Y1299" s="11">
        <f t="shared" si="281"/>
        <v>26403025447.29</v>
      </c>
      <c r="Z1299" s="11">
        <f t="shared" si="282"/>
        <v>36185741085.18</v>
      </c>
      <c r="AA1299" s="13">
        <f t="shared" si="283"/>
        <v>8147556843.89</v>
      </c>
      <c r="AB1299" s="13">
        <f t="shared" si="284"/>
        <v>1635158794</v>
      </c>
      <c r="AC1299" s="16">
        <f t="shared" si="285"/>
        <v>8147556843.89</v>
      </c>
      <c r="AD1299" s="16">
        <f t="shared" si="286"/>
        <v>28038184241.29</v>
      </c>
      <c r="AE1299" s="17">
        <f t="shared" si="287"/>
        <v>0.270347251279498</v>
      </c>
      <c r="AF1299" s="17">
        <f t="shared" si="288"/>
        <v>0.729652748720502</v>
      </c>
      <c r="AG1299" s="21">
        <f t="shared" si="289"/>
        <v>1.37051494941062</v>
      </c>
      <c r="AH1299" s="22">
        <f t="shared" si="290"/>
        <v>0.832852261628993</v>
      </c>
      <c r="AI1299" s="22">
        <f t="shared" si="291"/>
        <v>0.167147738371007</v>
      </c>
      <c r="AJ1299" s="23">
        <f t="shared" si="292"/>
        <v>0.225159319653311</v>
      </c>
      <c r="AK1299" s="23">
        <f t="shared" si="293"/>
        <v>0.774840680346689</v>
      </c>
    </row>
    <row r="1300" spans="1:37">
      <c r="A1300" s="8" t="s">
        <v>2633</v>
      </c>
      <c r="B1300" s="8" t="s">
        <v>2634</v>
      </c>
      <c r="C1300" s="9">
        <v>440959944.45</v>
      </c>
      <c r="D1300" s="9">
        <v>0</v>
      </c>
      <c r="E1300" s="9">
        <v>0</v>
      </c>
      <c r="F1300" s="9">
        <v>310481737.37</v>
      </c>
      <c r="G1300" s="9">
        <v>0</v>
      </c>
      <c r="H1300" s="9">
        <v>727816858.22</v>
      </c>
      <c r="I1300" s="9">
        <v>0</v>
      </c>
      <c r="J1300" s="9">
        <v>0</v>
      </c>
      <c r="K1300" s="9">
        <v>352995758</v>
      </c>
      <c r="L1300" s="9">
        <v>0</v>
      </c>
      <c r="M1300" s="9">
        <v>0</v>
      </c>
      <c r="N1300" s="9">
        <v>1152489178.59</v>
      </c>
      <c r="O1300" s="9">
        <v>0</v>
      </c>
      <c r="P1300" s="9">
        <v>-8737260.54</v>
      </c>
      <c r="Q1300" s="9">
        <v>0</v>
      </c>
      <c r="R1300" s="9">
        <v>87952319.02</v>
      </c>
      <c r="S1300" s="9">
        <v>0</v>
      </c>
      <c r="T1300" s="9">
        <v>493016854.85</v>
      </c>
      <c r="U1300" s="8">
        <v>0</v>
      </c>
      <c r="V1300" s="9">
        <v>570753610.78</v>
      </c>
      <c r="W1300" s="8">
        <v>0</v>
      </c>
      <c r="X1300" s="11">
        <f t="shared" si="280"/>
        <v>1479258540.04</v>
      </c>
      <c r="Y1300" s="11">
        <f t="shared" si="281"/>
        <v>2648470460.7</v>
      </c>
      <c r="Z1300" s="11">
        <f t="shared" si="282"/>
        <v>4127729000.74</v>
      </c>
      <c r="AA1300" s="13">
        <f t="shared" si="283"/>
        <v>751441681.82</v>
      </c>
      <c r="AB1300" s="13">
        <f t="shared" si="284"/>
        <v>727816858.22</v>
      </c>
      <c r="AC1300" s="16">
        <f t="shared" si="285"/>
        <v>751441681.82</v>
      </c>
      <c r="AD1300" s="16">
        <f t="shared" si="286"/>
        <v>3376287318.92</v>
      </c>
      <c r="AE1300" s="17">
        <f t="shared" si="287"/>
        <v>0.358371041261383</v>
      </c>
      <c r="AF1300" s="17">
        <f t="shared" si="288"/>
        <v>0.641628958738617</v>
      </c>
      <c r="AG1300" s="21">
        <f t="shared" si="289"/>
        <v>1.5585331465804</v>
      </c>
      <c r="AH1300" s="22">
        <f t="shared" si="290"/>
        <v>0.507985359881499</v>
      </c>
      <c r="AI1300" s="22">
        <f t="shared" si="291"/>
        <v>0.492014640118501</v>
      </c>
      <c r="AJ1300" s="23">
        <f t="shared" si="292"/>
        <v>0.182047242366271</v>
      </c>
      <c r="AK1300" s="23">
        <f t="shared" si="293"/>
        <v>0.817952757633729</v>
      </c>
    </row>
    <row r="1301" spans="1:37">
      <c r="A1301" s="8" t="s">
        <v>2635</v>
      </c>
      <c r="B1301" s="8" t="s">
        <v>2636</v>
      </c>
      <c r="C1301" s="9">
        <v>100000000</v>
      </c>
      <c r="D1301" s="9">
        <v>0</v>
      </c>
      <c r="E1301" s="9">
        <v>0</v>
      </c>
      <c r="F1301" s="9">
        <v>0</v>
      </c>
      <c r="G1301" s="9">
        <v>0</v>
      </c>
      <c r="H1301" s="9">
        <v>0</v>
      </c>
      <c r="I1301" s="9">
        <v>0</v>
      </c>
      <c r="J1301" s="9">
        <v>0</v>
      </c>
      <c r="K1301" s="9">
        <v>567808992</v>
      </c>
      <c r="L1301" s="9">
        <v>0</v>
      </c>
      <c r="M1301" s="9">
        <v>0</v>
      </c>
      <c r="N1301" s="9">
        <v>257950493.14</v>
      </c>
      <c r="O1301" s="9">
        <v>98425546.85</v>
      </c>
      <c r="P1301" s="9">
        <v>69240212.12</v>
      </c>
      <c r="Q1301" s="9">
        <v>0</v>
      </c>
      <c r="R1301" s="9">
        <v>215115292.02</v>
      </c>
      <c r="S1301" s="9">
        <v>0</v>
      </c>
      <c r="T1301" s="9">
        <v>1231389283.12</v>
      </c>
      <c r="U1301" s="8">
        <v>0</v>
      </c>
      <c r="V1301" s="9">
        <v>7456842.99</v>
      </c>
      <c r="W1301" s="8">
        <v>0</v>
      </c>
      <c r="X1301" s="11">
        <f t="shared" si="280"/>
        <v>100000000</v>
      </c>
      <c r="Y1301" s="11">
        <f t="shared" si="281"/>
        <v>2250535568.54</v>
      </c>
      <c r="Z1301" s="11">
        <f t="shared" si="282"/>
        <v>2350535568.54</v>
      </c>
      <c r="AA1301" s="13">
        <f t="shared" si="283"/>
        <v>100000000</v>
      </c>
      <c r="AB1301" s="13">
        <f t="shared" si="284"/>
        <v>0</v>
      </c>
      <c r="AC1301" s="16">
        <f t="shared" si="285"/>
        <v>100000000</v>
      </c>
      <c r="AD1301" s="16">
        <f t="shared" si="286"/>
        <v>2250535568.54</v>
      </c>
      <c r="AE1301" s="17">
        <f t="shared" si="287"/>
        <v>0.0425434957625906</v>
      </c>
      <c r="AF1301" s="17">
        <f t="shared" si="288"/>
        <v>0.957456504237409</v>
      </c>
      <c r="AG1301" s="21">
        <f t="shared" si="289"/>
        <v>1.04443386783035</v>
      </c>
      <c r="AH1301" s="22">
        <f t="shared" si="290"/>
        <v>1</v>
      </c>
      <c r="AI1301" s="22">
        <f t="shared" si="291"/>
        <v>0</v>
      </c>
      <c r="AJ1301" s="23">
        <f t="shared" si="292"/>
        <v>0.0425434957625906</v>
      </c>
      <c r="AK1301" s="23">
        <f t="shared" si="293"/>
        <v>0.957456504237409</v>
      </c>
    </row>
    <row r="1302" spans="1:37">
      <c r="A1302" s="8" t="s">
        <v>2637</v>
      </c>
      <c r="B1302" s="8" t="s">
        <v>2638</v>
      </c>
      <c r="C1302" s="9">
        <v>734220848.83</v>
      </c>
      <c r="D1302" s="9">
        <v>0</v>
      </c>
      <c r="E1302" s="9">
        <v>0</v>
      </c>
      <c r="F1302" s="9">
        <v>0</v>
      </c>
      <c r="G1302" s="9">
        <v>0</v>
      </c>
      <c r="H1302" s="9">
        <v>0</v>
      </c>
      <c r="I1302" s="9">
        <v>0</v>
      </c>
      <c r="J1302" s="9">
        <v>0</v>
      </c>
      <c r="K1302" s="9">
        <v>443282774</v>
      </c>
      <c r="L1302" s="9">
        <v>0</v>
      </c>
      <c r="M1302" s="9">
        <v>0</v>
      </c>
      <c r="N1302" s="9">
        <v>214676895.09</v>
      </c>
      <c r="O1302" s="9">
        <v>18746563</v>
      </c>
      <c r="P1302" s="9">
        <v>490838933.84</v>
      </c>
      <c r="Q1302" s="9">
        <v>0</v>
      </c>
      <c r="R1302" s="9">
        <v>212517688.8</v>
      </c>
      <c r="S1302" s="9">
        <v>0</v>
      </c>
      <c r="T1302" s="9">
        <v>986089833.45</v>
      </c>
      <c r="U1302" s="8">
        <v>0</v>
      </c>
      <c r="V1302" s="9">
        <v>134891818.95</v>
      </c>
      <c r="W1302" s="8">
        <v>0</v>
      </c>
      <c r="X1302" s="11">
        <f t="shared" si="280"/>
        <v>734220848.83</v>
      </c>
      <c r="Y1302" s="11">
        <f t="shared" si="281"/>
        <v>2463551381.13</v>
      </c>
      <c r="Z1302" s="11">
        <f t="shared" si="282"/>
        <v>3197772229.96</v>
      </c>
      <c r="AA1302" s="13">
        <f t="shared" si="283"/>
        <v>734220848.83</v>
      </c>
      <c r="AB1302" s="13">
        <f t="shared" si="284"/>
        <v>0</v>
      </c>
      <c r="AC1302" s="16">
        <f t="shared" si="285"/>
        <v>734220848.83</v>
      </c>
      <c r="AD1302" s="16">
        <f t="shared" si="286"/>
        <v>2463551381.13</v>
      </c>
      <c r="AE1302" s="17">
        <f t="shared" si="287"/>
        <v>0.229603860447304</v>
      </c>
      <c r="AF1302" s="17">
        <f t="shared" si="288"/>
        <v>0.770396139552696</v>
      </c>
      <c r="AG1302" s="21">
        <f t="shared" si="289"/>
        <v>1.29803350336181</v>
      </c>
      <c r="AH1302" s="22">
        <f t="shared" si="290"/>
        <v>1</v>
      </c>
      <c r="AI1302" s="22">
        <f t="shared" si="291"/>
        <v>0</v>
      </c>
      <c r="AJ1302" s="23">
        <f t="shared" si="292"/>
        <v>0.229603860447304</v>
      </c>
      <c r="AK1302" s="23">
        <f t="shared" si="293"/>
        <v>0.770396139552696</v>
      </c>
    </row>
    <row r="1303" spans="1:37">
      <c r="A1303" s="8" t="s">
        <v>2639</v>
      </c>
      <c r="B1303" s="8" t="s">
        <v>2640</v>
      </c>
      <c r="C1303" s="9">
        <v>72300000</v>
      </c>
      <c r="D1303" s="9">
        <v>0</v>
      </c>
      <c r="E1303" s="9">
        <v>0</v>
      </c>
      <c r="F1303" s="9">
        <v>0</v>
      </c>
      <c r="G1303" s="9">
        <v>0</v>
      </c>
      <c r="H1303" s="9">
        <v>0</v>
      </c>
      <c r="I1303" s="9">
        <v>0</v>
      </c>
      <c r="J1303" s="9">
        <v>0</v>
      </c>
      <c r="K1303" s="9">
        <v>436800000</v>
      </c>
      <c r="L1303" s="9">
        <v>0</v>
      </c>
      <c r="M1303" s="9">
        <v>0</v>
      </c>
      <c r="N1303" s="9">
        <v>199129405.47</v>
      </c>
      <c r="O1303" s="9">
        <v>0</v>
      </c>
      <c r="P1303" s="9">
        <v>1759905.86</v>
      </c>
      <c r="Q1303" s="9">
        <v>0</v>
      </c>
      <c r="R1303" s="9">
        <v>120410799.51</v>
      </c>
      <c r="S1303" s="9">
        <v>0</v>
      </c>
      <c r="T1303" s="9">
        <v>977776530.59</v>
      </c>
      <c r="U1303" s="8">
        <v>0</v>
      </c>
      <c r="V1303" s="9">
        <v>398918009.91</v>
      </c>
      <c r="W1303" s="8">
        <v>0</v>
      </c>
      <c r="X1303" s="11">
        <f t="shared" si="280"/>
        <v>72300000</v>
      </c>
      <c r="Y1303" s="11">
        <f t="shared" si="281"/>
        <v>2134794651.34</v>
      </c>
      <c r="Z1303" s="11">
        <f t="shared" si="282"/>
        <v>2207094651.34</v>
      </c>
      <c r="AA1303" s="13">
        <f t="shared" si="283"/>
        <v>72300000</v>
      </c>
      <c r="AB1303" s="13">
        <f t="shared" si="284"/>
        <v>0</v>
      </c>
      <c r="AC1303" s="16">
        <f t="shared" si="285"/>
        <v>72300000</v>
      </c>
      <c r="AD1303" s="16">
        <f t="shared" si="286"/>
        <v>2134794651.34</v>
      </c>
      <c r="AE1303" s="17">
        <f t="shared" si="287"/>
        <v>0.0327579970148105</v>
      </c>
      <c r="AF1303" s="17">
        <f t="shared" si="288"/>
        <v>0.967242002985189</v>
      </c>
      <c r="AG1303" s="21">
        <f t="shared" si="289"/>
        <v>1.03386742605647</v>
      </c>
      <c r="AH1303" s="22">
        <f t="shared" si="290"/>
        <v>1</v>
      </c>
      <c r="AI1303" s="22">
        <f t="shared" si="291"/>
        <v>0</v>
      </c>
      <c r="AJ1303" s="23">
        <f t="shared" si="292"/>
        <v>0.0327579970148105</v>
      </c>
      <c r="AK1303" s="23">
        <f t="shared" si="293"/>
        <v>0.967242002985189</v>
      </c>
    </row>
    <row r="1304" spans="1:37">
      <c r="A1304" s="8" t="s">
        <v>2641</v>
      </c>
      <c r="B1304" s="8" t="s">
        <v>2642</v>
      </c>
      <c r="C1304" s="9">
        <v>740239902.17</v>
      </c>
      <c r="D1304" s="9">
        <v>0</v>
      </c>
      <c r="E1304" s="9">
        <v>0</v>
      </c>
      <c r="F1304" s="9">
        <v>166902200</v>
      </c>
      <c r="G1304" s="9">
        <v>0</v>
      </c>
      <c r="H1304" s="9">
        <v>1165688067.73</v>
      </c>
      <c r="I1304" s="9">
        <v>244197839.14</v>
      </c>
      <c r="J1304" s="9">
        <v>0</v>
      </c>
      <c r="K1304" s="9">
        <v>780816890</v>
      </c>
      <c r="L1304" s="9">
        <v>0</v>
      </c>
      <c r="M1304" s="9">
        <v>0</v>
      </c>
      <c r="N1304" s="9">
        <v>2989160758.76</v>
      </c>
      <c r="O1304" s="9">
        <v>0</v>
      </c>
      <c r="P1304" s="9">
        <v>101876844.68</v>
      </c>
      <c r="Q1304" s="9">
        <v>20057019.69</v>
      </c>
      <c r="R1304" s="9">
        <v>211145791.62</v>
      </c>
      <c r="S1304" s="9">
        <v>0</v>
      </c>
      <c r="T1304" s="9">
        <v>1040064071.47</v>
      </c>
      <c r="U1304" s="8">
        <v>0</v>
      </c>
      <c r="V1304" s="9">
        <v>457958968.73</v>
      </c>
      <c r="W1304" s="8">
        <v>0</v>
      </c>
      <c r="X1304" s="11">
        <f t="shared" si="280"/>
        <v>2317028009.04</v>
      </c>
      <c r="Y1304" s="11">
        <f t="shared" si="281"/>
        <v>5601080344.95</v>
      </c>
      <c r="Z1304" s="11">
        <f t="shared" si="282"/>
        <v>7918108353.99</v>
      </c>
      <c r="AA1304" s="13">
        <f t="shared" si="283"/>
        <v>907142102.17</v>
      </c>
      <c r="AB1304" s="13">
        <f t="shared" si="284"/>
        <v>1409885906.87</v>
      </c>
      <c r="AC1304" s="16">
        <f t="shared" si="285"/>
        <v>907142102.17</v>
      </c>
      <c r="AD1304" s="16">
        <f t="shared" si="286"/>
        <v>7010966251.82</v>
      </c>
      <c r="AE1304" s="17">
        <f t="shared" si="287"/>
        <v>0.292623933072655</v>
      </c>
      <c r="AF1304" s="17">
        <f t="shared" si="288"/>
        <v>0.707376066927345</v>
      </c>
      <c r="AG1304" s="21">
        <f t="shared" si="289"/>
        <v>1.41367519591628</v>
      </c>
      <c r="AH1304" s="22">
        <f t="shared" si="290"/>
        <v>0.391511064445807</v>
      </c>
      <c r="AI1304" s="22">
        <f t="shared" si="291"/>
        <v>0.608488935554193</v>
      </c>
      <c r="AJ1304" s="23">
        <f t="shared" si="292"/>
        <v>0.114565507519594</v>
      </c>
      <c r="AK1304" s="23">
        <f t="shared" si="293"/>
        <v>0.885434492480406</v>
      </c>
    </row>
    <row r="1305" spans="1:37">
      <c r="A1305" s="8" t="s">
        <v>2643</v>
      </c>
      <c r="B1305" s="8" t="s">
        <v>2644</v>
      </c>
      <c r="C1305" s="9">
        <v>1124377033.09</v>
      </c>
      <c r="D1305" s="9">
        <v>0</v>
      </c>
      <c r="E1305" s="9">
        <v>0</v>
      </c>
      <c r="F1305" s="9">
        <v>7522456.78</v>
      </c>
      <c r="G1305" s="9">
        <v>0</v>
      </c>
      <c r="H1305" s="9">
        <v>16000000</v>
      </c>
      <c r="I1305" s="9">
        <v>0</v>
      </c>
      <c r="J1305" s="9">
        <v>0</v>
      </c>
      <c r="K1305" s="9">
        <v>1160145046</v>
      </c>
      <c r="L1305" s="9">
        <v>0</v>
      </c>
      <c r="M1305" s="9">
        <v>0</v>
      </c>
      <c r="N1305" s="9">
        <v>2041748212.32</v>
      </c>
      <c r="O1305" s="9">
        <v>0</v>
      </c>
      <c r="P1305" s="9">
        <v>40160534.22</v>
      </c>
      <c r="Q1305" s="9">
        <v>0</v>
      </c>
      <c r="R1305" s="9">
        <v>69386606.11</v>
      </c>
      <c r="S1305" s="9">
        <v>0</v>
      </c>
      <c r="T1305" s="9">
        <v>-1331015224.68</v>
      </c>
      <c r="U1305" s="8">
        <v>0</v>
      </c>
      <c r="V1305" s="9">
        <v>171426292.97</v>
      </c>
      <c r="W1305" s="8">
        <v>0</v>
      </c>
      <c r="X1305" s="11">
        <f t="shared" si="280"/>
        <v>1147899489.87</v>
      </c>
      <c r="Y1305" s="11">
        <f t="shared" si="281"/>
        <v>2151851466.94</v>
      </c>
      <c r="Z1305" s="11">
        <f t="shared" si="282"/>
        <v>3299750956.81</v>
      </c>
      <c r="AA1305" s="13">
        <f t="shared" si="283"/>
        <v>1131899489.87</v>
      </c>
      <c r="AB1305" s="13">
        <f t="shared" si="284"/>
        <v>16000000</v>
      </c>
      <c r="AC1305" s="16">
        <f t="shared" si="285"/>
        <v>1131899489.87</v>
      </c>
      <c r="AD1305" s="16">
        <f t="shared" si="286"/>
        <v>2167851466.94</v>
      </c>
      <c r="AE1305" s="17">
        <f t="shared" si="287"/>
        <v>0.347874583535153</v>
      </c>
      <c r="AF1305" s="17">
        <f t="shared" si="288"/>
        <v>0.652125416464847</v>
      </c>
      <c r="AG1305" s="21">
        <f t="shared" si="289"/>
        <v>1.53344736265759</v>
      </c>
      <c r="AH1305" s="22">
        <f t="shared" si="290"/>
        <v>0.986061497420988</v>
      </c>
      <c r="AI1305" s="22">
        <f t="shared" si="291"/>
        <v>0.0139385025790124</v>
      </c>
      <c r="AJ1305" s="23">
        <f t="shared" si="292"/>
        <v>0.343025732755375</v>
      </c>
      <c r="AK1305" s="23">
        <f t="shared" si="293"/>
        <v>0.656974267244625</v>
      </c>
    </row>
    <row r="1306" spans="1:37">
      <c r="A1306" s="8" t="s">
        <v>2645</v>
      </c>
      <c r="B1306" s="8" t="s">
        <v>2646</v>
      </c>
      <c r="C1306" s="9">
        <v>7256702865.27</v>
      </c>
      <c r="D1306" s="9">
        <v>0</v>
      </c>
      <c r="E1306" s="9">
        <v>0</v>
      </c>
      <c r="F1306" s="9">
        <v>893925513.59</v>
      </c>
      <c r="G1306" s="9">
        <v>0</v>
      </c>
      <c r="H1306" s="9">
        <v>5327000000</v>
      </c>
      <c r="I1306" s="9">
        <v>0</v>
      </c>
      <c r="J1306" s="9">
        <v>0</v>
      </c>
      <c r="K1306" s="9">
        <v>1427947069</v>
      </c>
      <c r="L1306" s="9">
        <v>0</v>
      </c>
      <c r="M1306" s="9">
        <v>0</v>
      </c>
      <c r="N1306" s="9">
        <v>3988339912.18</v>
      </c>
      <c r="O1306" s="9">
        <v>0</v>
      </c>
      <c r="P1306" s="9">
        <v>8511510.34</v>
      </c>
      <c r="Q1306" s="9">
        <v>213959421.25</v>
      </c>
      <c r="R1306" s="9">
        <v>962836946.63</v>
      </c>
      <c r="S1306" s="9">
        <v>0</v>
      </c>
      <c r="T1306" s="9">
        <v>9843101341.44</v>
      </c>
      <c r="U1306" s="8">
        <v>0</v>
      </c>
      <c r="V1306" s="9">
        <v>5683373451.78</v>
      </c>
      <c r="W1306" s="8">
        <v>0</v>
      </c>
      <c r="X1306" s="11">
        <f t="shared" si="280"/>
        <v>13477628378.86</v>
      </c>
      <c r="Y1306" s="11">
        <f t="shared" si="281"/>
        <v>22128069652.62</v>
      </c>
      <c r="Z1306" s="11">
        <f t="shared" si="282"/>
        <v>35605698031.48</v>
      </c>
      <c r="AA1306" s="13">
        <f t="shared" si="283"/>
        <v>8150628378.86</v>
      </c>
      <c r="AB1306" s="13">
        <f t="shared" si="284"/>
        <v>5327000000</v>
      </c>
      <c r="AC1306" s="16">
        <f t="shared" si="285"/>
        <v>8150628378.86</v>
      </c>
      <c r="AD1306" s="16">
        <f t="shared" si="286"/>
        <v>27455069652.62</v>
      </c>
      <c r="AE1306" s="17">
        <f t="shared" si="287"/>
        <v>0.378524481304763</v>
      </c>
      <c r="AF1306" s="17">
        <f t="shared" si="288"/>
        <v>0.621475518695237</v>
      </c>
      <c r="AG1306" s="21">
        <f t="shared" si="289"/>
        <v>1.60907384107335</v>
      </c>
      <c r="AH1306" s="22">
        <f t="shared" si="290"/>
        <v>0.604752420065571</v>
      </c>
      <c r="AI1306" s="22">
        <f t="shared" si="291"/>
        <v>0.395247579934429</v>
      </c>
      <c r="AJ1306" s="23">
        <f t="shared" si="292"/>
        <v>0.228913596123121</v>
      </c>
      <c r="AK1306" s="23">
        <f t="shared" si="293"/>
        <v>0.77108640387688</v>
      </c>
    </row>
    <row r="1307" spans="1:37">
      <c r="A1307" s="8" t="s">
        <v>2647</v>
      </c>
      <c r="B1307" s="8" t="s">
        <v>2648</v>
      </c>
      <c r="C1307" s="9">
        <v>27722343380.11</v>
      </c>
      <c r="D1307" s="9">
        <v>0</v>
      </c>
      <c r="E1307" s="9">
        <v>0</v>
      </c>
      <c r="F1307" s="9">
        <v>15783508439.84</v>
      </c>
      <c r="G1307" s="9">
        <v>0</v>
      </c>
      <c r="H1307" s="9">
        <v>6175202364.65</v>
      </c>
      <c r="I1307" s="9">
        <v>5428744970.91</v>
      </c>
      <c r="J1307" s="9">
        <v>0</v>
      </c>
      <c r="K1307" s="9">
        <v>8111022766</v>
      </c>
      <c r="L1307" s="9">
        <v>843532339.98</v>
      </c>
      <c r="M1307" s="9">
        <v>0</v>
      </c>
      <c r="N1307" s="9">
        <v>12928268226.96</v>
      </c>
      <c r="O1307" s="9">
        <v>200564270.77</v>
      </c>
      <c r="P1307" s="9">
        <v>-205004927.77</v>
      </c>
      <c r="Q1307" s="9">
        <v>0</v>
      </c>
      <c r="R1307" s="9">
        <v>583412627.97</v>
      </c>
      <c r="S1307" s="9">
        <v>0</v>
      </c>
      <c r="T1307" s="9">
        <v>19665560709.4</v>
      </c>
      <c r="U1307" s="8">
        <v>0</v>
      </c>
      <c r="V1307" s="9">
        <v>5530241621.33</v>
      </c>
      <c r="W1307" s="8">
        <v>0</v>
      </c>
      <c r="X1307" s="11">
        <f t="shared" si="280"/>
        <v>55109799155.51</v>
      </c>
      <c r="Y1307" s="11">
        <f t="shared" si="281"/>
        <v>47256469093.1</v>
      </c>
      <c r="Z1307" s="11">
        <f t="shared" si="282"/>
        <v>102366268248.61</v>
      </c>
      <c r="AA1307" s="13">
        <f t="shared" si="283"/>
        <v>43505851819.95</v>
      </c>
      <c r="AB1307" s="13">
        <f t="shared" si="284"/>
        <v>11603947335.56</v>
      </c>
      <c r="AC1307" s="16">
        <f t="shared" si="285"/>
        <v>43505851819.95</v>
      </c>
      <c r="AD1307" s="16">
        <f t="shared" si="286"/>
        <v>58860416428.66</v>
      </c>
      <c r="AE1307" s="17">
        <f t="shared" si="287"/>
        <v>0.53835897408772</v>
      </c>
      <c r="AF1307" s="17">
        <f t="shared" si="288"/>
        <v>0.46164102591228</v>
      </c>
      <c r="AG1307" s="21">
        <f t="shared" si="289"/>
        <v>2.16618529088447</v>
      </c>
      <c r="AH1307" s="22">
        <f t="shared" si="290"/>
        <v>0.78943949146293</v>
      </c>
      <c r="AI1307" s="22">
        <f t="shared" si="291"/>
        <v>0.21056050853707</v>
      </c>
      <c r="AJ1307" s="23">
        <f t="shared" si="292"/>
        <v>0.425001834728314</v>
      </c>
      <c r="AK1307" s="23">
        <f t="shared" si="293"/>
        <v>0.574998165271686</v>
      </c>
    </row>
    <row r="1308" spans="1:37">
      <c r="A1308" s="8" t="s">
        <v>2649</v>
      </c>
      <c r="B1308" s="8" t="s">
        <v>2650</v>
      </c>
      <c r="C1308" s="9">
        <v>1579270139.7</v>
      </c>
      <c r="D1308" s="9">
        <v>0</v>
      </c>
      <c r="E1308" s="9">
        <v>0</v>
      </c>
      <c r="F1308" s="9">
        <v>146780048.84</v>
      </c>
      <c r="G1308" s="9">
        <v>0</v>
      </c>
      <c r="H1308" s="9">
        <v>1408072489.59</v>
      </c>
      <c r="I1308" s="9">
        <v>0</v>
      </c>
      <c r="J1308" s="9">
        <v>0</v>
      </c>
      <c r="K1308" s="9">
        <v>832860943</v>
      </c>
      <c r="L1308" s="9">
        <v>0</v>
      </c>
      <c r="M1308" s="9">
        <v>0</v>
      </c>
      <c r="N1308" s="9">
        <v>902822701.06</v>
      </c>
      <c r="O1308" s="9">
        <v>0</v>
      </c>
      <c r="P1308" s="9">
        <v>-464029297.25</v>
      </c>
      <c r="Q1308" s="9">
        <v>0</v>
      </c>
      <c r="R1308" s="9">
        <v>495986180.73</v>
      </c>
      <c r="S1308" s="9">
        <v>0</v>
      </c>
      <c r="T1308" s="9">
        <v>4979131243.03</v>
      </c>
      <c r="U1308" s="8">
        <v>0</v>
      </c>
      <c r="V1308" s="9">
        <v>337636048.11</v>
      </c>
      <c r="W1308" s="8">
        <v>0</v>
      </c>
      <c r="X1308" s="11">
        <f t="shared" si="280"/>
        <v>3134122678.13</v>
      </c>
      <c r="Y1308" s="11">
        <f t="shared" si="281"/>
        <v>7084407818.68</v>
      </c>
      <c r="Z1308" s="11">
        <f t="shared" si="282"/>
        <v>10218530496.81</v>
      </c>
      <c r="AA1308" s="13">
        <f t="shared" si="283"/>
        <v>1726050188.54</v>
      </c>
      <c r="AB1308" s="13">
        <f t="shared" si="284"/>
        <v>1408072489.59</v>
      </c>
      <c r="AC1308" s="16">
        <f t="shared" si="285"/>
        <v>1726050188.54</v>
      </c>
      <c r="AD1308" s="16">
        <f t="shared" si="286"/>
        <v>8492480308.27</v>
      </c>
      <c r="AE1308" s="17">
        <f t="shared" si="287"/>
        <v>0.306709724955893</v>
      </c>
      <c r="AF1308" s="17">
        <f t="shared" si="288"/>
        <v>0.693290275044107</v>
      </c>
      <c r="AG1308" s="21">
        <f t="shared" si="289"/>
        <v>1.44239726994062</v>
      </c>
      <c r="AH1308" s="22">
        <f t="shared" si="290"/>
        <v>0.550728342762212</v>
      </c>
      <c r="AI1308" s="22">
        <f t="shared" si="291"/>
        <v>0.449271657237788</v>
      </c>
      <c r="AJ1308" s="23">
        <f t="shared" si="292"/>
        <v>0.168913738534013</v>
      </c>
      <c r="AK1308" s="23">
        <f t="shared" si="293"/>
        <v>0.831086261465987</v>
      </c>
    </row>
    <row r="1309" spans="1:37">
      <c r="A1309" s="8" t="s">
        <v>2651</v>
      </c>
      <c r="B1309" s="8" t="s">
        <v>2652</v>
      </c>
      <c r="C1309" s="9">
        <v>601874324</v>
      </c>
      <c r="D1309" s="9">
        <v>0</v>
      </c>
      <c r="E1309" s="9">
        <v>0</v>
      </c>
      <c r="F1309" s="9">
        <v>280648044</v>
      </c>
      <c r="G1309" s="9">
        <v>0</v>
      </c>
      <c r="H1309" s="9">
        <v>17248515</v>
      </c>
      <c r="I1309" s="9">
        <v>0</v>
      </c>
      <c r="J1309" s="9">
        <v>0</v>
      </c>
      <c r="K1309" s="9">
        <v>2681901273</v>
      </c>
      <c r="L1309" s="9">
        <v>0</v>
      </c>
      <c r="M1309" s="9">
        <v>0</v>
      </c>
      <c r="N1309" s="9">
        <v>1260973699</v>
      </c>
      <c r="O1309" s="9">
        <v>0</v>
      </c>
      <c r="P1309" s="9">
        <v>-1001345684</v>
      </c>
      <c r="Q1309" s="9">
        <v>0</v>
      </c>
      <c r="R1309" s="9">
        <v>553792485</v>
      </c>
      <c r="S1309" s="9">
        <v>0</v>
      </c>
      <c r="T1309" s="9">
        <v>10602511578</v>
      </c>
      <c r="U1309" s="8">
        <v>0</v>
      </c>
      <c r="V1309" s="9">
        <v>1478043605</v>
      </c>
      <c r="W1309" s="8">
        <v>0</v>
      </c>
      <c r="X1309" s="11">
        <f t="shared" si="280"/>
        <v>899770883</v>
      </c>
      <c r="Y1309" s="11">
        <f t="shared" si="281"/>
        <v>15575876956</v>
      </c>
      <c r="Z1309" s="11">
        <f t="shared" si="282"/>
        <v>16475647839</v>
      </c>
      <c r="AA1309" s="13">
        <f t="shared" si="283"/>
        <v>882522368</v>
      </c>
      <c r="AB1309" s="13">
        <f t="shared" si="284"/>
        <v>17248515</v>
      </c>
      <c r="AC1309" s="16">
        <f t="shared" si="285"/>
        <v>882522368</v>
      </c>
      <c r="AD1309" s="16">
        <f t="shared" si="286"/>
        <v>15593125471</v>
      </c>
      <c r="AE1309" s="17">
        <f t="shared" si="287"/>
        <v>0.0546121701430232</v>
      </c>
      <c r="AF1309" s="17">
        <f t="shared" si="288"/>
        <v>0.945387829856977</v>
      </c>
      <c r="AG1309" s="21">
        <f t="shared" si="289"/>
        <v>1.0577669485668</v>
      </c>
      <c r="AH1309" s="22">
        <f t="shared" si="290"/>
        <v>0.980830103167497</v>
      </c>
      <c r="AI1309" s="22">
        <f t="shared" si="291"/>
        <v>0.0191698968325029</v>
      </c>
      <c r="AJ1309" s="23">
        <f t="shared" si="292"/>
        <v>0.0535652604755823</v>
      </c>
      <c r="AK1309" s="23">
        <f t="shared" si="293"/>
        <v>0.946434739524418</v>
      </c>
    </row>
    <row r="1310" spans="1:37">
      <c r="A1310" s="8" t="s">
        <v>2653</v>
      </c>
      <c r="B1310" s="8" t="s">
        <v>2654</v>
      </c>
      <c r="C1310" s="9">
        <v>328560641.59</v>
      </c>
      <c r="D1310" s="9">
        <v>0</v>
      </c>
      <c r="E1310" s="9">
        <v>0</v>
      </c>
      <c r="F1310" s="9">
        <v>907730.97</v>
      </c>
      <c r="G1310" s="9">
        <v>0</v>
      </c>
      <c r="H1310" s="9">
        <v>15771745.54</v>
      </c>
      <c r="I1310" s="9">
        <v>0</v>
      </c>
      <c r="J1310" s="9">
        <v>0</v>
      </c>
      <c r="K1310" s="9">
        <v>346009804</v>
      </c>
      <c r="L1310" s="9">
        <v>0</v>
      </c>
      <c r="M1310" s="9">
        <v>0</v>
      </c>
      <c r="N1310" s="9">
        <v>347444851.7</v>
      </c>
      <c r="O1310" s="9">
        <v>0</v>
      </c>
      <c r="P1310" s="9">
        <v>1649492.25</v>
      </c>
      <c r="Q1310" s="9">
        <v>0</v>
      </c>
      <c r="R1310" s="9">
        <v>230621965.06</v>
      </c>
      <c r="S1310" s="9">
        <v>0</v>
      </c>
      <c r="T1310" s="9">
        <v>237663969.85</v>
      </c>
      <c r="U1310" s="8">
        <v>0</v>
      </c>
      <c r="V1310" s="9">
        <v>89088019.36</v>
      </c>
      <c r="W1310" s="8">
        <v>0</v>
      </c>
      <c r="X1310" s="11">
        <f t="shared" si="280"/>
        <v>345240118.1</v>
      </c>
      <c r="Y1310" s="11">
        <f t="shared" si="281"/>
        <v>1252478102.22</v>
      </c>
      <c r="Z1310" s="11">
        <f t="shared" si="282"/>
        <v>1597718220.32</v>
      </c>
      <c r="AA1310" s="13">
        <f t="shared" si="283"/>
        <v>329468372.56</v>
      </c>
      <c r="AB1310" s="13">
        <f t="shared" si="284"/>
        <v>15771745.54</v>
      </c>
      <c r="AC1310" s="16">
        <f t="shared" si="285"/>
        <v>329468372.56</v>
      </c>
      <c r="AD1310" s="16">
        <f t="shared" si="286"/>
        <v>1268249847.76</v>
      </c>
      <c r="AE1310" s="17">
        <f t="shared" si="287"/>
        <v>0.216083232768575</v>
      </c>
      <c r="AF1310" s="17">
        <f t="shared" si="288"/>
        <v>0.783916767231425</v>
      </c>
      <c r="AG1310" s="21">
        <f t="shared" si="289"/>
        <v>1.27564563203785</v>
      </c>
      <c r="AH1310" s="22">
        <f t="shared" si="290"/>
        <v>0.95431659093735</v>
      </c>
      <c r="AI1310" s="22">
        <f t="shared" si="291"/>
        <v>0.0456834090626503</v>
      </c>
      <c r="AJ1310" s="23">
        <f t="shared" si="292"/>
        <v>0.206211814054428</v>
      </c>
      <c r="AK1310" s="23">
        <f t="shared" si="293"/>
        <v>0.793788185945572</v>
      </c>
    </row>
    <row r="1311" spans="1:37">
      <c r="A1311" s="8" t="s">
        <v>2655</v>
      </c>
      <c r="B1311" s="8" t="s">
        <v>2656</v>
      </c>
      <c r="C1311" s="9">
        <v>268499500</v>
      </c>
      <c r="D1311" s="9">
        <v>0</v>
      </c>
      <c r="E1311" s="9">
        <v>0</v>
      </c>
      <c r="F1311" s="9">
        <v>50000000</v>
      </c>
      <c r="G1311" s="9">
        <v>0</v>
      </c>
      <c r="H1311" s="9">
        <v>149700000</v>
      </c>
      <c r="I1311" s="9">
        <v>0</v>
      </c>
      <c r="J1311" s="9">
        <v>0</v>
      </c>
      <c r="K1311" s="9">
        <v>675604211</v>
      </c>
      <c r="L1311" s="9">
        <v>0</v>
      </c>
      <c r="M1311" s="9">
        <v>0</v>
      </c>
      <c r="N1311" s="9">
        <v>1110367828.91</v>
      </c>
      <c r="O1311" s="9">
        <v>0</v>
      </c>
      <c r="P1311" s="9">
        <v>0</v>
      </c>
      <c r="Q1311" s="9">
        <v>0</v>
      </c>
      <c r="R1311" s="9">
        <v>290341229.76</v>
      </c>
      <c r="S1311" s="9">
        <v>0</v>
      </c>
      <c r="T1311" s="9">
        <v>677908917.51</v>
      </c>
      <c r="U1311" s="8">
        <v>0</v>
      </c>
      <c r="V1311" s="9">
        <v>161596706.07</v>
      </c>
      <c r="W1311" s="8">
        <v>0</v>
      </c>
      <c r="X1311" s="11">
        <f t="shared" si="280"/>
        <v>468199500</v>
      </c>
      <c r="Y1311" s="11">
        <f t="shared" si="281"/>
        <v>2915818893.25</v>
      </c>
      <c r="Z1311" s="11">
        <f t="shared" si="282"/>
        <v>3384018393.25</v>
      </c>
      <c r="AA1311" s="13">
        <f t="shared" si="283"/>
        <v>318499500</v>
      </c>
      <c r="AB1311" s="13">
        <f t="shared" si="284"/>
        <v>149700000</v>
      </c>
      <c r="AC1311" s="16">
        <f t="shared" si="285"/>
        <v>318499500</v>
      </c>
      <c r="AD1311" s="16">
        <f t="shared" si="286"/>
        <v>3065518893.25</v>
      </c>
      <c r="AE1311" s="17">
        <f t="shared" si="287"/>
        <v>0.1383560742264</v>
      </c>
      <c r="AF1311" s="17">
        <f t="shared" si="288"/>
        <v>0.8616439257736</v>
      </c>
      <c r="AG1311" s="21">
        <f t="shared" si="289"/>
        <v>1.16057221560772</v>
      </c>
      <c r="AH1311" s="22">
        <f t="shared" si="290"/>
        <v>0.680264502631891</v>
      </c>
      <c r="AI1311" s="22">
        <f t="shared" si="291"/>
        <v>0.319735497368109</v>
      </c>
      <c r="AJ1311" s="23">
        <f t="shared" si="292"/>
        <v>0.094118726019723</v>
      </c>
      <c r="AK1311" s="23">
        <f t="shared" si="293"/>
        <v>0.905881273980277</v>
      </c>
    </row>
    <row r="1312" spans="1:37">
      <c r="A1312" s="8" t="s">
        <v>2657</v>
      </c>
      <c r="B1312" s="8" t="s">
        <v>2658</v>
      </c>
      <c r="C1312" s="9">
        <v>36032833.32</v>
      </c>
      <c r="D1312" s="9">
        <v>0</v>
      </c>
      <c r="E1312" s="9">
        <v>0</v>
      </c>
      <c r="F1312" s="9">
        <v>4690658.1</v>
      </c>
      <c r="G1312" s="9">
        <v>0</v>
      </c>
      <c r="H1312" s="9">
        <v>105160007.68</v>
      </c>
      <c r="I1312" s="9">
        <v>0</v>
      </c>
      <c r="J1312" s="9">
        <v>0</v>
      </c>
      <c r="K1312" s="9">
        <v>1002956032</v>
      </c>
      <c r="L1312" s="9">
        <v>0</v>
      </c>
      <c r="M1312" s="9">
        <v>0</v>
      </c>
      <c r="N1312" s="9">
        <v>47207458.8</v>
      </c>
      <c r="O1312" s="9">
        <v>173490261.01</v>
      </c>
      <c r="P1312" s="9">
        <v>0</v>
      </c>
      <c r="Q1312" s="9">
        <v>0</v>
      </c>
      <c r="R1312" s="9">
        <v>191086524.96</v>
      </c>
      <c r="S1312" s="9">
        <v>0</v>
      </c>
      <c r="T1312" s="9">
        <v>1128828814.99</v>
      </c>
      <c r="U1312" s="8">
        <v>0</v>
      </c>
      <c r="V1312" s="9">
        <v>78049508.36</v>
      </c>
      <c r="W1312" s="8">
        <v>0</v>
      </c>
      <c r="X1312" s="11">
        <f t="shared" si="280"/>
        <v>145883499.1</v>
      </c>
      <c r="Y1312" s="11">
        <f t="shared" si="281"/>
        <v>2274638078.1</v>
      </c>
      <c r="Z1312" s="11">
        <f t="shared" si="282"/>
        <v>2420521577.2</v>
      </c>
      <c r="AA1312" s="13">
        <f t="shared" si="283"/>
        <v>40723491.42</v>
      </c>
      <c r="AB1312" s="13">
        <f t="shared" si="284"/>
        <v>105160007.68</v>
      </c>
      <c r="AC1312" s="16">
        <f t="shared" si="285"/>
        <v>40723491.42</v>
      </c>
      <c r="AD1312" s="16">
        <f t="shared" si="286"/>
        <v>2379798085.78</v>
      </c>
      <c r="AE1312" s="17">
        <f t="shared" si="287"/>
        <v>0.0602694479050067</v>
      </c>
      <c r="AF1312" s="17">
        <f t="shared" si="288"/>
        <v>0.939730552094993</v>
      </c>
      <c r="AG1312" s="21">
        <f t="shared" si="289"/>
        <v>1.0641348179759</v>
      </c>
      <c r="AH1312" s="22">
        <f t="shared" si="290"/>
        <v>0.279150772165705</v>
      </c>
      <c r="AI1312" s="22">
        <f t="shared" si="291"/>
        <v>0.720849227834295</v>
      </c>
      <c r="AJ1312" s="23">
        <f t="shared" si="292"/>
        <v>0.0168242629206834</v>
      </c>
      <c r="AK1312" s="23">
        <f t="shared" si="293"/>
        <v>0.983175737079317</v>
      </c>
    </row>
    <row r="1313" spans="1:37">
      <c r="A1313" s="8" t="s">
        <v>2659</v>
      </c>
      <c r="B1313" s="8" t="s">
        <v>2660</v>
      </c>
      <c r="C1313" s="9">
        <v>8146159600</v>
      </c>
      <c r="D1313" s="9">
        <v>0</v>
      </c>
      <c r="E1313" s="9">
        <v>0</v>
      </c>
      <c r="F1313" s="9">
        <v>339151721.2</v>
      </c>
      <c r="G1313" s="9">
        <v>0</v>
      </c>
      <c r="H1313" s="9">
        <v>4879000000</v>
      </c>
      <c r="I1313" s="9">
        <v>0</v>
      </c>
      <c r="J1313" s="9">
        <v>0</v>
      </c>
      <c r="K1313" s="9">
        <v>6263357424</v>
      </c>
      <c r="L1313" s="9">
        <v>0</v>
      </c>
      <c r="M1313" s="9">
        <v>0</v>
      </c>
      <c r="N1313" s="9">
        <v>6709809645.05</v>
      </c>
      <c r="O1313" s="9">
        <v>0</v>
      </c>
      <c r="P1313" s="9">
        <v>14250</v>
      </c>
      <c r="Q1313" s="9">
        <v>187542171.62</v>
      </c>
      <c r="R1313" s="9">
        <v>1334655545.59</v>
      </c>
      <c r="S1313" s="9">
        <v>0</v>
      </c>
      <c r="T1313" s="9">
        <v>348539039.92</v>
      </c>
      <c r="U1313" s="8">
        <v>0</v>
      </c>
      <c r="V1313" s="9">
        <v>0</v>
      </c>
      <c r="W1313" s="8">
        <v>0</v>
      </c>
      <c r="X1313" s="11">
        <f t="shared" si="280"/>
        <v>13364311321.2</v>
      </c>
      <c r="Y1313" s="11">
        <f t="shared" si="281"/>
        <v>14843918076.18</v>
      </c>
      <c r="Z1313" s="11">
        <f t="shared" si="282"/>
        <v>28208229397.38</v>
      </c>
      <c r="AA1313" s="13">
        <f t="shared" si="283"/>
        <v>8485311321.2</v>
      </c>
      <c r="AB1313" s="13">
        <f t="shared" si="284"/>
        <v>4879000000</v>
      </c>
      <c r="AC1313" s="16">
        <f t="shared" si="285"/>
        <v>8485311321.2</v>
      </c>
      <c r="AD1313" s="16">
        <f t="shared" si="286"/>
        <v>19722918076.18</v>
      </c>
      <c r="AE1313" s="17">
        <f t="shared" si="287"/>
        <v>0.473773491165712</v>
      </c>
      <c r="AF1313" s="17">
        <f t="shared" si="288"/>
        <v>0.526226508834288</v>
      </c>
      <c r="AG1313" s="21">
        <f t="shared" si="289"/>
        <v>1.90032235779081</v>
      </c>
      <c r="AH1313" s="22">
        <f t="shared" si="290"/>
        <v>0.634923200849087</v>
      </c>
      <c r="AI1313" s="22">
        <f t="shared" si="291"/>
        <v>0.365076799150913</v>
      </c>
      <c r="AJ1313" s="23">
        <f t="shared" si="292"/>
        <v>0.300809781488381</v>
      </c>
      <c r="AK1313" s="23">
        <f t="shared" si="293"/>
        <v>0.699190218511619</v>
      </c>
    </row>
    <row r="1314" spans="1:37">
      <c r="A1314" s="8" t="s">
        <v>2661</v>
      </c>
      <c r="B1314" s="8" t="s">
        <v>2662</v>
      </c>
      <c r="C1314" s="9">
        <v>2547449774.69</v>
      </c>
      <c r="D1314" s="9">
        <v>0</v>
      </c>
      <c r="E1314" s="9">
        <v>0</v>
      </c>
      <c r="F1314" s="9">
        <v>13606500</v>
      </c>
      <c r="G1314" s="9">
        <v>0</v>
      </c>
      <c r="H1314" s="9">
        <v>132300500</v>
      </c>
      <c r="I1314" s="9">
        <v>0</v>
      </c>
      <c r="J1314" s="9">
        <v>0</v>
      </c>
      <c r="K1314" s="9">
        <v>1167561419</v>
      </c>
      <c r="L1314" s="9">
        <v>0</v>
      </c>
      <c r="M1314" s="9">
        <v>0</v>
      </c>
      <c r="N1314" s="9">
        <v>2296658001.96</v>
      </c>
      <c r="O1314" s="9">
        <v>0</v>
      </c>
      <c r="P1314" s="9">
        <v>0</v>
      </c>
      <c r="Q1314" s="9">
        <v>105542211.78</v>
      </c>
      <c r="R1314" s="9">
        <v>848170351.29</v>
      </c>
      <c r="S1314" s="9">
        <v>0</v>
      </c>
      <c r="T1314" s="9">
        <v>4865143599.19</v>
      </c>
      <c r="U1314" s="8">
        <v>0</v>
      </c>
      <c r="V1314" s="9">
        <v>112332054.51</v>
      </c>
      <c r="W1314" s="8">
        <v>0</v>
      </c>
      <c r="X1314" s="11">
        <f t="shared" si="280"/>
        <v>2693356774.69</v>
      </c>
      <c r="Y1314" s="11">
        <f t="shared" si="281"/>
        <v>9395407637.73</v>
      </c>
      <c r="Z1314" s="11">
        <f t="shared" si="282"/>
        <v>12088764412.42</v>
      </c>
      <c r="AA1314" s="13">
        <f t="shared" si="283"/>
        <v>2561056274.69</v>
      </c>
      <c r="AB1314" s="13">
        <f t="shared" si="284"/>
        <v>132300500</v>
      </c>
      <c r="AC1314" s="16">
        <f t="shared" si="285"/>
        <v>2561056274.69</v>
      </c>
      <c r="AD1314" s="16">
        <f t="shared" si="286"/>
        <v>9527708137.73</v>
      </c>
      <c r="AE1314" s="17">
        <f t="shared" si="287"/>
        <v>0.222798350832517</v>
      </c>
      <c r="AF1314" s="17">
        <f t="shared" si="288"/>
        <v>0.777201649167483</v>
      </c>
      <c r="AG1314" s="21">
        <f t="shared" si="289"/>
        <v>1.28666736756307</v>
      </c>
      <c r="AH1314" s="22">
        <f t="shared" si="290"/>
        <v>0.950878954751463</v>
      </c>
      <c r="AI1314" s="22">
        <f t="shared" si="291"/>
        <v>0.0491210452485366</v>
      </c>
      <c r="AJ1314" s="23">
        <f t="shared" si="292"/>
        <v>0.211854262959974</v>
      </c>
      <c r="AK1314" s="23">
        <f t="shared" si="293"/>
        <v>0.788145737040026</v>
      </c>
    </row>
    <row r="1315" spans="1:37">
      <c r="A1315" s="8" t="s">
        <v>2663</v>
      </c>
      <c r="B1315" s="8" t="s">
        <v>2664</v>
      </c>
      <c r="C1315" s="9">
        <v>52182855825.19</v>
      </c>
      <c r="D1315" s="9">
        <v>0</v>
      </c>
      <c r="E1315" s="9">
        <v>0</v>
      </c>
      <c r="F1315" s="9">
        <v>3831079645.16</v>
      </c>
      <c r="G1315" s="9">
        <v>0</v>
      </c>
      <c r="H1315" s="9">
        <v>15534290750.18</v>
      </c>
      <c r="I1315" s="9">
        <v>0</v>
      </c>
      <c r="J1315" s="9">
        <v>0</v>
      </c>
      <c r="K1315" s="9">
        <v>3139746626</v>
      </c>
      <c r="L1315" s="9">
        <v>0</v>
      </c>
      <c r="M1315" s="9">
        <v>0</v>
      </c>
      <c r="N1315" s="9">
        <v>2162077330.38</v>
      </c>
      <c r="O1315" s="9">
        <v>0</v>
      </c>
      <c r="P1315" s="9">
        <v>131633958.93</v>
      </c>
      <c r="Q1315" s="9">
        <v>0</v>
      </c>
      <c r="R1315" s="9">
        <v>2823172641.71</v>
      </c>
      <c r="S1315" s="9">
        <v>0</v>
      </c>
      <c r="T1315" s="9">
        <v>55740816242.84</v>
      </c>
      <c r="U1315" s="8">
        <v>0</v>
      </c>
      <c r="V1315" s="9">
        <v>3223442028.07</v>
      </c>
      <c r="W1315" s="8">
        <v>0</v>
      </c>
      <c r="X1315" s="11">
        <f t="shared" si="280"/>
        <v>71548226220.53</v>
      </c>
      <c r="Y1315" s="11">
        <f t="shared" si="281"/>
        <v>67220888827.93</v>
      </c>
      <c r="Z1315" s="11">
        <f t="shared" si="282"/>
        <v>138769115048.46</v>
      </c>
      <c r="AA1315" s="13">
        <f t="shared" si="283"/>
        <v>56013935470.35</v>
      </c>
      <c r="AB1315" s="13">
        <f t="shared" si="284"/>
        <v>15534290750.18</v>
      </c>
      <c r="AC1315" s="16">
        <f t="shared" si="285"/>
        <v>56013935470.35</v>
      </c>
      <c r="AD1315" s="16">
        <f t="shared" si="286"/>
        <v>82755179578.11</v>
      </c>
      <c r="AE1315" s="17">
        <f t="shared" si="287"/>
        <v>0.515591860591922</v>
      </c>
      <c r="AF1315" s="17">
        <f t="shared" si="288"/>
        <v>0.484408139408078</v>
      </c>
      <c r="AG1315" s="21">
        <f t="shared" si="289"/>
        <v>2.06437489102051</v>
      </c>
      <c r="AH1315" s="22">
        <f t="shared" si="290"/>
        <v>0.782883635685121</v>
      </c>
      <c r="AI1315" s="22">
        <f t="shared" si="291"/>
        <v>0.217116364314879</v>
      </c>
      <c r="AJ1315" s="23">
        <f t="shared" si="292"/>
        <v>0.40364843034986</v>
      </c>
      <c r="AK1315" s="23">
        <f t="shared" si="293"/>
        <v>0.59635156965014</v>
      </c>
    </row>
    <row r="1316" spans="1:37">
      <c r="A1316" s="8" t="s">
        <v>2665</v>
      </c>
      <c r="B1316" s="8" t="s">
        <v>2666</v>
      </c>
      <c r="C1316" s="9">
        <v>2906480900</v>
      </c>
      <c r="D1316" s="9">
        <v>0</v>
      </c>
      <c r="E1316" s="9">
        <v>0</v>
      </c>
      <c r="F1316" s="9">
        <v>1218759781.92</v>
      </c>
      <c r="G1316" s="9">
        <v>0</v>
      </c>
      <c r="H1316" s="9">
        <v>5413321800</v>
      </c>
      <c r="I1316" s="9">
        <v>1994958074.08</v>
      </c>
      <c r="J1316" s="9">
        <v>0</v>
      </c>
      <c r="K1316" s="9">
        <v>1221425602</v>
      </c>
      <c r="L1316" s="9">
        <v>0</v>
      </c>
      <c r="M1316" s="9">
        <v>0</v>
      </c>
      <c r="N1316" s="9">
        <v>652018147.5</v>
      </c>
      <c r="O1316" s="9">
        <v>0</v>
      </c>
      <c r="P1316" s="9">
        <v>789.36</v>
      </c>
      <c r="Q1316" s="9">
        <v>3493020.78</v>
      </c>
      <c r="R1316" s="9">
        <v>245635316.68</v>
      </c>
      <c r="S1316" s="9">
        <v>0</v>
      </c>
      <c r="T1316" s="9">
        <v>850046119.43</v>
      </c>
      <c r="U1316" s="8">
        <v>0</v>
      </c>
      <c r="V1316" s="9">
        <v>538401765.64</v>
      </c>
      <c r="W1316" s="8">
        <v>0</v>
      </c>
      <c r="X1316" s="11">
        <f t="shared" si="280"/>
        <v>11533520556</v>
      </c>
      <c r="Y1316" s="11">
        <f t="shared" si="281"/>
        <v>3511020761.39</v>
      </c>
      <c r="Z1316" s="11">
        <f t="shared" si="282"/>
        <v>15044541317.39</v>
      </c>
      <c r="AA1316" s="13">
        <f t="shared" si="283"/>
        <v>4125240681.92</v>
      </c>
      <c r="AB1316" s="13">
        <f t="shared" si="284"/>
        <v>7408279874.08</v>
      </c>
      <c r="AC1316" s="16">
        <f t="shared" si="285"/>
        <v>4125240681.92</v>
      </c>
      <c r="AD1316" s="16">
        <f t="shared" si="286"/>
        <v>10919300635.47</v>
      </c>
      <c r="AE1316" s="17">
        <f t="shared" si="287"/>
        <v>0.76662493808757</v>
      </c>
      <c r="AF1316" s="17">
        <f t="shared" si="288"/>
        <v>0.23337506191243</v>
      </c>
      <c r="AG1316" s="21">
        <f t="shared" si="289"/>
        <v>4.28494797946849</v>
      </c>
      <c r="AH1316" s="22">
        <f t="shared" si="290"/>
        <v>0.357674021725652</v>
      </c>
      <c r="AI1316" s="22">
        <f t="shared" si="291"/>
        <v>0.642325978274348</v>
      </c>
      <c r="AJ1316" s="23">
        <f t="shared" si="292"/>
        <v>0.27420182476096</v>
      </c>
      <c r="AK1316" s="23">
        <f t="shared" si="293"/>
        <v>0.72579817523904</v>
      </c>
    </row>
    <row r="1317" spans="1:37">
      <c r="A1317" s="8" t="s">
        <v>2667</v>
      </c>
      <c r="B1317" s="8" t="s">
        <v>2668</v>
      </c>
      <c r="C1317" s="9">
        <v>1371770168.75</v>
      </c>
      <c r="D1317" s="9">
        <v>0</v>
      </c>
      <c r="E1317" s="9">
        <v>0</v>
      </c>
      <c r="F1317" s="9">
        <v>0</v>
      </c>
      <c r="G1317" s="9">
        <v>0</v>
      </c>
      <c r="H1317" s="9">
        <v>0</v>
      </c>
      <c r="I1317" s="9">
        <v>0</v>
      </c>
      <c r="J1317" s="9">
        <v>0</v>
      </c>
      <c r="K1317" s="9">
        <v>1356921309</v>
      </c>
      <c r="L1317" s="9">
        <v>0</v>
      </c>
      <c r="M1317" s="9">
        <v>0</v>
      </c>
      <c r="N1317" s="9">
        <v>4887329643.58</v>
      </c>
      <c r="O1317" s="9">
        <v>0</v>
      </c>
      <c r="P1317" s="9">
        <v>1673101.95</v>
      </c>
      <c r="Q1317" s="9">
        <v>0</v>
      </c>
      <c r="R1317" s="9">
        <v>541773631.16</v>
      </c>
      <c r="S1317" s="9">
        <v>0</v>
      </c>
      <c r="T1317" s="9">
        <v>2374308163.52</v>
      </c>
      <c r="U1317" s="8">
        <v>0</v>
      </c>
      <c r="V1317" s="9">
        <v>341474321.44</v>
      </c>
      <c r="W1317" s="8">
        <v>0</v>
      </c>
      <c r="X1317" s="11">
        <f t="shared" si="280"/>
        <v>1371770168.75</v>
      </c>
      <c r="Y1317" s="11">
        <f t="shared" si="281"/>
        <v>9503480170.65</v>
      </c>
      <c r="Z1317" s="11">
        <f t="shared" si="282"/>
        <v>10875250339.4</v>
      </c>
      <c r="AA1317" s="13">
        <f t="shared" si="283"/>
        <v>1371770168.75</v>
      </c>
      <c r="AB1317" s="13">
        <f t="shared" si="284"/>
        <v>0</v>
      </c>
      <c r="AC1317" s="16">
        <f t="shared" si="285"/>
        <v>1371770168.75</v>
      </c>
      <c r="AD1317" s="16">
        <f t="shared" si="286"/>
        <v>9503480170.65</v>
      </c>
      <c r="AE1317" s="17">
        <f t="shared" si="287"/>
        <v>0.126136881997117</v>
      </c>
      <c r="AF1317" s="17">
        <f t="shared" si="288"/>
        <v>0.873863118002883</v>
      </c>
      <c r="AG1317" s="21">
        <f t="shared" si="289"/>
        <v>1.1443439817959</v>
      </c>
      <c r="AH1317" s="22">
        <f t="shared" si="290"/>
        <v>1</v>
      </c>
      <c r="AI1317" s="22">
        <f t="shared" si="291"/>
        <v>0</v>
      </c>
      <c r="AJ1317" s="23">
        <f t="shared" si="292"/>
        <v>0.126136881997117</v>
      </c>
      <c r="AK1317" s="23">
        <f t="shared" si="293"/>
        <v>0.873863118002883</v>
      </c>
    </row>
    <row r="1318" spans="1:37">
      <c r="A1318" s="8" t="s">
        <v>2669</v>
      </c>
      <c r="B1318" s="8" t="s">
        <v>2670</v>
      </c>
      <c r="C1318" s="9">
        <v>266000000</v>
      </c>
      <c r="D1318" s="9">
        <v>0</v>
      </c>
      <c r="E1318" s="9">
        <v>0</v>
      </c>
      <c r="F1318" s="9">
        <v>40991959.71</v>
      </c>
      <c r="G1318" s="9">
        <v>0</v>
      </c>
      <c r="H1318" s="9">
        <v>28100000</v>
      </c>
      <c r="I1318" s="9">
        <v>0</v>
      </c>
      <c r="J1318" s="9">
        <v>0</v>
      </c>
      <c r="K1318" s="9">
        <v>1082198663</v>
      </c>
      <c r="L1318" s="9">
        <v>0</v>
      </c>
      <c r="M1318" s="9">
        <v>0</v>
      </c>
      <c r="N1318" s="9">
        <v>419512519.71</v>
      </c>
      <c r="O1318" s="9">
        <v>0</v>
      </c>
      <c r="P1318" s="9">
        <v>0</v>
      </c>
      <c r="Q1318" s="9">
        <v>1211.23</v>
      </c>
      <c r="R1318" s="9">
        <v>15773592.85</v>
      </c>
      <c r="S1318" s="9">
        <v>0</v>
      </c>
      <c r="T1318" s="9">
        <v>-54751876.77</v>
      </c>
      <c r="U1318" s="8">
        <v>0</v>
      </c>
      <c r="V1318" s="9">
        <v>682265451.88</v>
      </c>
      <c r="W1318" s="8">
        <v>0</v>
      </c>
      <c r="X1318" s="11">
        <f t="shared" si="280"/>
        <v>335091959.71</v>
      </c>
      <c r="Y1318" s="11">
        <f t="shared" si="281"/>
        <v>2144999561.9</v>
      </c>
      <c r="Z1318" s="11">
        <f t="shared" si="282"/>
        <v>2480091521.61</v>
      </c>
      <c r="AA1318" s="13">
        <f t="shared" si="283"/>
        <v>306991959.71</v>
      </c>
      <c r="AB1318" s="13">
        <f t="shared" si="284"/>
        <v>28100000</v>
      </c>
      <c r="AC1318" s="16">
        <f t="shared" si="285"/>
        <v>306991959.71</v>
      </c>
      <c r="AD1318" s="16">
        <f t="shared" si="286"/>
        <v>2173099561.9</v>
      </c>
      <c r="AE1318" s="17">
        <f t="shared" si="287"/>
        <v>0.135112739505866</v>
      </c>
      <c r="AF1318" s="17">
        <f t="shared" si="288"/>
        <v>0.864887260494133</v>
      </c>
      <c r="AG1318" s="21">
        <f t="shared" si="289"/>
        <v>1.15622005974359</v>
      </c>
      <c r="AH1318" s="22">
        <f t="shared" si="290"/>
        <v>0.916142422443324</v>
      </c>
      <c r="AI1318" s="22">
        <f t="shared" si="291"/>
        <v>0.0838575775566764</v>
      </c>
      <c r="AJ1318" s="23">
        <f t="shared" si="292"/>
        <v>0.123782512473858</v>
      </c>
      <c r="AK1318" s="23">
        <f t="shared" si="293"/>
        <v>0.876217487526142</v>
      </c>
    </row>
    <row r="1319" spans="1:37">
      <c r="A1319" s="8" t="s">
        <v>2671</v>
      </c>
      <c r="B1319" s="8" t="s">
        <v>2672</v>
      </c>
      <c r="C1319" s="9">
        <v>310587549.97</v>
      </c>
      <c r="D1319" s="9">
        <v>0</v>
      </c>
      <c r="E1319" s="9">
        <v>0</v>
      </c>
      <c r="F1319" s="9">
        <v>796537640.93</v>
      </c>
      <c r="G1319" s="9">
        <v>0</v>
      </c>
      <c r="H1319" s="9">
        <v>487307368.67</v>
      </c>
      <c r="I1319" s="9">
        <v>0</v>
      </c>
      <c r="J1319" s="9">
        <v>0</v>
      </c>
      <c r="K1319" s="9">
        <v>512727632</v>
      </c>
      <c r="L1319" s="9">
        <v>0</v>
      </c>
      <c r="M1319" s="9">
        <v>0</v>
      </c>
      <c r="N1319" s="9">
        <v>499329890.25</v>
      </c>
      <c r="O1319" s="9">
        <v>0</v>
      </c>
      <c r="P1319" s="9">
        <v>12397372.85</v>
      </c>
      <c r="Q1319" s="9">
        <v>0</v>
      </c>
      <c r="R1319" s="9">
        <v>73132481.78</v>
      </c>
      <c r="S1319" s="9">
        <v>29271629.63</v>
      </c>
      <c r="T1319" s="9">
        <v>310540542.75</v>
      </c>
      <c r="U1319" s="8">
        <v>0</v>
      </c>
      <c r="V1319" s="9">
        <v>1095493895.17</v>
      </c>
      <c r="W1319" s="8">
        <v>0</v>
      </c>
      <c r="X1319" s="11">
        <f t="shared" si="280"/>
        <v>1594432559.57</v>
      </c>
      <c r="Y1319" s="11">
        <f t="shared" si="281"/>
        <v>2532893444.43</v>
      </c>
      <c r="Z1319" s="11">
        <f t="shared" si="282"/>
        <v>4127326004</v>
      </c>
      <c r="AA1319" s="13">
        <f t="shared" si="283"/>
        <v>1107125190.9</v>
      </c>
      <c r="AB1319" s="13">
        <f t="shared" si="284"/>
        <v>487307368.67</v>
      </c>
      <c r="AC1319" s="16">
        <f t="shared" si="285"/>
        <v>1107125190.9</v>
      </c>
      <c r="AD1319" s="16">
        <f t="shared" si="286"/>
        <v>3020200813.1</v>
      </c>
      <c r="AE1319" s="17">
        <f t="shared" si="287"/>
        <v>0.386311272243761</v>
      </c>
      <c r="AF1319" s="17">
        <f t="shared" si="288"/>
        <v>0.613688727756239</v>
      </c>
      <c r="AG1319" s="21">
        <f t="shared" si="289"/>
        <v>1.62949057848298</v>
      </c>
      <c r="AH1319" s="22">
        <f t="shared" si="290"/>
        <v>0.694369407006201</v>
      </c>
      <c r="AI1319" s="22">
        <f t="shared" si="291"/>
        <v>0.305630592993799</v>
      </c>
      <c r="AJ1319" s="23">
        <f t="shared" si="292"/>
        <v>0.268242729027712</v>
      </c>
      <c r="AK1319" s="23">
        <f t="shared" si="293"/>
        <v>0.731757270972288</v>
      </c>
    </row>
    <row r="1320" spans="1:37">
      <c r="A1320" s="8" t="s">
        <v>2673</v>
      </c>
      <c r="B1320" s="8" t="s">
        <v>2674</v>
      </c>
      <c r="C1320" s="9">
        <v>8468511312</v>
      </c>
      <c r="D1320" s="9">
        <v>0</v>
      </c>
      <c r="E1320" s="9">
        <v>0</v>
      </c>
      <c r="F1320" s="9">
        <v>2371049002</v>
      </c>
      <c r="G1320" s="9">
        <v>0</v>
      </c>
      <c r="H1320" s="9">
        <v>25444614985</v>
      </c>
      <c r="I1320" s="9">
        <v>0</v>
      </c>
      <c r="J1320" s="9">
        <v>0</v>
      </c>
      <c r="K1320" s="9">
        <v>5268353501</v>
      </c>
      <c r="L1320" s="9">
        <v>500000000</v>
      </c>
      <c r="M1320" s="9">
        <v>0</v>
      </c>
      <c r="N1320" s="9">
        <v>4842515715</v>
      </c>
      <c r="O1320" s="9">
        <v>0</v>
      </c>
      <c r="P1320" s="9">
        <v>-60787507</v>
      </c>
      <c r="Q1320" s="9">
        <v>4437854</v>
      </c>
      <c r="R1320" s="9">
        <v>1651418547</v>
      </c>
      <c r="S1320" s="9">
        <v>0</v>
      </c>
      <c r="T1320" s="9">
        <v>2517961651</v>
      </c>
      <c r="U1320" s="8">
        <v>0</v>
      </c>
      <c r="V1320" s="9">
        <v>2615964257</v>
      </c>
      <c r="W1320" s="8">
        <v>0</v>
      </c>
      <c r="X1320" s="11">
        <f t="shared" si="280"/>
        <v>36284175299</v>
      </c>
      <c r="Y1320" s="11">
        <f t="shared" si="281"/>
        <v>17339864018</v>
      </c>
      <c r="Z1320" s="11">
        <f t="shared" si="282"/>
        <v>53624039317</v>
      </c>
      <c r="AA1320" s="13">
        <f t="shared" si="283"/>
        <v>10839560314</v>
      </c>
      <c r="AB1320" s="13">
        <f t="shared" si="284"/>
        <v>25444614985</v>
      </c>
      <c r="AC1320" s="16">
        <f t="shared" si="285"/>
        <v>10839560314</v>
      </c>
      <c r="AD1320" s="16">
        <f t="shared" si="286"/>
        <v>42784479003</v>
      </c>
      <c r="AE1320" s="17">
        <f t="shared" si="287"/>
        <v>0.676640099499127</v>
      </c>
      <c r="AF1320" s="17">
        <f t="shared" si="288"/>
        <v>0.323359900500873</v>
      </c>
      <c r="AG1320" s="21">
        <f t="shared" si="289"/>
        <v>3.09252940284506</v>
      </c>
      <c r="AH1320" s="22">
        <f t="shared" si="290"/>
        <v>0.298740710645248</v>
      </c>
      <c r="AI1320" s="22">
        <f t="shared" si="291"/>
        <v>0.701259289354752</v>
      </c>
      <c r="AJ1320" s="23">
        <f t="shared" si="292"/>
        <v>0.20213994417544</v>
      </c>
      <c r="AK1320" s="23">
        <f t="shared" si="293"/>
        <v>0.79786005582456</v>
      </c>
    </row>
    <row r="1321" spans="1:37">
      <c r="A1321" s="8" t="s">
        <v>2675</v>
      </c>
      <c r="B1321" s="8" t="s">
        <v>2676</v>
      </c>
      <c r="C1321" s="9">
        <v>74446473.17</v>
      </c>
      <c r="D1321" s="9">
        <v>0</v>
      </c>
      <c r="E1321" s="9">
        <v>0</v>
      </c>
      <c r="F1321" s="9">
        <v>318554407.52</v>
      </c>
      <c r="G1321" s="9">
        <v>0</v>
      </c>
      <c r="H1321" s="9">
        <v>1738531775.65</v>
      </c>
      <c r="I1321" s="9">
        <v>0</v>
      </c>
      <c r="J1321" s="9">
        <v>0</v>
      </c>
      <c r="K1321" s="9">
        <v>1510550000</v>
      </c>
      <c r="L1321" s="9">
        <v>0</v>
      </c>
      <c r="M1321" s="9">
        <v>0</v>
      </c>
      <c r="N1321" s="9">
        <v>1020472778.37</v>
      </c>
      <c r="O1321" s="9">
        <v>2890479.26</v>
      </c>
      <c r="P1321" s="9">
        <v>-1150431.19</v>
      </c>
      <c r="Q1321" s="9">
        <v>0</v>
      </c>
      <c r="R1321" s="9">
        <v>100009832.12</v>
      </c>
      <c r="S1321" s="9">
        <v>0</v>
      </c>
      <c r="T1321" s="9">
        <v>-731912094.41</v>
      </c>
      <c r="U1321" s="8">
        <v>0</v>
      </c>
      <c r="V1321" s="9">
        <v>12251941.94</v>
      </c>
      <c r="W1321" s="8">
        <v>0</v>
      </c>
      <c r="X1321" s="11">
        <f t="shared" si="280"/>
        <v>2131532656.34</v>
      </c>
      <c r="Y1321" s="11">
        <f t="shared" si="281"/>
        <v>1907331547.57</v>
      </c>
      <c r="Z1321" s="11">
        <f t="shared" si="282"/>
        <v>4038864203.91</v>
      </c>
      <c r="AA1321" s="13">
        <f t="shared" si="283"/>
        <v>393000880.69</v>
      </c>
      <c r="AB1321" s="13">
        <f t="shared" si="284"/>
        <v>1738531775.65</v>
      </c>
      <c r="AC1321" s="16">
        <f t="shared" si="285"/>
        <v>393000880.69</v>
      </c>
      <c r="AD1321" s="16">
        <f t="shared" si="286"/>
        <v>3645863323.22</v>
      </c>
      <c r="AE1321" s="17">
        <f t="shared" si="287"/>
        <v>0.527755465082603</v>
      </c>
      <c r="AF1321" s="17">
        <f t="shared" si="288"/>
        <v>0.472244534917397</v>
      </c>
      <c r="AG1321" s="21">
        <f t="shared" si="289"/>
        <v>2.11754700385239</v>
      </c>
      <c r="AH1321" s="22">
        <f t="shared" si="290"/>
        <v>0.184374787560052</v>
      </c>
      <c r="AI1321" s="22">
        <f t="shared" si="291"/>
        <v>0.815625212439948</v>
      </c>
      <c r="AJ1321" s="23">
        <f t="shared" si="292"/>
        <v>0.0973048017582612</v>
      </c>
      <c r="AK1321" s="23">
        <f t="shared" si="293"/>
        <v>0.902695198241739</v>
      </c>
    </row>
    <row r="1322" spans="1:37">
      <c r="A1322" s="8" t="s">
        <v>2677</v>
      </c>
      <c r="B1322" s="8" t="s">
        <v>2678</v>
      </c>
      <c r="C1322" s="9">
        <v>400977648</v>
      </c>
      <c r="D1322" s="9">
        <v>0</v>
      </c>
      <c r="E1322" s="9">
        <v>0</v>
      </c>
      <c r="F1322" s="9">
        <v>3087256722.5</v>
      </c>
      <c r="G1322" s="9">
        <v>0</v>
      </c>
      <c r="H1322" s="9">
        <v>5947115000</v>
      </c>
      <c r="I1322" s="9">
        <v>0</v>
      </c>
      <c r="J1322" s="9">
        <v>0</v>
      </c>
      <c r="K1322" s="9">
        <v>1105700000</v>
      </c>
      <c r="L1322" s="9">
        <v>0</v>
      </c>
      <c r="M1322" s="9">
        <v>0</v>
      </c>
      <c r="N1322" s="9">
        <v>2205241832.32</v>
      </c>
      <c r="O1322" s="9">
        <v>0</v>
      </c>
      <c r="P1322" s="9">
        <v>-500000</v>
      </c>
      <c r="Q1322" s="9">
        <v>0</v>
      </c>
      <c r="R1322" s="9">
        <v>304265165.37</v>
      </c>
      <c r="S1322" s="9">
        <v>0</v>
      </c>
      <c r="T1322" s="9">
        <v>-1609697784.71</v>
      </c>
      <c r="U1322" s="8">
        <v>0</v>
      </c>
      <c r="V1322" s="9">
        <v>449975892.38</v>
      </c>
      <c r="W1322" s="8">
        <v>0</v>
      </c>
      <c r="X1322" s="11">
        <f t="shared" si="280"/>
        <v>9435349370.5</v>
      </c>
      <c r="Y1322" s="11">
        <f t="shared" si="281"/>
        <v>2454985105.36</v>
      </c>
      <c r="Z1322" s="11">
        <f t="shared" si="282"/>
        <v>11890334475.86</v>
      </c>
      <c r="AA1322" s="13">
        <f t="shared" si="283"/>
        <v>3488234370.5</v>
      </c>
      <c r="AB1322" s="13">
        <f t="shared" si="284"/>
        <v>5947115000</v>
      </c>
      <c r="AC1322" s="16">
        <f t="shared" si="285"/>
        <v>3488234370.5</v>
      </c>
      <c r="AD1322" s="16">
        <f t="shared" si="286"/>
        <v>8402100105.36</v>
      </c>
      <c r="AE1322" s="17">
        <f t="shared" si="287"/>
        <v>0.793531030574105</v>
      </c>
      <c r="AF1322" s="17">
        <f t="shared" si="288"/>
        <v>0.206468969425895</v>
      </c>
      <c r="AG1322" s="21">
        <f t="shared" si="289"/>
        <v>4.84334281698886</v>
      </c>
      <c r="AH1322" s="22">
        <f t="shared" si="290"/>
        <v>0.369698485294684</v>
      </c>
      <c r="AI1322" s="22">
        <f t="shared" si="291"/>
        <v>0.630301514705316</v>
      </c>
      <c r="AJ1322" s="23">
        <f t="shared" si="292"/>
        <v>0.293367220037576</v>
      </c>
      <c r="AK1322" s="23">
        <f t="shared" si="293"/>
        <v>0.706632779962424</v>
      </c>
    </row>
    <row r="1323" spans="1:37">
      <c r="A1323" s="8" t="s">
        <v>2679</v>
      </c>
      <c r="B1323" s="8" t="s">
        <v>2680</v>
      </c>
      <c r="C1323" s="9">
        <v>451552665.29</v>
      </c>
      <c r="D1323" s="9">
        <v>0</v>
      </c>
      <c r="E1323" s="9">
        <v>0</v>
      </c>
      <c r="F1323" s="9">
        <v>2002767930.17</v>
      </c>
      <c r="G1323" s="9">
        <v>0</v>
      </c>
      <c r="H1323" s="9">
        <v>7983659768.32</v>
      </c>
      <c r="I1323" s="9">
        <v>302782250.01</v>
      </c>
      <c r="J1323" s="9">
        <v>0</v>
      </c>
      <c r="K1323" s="9">
        <v>815347146</v>
      </c>
      <c r="L1323" s="9">
        <v>0</v>
      </c>
      <c r="M1323" s="9">
        <v>0</v>
      </c>
      <c r="N1323" s="9">
        <v>2447192473.98</v>
      </c>
      <c r="O1323" s="9">
        <v>0</v>
      </c>
      <c r="P1323" s="9">
        <v>18406603.36</v>
      </c>
      <c r="Q1323" s="9">
        <v>57367229.8</v>
      </c>
      <c r="R1323" s="9">
        <v>405852047.71</v>
      </c>
      <c r="S1323" s="9">
        <v>0</v>
      </c>
      <c r="T1323" s="9">
        <v>5490137911.72</v>
      </c>
      <c r="U1323" s="8">
        <v>0</v>
      </c>
      <c r="V1323" s="9">
        <v>652037234.65</v>
      </c>
      <c r="W1323" s="8">
        <v>0</v>
      </c>
      <c r="X1323" s="11">
        <f t="shared" si="280"/>
        <v>10740762613.79</v>
      </c>
      <c r="Y1323" s="11">
        <f t="shared" si="281"/>
        <v>9886340647.22</v>
      </c>
      <c r="Z1323" s="11">
        <f t="shared" si="282"/>
        <v>20627103261.01</v>
      </c>
      <c r="AA1323" s="13">
        <f t="shared" si="283"/>
        <v>2454320595.46</v>
      </c>
      <c r="AB1323" s="13">
        <f t="shared" si="284"/>
        <v>8286442018.33</v>
      </c>
      <c r="AC1323" s="16">
        <f t="shared" si="285"/>
        <v>2454320595.46</v>
      </c>
      <c r="AD1323" s="16">
        <f t="shared" si="286"/>
        <v>18172782665.55</v>
      </c>
      <c r="AE1323" s="17">
        <f t="shared" si="287"/>
        <v>0.520711147749598</v>
      </c>
      <c r="AF1323" s="17">
        <f t="shared" si="288"/>
        <v>0.479288852250402</v>
      </c>
      <c r="AG1323" s="21">
        <f t="shared" si="289"/>
        <v>2.08642449183766</v>
      </c>
      <c r="AH1323" s="22">
        <f t="shared" si="290"/>
        <v>0.228505245270844</v>
      </c>
      <c r="AI1323" s="22">
        <f t="shared" si="291"/>
        <v>0.771494754729156</v>
      </c>
      <c r="AJ1323" s="23">
        <f t="shared" si="292"/>
        <v>0.118985228531785</v>
      </c>
      <c r="AK1323" s="23">
        <f t="shared" si="293"/>
        <v>0.881014771468215</v>
      </c>
    </row>
    <row r="1324" spans="1:37">
      <c r="A1324" s="8" t="s">
        <v>2681</v>
      </c>
      <c r="B1324" s="8" t="s">
        <v>2682</v>
      </c>
      <c r="C1324" s="9">
        <v>1321856810.97</v>
      </c>
      <c r="D1324" s="9">
        <v>0</v>
      </c>
      <c r="E1324" s="9">
        <v>0</v>
      </c>
      <c r="F1324" s="9">
        <v>28715171474.11</v>
      </c>
      <c r="G1324" s="9">
        <v>0</v>
      </c>
      <c r="H1324" s="9">
        <v>85935665792</v>
      </c>
      <c r="I1324" s="9">
        <v>20799496240.11</v>
      </c>
      <c r="J1324" s="9">
        <v>0</v>
      </c>
      <c r="K1324" s="9">
        <v>2117188116</v>
      </c>
      <c r="L1324" s="9">
        <v>6078867927.51</v>
      </c>
      <c r="M1324" s="9">
        <v>0</v>
      </c>
      <c r="N1324" s="9">
        <v>699948764.46</v>
      </c>
      <c r="O1324" s="9">
        <v>9652290</v>
      </c>
      <c r="P1324" s="9">
        <v>169220894.75</v>
      </c>
      <c r="Q1324" s="9">
        <v>0</v>
      </c>
      <c r="R1324" s="9">
        <v>1068918465.89</v>
      </c>
      <c r="S1324" s="9">
        <v>0</v>
      </c>
      <c r="T1324" s="9">
        <v>11661542548.36</v>
      </c>
      <c r="U1324" s="8">
        <v>0</v>
      </c>
      <c r="V1324" s="9">
        <v>52259637444.45</v>
      </c>
      <c r="W1324" s="8">
        <v>0</v>
      </c>
      <c r="X1324" s="11">
        <f t="shared" si="280"/>
        <v>136772190317.19</v>
      </c>
      <c r="Y1324" s="11">
        <f t="shared" si="281"/>
        <v>74045671871.42</v>
      </c>
      <c r="Z1324" s="11">
        <f t="shared" si="282"/>
        <v>210817862188.61</v>
      </c>
      <c r="AA1324" s="13">
        <f t="shared" si="283"/>
        <v>30037028285.08</v>
      </c>
      <c r="AB1324" s="13">
        <f t="shared" si="284"/>
        <v>106735162032.11</v>
      </c>
      <c r="AC1324" s="16">
        <f t="shared" si="285"/>
        <v>30037028285.08</v>
      </c>
      <c r="AD1324" s="16">
        <f t="shared" si="286"/>
        <v>180780833903.53</v>
      </c>
      <c r="AE1324" s="17">
        <f t="shared" si="287"/>
        <v>0.648769458608899</v>
      </c>
      <c r="AF1324" s="17">
        <f t="shared" si="288"/>
        <v>0.351230541391101</v>
      </c>
      <c r="AG1324" s="21">
        <f t="shared" si="289"/>
        <v>2.84713281492934</v>
      </c>
      <c r="AH1324" s="22">
        <f t="shared" si="290"/>
        <v>0.219613564829376</v>
      </c>
      <c r="AI1324" s="22">
        <f t="shared" si="291"/>
        <v>0.780386435170624</v>
      </c>
      <c r="AJ1324" s="23">
        <f t="shared" si="292"/>
        <v>0.142478573557525</v>
      </c>
      <c r="AK1324" s="23">
        <f t="shared" si="293"/>
        <v>0.857521426442475</v>
      </c>
    </row>
    <row r="1325" spans="1:37">
      <c r="A1325" s="8" t="s">
        <v>2683</v>
      </c>
      <c r="B1325" s="8" t="s">
        <v>2684</v>
      </c>
      <c r="C1325" s="9">
        <v>889810300</v>
      </c>
      <c r="D1325" s="9">
        <v>0</v>
      </c>
      <c r="E1325" s="9">
        <v>0</v>
      </c>
      <c r="F1325" s="9">
        <v>547363544.33</v>
      </c>
      <c r="G1325" s="9">
        <v>0</v>
      </c>
      <c r="H1325" s="9">
        <v>1867261434.33</v>
      </c>
      <c r="I1325" s="9">
        <v>1406468402.57</v>
      </c>
      <c r="J1325" s="9">
        <v>0</v>
      </c>
      <c r="K1325" s="9">
        <v>918548290</v>
      </c>
      <c r="L1325" s="9">
        <v>135780523.2</v>
      </c>
      <c r="M1325" s="9">
        <v>0</v>
      </c>
      <c r="N1325" s="9">
        <v>1168183729.01</v>
      </c>
      <c r="O1325" s="9">
        <v>0</v>
      </c>
      <c r="P1325" s="9">
        <v>62371445.02</v>
      </c>
      <c r="Q1325" s="9">
        <v>38346757.23</v>
      </c>
      <c r="R1325" s="9">
        <v>151409817.59</v>
      </c>
      <c r="S1325" s="9">
        <v>0</v>
      </c>
      <c r="T1325" s="9">
        <v>1930850869.49</v>
      </c>
      <c r="U1325" s="8">
        <v>0</v>
      </c>
      <c r="V1325" s="9">
        <v>2130360300.69</v>
      </c>
      <c r="W1325" s="8">
        <v>0</v>
      </c>
      <c r="X1325" s="11">
        <f t="shared" si="280"/>
        <v>4710903681.23</v>
      </c>
      <c r="Y1325" s="11">
        <f t="shared" si="281"/>
        <v>6535851732.23</v>
      </c>
      <c r="Z1325" s="11">
        <f t="shared" si="282"/>
        <v>11246755413.46</v>
      </c>
      <c r="AA1325" s="13">
        <f t="shared" si="283"/>
        <v>1437173844.33</v>
      </c>
      <c r="AB1325" s="13">
        <f t="shared" si="284"/>
        <v>3273729836.9</v>
      </c>
      <c r="AC1325" s="16">
        <f t="shared" si="285"/>
        <v>1437173844.33</v>
      </c>
      <c r="AD1325" s="16">
        <f t="shared" si="286"/>
        <v>9809581569.13</v>
      </c>
      <c r="AE1325" s="17">
        <f t="shared" si="287"/>
        <v>0.41886779858234</v>
      </c>
      <c r="AF1325" s="17">
        <f t="shared" si="288"/>
        <v>0.581132201417661</v>
      </c>
      <c r="AG1325" s="21">
        <f t="shared" si="289"/>
        <v>1.72077884784309</v>
      </c>
      <c r="AH1325" s="22">
        <f t="shared" si="290"/>
        <v>0.305073918207294</v>
      </c>
      <c r="AI1325" s="22">
        <f t="shared" si="291"/>
        <v>0.694926081792706</v>
      </c>
      <c r="AJ1325" s="23">
        <f t="shared" si="292"/>
        <v>0.127785640524378</v>
      </c>
      <c r="AK1325" s="23">
        <f t="shared" si="293"/>
        <v>0.872214359475622</v>
      </c>
    </row>
    <row r="1326" spans="1:37">
      <c r="A1326" s="8" t="s">
        <v>2685</v>
      </c>
      <c r="B1326" s="8" t="s">
        <v>2686</v>
      </c>
      <c r="C1326" s="9">
        <v>636701326.86</v>
      </c>
      <c r="D1326" s="9">
        <v>0</v>
      </c>
      <c r="E1326" s="9">
        <v>0</v>
      </c>
      <c r="F1326" s="9">
        <v>103300000</v>
      </c>
      <c r="G1326" s="9">
        <v>0</v>
      </c>
      <c r="H1326" s="9">
        <v>674700000</v>
      </c>
      <c r="I1326" s="9">
        <v>0</v>
      </c>
      <c r="J1326" s="9">
        <v>0</v>
      </c>
      <c r="K1326" s="9">
        <v>884779518</v>
      </c>
      <c r="L1326" s="9">
        <v>0</v>
      </c>
      <c r="M1326" s="9">
        <v>0</v>
      </c>
      <c r="N1326" s="9">
        <v>120578808.14</v>
      </c>
      <c r="O1326" s="9">
        <v>0</v>
      </c>
      <c r="P1326" s="9">
        <v>691214167.33</v>
      </c>
      <c r="Q1326" s="9">
        <v>0</v>
      </c>
      <c r="R1326" s="9">
        <v>279461529.62</v>
      </c>
      <c r="S1326" s="9">
        <v>0</v>
      </c>
      <c r="T1326" s="9">
        <v>1402170323.78</v>
      </c>
      <c r="U1326" s="8">
        <v>0</v>
      </c>
      <c r="V1326" s="9">
        <v>286641601.79</v>
      </c>
      <c r="W1326" s="8">
        <v>0</v>
      </c>
      <c r="X1326" s="11">
        <f t="shared" si="280"/>
        <v>1414701326.86</v>
      </c>
      <c r="Y1326" s="11">
        <f t="shared" si="281"/>
        <v>3664845948.66</v>
      </c>
      <c r="Z1326" s="11">
        <f t="shared" si="282"/>
        <v>5079547275.52</v>
      </c>
      <c r="AA1326" s="13">
        <f t="shared" si="283"/>
        <v>740001326.86</v>
      </c>
      <c r="AB1326" s="13">
        <f t="shared" si="284"/>
        <v>674700000</v>
      </c>
      <c r="AC1326" s="16">
        <f t="shared" si="285"/>
        <v>740001326.86</v>
      </c>
      <c r="AD1326" s="16">
        <f t="shared" si="286"/>
        <v>4339545948.66</v>
      </c>
      <c r="AE1326" s="17">
        <f t="shared" si="287"/>
        <v>0.278509333632528</v>
      </c>
      <c r="AF1326" s="17">
        <f t="shared" si="288"/>
        <v>0.721490666367472</v>
      </c>
      <c r="AG1326" s="21">
        <f t="shared" si="289"/>
        <v>1.38601931613995</v>
      </c>
      <c r="AH1326" s="22">
        <f t="shared" si="290"/>
        <v>0.523079545350021</v>
      </c>
      <c r="AI1326" s="22">
        <f t="shared" si="291"/>
        <v>0.476920454649979</v>
      </c>
      <c r="AJ1326" s="23">
        <f t="shared" si="292"/>
        <v>0.14568253561224</v>
      </c>
      <c r="AK1326" s="23">
        <f t="shared" si="293"/>
        <v>0.85431746438776</v>
      </c>
    </row>
    <row r="1327" spans="1:37">
      <c r="A1327" s="8" t="s">
        <v>2687</v>
      </c>
      <c r="B1327" s="8" t="s">
        <v>2688</v>
      </c>
      <c r="C1327" s="9">
        <v>1224191666.68</v>
      </c>
      <c r="D1327" s="9">
        <v>0</v>
      </c>
      <c r="E1327" s="9">
        <v>0</v>
      </c>
      <c r="F1327" s="9">
        <v>284477539.46</v>
      </c>
      <c r="G1327" s="9">
        <v>0</v>
      </c>
      <c r="H1327" s="9">
        <v>1356550000</v>
      </c>
      <c r="I1327" s="9">
        <v>0</v>
      </c>
      <c r="J1327" s="9">
        <v>0</v>
      </c>
      <c r="K1327" s="9">
        <v>957664592</v>
      </c>
      <c r="L1327" s="9">
        <v>0</v>
      </c>
      <c r="M1327" s="9">
        <v>0</v>
      </c>
      <c r="N1327" s="9">
        <v>4007182836.58</v>
      </c>
      <c r="O1327" s="9">
        <v>0</v>
      </c>
      <c r="P1327" s="9">
        <v>-5671105</v>
      </c>
      <c r="Q1327" s="9">
        <v>44725205.15</v>
      </c>
      <c r="R1327" s="9">
        <v>126640193.33</v>
      </c>
      <c r="S1327" s="9">
        <v>0</v>
      </c>
      <c r="T1327" s="9">
        <v>2356778552.4</v>
      </c>
      <c r="U1327" s="8">
        <v>0</v>
      </c>
      <c r="V1327" s="9">
        <v>513055895.33</v>
      </c>
      <c r="W1327" s="8">
        <v>0</v>
      </c>
      <c r="X1327" s="11">
        <f t="shared" si="280"/>
        <v>2865219206.14</v>
      </c>
      <c r="Y1327" s="11">
        <f t="shared" si="281"/>
        <v>8000376169.79</v>
      </c>
      <c r="Z1327" s="11">
        <f t="shared" si="282"/>
        <v>10865595375.93</v>
      </c>
      <c r="AA1327" s="13">
        <f t="shared" si="283"/>
        <v>1508669206.14</v>
      </c>
      <c r="AB1327" s="13">
        <f t="shared" si="284"/>
        <v>1356550000</v>
      </c>
      <c r="AC1327" s="16">
        <f t="shared" si="285"/>
        <v>1508669206.14</v>
      </c>
      <c r="AD1327" s="16">
        <f t="shared" si="286"/>
        <v>9356926169.79</v>
      </c>
      <c r="AE1327" s="17">
        <f t="shared" si="287"/>
        <v>0.263696475619475</v>
      </c>
      <c r="AF1327" s="17">
        <f t="shared" si="288"/>
        <v>0.736303524380525</v>
      </c>
      <c r="AG1327" s="21">
        <f t="shared" si="289"/>
        <v>1.35813556079516</v>
      </c>
      <c r="AH1327" s="22">
        <f t="shared" si="290"/>
        <v>0.526545823407511</v>
      </c>
      <c r="AI1327" s="22">
        <f t="shared" si="291"/>
        <v>0.473454176592489</v>
      </c>
      <c r="AJ1327" s="23">
        <f t="shared" si="292"/>
        <v>0.138848277884715</v>
      </c>
      <c r="AK1327" s="23">
        <f t="shared" si="293"/>
        <v>0.861151722115285</v>
      </c>
    </row>
    <row r="1328" spans="1:37">
      <c r="A1328" s="8" t="s">
        <v>2689</v>
      </c>
      <c r="B1328" s="8" t="s">
        <v>2690</v>
      </c>
      <c r="C1328" s="9">
        <v>927142450.42</v>
      </c>
      <c r="D1328" s="9">
        <v>0</v>
      </c>
      <c r="E1328" s="9">
        <v>0</v>
      </c>
      <c r="F1328" s="9">
        <v>228624751.78</v>
      </c>
      <c r="G1328" s="9">
        <v>0</v>
      </c>
      <c r="H1328" s="9">
        <v>40089092.59</v>
      </c>
      <c r="I1328" s="9">
        <v>0</v>
      </c>
      <c r="J1328" s="9">
        <v>0</v>
      </c>
      <c r="K1328" s="9">
        <v>996565730</v>
      </c>
      <c r="L1328" s="9">
        <v>0</v>
      </c>
      <c r="M1328" s="9">
        <v>0</v>
      </c>
      <c r="N1328" s="9">
        <v>2491597779.41</v>
      </c>
      <c r="O1328" s="9">
        <v>0</v>
      </c>
      <c r="P1328" s="9">
        <v>115056983.89</v>
      </c>
      <c r="Q1328" s="9">
        <v>1109510.49</v>
      </c>
      <c r="R1328" s="9">
        <v>127035253</v>
      </c>
      <c r="S1328" s="9">
        <v>0</v>
      </c>
      <c r="T1328" s="9">
        <v>1227609007.47</v>
      </c>
      <c r="U1328" s="8">
        <v>0</v>
      </c>
      <c r="V1328" s="9">
        <v>81281228.24</v>
      </c>
      <c r="W1328" s="8">
        <v>0</v>
      </c>
      <c r="X1328" s="11">
        <f t="shared" si="280"/>
        <v>1195856294.79</v>
      </c>
      <c r="Y1328" s="11">
        <f t="shared" si="281"/>
        <v>5040255492.5</v>
      </c>
      <c r="Z1328" s="11">
        <f t="shared" si="282"/>
        <v>6236111787.29</v>
      </c>
      <c r="AA1328" s="13">
        <f t="shared" si="283"/>
        <v>1155767202.2</v>
      </c>
      <c r="AB1328" s="13">
        <f t="shared" si="284"/>
        <v>40089092.59</v>
      </c>
      <c r="AC1328" s="16">
        <f t="shared" si="285"/>
        <v>1155767202.2</v>
      </c>
      <c r="AD1328" s="16">
        <f t="shared" si="286"/>
        <v>5080344585.09</v>
      </c>
      <c r="AE1328" s="17">
        <f t="shared" si="287"/>
        <v>0.19176312670137</v>
      </c>
      <c r="AF1328" s="17">
        <f t="shared" si="288"/>
        <v>0.80823687329863</v>
      </c>
      <c r="AG1328" s="21">
        <f t="shared" si="289"/>
        <v>1.2372610468992</v>
      </c>
      <c r="AH1328" s="22">
        <f t="shared" si="290"/>
        <v>0.966476663822688</v>
      </c>
      <c r="AI1328" s="22">
        <f t="shared" si="291"/>
        <v>0.0335233361773121</v>
      </c>
      <c r="AJ1328" s="23">
        <f t="shared" si="292"/>
        <v>0.185334586938548</v>
      </c>
      <c r="AK1328" s="23">
        <f t="shared" si="293"/>
        <v>0.814665413061452</v>
      </c>
    </row>
    <row r="1329" spans="1:37">
      <c r="A1329" s="8" t="s">
        <v>2691</v>
      </c>
      <c r="B1329" s="8" t="s">
        <v>2692</v>
      </c>
      <c r="C1329" s="9">
        <v>789250000</v>
      </c>
      <c r="D1329" s="9">
        <v>0</v>
      </c>
      <c r="E1329" s="9">
        <v>0</v>
      </c>
      <c r="F1329" s="9">
        <v>0</v>
      </c>
      <c r="G1329" s="9">
        <v>0</v>
      </c>
      <c r="H1329" s="9">
        <v>0</v>
      </c>
      <c r="I1329" s="9">
        <v>0</v>
      </c>
      <c r="J1329" s="9">
        <v>0</v>
      </c>
      <c r="K1329" s="9">
        <v>2032000000</v>
      </c>
      <c r="L1329" s="9">
        <v>0</v>
      </c>
      <c r="M1329" s="9">
        <v>0</v>
      </c>
      <c r="N1329" s="9">
        <v>3073832436.59</v>
      </c>
      <c r="O1329" s="9">
        <v>0</v>
      </c>
      <c r="P1329" s="9">
        <v>-35982784.75</v>
      </c>
      <c r="Q1329" s="9">
        <v>1503629.06</v>
      </c>
      <c r="R1329" s="9">
        <v>172703990.51</v>
      </c>
      <c r="S1329" s="9">
        <v>0</v>
      </c>
      <c r="T1329" s="9">
        <v>-4900859904.69</v>
      </c>
      <c r="U1329" s="8">
        <v>0</v>
      </c>
      <c r="V1329" s="9">
        <v>270656.18</v>
      </c>
      <c r="W1329" s="8">
        <v>0</v>
      </c>
      <c r="X1329" s="11">
        <f t="shared" si="280"/>
        <v>789250000</v>
      </c>
      <c r="Y1329" s="11">
        <f t="shared" si="281"/>
        <v>343468022.900001</v>
      </c>
      <c r="Z1329" s="11">
        <f t="shared" si="282"/>
        <v>1132718022.9</v>
      </c>
      <c r="AA1329" s="13">
        <f t="shared" si="283"/>
        <v>789250000</v>
      </c>
      <c r="AB1329" s="13">
        <f t="shared" si="284"/>
        <v>0</v>
      </c>
      <c r="AC1329" s="16">
        <f t="shared" si="285"/>
        <v>789250000</v>
      </c>
      <c r="AD1329" s="16">
        <f t="shared" si="286"/>
        <v>343468022.900001</v>
      </c>
      <c r="AE1329" s="17">
        <f t="shared" si="287"/>
        <v>0.696775352774339</v>
      </c>
      <c r="AF1329" s="17">
        <f t="shared" si="288"/>
        <v>0.303224647225661</v>
      </c>
      <c r="AG1329" s="21">
        <f t="shared" si="289"/>
        <v>3.2978849481711</v>
      </c>
      <c r="AH1329" s="22">
        <f t="shared" si="290"/>
        <v>1</v>
      </c>
      <c r="AI1329" s="22">
        <f t="shared" si="291"/>
        <v>0</v>
      </c>
      <c r="AJ1329" s="23">
        <f t="shared" si="292"/>
        <v>0.696775352774339</v>
      </c>
      <c r="AK1329" s="23">
        <f t="shared" si="293"/>
        <v>0.303224647225661</v>
      </c>
    </row>
    <row r="1330" spans="1:37">
      <c r="A1330" s="8" t="s">
        <v>2693</v>
      </c>
      <c r="B1330" s="8" t="s">
        <v>2694</v>
      </c>
      <c r="C1330" s="9">
        <v>9071673719.64</v>
      </c>
      <c r="D1330" s="9">
        <v>0</v>
      </c>
      <c r="E1330" s="9">
        <v>0</v>
      </c>
      <c r="F1330" s="9">
        <v>255782253.77</v>
      </c>
      <c r="G1330" s="9">
        <v>0</v>
      </c>
      <c r="H1330" s="9">
        <v>767827500</v>
      </c>
      <c r="I1330" s="9">
        <v>0</v>
      </c>
      <c r="J1330" s="9">
        <v>0</v>
      </c>
      <c r="K1330" s="9">
        <v>1625790949</v>
      </c>
      <c r="L1330" s="9">
        <v>0</v>
      </c>
      <c r="M1330" s="9">
        <v>0</v>
      </c>
      <c r="N1330" s="9">
        <v>9885011185.13</v>
      </c>
      <c r="O1330" s="9">
        <v>0</v>
      </c>
      <c r="P1330" s="9">
        <v>-19187481.95</v>
      </c>
      <c r="Q1330" s="9">
        <v>0</v>
      </c>
      <c r="R1330" s="9">
        <v>1720302768.39</v>
      </c>
      <c r="S1330" s="9">
        <v>0</v>
      </c>
      <c r="T1330" s="9">
        <v>15368478698.19</v>
      </c>
      <c r="U1330" s="8">
        <v>0</v>
      </c>
      <c r="V1330" s="9">
        <v>2228498710.42</v>
      </c>
      <c r="W1330" s="8">
        <v>0</v>
      </c>
      <c r="X1330" s="11">
        <f t="shared" si="280"/>
        <v>10095283473.41</v>
      </c>
      <c r="Y1330" s="11">
        <f t="shared" si="281"/>
        <v>30808894829.18</v>
      </c>
      <c r="Z1330" s="11">
        <f t="shared" si="282"/>
        <v>40904178302.59</v>
      </c>
      <c r="AA1330" s="13">
        <f t="shared" si="283"/>
        <v>9327455973.41</v>
      </c>
      <c r="AB1330" s="13">
        <f t="shared" si="284"/>
        <v>767827500</v>
      </c>
      <c r="AC1330" s="16">
        <f t="shared" si="285"/>
        <v>9327455973.41</v>
      </c>
      <c r="AD1330" s="16">
        <f t="shared" si="286"/>
        <v>31576722329.18</v>
      </c>
      <c r="AE1330" s="17">
        <f t="shared" si="287"/>
        <v>0.246803233614175</v>
      </c>
      <c r="AF1330" s="17">
        <f t="shared" si="288"/>
        <v>0.753196766385825</v>
      </c>
      <c r="AG1330" s="21">
        <f t="shared" si="289"/>
        <v>1.32767431384291</v>
      </c>
      <c r="AH1330" s="22">
        <f t="shared" si="290"/>
        <v>0.923941957447517</v>
      </c>
      <c r="AI1330" s="22">
        <f t="shared" si="291"/>
        <v>0.0760580425524834</v>
      </c>
      <c r="AJ1330" s="23">
        <f t="shared" si="292"/>
        <v>0.228031862769858</v>
      </c>
      <c r="AK1330" s="23">
        <f t="shared" si="293"/>
        <v>0.771968137230142</v>
      </c>
    </row>
    <row r="1331" spans="1:37">
      <c r="A1331" s="8" t="s">
        <v>2695</v>
      </c>
      <c r="B1331" s="8" t="s">
        <v>2696</v>
      </c>
      <c r="C1331" s="9">
        <v>1237290000</v>
      </c>
      <c r="D1331" s="9">
        <v>0</v>
      </c>
      <c r="E1331" s="9">
        <v>0</v>
      </c>
      <c r="F1331" s="9">
        <v>61411000</v>
      </c>
      <c r="G1331" s="9">
        <v>0</v>
      </c>
      <c r="H1331" s="9">
        <v>792000000</v>
      </c>
      <c r="I1331" s="9">
        <v>0</v>
      </c>
      <c r="J1331" s="9">
        <v>0</v>
      </c>
      <c r="K1331" s="9">
        <v>609030684</v>
      </c>
      <c r="L1331" s="9">
        <v>0</v>
      </c>
      <c r="M1331" s="9">
        <v>0</v>
      </c>
      <c r="N1331" s="9">
        <v>990976156.26</v>
      </c>
      <c r="O1331" s="9">
        <v>0</v>
      </c>
      <c r="P1331" s="9">
        <v>-6430400.44</v>
      </c>
      <c r="Q1331" s="9">
        <v>25146249.87</v>
      </c>
      <c r="R1331" s="9">
        <v>166903564.92</v>
      </c>
      <c r="S1331" s="9">
        <v>0</v>
      </c>
      <c r="T1331" s="9">
        <v>226610541.42</v>
      </c>
      <c r="U1331" s="8">
        <v>0</v>
      </c>
      <c r="V1331" s="9">
        <v>36873345.4</v>
      </c>
      <c r="W1331" s="8">
        <v>0</v>
      </c>
      <c r="X1331" s="11">
        <f t="shared" si="280"/>
        <v>2090701000</v>
      </c>
      <c r="Y1331" s="11">
        <f t="shared" si="281"/>
        <v>2049110141.43</v>
      </c>
      <c r="Z1331" s="11">
        <f t="shared" si="282"/>
        <v>4139811141.43</v>
      </c>
      <c r="AA1331" s="13">
        <f t="shared" si="283"/>
        <v>1298701000</v>
      </c>
      <c r="AB1331" s="13">
        <f t="shared" si="284"/>
        <v>792000000</v>
      </c>
      <c r="AC1331" s="16">
        <f t="shared" si="285"/>
        <v>1298701000</v>
      </c>
      <c r="AD1331" s="16">
        <f t="shared" si="286"/>
        <v>2841110141.43</v>
      </c>
      <c r="AE1331" s="17">
        <f t="shared" si="287"/>
        <v>0.505023279703967</v>
      </c>
      <c r="AF1331" s="17">
        <f t="shared" si="288"/>
        <v>0.494976720296033</v>
      </c>
      <c r="AG1331" s="21">
        <f t="shared" si="289"/>
        <v>2.02029703417552</v>
      </c>
      <c r="AH1331" s="22">
        <f t="shared" si="290"/>
        <v>0.621179690448323</v>
      </c>
      <c r="AI1331" s="22">
        <f t="shared" si="291"/>
        <v>0.378820309551677</v>
      </c>
      <c r="AJ1331" s="23">
        <f t="shared" si="292"/>
        <v>0.313710204555707</v>
      </c>
      <c r="AK1331" s="23">
        <f t="shared" si="293"/>
        <v>0.686289795444293</v>
      </c>
    </row>
    <row r="1332" spans="1:37">
      <c r="A1332" s="8" t="s">
        <v>2697</v>
      </c>
      <c r="B1332" s="8" t="s">
        <v>2698</v>
      </c>
      <c r="C1332" s="9">
        <v>1609804264.52</v>
      </c>
      <c r="D1332" s="9">
        <v>0</v>
      </c>
      <c r="E1332" s="9">
        <v>0</v>
      </c>
      <c r="F1332" s="9">
        <v>300078450.08</v>
      </c>
      <c r="G1332" s="9">
        <v>0</v>
      </c>
      <c r="H1332" s="9">
        <v>619610794.06</v>
      </c>
      <c r="I1332" s="9">
        <v>0</v>
      </c>
      <c r="J1332" s="9">
        <v>0</v>
      </c>
      <c r="K1332" s="9">
        <v>1456875351</v>
      </c>
      <c r="L1332" s="9">
        <v>0</v>
      </c>
      <c r="M1332" s="9">
        <v>0</v>
      </c>
      <c r="N1332" s="9">
        <v>3077393504.95</v>
      </c>
      <c r="O1332" s="9">
        <v>0</v>
      </c>
      <c r="P1332" s="9">
        <v>83690784.84</v>
      </c>
      <c r="Q1332" s="9">
        <v>20126168.81</v>
      </c>
      <c r="R1332" s="9">
        <v>188263960.59</v>
      </c>
      <c r="S1332" s="9">
        <v>0</v>
      </c>
      <c r="T1332" s="9">
        <v>5695166863.16</v>
      </c>
      <c r="U1332" s="8">
        <v>0</v>
      </c>
      <c r="V1332" s="9">
        <v>-54310470.23</v>
      </c>
      <c r="W1332" s="8">
        <v>0</v>
      </c>
      <c r="X1332" s="11">
        <f t="shared" si="280"/>
        <v>2529493508.66</v>
      </c>
      <c r="Y1332" s="11">
        <f t="shared" si="281"/>
        <v>10467206163.12</v>
      </c>
      <c r="Z1332" s="11">
        <f t="shared" si="282"/>
        <v>12996699671.78</v>
      </c>
      <c r="AA1332" s="13">
        <f t="shared" si="283"/>
        <v>1909882714.6</v>
      </c>
      <c r="AB1332" s="13">
        <f t="shared" si="284"/>
        <v>619610794.06</v>
      </c>
      <c r="AC1332" s="16">
        <f t="shared" si="285"/>
        <v>1909882714.6</v>
      </c>
      <c r="AD1332" s="16">
        <f t="shared" si="286"/>
        <v>11086816957.18</v>
      </c>
      <c r="AE1332" s="17">
        <f t="shared" si="287"/>
        <v>0.194625833676248</v>
      </c>
      <c r="AF1332" s="17">
        <f t="shared" si="288"/>
        <v>0.805374166323752</v>
      </c>
      <c r="AG1332" s="21">
        <f t="shared" si="289"/>
        <v>1.2416588982046</v>
      </c>
      <c r="AH1332" s="22">
        <f t="shared" si="290"/>
        <v>0.755045509332721</v>
      </c>
      <c r="AI1332" s="22">
        <f t="shared" si="291"/>
        <v>0.244954490667279</v>
      </c>
      <c r="AJ1332" s="23">
        <f t="shared" si="292"/>
        <v>0.146951361717388</v>
      </c>
      <c r="AK1332" s="23">
        <f t="shared" si="293"/>
        <v>0.853048638282612</v>
      </c>
    </row>
    <row r="1333" spans="1:37">
      <c r="A1333" s="8" t="s">
        <v>2699</v>
      </c>
      <c r="B1333" s="8" t="s">
        <v>2700</v>
      </c>
      <c r="C1333" s="9">
        <v>446240423.99</v>
      </c>
      <c r="D1333" s="9">
        <v>0</v>
      </c>
      <c r="E1333" s="9">
        <v>0</v>
      </c>
      <c r="F1333" s="9">
        <v>447702752.74</v>
      </c>
      <c r="G1333" s="9">
        <v>0</v>
      </c>
      <c r="H1333" s="9">
        <v>150000000</v>
      </c>
      <c r="I1333" s="9">
        <v>0</v>
      </c>
      <c r="J1333" s="9">
        <v>0</v>
      </c>
      <c r="K1333" s="9">
        <v>798263269</v>
      </c>
      <c r="L1333" s="9">
        <v>0</v>
      </c>
      <c r="M1333" s="9">
        <v>0</v>
      </c>
      <c r="N1333" s="9">
        <v>1179399916.82</v>
      </c>
      <c r="O1333" s="9">
        <v>33435144</v>
      </c>
      <c r="P1333" s="9">
        <v>0</v>
      </c>
      <c r="Q1333" s="9">
        <v>0</v>
      </c>
      <c r="R1333" s="9">
        <v>89403493.47</v>
      </c>
      <c r="S1333" s="9">
        <v>0</v>
      </c>
      <c r="T1333" s="9">
        <v>307228508.17</v>
      </c>
      <c r="U1333" s="8">
        <v>0</v>
      </c>
      <c r="V1333" s="9">
        <v>241276552.87</v>
      </c>
      <c r="W1333" s="8">
        <v>0</v>
      </c>
      <c r="X1333" s="11">
        <f t="shared" si="280"/>
        <v>1043943176.73</v>
      </c>
      <c r="Y1333" s="11">
        <f t="shared" si="281"/>
        <v>2582136596.33</v>
      </c>
      <c r="Z1333" s="11">
        <f t="shared" si="282"/>
        <v>3626079773.06</v>
      </c>
      <c r="AA1333" s="13">
        <f t="shared" si="283"/>
        <v>893943176.73</v>
      </c>
      <c r="AB1333" s="13">
        <f t="shared" si="284"/>
        <v>150000000</v>
      </c>
      <c r="AC1333" s="16">
        <f t="shared" si="285"/>
        <v>893943176.73</v>
      </c>
      <c r="AD1333" s="16">
        <f t="shared" si="286"/>
        <v>2732136596.33</v>
      </c>
      <c r="AE1333" s="17">
        <f t="shared" si="287"/>
        <v>0.287898568720409</v>
      </c>
      <c r="AF1333" s="17">
        <f t="shared" si="288"/>
        <v>0.712101431279591</v>
      </c>
      <c r="AG1333" s="21">
        <f t="shared" si="289"/>
        <v>1.40429432672685</v>
      </c>
      <c r="AH1333" s="22">
        <f t="shared" si="290"/>
        <v>0.856314018479576</v>
      </c>
      <c r="AI1333" s="22">
        <f t="shared" si="291"/>
        <v>0.143685981520424</v>
      </c>
      <c r="AJ1333" s="23">
        <f t="shared" si="292"/>
        <v>0.246531580295492</v>
      </c>
      <c r="AK1333" s="23">
        <f t="shared" si="293"/>
        <v>0.753468419704508</v>
      </c>
    </row>
    <row r="1334" spans="1:37">
      <c r="A1334" s="8" t="s">
        <v>2701</v>
      </c>
      <c r="B1334" s="8" t="s">
        <v>2702</v>
      </c>
      <c r="C1334" s="9">
        <v>839931818.49</v>
      </c>
      <c r="D1334" s="9">
        <v>0</v>
      </c>
      <c r="E1334" s="9">
        <v>0</v>
      </c>
      <c r="F1334" s="9">
        <v>386029349.2</v>
      </c>
      <c r="G1334" s="9">
        <v>0</v>
      </c>
      <c r="H1334" s="9">
        <v>833611425.59</v>
      </c>
      <c r="I1334" s="9">
        <v>0</v>
      </c>
      <c r="J1334" s="9">
        <v>0</v>
      </c>
      <c r="K1334" s="9">
        <v>1628327220</v>
      </c>
      <c r="L1334" s="9">
        <v>0</v>
      </c>
      <c r="M1334" s="9">
        <v>0</v>
      </c>
      <c r="N1334" s="9">
        <v>695376662.87</v>
      </c>
      <c r="O1334" s="9">
        <v>588518868.64</v>
      </c>
      <c r="P1334" s="9">
        <v>-37898610.67</v>
      </c>
      <c r="Q1334" s="9">
        <v>0</v>
      </c>
      <c r="R1334" s="9">
        <v>367447687.78</v>
      </c>
      <c r="S1334" s="9">
        <v>0</v>
      </c>
      <c r="T1334" s="9">
        <v>2265111324.49</v>
      </c>
      <c r="U1334" s="8">
        <v>0</v>
      </c>
      <c r="V1334" s="9">
        <v>10731541.97</v>
      </c>
      <c r="W1334" s="8">
        <v>0</v>
      </c>
      <c r="X1334" s="11">
        <f t="shared" si="280"/>
        <v>2059572593.28</v>
      </c>
      <c r="Y1334" s="11">
        <f t="shared" si="281"/>
        <v>4340576957.8</v>
      </c>
      <c r="Z1334" s="11">
        <f t="shared" si="282"/>
        <v>6400149551.08</v>
      </c>
      <c r="AA1334" s="13">
        <f t="shared" si="283"/>
        <v>1225961167.69</v>
      </c>
      <c r="AB1334" s="13">
        <f t="shared" si="284"/>
        <v>833611425.59</v>
      </c>
      <c r="AC1334" s="16">
        <f t="shared" si="285"/>
        <v>1225961167.69</v>
      </c>
      <c r="AD1334" s="16">
        <f t="shared" si="286"/>
        <v>5174188383.39</v>
      </c>
      <c r="AE1334" s="17">
        <f t="shared" si="287"/>
        <v>0.321800698068447</v>
      </c>
      <c r="AF1334" s="17">
        <f t="shared" si="288"/>
        <v>0.678199301931553</v>
      </c>
      <c r="AG1334" s="21">
        <f t="shared" si="289"/>
        <v>1.47449281819067</v>
      </c>
      <c r="AH1334" s="22">
        <f t="shared" si="290"/>
        <v>0.595250282359593</v>
      </c>
      <c r="AI1334" s="22">
        <f t="shared" si="291"/>
        <v>0.404749717640407</v>
      </c>
      <c r="AJ1334" s="23">
        <f t="shared" si="292"/>
        <v>0.191551956388757</v>
      </c>
      <c r="AK1334" s="23">
        <f t="shared" si="293"/>
        <v>0.808448043611243</v>
      </c>
    </row>
    <row r="1335" spans="1:37">
      <c r="A1335" s="8" t="s">
        <v>2703</v>
      </c>
      <c r="B1335" s="8" t="s">
        <v>2704</v>
      </c>
      <c r="C1335" s="9">
        <v>107475471.97</v>
      </c>
      <c r="D1335" s="9">
        <v>0</v>
      </c>
      <c r="E1335" s="9">
        <v>0</v>
      </c>
      <c r="F1335" s="9">
        <v>219610031.11</v>
      </c>
      <c r="G1335" s="9">
        <v>0</v>
      </c>
      <c r="H1335" s="9">
        <v>0</v>
      </c>
      <c r="I1335" s="9">
        <v>0</v>
      </c>
      <c r="J1335" s="9">
        <v>0</v>
      </c>
      <c r="K1335" s="9">
        <v>914210168</v>
      </c>
      <c r="L1335" s="9">
        <v>0</v>
      </c>
      <c r="M1335" s="9">
        <v>0</v>
      </c>
      <c r="N1335" s="9">
        <v>22364488.69</v>
      </c>
      <c r="O1335" s="9">
        <v>0</v>
      </c>
      <c r="P1335" s="9">
        <v>-1124703096.49</v>
      </c>
      <c r="Q1335" s="9">
        <v>0</v>
      </c>
      <c r="R1335" s="9">
        <v>234691245.15</v>
      </c>
      <c r="S1335" s="9">
        <v>0</v>
      </c>
      <c r="T1335" s="9">
        <v>2649396182.91</v>
      </c>
      <c r="U1335" s="8">
        <v>0</v>
      </c>
      <c r="V1335" s="9">
        <v>-59538582.2</v>
      </c>
      <c r="W1335" s="8">
        <v>0</v>
      </c>
      <c r="X1335" s="11">
        <f t="shared" si="280"/>
        <v>327085503.08</v>
      </c>
      <c r="Y1335" s="11">
        <f t="shared" si="281"/>
        <v>2636420406.06</v>
      </c>
      <c r="Z1335" s="11">
        <f t="shared" si="282"/>
        <v>2963505909.14</v>
      </c>
      <c r="AA1335" s="13">
        <f t="shared" si="283"/>
        <v>327085503.08</v>
      </c>
      <c r="AB1335" s="13">
        <f t="shared" si="284"/>
        <v>0</v>
      </c>
      <c r="AC1335" s="16">
        <f t="shared" si="285"/>
        <v>327085503.08</v>
      </c>
      <c r="AD1335" s="16">
        <f t="shared" si="286"/>
        <v>2636420406.06</v>
      </c>
      <c r="AE1335" s="17">
        <f t="shared" si="287"/>
        <v>0.110371132404767</v>
      </c>
      <c r="AF1335" s="17">
        <f t="shared" si="288"/>
        <v>0.889628867595233</v>
      </c>
      <c r="AG1335" s="21">
        <f t="shared" si="289"/>
        <v>1.1240642434447</v>
      </c>
      <c r="AH1335" s="22">
        <f t="shared" si="290"/>
        <v>1</v>
      </c>
      <c r="AI1335" s="22">
        <f t="shared" si="291"/>
        <v>0</v>
      </c>
      <c r="AJ1335" s="23">
        <f t="shared" si="292"/>
        <v>0.110371132404767</v>
      </c>
      <c r="AK1335" s="23">
        <f t="shared" si="293"/>
        <v>0.889628867595233</v>
      </c>
    </row>
    <row r="1336" spans="1:37">
      <c r="A1336" s="8" t="s">
        <v>2705</v>
      </c>
      <c r="B1336" s="8" t="s">
        <v>2706</v>
      </c>
      <c r="C1336" s="9">
        <v>26748827870.05</v>
      </c>
      <c r="D1336" s="9">
        <v>0</v>
      </c>
      <c r="E1336" s="9">
        <v>0</v>
      </c>
      <c r="F1336" s="9">
        <v>88103311110.21</v>
      </c>
      <c r="G1336" s="9">
        <v>0</v>
      </c>
      <c r="H1336" s="9">
        <v>38133145369.31</v>
      </c>
      <c r="I1336" s="9">
        <v>26737086268.49</v>
      </c>
      <c r="J1336" s="9">
        <v>0</v>
      </c>
      <c r="K1336" s="9">
        <v>3893355062</v>
      </c>
      <c r="L1336" s="9">
        <v>17482180552.5</v>
      </c>
      <c r="M1336" s="9">
        <v>0</v>
      </c>
      <c r="N1336" s="9">
        <v>0</v>
      </c>
      <c r="O1336" s="9">
        <v>0</v>
      </c>
      <c r="P1336" s="9">
        <v>1655259205.48</v>
      </c>
      <c r="Q1336" s="9">
        <v>0</v>
      </c>
      <c r="R1336" s="9">
        <v>1556976776.24</v>
      </c>
      <c r="S1336" s="9">
        <v>0</v>
      </c>
      <c r="T1336" s="9">
        <v>24219363596.63</v>
      </c>
      <c r="U1336" s="8">
        <v>0</v>
      </c>
      <c r="V1336" s="9">
        <v>29156300522.08</v>
      </c>
      <c r="W1336" s="8">
        <v>0</v>
      </c>
      <c r="X1336" s="11">
        <f t="shared" si="280"/>
        <v>179722370618.06</v>
      </c>
      <c r="Y1336" s="11">
        <f t="shared" si="281"/>
        <v>77963435714.93</v>
      </c>
      <c r="Z1336" s="11">
        <f t="shared" si="282"/>
        <v>257685806332.99</v>
      </c>
      <c r="AA1336" s="13">
        <f t="shared" si="283"/>
        <v>114852138980.26</v>
      </c>
      <c r="AB1336" s="13">
        <f t="shared" si="284"/>
        <v>64870231637.8</v>
      </c>
      <c r="AC1336" s="16">
        <f t="shared" si="285"/>
        <v>114852138980.26</v>
      </c>
      <c r="AD1336" s="16">
        <f t="shared" si="286"/>
        <v>142833667352.73</v>
      </c>
      <c r="AE1336" s="17">
        <f t="shared" si="287"/>
        <v>0.697447690952046</v>
      </c>
      <c r="AF1336" s="17">
        <f t="shared" si="288"/>
        <v>0.302552309047954</v>
      </c>
      <c r="AG1336" s="21">
        <f t="shared" si="289"/>
        <v>3.3052135782626</v>
      </c>
      <c r="AH1336" s="22">
        <f t="shared" si="290"/>
        <v>0.639053104993479</v>
      </c>
      <c r="AI1336" s="22">
        <f t="shared" si="291"/>
        <v>0.360946895006521</v>
      </c>
      <c r="AJ1336" s="23">
        <f t="shared" si="292"/>
        <v>0.445706112473437</v>
      </c>
      <c r="AK1336" s="23">
        <f t="shared" si="293"/>
        <v>0.554293887526563</v>
      </c>
    </row>
    <row r="1337" spans="1:37">
      <c r="A1337" s="8" t="s">
        <v>2707</v>
      </c>
      <c r="B1337" s="8" t="s">
        <v>2708</v>
      </c>
      <c r="C1337" s="9">
        <v>337000000</v>
      </c>
      <c r="D1337" s="9">
        <v>0</v>
      </c>
      <c r="E1337" s="9">
        <v>0</v>
      </c>
      <c r="F1337" s="9">
        <v>0</v>
      </c>
      <c r="G1337" s="9">
        <v>0</v>
      </c>
      <c r="H1337" s="9">
        <v>0</v>
      </c>
      <c r="I1337" s="9">
        <v>0</v>
      </c>
      <c r="J1337" s="9">
        <v>0</v>
      </c>
      <c r="K1337" s="9">
        <v>638206348</v>
      </c>
      <c r="L1337" s="9">
        <v>0</v>
      </c>
      <c r="M1337" s="9">
        <v>0</v>
      </c>
      <c r="N1337" s="9">
        <v>1191677727.45</v>
      </c>
      <c r="O1337" s="9">
        <v>0</v>
      </c>
      <c r="P1337" s="9">
        <v>229500</v>
      </c>
      <c r="Q1337" s="9">
        <v>8813461.32</v>
      </c>
      <c r="R1337" s="9">
        <v>47166045.35</v>
      </c>
      <c r="S1337" s="9">
        <v>0</v>
      </c>
      <c r="T1337" s="9">
        <v>197897680.3</v>
      </c>
      <c r="U1337" s="8">
        <v>0</v>
      </c>
      <c r="V1337" s="9">
        <v>285891308.89</v>
      </c>
      <c r="W1337" s="8">
        <v>0</v>
      </c>
      <c r="X1337" s="11">
        <f t="shared" si="280"/>
        <v>337000000</v>
      </c>
      <c r="Y1337" s="11">
        <f t="shared" si="281"/>
        <v>2369882071.31</v>
      </c>
      <c r="Z1337" s="11">
        <f t="shared" si="282"/>
        <v>2706882071.31</v>
      </c>
      <c r="AA1337" s="13">
        <f t="shared" si="283"/>
        <v>337000000</v>
      </c>
      <c r="AB1337" s="13">
        <f t="shared" si="284"/>
        <v>0</v>
      </c>
      <c r="AC1337" s="16">
        <f t="shared" si="285"/>
        <v>337000000</v>
      </c>
      <c r="AD1337" s="16">
        <f t="shared" si="286"/>
        <v>2369882071.31</v>
      </c>
      <c r="AE1337" s="17">
        <f t="shared" si="287"/>
        <v>0.124497481279969</v>
      </c>
      <c r="AF1337" s="17">
        <f t="shared" si="288"/>
        <v>0.875502518720031</v>
      </c>
      <c r="AG1337" s="21">
        <f t="shared" si="289"/>
        <v>1.14220116860655</v>
      </c>
      <c r="AH1337" s="22">
        <f t="shared" si="290"/>
        <v>1</v>
      </c>
      <c r="AI1337" s="22">
        <f t="shared" si="291"/>
        <v>0</v>
      </c>
      <c r="AJ1337" s="23">
        <f t="shared" si="292"/>
        <v>0.124497481279969</v>
      </c>
      <c r="AK1337" s="23">
        <f t="shared" si="293"/>
        <v>0.875502518720031</v>
      </c>
    </row>
    <row r="1338" spans="1:37">
      <c r="A1338" s="8" t="s">
        <v>2709</v>
      </c>
      <c r="B1338" s="8" t="s">
        <v>2710</v>
      </c>
      <c r="C1338" s="9">
        <v>28000000</v>
      </c>
      <c r="D1338" s="9">
        <v>0</v>
      </c>
      <c r="E1338" s="9">
        <v>0</v>
      </c>
      <c r="F1338" s="9">
        <v>0</v>
      </c>
      <c r="G1338" s="9">
        <v>0</v>
      </c>
      <c r="H1338" s="9">
        <v>0</v>
      </c>
      <c r="I1338" s="9">
        <v>0</v>
      </c>
      <c r="J1338" s="9">
        <v>0</v>
      </c>
      <c r="K1338" s="9">
        <v>198000000</v>
      </c>
      <c r="L1338" s="9">
        <v>0</v>
      </c>
      <c r="M1338" s="9">
        <v>0</v>
      </c>
      <c r="N1338" s="9">
        <v>649072530.7</v>
      </c>
      <c r="O1338" s="9">
        <v>0</v>
      </c>
      <c r="P1338" s="9">
        <v>10147648.33</v>
      </c>
      <c r="Q1338" s="9">
        <v>0</v>
      </c>
      <c r="R1338" s="9">
        <v>426344437.65</v>
      </c>
      <c r="S1338" s="9">
        <v>0</v>
      </c>
      <c r="T1338" s="9">
        <v>810269248.86</v>
      </c>
      <c r="U1338" s="8">
        <v>0</v>
      </c>
      <c r="V1338" s="9">
        <v>0</v>
      </c>
      <c r="W1338" s="8">
        <v>0</v>
      </c>
      <c r="X1338" s="11">
        <f t="shared" si="280"/>
        <v>28000000</v>
      </c>
      <c r="Y1338" s="11">
        <f t="shared" si="281"/>
        <v>2093833865.54</v>
      </c>
      <c r="Z1338" s="11">
        <f t="shared" si="282"/>
        <v>2121833865.54</v>
      </c>
      <c r="AA1338" s="13">
        <f t="shared" si="283"/>
        <v>28000000</v>
      </c>
      <c r="AB1338" s="13">
        <f t="shared" si="284"/>
        <v>0</v>
      </c>
      <c r="AC1338" s="16">
        <f t="shared" si="285"/>
        <v>28000000</v>
      </c>
      <c r="AD1338" s="16">
        <f t="shared" si="286"/>
        <v>2093833865.54</v>
      </c>
      <c r="AE1338" s="17">
        <f t="shared" si="287"/>
        <v>0.0131961321075786</v>
      </c>
      <c r="AF1338" s="17">
        <f t="shared" si="288"/>
        <v>0.986803867892421</v>
      </c>
      <c r="AG1338" s="21">
        <f t="shared" si="289"/>
        <v>1.01337259868647</v>
      </c>
      <c r="AH1338" s="22">
        <f t="shared" si="290"/>
        <v>1</v>
      </c>
      <c r="AI1338" s="22">
        <f t="shared" si="291"/>
        <v>0</v>
      </c>
      <c r="AJ1338" s="23">
        <f t="shared" si="292"/>
        <v>0.0131961321075786</v>
      </c>
      <c r="AK1338" s="23">
        <f t="shared" si="293"/>
        <v>0.986803867892421</v>
      </c>
    </row>
    <row r="1339" spans="1:37">
      <c r="A1339" s="8" t="s">
        <v>2711</v>
      </c>
      <c r="B1339" s="8" t="s">
        <v>2712</v>
      </c>
      <c r="C1339" s="9">
        <v>51740726104.82</v>
      </c>
      <c r="D1339" s="9">
        <v>0</v>
      </c>
      <c r="E1339" s="9">
        <v>110463031.29</v>
      </c>
      <c r="F1339" s="9">
        <v>3569101041.57</v>
      </c>
      <c r="G1339" s="9">
        <v>0</v>
      </c>
      <c r="H1339" s="9">
        <v>54983245569.19</v>
      </c>
      <c r="I1339" s="9">
        <v>0</v>
      </c>
      <c r="J1339" s="9">
        <v>0</v>
      </c>
      <c r="K1339" s="9">
        <v>7039099786</v>
      </c>
      <c r="L1339" s="9">
        <v>0</v>
      </c>
      <c r="M1339" s="9">
        <v>0</v>
      </c>
      <c r="N1339" s="9">
        <v>18383190124.34</v>
      </c>
      <c r="O1339" s="9">
        <v>228626593.18</v>
      </c>
      <c r="P1339" s="9">
        <v>-172312282.24</v>
      </c>
      <c r="Q1339" s="9">
        <v>61601319.27</v>
      </c>
      <c r="R1339" s="9">
        <v>743268339.04</v>
      </c>
      <c r="S1339" s="9">
        <v>0</v>
      </c>
      <c r="T1339" s="9">
        <v>28414181915.46</v>
      </c>
      <c r="U1339" s="8">
        <v>0</v>
      </c>
      <c r="V1339" s="9">
        <v>71844338.94</v>
      </c>
      <c r="W1339" s="8">
        <v>0</v>
      </c>
      <c r="X1339" s="11">
        <f t="shared" si="280"/>
        <v>110403535746.87</v>
      </c>
      <c r="Y1339" s="11">
        <f t="shared" si="281"/>
        <v>54312246947.63</v>
      </c>
      <c r="Z1339" s="11">
        <f t="shared" si="282"/>
        <v>164715782694.5</v>
      </c>
      <c r="AA1339" s="13">
        <f t="shared" si="283"/>
        <v>55420290177.68</v>
      </c>
      <c r="AB1339" s="13">
        <f t="shared" si="284"/>
        <v>54983245569.19</v>
      </c>
      <c r="AC1339" s="16">
        <f t="shared" si="285"/>
        <v>55420290177.68</v>
      </c>
      <c r="AD1339" s="16">
        <f t="shared" si="286"/>
        <v>109295492516.82</v>
      </c>
      <c r="AE1339" s="17">
        <f t="shared" si="287"/>
        <v>0.67026689210248</v>
      </c>
      <c r="AF1339" s="17">
        <f t="shared" si="288"/>
        <v>0.32973310789752</v>
      </c>
      <c r="AG1339" s="21">
        <f t="shared" si="289"/>
        <v>3.03275581386506</v>
      </c>
      <c r="AH1339" s="22">
        <f t="shared" si="290"/>
        <v>0.501979305307269</v>
      </c>
      <c r="AI1339" s="22">
        <f t="shared" si="291"/>
        <v>0.498020694692731</v>
      </c>
      <c r="AJ1339" s="23">
        <f t="shared" si="292"/>
        <v>0.336460108868065</v>
      </c>
      <c r="AK1339" s="23">
        <f t="shared" si="293"/>
        <v>0.663539891131935</v>
      </c>
    </row>
    <row r="1340" spans="1:37">
      <c r="A1340" s="8" t="s">
        <v>2713</v>
      </c>
      <c r="B1340" s="8" t="s">
        <v>2714</v>
      </c>
      <c r="C1340" s="9">
        <v>11854793677.75</v>
      </c>
      <c r="D1340" s="9">
        <v>0</v>
      </c>
      <c r="E1340" s="9">
        <v>0</v>
      </c>
      <c r="F1340" s="9">
        <v>228618966.55</v>
      </c>
      <c r="G1340" s="9">
        <v>0</v>
      </c>
      <c r="H1340" s="9">
        <v>2235140000</v>
      </c>
      <c r="I1340" s="9">
        <v>3977061570.44</v>
      </c>
      <c r="J1340" s="9">
        <v>0</v>
      </c>
      <c r="K1340" s="9">
        <v>2405000000</v>
      </c>
      <c r="L1340" s="9">
        <v>3966107075.48</v>
      </c>
      <c r="M1340" s="9">
        <v>0</v>
      </c>
      <c r="N1340" s="9">
        <v>101206752.94</v>
      </c>
      <c r="O1340" s="9">
        <v>0</v>
      </c>
      <c r="P1340" s="9">
        <v>24779416.13</v>
      </c>
      <c r="Q1340" s="9">
        <v>1743848586.75</v>
      </c>
      <c r="R1340" s="9">
        <v>1732737177.01</v>
      </c>
      <c r="S1340" s="9">
        <v>0</v>
      </c>
      <c r="T1340" s="9">
        <v>12814786274.27</v>
      </c>
      <c r="U1340" s="8">
        <v>0</v>
      </c>
      <c r="V1340" s="9">
        <v>2706992130.15</v>
      </c>
      <c r="W1340" s="8">
        <v>0</v>
      </c>
      <c r="X1340" s="11">
        <f t="shared" si="280"/>
        <v>18295614214.74</v>
      </c>
      <c r="Y1340" s="11">
        <f t="shared" si="281"/>
        <v>25495457412.73</v>
      </c>
      <c r="Z1340" s="11">
        <f t="shared" si="282"/>
        <v>43791071627.47</v>
      </c>
      <c r="AA1340" s="13">
        <f t="shared" si="283"/>
        <v>12083412644.3</v>
      </c>
      <c r="AB1340" s="13">
        <f t="shared" si="284"/>
        <v>6212201570.44</v>
      </c>
      <c r="AC1340" s="16">
        <f t="shared" si="285"/>
        <v>12083412644.3</v>
      </c>
      <c r="AD1340" s="16">
        <f t="shared" si="286"/>
        <v>31707658983.17</v>
      </c>
      <c r="AE1340" s="17">
        <f t="shared" si="287"/>
        <v>0.41779325179298</v>
      </c>
      <c r="AF1340" s="17">
        <f t="shared" si="288"/>
        <v>0.58220674820702</v>
      </c>
      <c r="AG1340" s="21">
        <f t="shared" si="289"/>
        <v>1.71760290151158</v>
      </c>
      <c r="AH1340" s="22">
        <f t="shared" si="290"/>
        <v>0.660454057594028</v>
      </c>
      <c r="AI1340" s="22">
        <f t="shared" si="291"/>
        <v>0.339545942405973</v>
      </c>
      <c r="AJ1340" s="23">
        <f t="shared" si="292"/>
        <v>0.275933248382077</v>
      </c>
      <c r="AK1340" s="23">
        <f t="shared" si="293"/>
        <v>0.724066751617923</v>
      </c>
    </row>
    <row r="1341" spans="1:37">
      <c r="A1341" s="8" t="s">
        <v>2715</v>
      </c>
      <c r="B1341" s="8" t="s">
        <v>2716</v>
      </c>
      <c r="C1341" s="9">
        <v>2039198068.9</v>
      </c>
      <c r="D1341" s="9">
        <v>0</v>
      </c>
      <c r="E1341" s="9">
        <v>0</v>
      </c>
      <c r="F1341" s="9">
        <v>2237535028.06</v>
      </c>
      <c r="G1341" s="9">
        <v>0</v>
      </c>
      <c r="H1341" s="9">
        <v>42425428354.66</v>
      </c>
      <c r="I1341" s="9">
        <v>0</v>
      </c>
      <c r="J1341" s="9">
        <v>0</v>
      </c>
      <c r="K1341" s="9">
        <v>4811165857</v>
      </c>
      <c r="L1341" s="9">
        <v>3800000000</v>
      </c>
      <c r="M1341" s="9">
        <v>0</v>
      </c>
      <c r="N1341" s="9">
        <v>1748100650.09</v>
      </c>
      <c r="O1341" s="9">
        <v>0</v>
      </c>
      <c r="P1341" s="9">
        <v>-36417485.57</v>
      </c>
      <c r="Q1341" s="9">
        <v>111768358.54</v>
      </c>
      <c r="R1341" s="9">
        <v>3388948843.13</v>
      </c>
      <c r="S1341" s="9">
        <v>0</v>
      </c>
      <c r="T1341" s="9">
        <v>18368451083.05</v>
      </c>
      <c r="U1341" s="8">
        <v>0</v>
      </c>
      <c r="V1341" s="9">
        <v>5491861912.41</v>
      </c>
      <c r="W1341" s="8">
        <v>0</v>
      </c>
      <c r="X1341" s="11">
        <f t="shared" si="280"/>
        <v>46702161451.62</v>
      </c>
      <c r="Y1341" s="11">
        <f t="shared" si="281"/>
        <v>37683879218.65</v>
      </c>
      <c r="Z1341" s="11">
        <f t="shared" si="282"/>
        <v>84386040670.27</v>
      </c>
      <c r="AA1341" s="13">
        <f t="shared" si="283"/>
        <v>4276733096.96</v>
      </c>
      <c r="AB1341" s="13">
        <f t="shared" si="284"/>
        <v>42425428354.66</v>
      </c>
      <c r="AC1341" s="16">
        <f t="shared" si="285"/>
        <v>4276733096.96</v>
      </c>
      <c r="AD1341" s="16">
        <f t="shared" si="286"/>
        <v>80109307573.31</v>
      </c>
      <c r="AE1341" s="17">
        <f t="shared" si="287"/>
        <v>0.553434680436116</v>
      </c>
      <c r="AF1341" s="17">
        <f t="shared" si="288"/>
        <v>0.446565319563884</v>
      </c>
      <c r="AG1341" s="21">
        <f t="shared" si="289"/>
        <v>2.23931406266972</v>
      </c>
      <c r="AH1341" s="22">
        <f t="shared" si="290"/>
        <v>0.0915746287543967</v>
      </c>
      <c r="AI1341" s="22">
        <f t="shared" si="291"/>
        <v>0.908425371245603</v>
      </c>
      <c r="AJ1341" s="23">
        <f t="shared" si="292"/>
        <v>0.0506805754007456</v>
      </c>
      <c r="AK1341" s="23">
        <f t="shared" si="293"/>
        <v>0.949319424599254</v>
      </c>
    </row>
    <row r="1342" spans="1:37">
      <c r="A1342" s="8" t="s">
        <v>2717</v>
      </c>
      <c r="B1342" s="8" t="s">
        <v>2718</v>
      </c>
      <c r="C1342" s="9">
        <v>610634138.88</v>
      </c>
      <c r="D1342" s="9">
        <v>0</v>
      </c>
      <c r="E1342" s="9">
        <v>0</v>
      </c>
      <c r="F1342" s="9">
        <v>2572975.18</v>
      </c>
      <c r="G1342" s="9">
        <v>0</v>
      </c>
      <c r="H1342" s="9">
        <v>24010694.44</v>
      </c>
      <c r="I1342" s="9">
        <v>0</v>
      </c>
      <c r="J1342" s="9">
        <v>0</v>
      </c>
      <c r="K1342" s="9">
        <v>770000023</v>
      </c>
      <c r="L1342" s="9">
        <v>0</v>
      </c>
      <c r="M1342" s="9">
        <v>0</v>
      </c>
      <c r="N1342" s="9">
        <v>955320464.88</v>
      </c>
      <c r="O1342" s="9">
        <v>0</v>
      </c>
      <c r="P1342" s="9">
        <v>-20026699.83</v>
      </c>
      <c r="Q1342" s="9">
        <v>0</v>
      </c>
      <c r="R1342" s="9">
        <v>213923146.65</v>
      </c>
      <c r="S1342" s="9">
        <v>0</v>
      </c>
      <c r="T1342" s="9">
        <v>965957928.09</v>
      </c>
      <c r="U1342" s="8">
        <v>0</v>
      </c>
      <c r="V1342" s="9">
        <v>39729482.79</v>
      </c>
      <c r="W1342" s="8">
        <v>0</v>
      </c>
      <c r="X1342" s="11">
        <f t="shared" si="280"/>
        <v>637217808.5</v>
      </c>
      <c r="Y1342" s="11">
        <f t="shared" si="281"/>
        <v>2924904345.58</v>
      </c>
      <c r="Z1342" s="11">
        <f t="shared" si="282"/>
        <v>3562122154.08</v>
      </c>
      <c r="AA1342" s="13">
        <f t="shared" si="283"/>
        <v>613207114.06</v>
      </c>
      <c r="AB1342" s="13">
        <f t="shared" si="284"/>
        <v>24010694.44</v>
      </c>
      <c r="AC1342" s="16">
        <f t="shared" si="285"/>
        <v>613207114.06</v>
      </c>
      <c r="AD1342" s="16">
        <f t="shared" si="286"/>
        <v>2948915040.02</v>
      </c>
      <c r="AE1342" s="17">
        <f t="shared" si="287"/>
        <v>0.178887129900961</v>
      </c>
      <c r="AF1342" s="17">
        <f t="shared" si="288"/>
        <v>0.821112870099039</v>
      </c>
      <c r="AG1342" s="21">
        <f t="shared" si="289"/>
        <v>1.21785936673893</v>
      </c>
      <c r="AH1342" s="22">
        <f t="shared" si="290"/>
        <v>0.962319486179269</v>
      </c>
      <c r="AI1342" s="22">
        <f t="shared" si="291"/>
        <v>0.0376805138207307</v>
      </c>
      <c r="AJ1342" s="23">
        <f t="shared" si="292"/>
        <v>0.172146570930377</v>
      </c>
      <c r="AK1342" s="23">
        <f t="shared" si="293"/>
        <v>0.827853429069623</v>
      </c>
    </row>
    <row r="1343" spans="1:37">
      <c r="A1343" s="8" t="s">
        <v>2719</v>
      </c>
      <c r="B1343" s="8" t="s">
        <v>2720</v>
      </c>
      <c r="C1343" s="9">
        <v>9052137571.81</v>
      </c>
      <c r="D1343" s="9">
        <v>0</v>
      </c>
      <c r="E1343" s="9">
        <v>9789552.41</v>
      </c>
      <c r="F1343" s="9">
        <v>133177554.58</v>
      </c>
      <c r="G1343" s="9">
        <v>0</v>
      </c>
      <c r="H1343" s="9">
        <v>4635388444.44</v>
      </c>
      <c r="I1343" s="9">
        <v>5086846575.34</v>
      </c>
      <c r="J1343" s="9">
        <v>0</v>
      </c>
      <c r="K1343" s="9">
        <v>3253331860</v>
      </c>
      <c r="L1343" s="9">
        <v>0</v>
      </c>
      <c r="M1343" s="9">
        <v>0</v>
      </c>
      <c r="N1343" s="9">
        <v>1465747990.35</v>
      </c>
      <c r="O1343" s="9">
        <v>0</v>
      </c>
      <c r="P1343" s="9">
        <v>-445826504.78</v>
      </c>
      <c r="Q1343" s="9">
        <v>108137809.45</v>
      </c>
      <c r="R1343" s="9">
        <v>890889544.58</v>
      </c>
      <c r="S1343" s="9">
        <v>0</v>
      </c>
      <c r="T1343" s="9">
        <v>24940198739.3</v>
      </c>
      <c r="U1343" s="8">
        <v>0</v>
      </c>
      <c r="V1343" s="9">
        <v>2495336834.17</v>
      </c>
      <c r="W1343" s="8">
        <v>0</v>
      </c>
      <c r="X1343" s="11">
        <f t="shared" si="280"/>
        <v>18917339698.58</v>
      </c>
      <c r="Y1343" s="11">
        <f t="shared" si="281"/>
        <v>32707816273.07</v>
      </c>
      <c r="Z1343" s="11">
        <f t="shared" si="282"/>
        <v>51625155971.65</v>
      </c>
      <c r="AA1343" s="13">
        <f t="shared" si="283"/>
        <v>9195104678.8</v>
      </c>
      <c r="AB1343" s="13">
        <f t="shared" si="284"/>
        <v>9722235019.78</v>
      </c>
      <c r="AC1343" s="16">
        <f t="shared" si="285"/>
        <v>9195104678.8</v>
      </c>
      <c r="AD1343" s="16">
        <f t="shared" si="286"/>
        <v>42430051292.85</v>
      </c>
      <c r="AE1343" s="17">
        <f t="shared" si="287"/>
        <v>0.366436465760384</v>
      </c>
      <c r="AF1343" s="17">
        <f t="shared" si="288"/>
        <v>0.633563534239616</v>
      </c>
      <c r="AG1343" s="21">
        <f t="shared" si="289"/>
        <v>1.57837366886996</v>
      </c>
      <c r="AH1343" s="22">
        <f t="shared" si="290"/>
        <v>0.486067535145558</v>
      </c>
      <c r="AI1343" s="22">
        <f t="shared" si="291"/>
        <v>0.513932464854442</v>
      </c>
      <c r="AJ1343" s="23">
        <f t="shared" si="292"/>
        <v>0.1781128696996</v>
      </c>
      <c r="AK1343" s="23">
        <f t="shared" si="293"/>
        <v>0.821887130300401</v>
      </c>
    </row>
    <row r="1344" spans="1:37">
      <c r="A1344" s="8" t="s">
        <v>2721</v>
      </c>
      <c r="B1344" s="8" t="s">
        <v>2722</v>
      </c>
      <c r="C1344" s="9">
        <v>29036000</v>
      </c>
      <c r="D1344" s="9">
        <v>0</v>
      </c>
      <c r="E1344" s="9">
        <v>0</v>
      </c>
      <c r="F1344" s="9">
        <v>0</v>
      </c>
      <c r="G1344" s="9">
        <v>0</v>
      </c>
      <c r="H1344" s="9">
        <v>4925000</v>
      </c>
      <c r="I1344" s="9">
        <v>0</v>
      </c>
      <c r="J1344" s="9">
        <v>0</v>
      </c>
      <c r="K1344" s="9">
        <v>543720000</v>
      </c>
      <c r="L1344" s="9">
        <v>0</v>
      </c>
      <c r="M1344" s="9">
        <v>0</v>
      </c>
      <c r="N1344" s="9">
        <v>96945418.22</v>
      </c>
      <c r="O1344" s="9">
        <v>0</v>
      </c>
      <c r="P1344" s="9">
        <v>0</v>
      </c>
      <c r="Q1344" s="9">
        <v>0</v>
      </c>
      <c r="R1344" s="9">
        <v>119054659.7</v>
      </c>
      <c r="S1344" s="9">
        <v>0</v>
      </c>
      <c r="T1344" s="9">
        <v>425483384.28</v>
      </c>
      <c r="U1344" s="8">
        <v>0</v>
      </c>
      <c r="V1344" s="9">
        <v>157304446.43</v>
      </c>
      <c r="W1344" s="8">
        <v>0</v>
      </c>
      <c r="X1344" s="11">
        <f t="shared" si="280"/>
        <v>33961000</v>
      </c>
      <c r="Y1344" s="11">
        <f t="shared" si="281"/>
        <v>1342507908.63</v>
      </c>
      <c r="Z1344" s="11">
        <f t="shared" si="282"/>
        <v>1376468908.63</v>
      </c>
      <c r="AA1344" s="13">
        <f t="shared" si="283"/>
        <v>29036000</v>
      </c>
      <c r="AB1344" s="13">
        <f t="shared" si="284"/>
        <v>4925000</v>
      </c>
      <c r="AC1344" s="16">
        <f t="shared" si="285"/>
        <v>29036000</v>
      </c>
      <c r="AD1344" s="16">
        <f t="shared" si="286"/>
        <v>1347432908.63</v>
      </c>
      <c r="AE1344" s="17">
        <f t="shared" si="287"/>
        <v>0.0246725514736118</v>
      </c>
      <c r="AF1344" s="17">
        <f t="shared" si="288"/>
        <v>0.975327448526388</v>
      </c>
      <c r="AG1344" s="21">
        <f t="shared" si="289"/>
        <v>1.02529668524237</v>
      </c>
      <c r="AH1344" s="22">
        <f t="shared" si="290"/>
        <v>0.85498071317099</v>
      </c>
      <c r="AI1344" s="22">
        <f t="shared" si="291"/>
        <v>0.14501928682901</v>
      </c>
      <c r="AJ1344" s="23">
        <f t="shared" si="292"/>
        <v>0.0210945556546566</v>
      </c>
      <c r="AK1344" s="23">
        <f t="shared" si="293"/>
        <v>0.978905444345343</v>
      </c>
    </row>
    <row r="1345" spans="1:37">
      <c r="A1345" s="8" t="s">
        <v>2723</v>
      </c>
      <c r="B1345" s="8" t="s">
        <v>2724</v>
      </c>
      <c r="C1345" s="9">
        <v>408699258.44</v>
      </c>
      <c r="D1345" s="9">
        <v>0</v>
      </c>
      <c r="E1345" s="9">
        <v>0</v>
      </c>
      <c r="F1345" s="9">
        <v>0</v>
      </c>
      <c r="G1345" s="9">
        <v>0</v>
      </c>
      <c r="H1345" s="9">
        <v>0</v>
      </c>
      <c r="I1345" s="9">
        <v>0</v>
      </c>
      <c r="J1345" s="9">
        <v>0</v>
      </c>
      <c r="K1345" s="9">
        <v>527802080</v>
      </c>
      <c r="L1345" s="9">
        <v>0</v>
      </c>
      <c r="M1345" s="9">
        <v>0</v>
      </c>
      <c r="N1345" s="9">
        <v>951268076.5</v>
      </c>
      <c r="O1345" s="9">
        <v>0</v>
      </c>
      <c r="P1345" s="9">
        <v>0</v>
      </c>
      <c r="Q1345" s="9">
        <v>0</v>
      </c>
      <c r="R1345" s="9">
        <v>30845504.62</v>
      </c>
      <c r="S1345" s="9">
        <v>0</v>
      </c>
      <c r="T1345" s="9">
        <v>-921707282.27</v>
      </c>
      <c r="U1345" s="8">
        <v>0</v>
      </c>
      <c r="V1345" s="9">
        <v>24395913.76</v>
      </c>
      <c r="W1345" s="8">
        <v>0</v>
      </c>
      <c r="X1345" s="11">
        <f t="shared" si="280"/>
        <v>408699258.44</v>
      </c>
      <c r="Y1345" s="11">
        <f t="shared" si="281"/>
        <v>612604292.61</v>
      </c>
      <c r="Z1345" s="11">
        <f t="shared" si="282"/>
        <v>1021303551.05</v>
      </c>
      <c r="AA1345" s="13">
        <f t="shared" si="283"/>
        <v>408699258.44</v>
      </c>
      <c r="AB1345" s="13">
        <f t="shared" si="284"/>
        <v>0</v>
      </c>
      <c r="AC1345" s="16">
        <f t="shared" si="285"/>
        <v>408699258.44</v>
      </c>
      <c r="AD1345" s="16">
        <f t="shared" si="286"/>
        <v>612604292.61</v>
      </c>
      <c r="AE1345" s="17">
        <f t="shared" si="287"/>
        <v>0.400174128465349</v>
      </c>
      <c r="AF1345" s="17">
        <f t="shared" si="288"/>
        <v>0.599825871534651</v>
      </c>
      <c r="AG1345" s="21">
        <f t="shared" si="289"/>
        <v>1.66715049726266</v>
      </c>
      <c r="AH1345" s="22">
        <f t="shared" si="290"/>
        <v>1</v>
      </c>
      <c r="AI1345" s="22">
        <f t="shared" si="291"/>
        <v>0</v>
      </c>
      <c r="AJ1345" s="23">
        <f t="shared" si="292"/>
        <v>0.400174128465349</v>
      </c>
      <c r="AK1345" s="23">
        <f t="shared" si="293"/>
        <v>0.599825871534651</v>
      </c>
    </row>
    <row r="1346" spans="1:37">
      <c r="A1346" s="8" t="s">
        <v>2725</v>
      </c>
      <c r="B1346" s="8" t="s">
        <v>2726</v>
      </c>
      <c r="C1346" s="9">
        <v>42000000</v>
      </c>
      <c r="D1346" s="9">
        <v>0</v>
      </c>
      <c r="E1346" s="9">
        <v>0</v>
      </c>
      <c r="F1346" s="9">
        <v>0</v>
      </c>
      <c r="G1346" s="9">
        <v>0</v>
      </c>
      <c r="H1346" s="9">
        <v>0</v>
      </c>
      <c r="I1346" s="9">
        <v>0</v>
      </c>
      <c r="J1346" s="9">
        <v>0</v>
      </c>
      <c r="K1346" s="9">
        <v>492089200</v>
      </c>
      <c r="L1346" s="9">
        <v>0</v>
      </c>
      <c r="M1346" s="9">
        <v>0</v>
      </c>
      <c r="N1346" s="9">
        <v>151261859.89</v>
      </c>
      <c r="O1346" s="9">
        <v>0</v>
      </c>
      <c r="P1346" s="9">
        <v>0</v>
      </c>
      <c r="Q1346" s="9">
        <v>0</v>
      </c>
      <c r="R1346" s="9">
        <v>41397414.63</v>
      </c>
      <c r="S1346" s="9">
        <v>0</v>
      </c>
      <c r="T1346" s="9">
        <v>-422831773.87</v>
      </c>
      <c r="U1346" s="8">
        <v>0</v>
      </c>
      <c r="V1346" s="9">
        <v>-1186032.49</v>
      </c>
      <c r="W1346" s="8">
        <v>0</v>
      </c>
      <c r="X1346" s="11">
        <f t="shared" si="280"/>
        <v>42000000</v>
      </c>
      <c r="Y1346" s="11">
        <f t="shared" si="281"/>
        <v>260730668.16</v>
      </c>
      <c r="Z1346" s="11">
        <f t="shared" si="282"/>
        <v>302730668.16</v>
      </c>
      <c r="AA1346" s="13">
        <f t="shared" si="283"/>
        <v>42000000</v>
      </c>
      <c r="AB1346" s="13">
        <f t="shared" si="284"/>
        <v>0</v>
      </c>
      <c r="AC1346" s="16">
        <f t="shared" si="285"/>
        <v>42000000</v>
      </c>
      <c r="AD1346" s="16">
        <f t="shared" si="286"/>
        <v>260730668.16</v>
      </c>
      <c r="AE1346" s="17">
        <f t="shared" si="287"/>
        <v>0.1387371826425</v>
      </c>
      <c r="AF1346" s="17">
        <f t="shared" si="288"/>
        <v>0.8612628173575</v>
      </c>
      <c r="AG1346" s="21">
        <f t="shared" si="289"/>
        <v>1.16108576830028</v>
      </c>
      <c r="AH1346" s="22">
        <f t="shared" si="290"/>
        <v>1</v>
      </c>
      <c r="AI1346" s="22">
        <f t="shared" si="291"/>
        <v>0</v>
      </c>
      <c r="AJ1346" s="23">
        <f t="shared" si="292"/>
        <v>0.1387371826425</v>
      </c>
      <c r="AK1346" s="23">
        <f t="shared" si="293"/>
        <v>0.8612628173575</v>
      </c>
    </row>
    <row r="1347" spans="1:37">
      <c r="A1347" s="8" t="s">
        <v>2727</v>
      </c>
      <c r="B1347" s="8" t="s">
        <v>2728</v>
      </c>
      <c r="C1347" s="9">
        <v>298529829.69</v>
      </c>
      <c r="D1347" s="9">
        <v>0</v>
      </c>
      <c r="E1347" s="9">
        <v>0</v>
      </c>
      <c r="F1347" s="9">
        <v>19821996.89</v>
      </c>
      <c r="G1347" s="9">
        <v>0</v>
      </c>
      <c r="H1347" s="9">
        <v>139906480.35</v>
      </c>
      <c r="I1347" s="9">
        <v>0</v>
      </c>
      <c r="J1347" s="9">
        <v>0</v>
      </c>
      <c r="K1347" s="9">
        <v>298731378</v>
      </c>
      <c r="L1347" s="9">
        <v>0</v>
      </c>
      <c r="M1347" s="9">
        <v>0</v>
      </c>
      <c r="N1347" s="9">
        <v>865664731.41</v>
      </c>
      <c r="O1347" s="9">
        <v>0</v>
      </c>
      <c r="P1347" s="9">
        <v>0</v>
      </c>
      <c r="Q1347" s="9">
        <v>0</v>
      </c>
      <c r="R1347" s="9">
        <v>186914881.92</v>
      </c>
      <c r="S1347" s="9">
        <v>0</v>
      </c>
      <c r="T1347" s="9">
        <v>956661933.22</v>
      </c>
      <c r="U1347" s="8">
        <v>0</v>
      </c>
      <c r="V1347" s="9">
        <v>82647391.62</v>
      </c>
      <c r="W1347" s="8">
        <v>0</v>
      </c>
      <c r="X1347" s="11">
        <f t="shared" ref="X1347:X1410" si="294">C1347+D1347+E1347+F1347+G1347+H1347+I1347+J1347</f>
        <v>458258306.93</v>
      </c>
      <c r="Y1347" s="11">
        <f t="shared" ref="Y1347:Y1410" si="295">(K1347+L1347+M1347+N1347-O1347+P1347+Q1347+R1347+S1347+T1347+U1347+V1347+W1347)</f>
        <v>2390620316.17</v>
      </c>
      <c r="Z1347" s="11">
        <f t="shared" ref="Z1347:Z1410" si="296">X1347+Y1347</f>
        <v>2848878623.1</v>
      </c>
      <c r="AA1347" s="13">
        <f t="shared" ref="AA1347:AA1410" si="297">C1347+D1347+E1347+F1347+G1347</f>
        <v>318351826.58</v>
      </c>
      <c r="AB1347" s="13">
        <f t="shared" ref="AB1347:AB1410" si="298">H1347+I1347+J1347</f>
        <v>139906480.35</v>
      </c>
      <c r="AC1347" s="16">
        <f t="shared" ref="AC1347:AC1410" si="299">AA1347</f>
        <v>318351826.58</v>
      </c>
      <c r="AD1347" s="16">
        <f t="shared" ref="AD1347:AD1410" si="300">AB1347+Y1347</f>
        <v>2530526796.52</v>
      </c>
      <c r="AE1347" s="17">
        <f t="shared" ref="AE1347:AE1410" si="301">X1347/Z1347</f>
        <v>0.16085567956958</v>
      </c>
      <c r="AF1347" s="17">
        <f t="shared" ref="AF1347:AF1410" si="302">Y1347/Z1347</f>
        <v>0.83914432043042</v>
      </c>
      <c r="AG1347" s="21">
        <f t="shared" ref="AG1347:AG1410" si="303">Z1347/Y1347</f>
        <v>1.19169012487277</v>
      </c>
      <c r="AH1347" s="22">
        <f t="shared" ref="AH1347:AH1410" si="304">AA1347/(AA1347+AB1347)</f>
        <v>0.694699521570547</v>
      </c>
      <c r="AI1347" s="22">
        <f t="shared" ref="AI1347:AI1410" si="305">(AB1347)/(AA1347+AB1347)</f>
        <v>0.305300478429453</v>
      </c>
      <c r="AJ1347" s="23">
        <f t="shared" ref="AJ1347:AJ1410" si="306">AC1347/Z1347</f>
        <v>0.111746363638893</v>
      </c>
      <c r="AK1347" s="23">
        <f t="shared" ref="AK1347:AK1410" si="307">AD1347/Z1347</f>
        <v>0.888253636361108</v>
      </c>
    </row>
    <row r="1348" spans="1:37">
      <c r="A1348" s="8" t="s">
        <v>2729</v>
      </c>
      <c r="B1348" s="8" t="s">
        <v>2730</v>
      </c>
      <c r="C1348" s="9">
        <v>188000000</v>
      </c>
      <c r="D1348" s="9">
        <v>0</v>
      </c>
      <c r="E1348" s="9">
        <v>0</v>
      </c>
      <c r="F1348" s="9">
        <v>0</v>
      </c>
      <c r="G1348" s="9">
        <v>0</v>
      </c>
      <c r="H1348" s="9">
        <v>0</v>
      </c>
      <c r="I1348" s="9">
        <v>0</v>
      </c>
      <c r="J1348" s="9">
        <v>0</v>
      </c>
      <c r="K1348" s="9">
        <v>504936660</v>
      </c>
      <c r="L1348" s="9">
        <v>0</v>
      </c>
      <c r="M1348" s="9">
        <v>0</v>
      </c>
      <c r="N1348" s="9">
        <v>277096356.17</v>
      </c>
      <c r="O1348" s="9">
        <v>0</v>
      </c>
      <c r="P1348" s="9">
        <v>-42187795.35</v>
      </c>
      <c r="Q1348" s="9">
        <v>0</v>
      </c>
      <c r="R1348" s="9">
        <v>8194929.49</v>
      </c>
      <c r="S1348" s="9">
        <v>0</v>
      </c>
      <c r="T1348" s="9">
        <v>-572046810.02</v>
      </c>
      <c r="U1348" s="8">
        <v>0</v>
      </c>
      <c r="V1348" s="9">
        <v>12917411.01</v>
      </c>
      <c r="W1348" s="8">
        <v>0</v>
      </c>
      <c r="X1348" s="11">
        <f t="shared" si="294"/>
        <v>188000000</v>
      </c>
      <c r="Y1348" s="11">
        <f t="shared" si="295"/>
        <v>188910751.3</v>
      </c>
      <c r="Z1348" s="11">
        <f t="shared" si="296"/>
        <v>376910751.3</v>
      </c>
      <c r="AA1348" s="13">
        <f t="shared" si="297"/>
        <v>188000000</v>
      </c>
      <c r="AB1348" s="13">
        <f t="shared" si="298"/>
        <v>0</v>
      </c>
      <c r="AC1348" s="16">
        <f t="shared" si="299"/>
        <v>188000000</v>
      </c>
      <c r="AD1348" s="16">
        <f t="shared" si="300"/>
        <v>188910751.3</v>
      </c>
      <c r="AE1348" s="17">
        <f t="shared" si="301"/>
        <v>0.498791821012191</v>
      </c>
      <c r="AF1348" s="17">
        <f t="shared" si="302"/>
        <v>0.501208178987809</v>
      </c>
      <c r="AG1348" s="21">
        <f t="shared" si="303"/>
        <v>1.99517893347132</v>
      </c>
      <c r="AH1348" s="22">
        <f t="shared" si="304"/>
        <v>1</v>
      </c>
      <c r="AI1348" s="22">
        <f t="shared" si="305"/>
        <v>0</v>
      </c>
      <c r="AJ1348" s="23">
        <f t="shared" si="306"/>
        <v>0.498791821012191</v>
      </c>
      <c r="AK1348" s="23">
        <f t="shared" si="307"/>
        <v>0.501208178987809</v>
      </c>
    </row>
    <row r="1349" spans="1:37">
      <c r="A1349" s="8" t="s">
        <v>2731</v>
      </c>
      <c r="B1349" s="8" t="s">
        <v>2732</v>
      </c>
      <c r="C1349" s="9">
        <v>650550833.34</v>
      </c>
      <c r="D1349" s="9">
        <v>0</v>
      </c>
      <c r="E1349" s="9">
        <v>0</v>
      </c>
      <c r="F1349" s="9">
        <v>42783436.17</v>
      </c>
      <c r="G1349" s="9">
        <v>0</v>
      </c>
      <c r="H1349" s="9">
        <v>26539049.06</v>
      </c>
      <c r="I1349" s="9">
        <v>0</v>
      </c>
      <c r="J1349" s="9">
        <v>0</v>
      </c>
      <c r="K1349" s="9">
        <v>381512820</v>
      </c>
      <c r="L1349" s="9">
        <v>0</v>
      </c>
      <c r="M1349" s="9">
        <v>0</v>
      </c>
      <c r="N1349" s="9">
        <v>936260140.04</v>
      </c>
      <c r="O1349" s="9">
        <v>0</v>
      </c>
      <c r="P1349" s="9">
        <v>-51554680.68</v>
      </c>
      <c r="Q1349" s="9">
        <v>0</v>
      </c>
      <c r="R1349" s="9">
        <v>63694424.54</v>
      </c>
      <c r="S1349" s="9">
        <v>0</v>
      </c>
      <c r="T1349" s="9">
        <v>-803816726.68</v>
      </c>
      <c r="U1349" s="8">
        <v>0</v>
      </c>
      <c r="V1349" s="9">
        <v>2775402.55</v>
      </c>
      <c r="W1349" s="8">
        <v>0</v>
      </c>
      <c r="X1349" s="11">
        <f t="shared" si="294"/>
        <v>719873318.57</v>
      </c>
      <c r="Y1349" s="11">
        <f t="shared" si="295"/>
        <v>528871379.77</v>
      </c>
      <c r="Z1349" s="11">
        <f t="shared" si="296"/>
        <v>1248744698.34</v>
      </c>
      <c r="AA1349" s="13">
        <f t="shared" si="297"/>
        <v>693334269.51</v>
      </c>
      <c r="AB1349" s="13">
        <f t="shared" si="298"/>
        <v>26539049.06</v>
      </c>
      <c r="AC1349" s="16">
        <f t="shared" si="299"/>
        <v>693334269.51</v>
      </c>
      <c r="AD1349" s="16">
        <f t="shared" si="300"/>
        <v>555410428.83</v>
      </c>
      <c r="AE1349" s="17">
        <f t="shared" si="301"/>
        <v>0.576477577463955</v>
      </c>
      <c r="AF1349" s="17">
        <f t="shared" si="302"/>
        <v>0.423522422536045</v>
      </c>
      <c r="AG1349" s="21">
        <f t="shared" si="303"/>
        <v>2.36115007562531</v>
      </c>
      <c r="AH1349" s="22">
        <f t="shared" si="304"/>
        <v>0.963133723149069</v>
      </c>
      <c r="AI1349" s="22">
        <f t="shared" si="305"/>
        <v>0.0368662768509309</v>
      </c>
      <c r="AJ1349" s="23">
        <f t="shared" si="306"/>
        <v>0.555224995494815</v>
      </c>
      <c r="AK1349" s="23">
        <f t="shared" si="307"/>
        <v>0.444775004505185</v>
      </c>
    </row>
    <row r="1350" spans="1:37">
      <c r="A1350" s="8" t="s">
        <v>2733</v>
      </c>
      <c r="B1350" s="8" t="s">
        <v>2734</v>
      </c>
      <c r="C1350" s="9">
        <v>529649301.37</v>
      </c>
      <c r="D1350" s="9">
        <v>0</v>
      </c>
      <c r="E1350" s="9">
        <v>0</v>
      </c>
      <c r="F1350" s="9">
        <v>361326159.73</v>
      </c>
      <c r="G1350" s="9">
        <v>0</v>
      </c>
      <c r="H1350" s="9">
        <v>1091651858.62</v>
      </c>
      <c r="I1350" s="9">
        <v>0</v>
      </c>
      <c r="J1350" s="9">
        <v>0</v>
      </c>
      <c r="K1350" s="9">
        <v>960295304</v>
      </c>
      <c r="L1350" s="9">
        <v>0</v>
      </c>
      <c r="M1350" s="9">
        <v>0</v>
      </c>
      <c r="N1350" s="9">
        <v>1156121063.37</v>
      </c>
      <c r="O1350" s="9">
        <v>0</v>
      </c>
      <c r="P1350" s="9">
        <v>-71819.61</v>
      </c>
      <c r="Q1350" s="9">
        <v>0</v>
      </c>
      <c r="R1350" s="9">
        <v>123596805.56</v>
      </c>
      <c r="S1350" s="9">
        <v>0</v>
      </c>
      <c r="T1350" s="9">
        <v>926773126.35</v>
      </c>
      <c r="U1350" s="8">
        <v>0</v>
      </c>
      <c r="V1350" s="9">
        <v>-237165.9</v>
      </c>
      <c r="W1350" s="8">
        <v>0</v>
      </c>
      <c r="X1350" s="11">
        <f t="shared" si="294"/>
        <v>1982627319.72</v>
      </c>
      <c r="Y1350" s="11">
        <f t="shared" si="295"/>
        <v>3166477313.77</v>
      </c>
      <c r="Z1350" s="11">
        <f t="shared" si="296"/>
        <v>5149104633.49</v>
      </c>
      <c r="AA1350" s="13">
        <f t="shared" si="297"/>
        <v>890975461.1</v>
      </c>
      <c r="AB1350" s="13">
        <f t="shared" si="298"/>
        <v>1091651858.62</v>
      </c>
      <c r="AC1350" s="16">
        <f t="shared" si="299"/>
        <v>890975461.1</v>
      </c>
      <c r="AD1350" s="16">
        <f t="shared" si="300"/>
        <v>4258129172.39</v>
      </c>
      <c r="AE1350" s="17">
        <f t="shared" si="301"/>
        <v>0.385043121249645</v>
      </c>
      <c r="AF1350" s="17">
        <f t="shared" si="302"/>
        <v>0.614956878750355</v>
      </c>
      <c r="AG1350" s="21">
        <f t="shared" si="303"/>
        <v>1.62613027767424</v>
      </c>
      <c r="AH1350" s="22">
        <f t="shared" si="304"/>
        <v>0.44939129620479</v>
      </c>
      <c r="AI1350" s="22">
        <f t="shared" si="305"/>
        <v>0.55060870379521</v>
      </c>
      <c r="AJ1350" s="23">
        <f t="shared" si="306"/>
        <v>0.173035027353116</v>
      </c>
      <c r="AK1350" s="23">
        <f t="shared" si="307"/>
        <v>0.826964972646884</v>
      </c>
    </row>
    <row r="1351" spans="1:37">
      <c r="A1351" s="8" t="s">
        <v>2735</v>
      </c>
      <c r="B1351" s="8" t="s">
        <v>2736</v>
      </c>
      <c r="C1351" s="9">
        <v>945730945.2</v>
      </c>
      <c r="D1351" s="9">
        <v>0</v>
      </c>
      <c r="E1351" s="9">
        <v>0</v>
      </c>
      <c r="F1351" s="9">
        <v>429331127.83</v>
      </c>
      <c r="G1351" s="9">
        <v>0</v>
      </c>
      <c r="H1351" s="9">
        <v>63250204.85</v>
      </c>
      <c r="I1351" s="9">
        <v>0</v>
      </c>
      <c r="J1351" s="9">
        <v>0</v>
      </c>
      <c r="K1351" s="9">
        <v>665807918</v>
      </c>
      <c r="L1351" s="9">
        <v>0</v>
      </c>
      <c r="M1351" s="9">
        <v>0</v>
      </c>
      <c r="N1351" s="9">
        <v>1686352817.05</v>
      </c>
      <c r="O1351" s="9">
        <v>0</v>
      </c>
      <c r="P1351" s="9">
        <v>-1854259.7</v>
      </c>
      <c r="Q1351" s="9">
        <v>0</v>
      </c>
      <c r="R1351" s="9">
        <v>147141594.67</v>
      </c>
      <c r="S1351" s="9">
        <v>0</v>
      </c>
      <c r="T1351" s="9">
        <v>-397712573.23</v>
      </c>
      <c r="U1351" s="8">
        <v>0</v>
      </c>
      <c r="V1351" s="9">
        <v>0</v>
      </c>
      <c r="W1351" s="8">
        <v>0</v>
      </c>
      <c r="X1351" s="11">
        <f t="shared" si="294"/>
        <v>1438312277.88</v>
      </c>
      <c r="Y1351" s="11">
        <f t="shared" si="295"/>
        <v>2099735496.79</v>
      </c>
      <c r="Z1351" s="11">
        <f t="shared" si="296"/>
        <v>3538047774.67</v>
      </c>
      <c r="AA1351" s="13">
        <f t="shared" si="297"/>
        <v>1375062073.03</v>
      </c>
      <c r="AB1351" s="13">
        <f t="shared" si="298"/>
        <v>63250204.85</v>
      </c>
      <c r="AC1351" s="16">
        <f t="shared" si="299"/>
        <v>1375062073.03</v>
      </c>
      <c r="AD1351" s="16">
        <f t="shared" si="300"/>
        <v>2162985701.64</v>
      </c>
      <c r="AE1351" s="17">
        <f t="shared" si="301"/>
        <v>0.406527093324554</v>
      </c>
      <c r="AF1351" s="17">
        <f t="shared" si="302"/>
        <v>0.593472906675447</v>
      </c>
      <c r="AG1351" s="21">
        <f t="shared" si="303"/>
        <v>1.68499688655016</v>
      </c>
      <c r="AH1351" s="22">
        <f t="shared" si="304"/>
        <v>0.956024706301452</v>
      </c>
      <c r="AI1351" s="22">
        <f t="shared" si="305"/>
        <v>0.0439752936985476</v>
      </c>
      <c r="AJ1351" s="23">
        <f t="shared" si="306"/>
        <v>0.388649944999189</v>
      </c>
      <c r="AK1351" s="23">
        <f t="shared" si="307"/>
        <v>0.611350055000811</v>
      </c>
    </row>
    <row r="1352" spans="1:37">
      <c r="A1352" s="8" t="s">
        <v>2737</v>
      </c>
      <c r="B1352" s="8" t="s">
        <v>2738</v>
      </c>
      <c r="C1352" s="9">
        <v>44129044280</v>
      </c>
      <c r="D1352" s="9">
        <v>0</v>
      </c>
      <c r="E1352" s="9">
        <v>278850660</v>
      </c>
      <c r="F1352" s="9">
        <v>596235060</v>
      </c>
      <c r="G1352" s="9">
        <v>0</v>
      </c>
      <c r="H1352" s="9">
        <v>18258285399</v>
      </c>
      <c r="I1352" s="9">
        <v>1000109589</v>
      </c>
      <c r="J1352" s="9">
        <v>0</v>
      </c>
      <c r="K1352" s="9">
        <v>3462729405</v>
      </c>
      <c r="L1352" s="9">
        <v>0</v>
      </c>
      <c r="M1352" s="9">
        <v>0</v>
      </c>
      <c r="N1352" s="9">
        <v>11148509298</v>
      </c>
      <c r="O1352" s="9">
        <v>0</v>
      </c>
      <c r="P1352" s="9">
        <v>7380126302</v>
      </c>
      <c r="Q1352" s="9">
        <v>311828732</v>
      </c>
      <c r="R1352" s="9">
        <v>15309477610</v>
      </c>
      <c r="S1352" s="9">
        <v>0</v>
      </c>
      <c r="T1352" s="9">
        <v>26751276881</v>
      </c>
      <c r="U1352" s="8">
        <v>0</v>
      </c>
      <c r="V1352" s="9">
        <v>7167111743</v>
      </c>
      <c r="W1352" s="8">
        <v>0</v>
      </c>
      <c r="X1352" s="11">
        <f t="shared" si="294"/>
        <v>64262524988</v>
      </c>
      <c r="Y1352" s="11">
        <f t="shared" si="295"/>
        <v>71531059971</v>
      </c>
      <c r="Z1352" s="11">
        <f t="shared" si="296"/>
        <v>135793584959</v>
      </c>
      <c r="AA1352" s="13">
        <f t="shared" si="297"/>
        <v>45004130000</v>
      </c>
      <c r="AB1352" s="13">
        <f t="shared" si="298"/>
        <v>19258394988</v>
      </c>
      <c r="AC1352" s="16">
        <f t="shared" si="299"/>
        <v>45004130000</v>
      </c>
      <c r="AD1352" s="16">
        <f t="shared" si="300"/>
        <v>90789454959</v>
      </c>
      <c r="AE1352" s="17">
        <f t="shared" si="301"/>
        <v>0.473236824901579</v>
      </c>
      <c r="AF1352" s="17">
        <f t="shared" si="302"/>
        <v>0.526763175098421</v>
      </c>
      <c r="AG1352" s="21">
        <f t="shared" si="303"/>
        <v>1.8983863095843</v>
      </c>
      <c r="AH1352" s="22">
        <f t="shared" si="304"/>
        <v>0.700316864430767</v>
      </c>
      <c r="AI1352" s="22">
        <f t="shared" si="305"/>
        <v>0.299683135569233</v>
      </c>
      <c r="AJ1352" s="23">
        <f t="shared" si="306"/>
        <v>0.331415729348246</v>
      </c>
      <c r="AK1352" s="23">
        <f t="shared" si="307"/>
        <v>0.668584270651754</v>
      </c>
    </row>
    <row r="1353" spans="1:37">
      <c r="A1353" s="8" t="s">
        <v>2739</v>
      </c>
      <c r="B1353" s="8" t="s">
        <v>2740</v>
      </c>
      <c r="C1353" s="9">
        <v>564620000</v>
      </c>
      <c r="D1353" s="9">
        <v>0</v>
      </c>
      <c r="E1353" s="9">
        <v>0</v>
      </c>
      <c r="F1353" s="9">
        <v>10000000</v>
      </c>
      <c r="G1353" s="9">
        <v>0</v>
      </c>
      <c r="H1353" s="9">
        <v>278540951</v>
      </c>
      <c r="I1353" s="9">
        <v>0</v>
      </c>
      <c r="J1353" s="9">
        <v>0</v>
      </c>
      <c r="K1353" s="9">
        <v>455476750</v>
      </c>
      <c r="L1353" s="9">
        <v>0</v>
      </c>
      <c r="M1353" s="9">
        <v>0</v>
      </c>
      <c r="N1353" s="9">
        <v>779136231.65</v>
      </c>
      <c r="O1353" s="9">
        <v>135120000</v>
      </c>
      <c r="P1353" s="9">
        <v>-2008885.19</v>
      </c>
      <c r="Q1353" s="9">
        <v>0</v>
      </c>
      <c r="R1353" s="9">
        <v>206753789.42</v>
      </c>
      <c r="S1353" s="9">
        <v>0</v>
      </c>
      <c r="T1353" s="9">
        <v>1801538304</v>
      </c>
      <c r="U1353" s="8">
        <v>0</v>
      </c>
      <c r="V1353" s="9">
        <v>444149999.15</v>
      </c>
      <c r="W1353" s="8">
        <v>0</v>
      </c>
      <c r="X1353" s="11">
        <f t="shared" si="294"/>
        <v>853160951</v>
      </c>
      <c r="Y1353" s="11">
        <f t="shared" si="295"/>
        <v>3549926189.03</v>
      </c>
      <c r="Z1353" s="11">
        <f t="shared" si="296"/>
        <v>4403087140.03</v>
      </c>
      <c r="AA1353" s="13">
        <f t="shared" si="297"/>
        <v>574620000</v>
      </c>
      <c r="AB1353" s="13">
        <f t="shared" si="298"/>
        <v>278540951</v>
      </c>
      <c r="AC1353" s="16">
        <f t="shared" si="299"/>
        <v>574620000</v>
      </c>
      <c r="AD1353" s="16">
        <f t="shared" si="300"/>
        <v>3828467140.03</v>
      </c>
      <c r="AE1353" s="17">
        <f t="shared" si="301"/>
        <v>0.193764266721777</v>
      </c>
      <c r="AF1353" s="17">
        <f t="shared" si="302"/>
        <v>0.806235733278223</v>
      </c>
      <c r="AG1353" s="21">
        <f t="shared" si="303"/>
        <v>1.24033202539153</v>
      </c>
      <c r="AH1353" s="22">
        <f t="shared" si="304"/>
        <v>0.673518870415343</v>
      </c>
      <c r="AI1353" s="22">
        <f t="shared" si="305"/>
        <v>0.326481129584657</v>
      </c>
      <c r="AJ1353" s="23">
        <f t="shared" si="306"/>
        <v>0.130503890049309</v>
      </c>
      <c r="AK1353" s="23">
        <f t="shared" si="307"/>
        <v>0.869496109950691</v>
      </c>
    </row>
    <row r="1354" spans="1:37">
      <c r="A1354" s="8" t="s">
        <v>2741</v>
      </c>
      <c r="B1354" s="8" t="s">
        <v>2742</v>
      </c>
      <c r="C1354" s="9">
        <v>1156687300</v>
      </c>
      <c r="D1354" s="9">
        <v>0</v>
      </c>
      <c r="E1354" s="9">
        <v>273865.35</v>
      </c>
      <c r="F1354" s="9">
        <v>0</v>
      </c>
      <c r="G1354" s="9">
        <v>0</v>
      </c>
      <c r="H1354" s="9">
        <v>50000000</v>
      </c>
      <c r="I1354" s="9">
        <v>0</v>
      </c>
      <c r="J1354" s="9">
        <v>0</v>
      </c>
      <c r="K1354" s="9">
        <v>989113721</v>
      </c>
      <c r="L1354" s="9">
        <v>0</v>
      </c>
      <c r="M1354" s="9">
        <v>0</v>
      </c>
      <c r="N1354" s="9">
        <v>181174585.64</v>
      </c>
      <c r="O1354" s="9">
        <v>77613584.62</v>
      </c>
      <c r="P1354" s="9">
        <v>-196446.57</v>
      </c>
      <c r="Q1354" s="9">
        <v>0</v>
      </c>
      <c r="R1354" s="9">
        <v>344292811.17</v>
      </c>
      <c r="S1354" s="9">
        <v>0</v>
      </c>
      <c r="T1354" s="9">
        <v>3262321912.43</v>
      </c>
      <c r="U1354" s="8">
        <v>0</v>
      </c>
      <c r="V1354" s="9">
        <v>41689931.66</v>
      </c>
      <c r="W1354" s="8">
        <v>0</v>
      </c>
      <c r="X1354" s="11">
        <f t="shared" si="294"/>
        <v>1206961165.35</v>
      </c>
      <c r="Y1354" s="11">
        <f t="shared" si="295"/>
        <v>4740782930.71</v>
      </c>
      <c r="Z1354" s="11">
        <f t="shared" si="296"/>
        <v>5947744096.06</v>
      </c>
      <c r="AA1354" s="13">
        <f t="shared" si="297"/>
        <v>1156961165.35</v>
      </c>
      <c r="AB1354" s="13">
        <f t="shared" si="298"/>
        <v>50000000</v>
      </c>
      <c r="AC1354" s="16">
        <f t="shared" si="299"/>
        <v>1156961165.35</v>
      </c>
      <c r="AD1354" s="16">
        <f t="shared" si="300"/>
        <v>4790782930.71</v>
      </c>
      <c r="AE1354" s="17">
        <f t="shared" si="301"/>
        <v>0.202927554692465</v>
      </c>
      <c r="AF1354" s="17">
        <f t="shared" si="302"/>
        <v>0.797072445307535</v>
      </c>
      <c r="AG1354" s="21">
        <f t="shared" si="303"/>
        <v>1.25459110509606</v>
      </c>
      <c r="AH1354" s="22">
        <f t="shared" si="304"/>
        <v>0.958573646414298</v>
      </c>
      <c r="AI1354" s="22">
        <f t="shared" si="305"/>
        <v>0.041426353585702</v>
      </c>
      <c r="AJ1354" s="23">
        <f t="shared" si="306"/>
        <v>0.194521006059493</v>
      </c>
      <c r="AK1354" s="23">
        <f t="shared" si="307"/>
        <v>0.805478993940507</v>
      </c>
    </row>
    <row r="1355" spans="1:37">
      <c r="A1355" s="8" t="s">
        <v>2743</v>
      </c>
      <c r="B1355" s="8" t="s">
        <v>2744</v>
      </c>
      <c r="C1355" s="9">
        <v>50000000</v>
      </c>
      <c r="D1355" s="9">
        <v>0</v>
      </c>
      <c r="E1355" s="9">
        <v>0</v>
      </c>
      <c r="F1355" s="9">
        <v>30658696.34</v>
      </c>
      <c r="G1355" s="9">
        <v>0</v>
      </c>
      <c r="H1355" s="9">
        <v>50000000</v>
      </c>
      <c r="I1355" s="9">
        <v>0</v>
      </c>
      <c r="J1355" s="9">
        <v>0</v>
      </c>
      <c r="K1355" s="9">
        <v>293260400</v>
      </c>
      <c r="L1355" s="9">
        <v>0</v>
      </c>
      <c r="M1355" s="9">
        <v>0</v>
      </c>
      <c r="N1355" s="9">
        <v>298284118.45</v>
      </c>
      <c r="O1355" s="9">
        <v>10714080</v>
      </c>
      <c r="P1355" s="9">
        <v>-3950000</v>
      </c>
      <c r="Q1355" s="9">
        <v>2665213.92</v>
      </c>
      <c r="R1355" s="9">
        <v>228248732.72</v>
      </c>
      <c r="S1355" s="9">
        <v>0</v>
      </c>
      <c r="T1355" s="9">
        <v>703686828.88</v>
      </c>
      <c r="U1355" s="8">
        <v>0</v>
      </c>
      <c r="V1355" s="9">
        <v>93372367.26</v>
      </c>
      <c r="W1355" s="8">
        <v>0</v>
      </c>
      <c r="X1355" s="11">
        <f t="shared" si="294"/>
        <v>130658696.34</v>
      </c>
      <c r="Y1355" s="11">
        <f t="shared" si="295"/>
        <v>1604853581.23</v>
      </c>
      <c r="Z1355" s="11">
        <f t="shared" si="296"/>
        <v>1735512277.57</v>
      </c>
      <c r="AA1355" s="13">
        <f t="shared" si="297"/>
        <v>80658696.34</v>
      </c>
      <c r="AB1355" s="13">
        <f t="shared" si="298"/>
        <v>50000000</v>
      </c>
      <c r="AC1355" s="16">
        <f t="shared" si="299"/>
        <v>80658696.34</v>
      </c>
      <c r="AD1355" s="16">
        <f t="shared" si="300"/>
        <v>1654853581.23</v>
      </c>
      <c r="AE1355" s="17">
        <f t="shared" si="301"/>
        <v>0.0752853771354147</v>
      </c>
      <c r="AF1355" s="17">
        <f t="shared" si="302"/>
        <v>0.924714622864585</v>
      </c>
      <c r="AG1355" s="21">
        <f t="shared" si="303"/>
        <v>1.08141471463076</v>
      </c>
      <c r="AH1355" s="22">
        <f t="shared" si="304"/>
        <v>0.617323596510637</v>
      </c>
      <c r="AI1355" s="22">
        <f t="shared" si="305"/>
        <v>0.382676403489363</v>
      </c>
      <c r="AJ1355" s="23">
        <f t="shared" si="306"/>
        <v>0.0464754397778939</v>
      </c>
      <c r="AK1355" s="23">
        <f t="shared" si="307"/>
        <v>0.953524560222106</v>
      </c>
    </row>
    <row r="1356" spans="1:37">
      <c r="A1356" s="8" t="s">
        <v>2745</v>
      </c>
      <c r="B1356" s="8" t="s">
        <v>2746</v>
      </c>
      <c r="C1356" s="9">
        <v>415000000</v>
      </c>
      <c r="D1356" s="9">
        <v>0</v>
      </c>
      <c r="E1356" s="9">
        <v>0</v>
      </c>
      <c r="F1356" s="9">
        <v>696153737.1</v>
      </c>
      <c r="G1356" s="9">
        <v>0</v>
      </c>
      <c r="H1356" s="9">
        <v>2561000000</v>
      </c>
      <c r="I1356" s="9">
        <v>0</v>
      </c>
      <c r="J1356" s="9">
        <v>0</v>
      </c>
      <c r="K1356" s="9">
        <v>1125632068</v>
      </c>
      <c r="L1356" s="9">
        <v>0</v>
      </c>
      <c r="M1356" s="9">
        <v>0</v>
      </c>
      <c r="N1356" s="9">
        <v>467645116.19</v>
      </c>
      <c r="O1356" s="9">
        <v>0</v>
      </c>
      <c r="P1356" s="9">
        <v>0</v>
      </c>
      <c r="Q1356" s="9">
        <v>0</v>
      </c>
      <c r="R1356" s="9">
        <v>590184990.78</v>
      </c>
      <c r="S1356" s="9">
        <v>871515.76</v>
      </c>
      <c r="T1356" s="9">
        <v>3032171255.28</v>
      </c>
      <c r="U1356" s="8">
        <v>0</v>
      </c>
      <c r="V1356" s="9">
        <v>-64149940.72</v>
      </c>
      <c r="W1356" s="8">
        <v>0</v>
      </c>
      <c r="X1356" s="11">
        <f t="shared" si="294"/>
        <v>3672153737.1</v>
      </c>
      <c r="Y1356" s="11">
        <f t="shared" si="295"/>
        <v>5152355005.29</v>
      </c>
      <c r="Z1356" s="11">
        <f t="shared" si="296"/>
        <v>8824508742.39</v>
      </c>
      <c r="AA1356" s="13">
        <f t="shared" si="297"/>
        <v>1111153737.1</v>
      </c>
      <c r="AB1356" s="13">
        <f t="shared" si="298"/>
        <v>2561000000</v>
      </c>
      <c r="AC1356" s="16">
        <f t="shared" si="299"/>
        <v>1111153737.1</v>
      </c>
      <c r="AD1356" s="16">
        <f t="shared" si="300"/>
        <v>7713355005.29</v>
      </c>
      <c r="AE1356" s="17">
        <f t="shared" si="301"/>
        <v>0.416131236797375</v>
      </c>
      <c r="AF1356" s="17">
        <f t="shared" si="302"/>
        <v>0.583868763202625</v>
      </c>
      <c r="AG1356" s="21">
        <f t="shared" si="303"/>
        <v>1.71271364906528</v>
      </c>
      <c r="AH1356" s="22">
        <f t="shared" si="304"/>
        <v>0.302589111636025</v>
      </c>
      <c r="AI1356" s="22">
        <f t="shared" si="305"/>
        <v>0.697410888363975</v>
      </c>
      <c r="AJ1356" s="23">
        <f t="shared" si="306"/>
        <v>0.125916781266518</v>
      </c>
      <c r="AK1356" s="23">
        <f t="shared" si="307"/>
        <v>0.874083218733482</v>
      </c>
    </row>
    <row r="1357" spans="1:37">
      <c r="A1357" s="8" t="s">
        <v>2747</v>
      </c>
      <c r="B1357" s="8" t="s">
        <v>2748</v>
      </c>
      <c r="C1357" s="9">
        <v>24993000</v>
      </c>
      <c r="D1357" s="9">
        <v>0</v>
      </c>
      <c r="E1357" s="9">
        <v>505257806.88</v>
      </c>
      <c r="F1357" s="9">
        <v>0</v>
      </c>
      <c r="G1357" s="9">
        <v>0</v>
      </c>
      <c r="H1357" s="9">
        <v>0</v>
      </c>
      <c r="I1357" s="9">
        <v>12960316736.54</v>
      </c>
      <c r="J1357" s="9">
        <v>0</v>
      </c>
      <c r="K1357" s="9">
        <v>6645109124</v>
      </c>
      <c r="L1357" s="9">
        <v>0</v>
      </c>
      <c r="M1357" s="9">
        <v>0</v>
      </c>
      <c r="N1357" s="9">
        <v>11654405801.6</v>
      </c>
      <c r="O1357" s="9">
        <v>0</v>
      </c>
      <c r="P1357" s="9">
        <v>102297814.65</v>
      </c>
      <c r="Q1357" s="9">
        <v>0</v>
      </c>
      <c r="R1357" s="9">
        <v>1176661527.73</v>
      </c>
      <c r="S1357" s="9">
        <v>2276343067.06</v>
      </c>
      <c r="T1357" s="9">
        <v>3404420320.98</v>
      </c>
      <c r="U1357" s="8">
        <v>0</v>
      </c>
      <c r="V1357" s="9">
        <v>-74055978.63</v>
      </c>
      <c r="W1357" s="8">
        <v>0</v>
      </c>
      <c r="X1357" s="11">
        <f t="shared" si="294"/>
        <v>13490567543.42</v>
      </c>
      <c r="Y1357" s="11">
        <f t="shared" si="295"/>
        <v>25185181677.39</v>
      </c>
      <c r="Z1357" s="11">
        <f t="shared" si="296"/>
        <v>38675749220.81</v>
      </c>
      <c r="AA1357" s="13">
        <f t="shared" si="297"/>
        <v>530250806.88</v>
      </c>
      <c r="AB1357" s="13">
        <f t="shared" si="298"/>
        <v>12960316736.54</v>
      </c>
      <c r="AC1357" s="16">
        <f t="shared" si="299"/>
        <v>530250806.88</v>
      </c>
      <c r="AD1357" s="16">
        <f t="shared" si="300"/>
        <v>38145498413.93</v>
      </c>
      <c r="AE1357" s="17">
        <f t="shared" si="301"/>
        <v>0.348812054458178</v>
      </c>
      <c r="AF1357" s="17">
        <f t="shared" si="302"/>
        <v>0.651187945541822</v>
      </c>
      <c r="AG1357" s="21">
        <f t="shared" si="303"/>
        <v>1.53565496235952</v>
      </c>
      <c r="AH1357" s="22">
        <f t="shared" si="304"/>
        <v>0.0393053001790595</v>
      </c>
      <c r="AI1357" s="22">
        <f t="shared" si="305"/>
        <v>0.960694699820941</v>
      </c>
      <c r="AJ1357" s="23">
        <f t="shared" si="306"/>
        <v>0.0137101625065531</v>
      </c>
      <c r="AK1357" s="23">
        <f t="shared" si="307"/>
        <v>0.986289837493447</v>
      </c>
    </row>
    <row r="1358" spans="1:37">
      <c r="A1358" s="8" t="s">
        <v>2749</v>
      </c>
      <c r="B1358" s="8" t="s">
        <v>2750</v>
      </c>
      <c r="C1358" s="9">
        <v>414797230.8</v>
      </c>
      <c r="D1358" s="9">
        <v>0</v>
      </c>
      <c r="E1358" s="9">
        <v>0</v>
      </c>
      <c r="F1358" s="9">
        <v>366737200</v>
      </c>
      <c r="G1358" s="9">
        <v>0</v>
      </c>
      <c r="H1358" s="9">
        <v>424375007.29</v>
      </c>
      <c r="I1358" s="9">
        <v>0</v>
      </c>
      <c r="J1358" s="9">
        <v>0</v>
      </c>
      <c r="K1358" s="9">
        <v>3896339676</v>
      </c>
      <c r="L1358" s="9">
        <v>0</v>
      </c>
      <c r="M1358" s="9">
        <v>0</v>
      </c>
      <c r="N1358" s="9">
        <v>901720171.76</v>
      </c>
      <c r="O1358" s="9">
        <v>0</v>
      </c>
      <c r="P1358" s="9">
        <v>-291238.29</v>
      </c>
      <c r="Q1358" s="9">
        <v>0</v>
      </c>
      <c r="R1358" s="9">
        <v>156394365.18</v>
      </c>
      <c r="S1358" s="9">
        <v>0</v>
      </c>
      <c r="T1358" s="9">
        <v>1407955847.29</v>
      </c>
      <c r="U1358" s="8">
        <v>0</v>
      </c>
      <c r="V1358" s="9">
        <v>197850427.34</v>
      </c>
      <c r="W1358" s="8">
        <v>0</v>
      </c>
      <c r="X1358" s="11">
        <f t="shared" si="294"/>
        <v>1205909438.09</v>
      </c>
      <c r="Y1358" s="11">
        <f t="shared" si="295"/>
        <v>6559969249.28</v>
      </c>
      <c r="Z1358" s="11">
        <f t="shared" si="296"/>
        <v>7765878687.37</v>
      </c>
      <c r="AA1358" s="13">
        <f t="shared" si="297"/>
        <v>781534430.8</v>
      </c>
      <c r="AB1358" s="13">
        <f t="shared" si="298"/>
        <v>424375007.29</v>
      </c>
      <c r="AC1358" s="16">
        <f t="shared" si="299"/>
        <v>781534430.8</v>
      </c>
      <c r="AD1358" s="16">
        <f t="shared" si="300"/>
        <v>6984344256.57</v>
      </c>
      <c r="AE1358" s="17">
        <f t="shared" si="301"/>
        <v>0.155283064111113</v>
      </c>
      <c r="AF1358" s="17">
        <f t="shared" si="302"/>
        <v>0.844716935888887</v>
      </c>
      <c r="AG1358" s="21">
        <f t="shared" si="303"/>
        <v>1.18382851996179</v>
      </c>
      <c r="AH1358" s="22">
        <f t="shared" si="304"/>
        <v>0.648087166510486</v>
      </c>
      <c r="AI1358" s="22">
        <f t="shared" si="305"/>
        <v>0.351912833489514</v>
      </c>
      <c r="AJ1358" s="23">
        <f t="shared" si="306"/>
        <v>0.100636961026837</v>
      </c>
      <c r="AK1358" s="23">
        <f t="shared" si="307"/>
        <v>0.899363038973163</v>
      </c>
    </row>
    <row r="1359" spans="1:37">
      <c r="A1359" s="8" t="s">
        <v>2751</v>
      </c>
      <c r="B1359" s="8" t="s">
        <v>2752</v>
      </c>
      <c r="C1359" s="9">
        <v>2712360000</v>
      </c>
      <c r="D1359" s="9">
        <v>0</v>
      </c>
      <c r="E1359" s="9">
        <v>0</v>
      </c>
      <c r="F1359" s="9">
        <v>97895410.03</v>
      </c>
      <c r="G1359" s="9">
        <v>0</v>
      </c>
      <c r="H1359" s="9">
        <v>1370377350.15</v>
      </c>
      <c r="I1359" s="9">
        <v>0</v>
      </c>
      <c r="J1359" s="9">
        <v>0</v>
      </c>
      <c r="K1359" s="9">
        <v>1928214265</v>
      </c>
      <c r="L1359" s="9">
        <v>0</v>
      </c>
      <c r="M1359" s="9">
        <v>0</v>
      </c>
      <c r="N1359" s="9">
        <v>4065879995.62</v>
      </c>
      <c r="O1359" s="9">
        <v>150735168.02</v>
      </c>
      <c r="P1359" s="9">
        <v>-108373641.47</v>
      </c>
      <c r="Q1359" s="9">
        <v>166413904.78</v>
      </c>
      <c r="R1359" s="9">
        <v>456453633.22</v>
      </c>
      <c r="S1359" s="9">
        <v>0</v>
      </c>
      <c r="T1359" s="9">
        <v>4644946161.8</v>
      </c>
      <c r="U1359" s="8">
        <v>0</v>
      </c>
      <c r="V1359" s="9">
        <v>418790977.15</v>
      </c>
      <c r="W1359" s="8">
        <v>0</v>
      </c>
      <c r="X1359" s="11">
        <f t="shared" si="294"/>
        <v>4180632760.18</v>
      </c>
      <c r="Y1359" s="11">
        <f t="shared" si="295"/>
        <v>11421590128.08</v>
      </c>
      <c r="Z1359" s="11">
        <f t="shared" si="296"/>
        <v>15602222888.26</v>
      </c>
      <c r="AA1359" s="13">
        <f t="shared" si="297"/>
        <v>2810255410.03</v>
      </c>
      <c r="AB1359" s="13">
        <f t="shared" si="298"/>
        <v>1370377350.15</v>
      </c>
      <c r="AC1359" s="16">
        <f t="shared" si="299"/>
        <v>2810255410.03</v>
      </c>
      <c r="AD1359" s="16">
        <f t="shared" si="300"/>
        <v>12791967478.23</v>
      </c>
      <c r="AE1359" s="17">
        <f t="shared" si="301"/>
        <v>0.267951098386484</v>
      </c>
      <c r="AF1359" s="17">
        <f t="shared" si="302"/>
        <v>0.732048901613516</v>
      </c>
      <c r="AG1359" s="21">
        <f t="shared" si="303"/>
        <v>1.36602896035482</v>
      </c>
      <c r="AH1359" s="22">
        <f t="shared" si="304"/>
        <v>0.672208149158024</v>
      </c>
      <c r="AI1359" s="22">
        <f t="shared" si="305"/>
        <v>0.327791850841976</v>
      </c>
      <c r="AJ1359" s="23">
        <f t="shared" si="306"/>
        <v>0.180118911911238</v>
      </c>
      <c r="AK1359" s="23">
        <f t="shared" si="307"/>
        <v>0.819881088088762</v>
      </c>
    </row>
    <row r="1360" spans="1:37">
      <c r="A1360" s="8" t="s">
        <v>2753</v>
      </c>
      <c r="B1360" s="8" t="s">
        <v>2754</v>
      </c>
      <c r="C1360" s="9">
        <v>392000000</v>
      </c>
      <c r="D1360" s="9">
        <v>0</v>
      </c>
      <c r="E1360" s="9">
        <v>0</v>
      </c>
      <c r="F1360" s="9">
        <v>500000000</v>
      </c>
      <c r="G1360" s="9">
        <v>0</v>
      </c>
      <c r="H1360" s="9">
        <v>1120000000</v>
      </c>
      <c r="I1360" s="9">
        <v>0</v>
      </c>
      <c r="J1360" s="9">
        <v>0</v>
      </c>
      <c r="K1360" s="9">
        <v>1355063719</v>
      </c>
      <c r="L1360" s="9">
        <v>0</v>
      </c>
      <c r="M1360" s="9">
        <v>0</v>
      </c>
      <c r="N1360" s="9">
        <v>5161554132.32</v>
      </c>
      <c r="O1360" s="9">
        <v>0</v>
      </c>
      <c r="P1360" s="9">
        <v>0</v>
      </c>
      <c r="Q1360" s="9">
        <v>0</v>
      </c>
      <c r="R1360" s="9">
        <v>389689736.63</v>
      </c>
      <c r="S1360" s="9">
        <v>0</v>
      </c>
      <c r="T1360" s="9">
        <v>9214168974.52</v>
      </c>
      <c r="U1360" s="8">
        <v>0</v>
      </c>
      <c r="V1360" s="9">
        <v>248524092.29</v>
      </c>
      <c r="W1360" s="8">
        <v>0</v>
      </c>
      <c r="X1360" s="11">
        <f t="shared" si="294"/>
        <v>2012000000</v>
      </c>
      <c r="Y1360" s="11">
        <f t="shared" si="295"/>
        <v>16369000654.76</v>
      </c>
      <c r="Z1360" s="11">
        <f t="shared" si="296"/>
        <v>18381000654.76</v>
      </c>
      <c r="AA1360" s="13">
        <f t="shared" si="297"/>
        <v>892000000</v>
      </c>
      <c r="AB1360" s="13">
        <f t="shared" si="298"/>
        <v>1120000000</v>
      </c>
      <c r="AC1360" s="16">
        <f t="shared" si="299"/>
        <v>892000000</v>
      </c>
      <c r="AD1360" s="16">
        <f t="shared" si="300"/>
        <v>17489000654.76</v>
      </c>
      <c r="AE1360" s="17">
        <f t="shared" si="301"/>
        <v>0.109460852419858</v>
      </c>
      <c r="AF1360" s="17">
        <f t="shared" si="302"/>
        <v>0.890539147580142</v>
      </c>
      <c r="AG1360" s="21">
        <f t="shared" si="303"/>
        <v>1.12291526174598</v>
      </c>
      <c r="AH1360" s="22">
        <f t="shared" si="304"/>
        <v>0.443339960238569</v>
      </c>
      <c r="AI1360" s="22">
        <f t="shared" si="305"/>
        <v>0.556660039761431</v>
      </c>
      <c r="AJ1360" s="23">
        <f t="shared" si="306"/>
        <v>0.0485283699594997</v>
      </c>
      <c r="AK1360" s="23">
        <f t="shared" si="307"/>
        <v>0.9514716300405</v>
      </c>
    </row>
    <row r="1361" spans="1:37">
      <c r="A1361" s="8" t="s">
        <v>2755</v>
      </c>
      <c r="B1361" s="8" t="s">
        <v>2756</v>
      </c>
      <c r="C1361" s="9">
        <v>1714374368.11</v>
      </c>
      <c r="D1361" s="9">
        <v>0</v>
      </c>
      <c r="E1361" s="9">
        <v>0</v>
      </c>
      <c r="F1361" s="9">
        <v>712707284.31</v>
      </c>
      <c r="G1361" s="9">
        <v>0</v>
      </c>
      <c r="H1361" s="9">
        <v>815248750.01</v>
      </c>
      <c r="I1361" s="9">
        <v>0</v>
      </c>
      <c r="J1361" s="9">
        <v>0</v>
      </c>
      <c r="K1361" s="9">
        <v>654314844</v>
      </c>
      <c r="L1361" s="9">
        <v>0</v>
      </c>
      <c r="M1361" s="9">
        <v>0</v>
      </c>
      <c r="N1361" s="9">
        <v>3157715734.27</v>
      </c>
      <c r="O1361" s="9">
        <v>0</v>
      </c>
      <c r="P1361" s="9">
        <v>18076014.99</v>
      </c>
      <c r="Q1361" s="9">
        <v>0</v>
      </c>
      <c r="R1361" s="9">
        <v>102266819.71</v>
      </c>
      <c r="S1361" s="9">
        <v>0</v>
      </c>
      <c r="T1361" s="9">
        <v>-1713014984.23</v>
      </c>
      <c r="U1361" s="8">
        <v>0</v>
      </c>
      <c r="V1361" s="9">
        <v>59046850.01</v>
      </c>
      <c r="W1361" s="8">
        <v>0</v>
      </c>
      <c r="X1361" s="11">
        <f t="shared" si="294"/>
        <v>3242330402.43</v>
      </c>
      <c r="Y1361" s="11">
        <f t="shared" si="295"/>
        <v>2278405278.75</v>
      </c>
      <c r="Z1361" s="11">
        <f t="shared" si="296"/>
        <v>5520735681.18</v>
      </c>
      <c r="AA1361" s="13">
        <f t="shared" si="297"/>
        <v>2427081652.42</v>
      </c>
      <c r="AB1361" s="13">
        <f t="shared" si="298"/>
        <v>815248750.01</v>
      </c>
      <c r="AC1361" s="16">
        <f t="shared" si="299"/>
        <v>2427081652.42</v>
      </c>
      <c r="AD1361" s="16">
        <f t="shared" si="300"/>
        <v>3093654028.76</v>
      </c>
      <c r="AE1361" s="17">
        <f t="shared" si="301"/>
        <v>0.587300423290141</v>
      </c>
      <c r="AF1361" s="17">
        <f t="shared" si="302"/>
        <v>0.412699576709859</v>
      </c>
      <c r="AG1361" s="21">
        <f t="shared" si="303"/>
        <v>2.42307008883373</v>
      </c>
      <c r="AH1361" s="22">
        <f t="shared" si="304"/>
        <v>0.74856086554319</v>
      </c>
      <c r="AI1361" s="22">
        <f t="shared" si="305"/>
        <v>0.25143913445681</v>
      </c>
      <c r="AJ1361" s="23">
        <f t="shared" si="306"/>
        <v>0.43963011319195</v>
      </c>
      <c r="AK1361" s="23">
        <f t="shared" si="307"/>
        <v>0.56036988680805</v>
      </c>
    </row>
    <row r="1362" spans="1:37">
      <c r="A1362" s="8" t="s">
        <v>2757</v>
      </c>
      <c r="B1362" s="8" t="s">
        <v>2758</v>
      </c>
      <c r="C1362" s="9">
        <v>10000000</v>
      </c>
      <c r="D1362" s="9">
        <v>0</v>
      </c>
      <c r="E1362" s="9">
        <v>0</v>
      </c>
      <c r="F1362" s="9">
        <v>21730690654.3</v>
      </c>
      <c r="G1362" s="9">
        <v>0</v>
      </c>
      <c r="H1362" s="9">
        <v>58720609887.77</v>
      </c>
      <c r="I1362" s="9">
        <v>44908838847.16</v>
      </c>
      <c r="J1362" s="9">
        <v>0</v>
      </c>
      <c r="K1362" s="9">
        <v>2579565242</v>
      </c>
      <c r="L1362" s="9">
        <v>5000000000</v>
      </c>
      <c r="M1362" s="9">
        <v>0</v>
      </c>
      <c r="N1362" s="9">
        <v>7499395400.83</v>
      </c>
      <c r="O1362" s="9">
        <v>0</v>
      </c>
      <c r="P1362" s="9">
        <v>-1104174.16</v>
      </c>
      <c r="Q1362" s="9">
        <v>0</v>
      </c>
      <c r="R1362" s="9">
        <v>1934746046.42</v>
      </c>
      <c r="S1362" s="9">
        <v>0</v>
      </c>
      <c r="T1362" s="9">
        <v>14106695246.12</v>
      </c>
      <c r="U1362" s="8">
        <v>0</v>
      </c>
      <c r="V1362" s="9">
        <v>33608668381.14</v>
      </c>
      <c r="W1362" s="8">
        <v>0</v>
      </c>
      <c r="X1362" s="11">
        <f t="shared" si="294"/>
        <v>125370139389.23</v>
      </c>
      <c r="Y1362" s="11">
        <f t="shared" si="295"/>
        <v>64727966142.35</v>
      </c>
      <c r="Z1362" s="11">
        <f t="shared" si="296"/>
        <v>190098105531.58</v>
      </c>
      <c r="AA1362" s="13">
        <f t="shared" si="297"/>
        <v>21740690654.3</v>
      </c>
      <c r="AB1362" s="13">
        <f t="shared" si="298"/>
        <v>103629448734.93</v>
      </c>
      <c r="AC1362" s="16">
        <f t="shared" si="299"/>
        <v>21740690654.3</v>
      </c>
      <c r="AD1362" s="16">
        <f t="shared" si="300"/>
        <v>168357414877.28</v>
      </c>
      <c r="AE1362" s="17">
        <f t="shared" si="301"/>
        <v>0.659502308235276</v>
      </c>
      <c r="AF1362" s="17">
        <f t="shared" si="302"/>
        <v>0.340497691764725</v>
      </c>
      <c r="AG1362" s="21">
        <f t="shared" si="303"/>
        <v>2.93687747137791</v>
      </c>
      <c r="AH1362" s="22">
        <f t="shared" si="304"/>
        <v>0.173412032244798</v>
      </c>
      <c r="AI1362" s="22">
        <f t="shared" si="305"/>
        <v>0.826587967755202</v>
      </c>
      <c r="AJ1362" s="23">
        <f t="shared" si="306"/>
        <v>0.114365635541214</v>
      </c>
      <c r="AK1362" s="23">
        <f t="shared" si="307"/>
        <v>0.885634364458786</v>
      </c>
    </row>
    <row r="1363" spans="1:37">
      <c r="A1363" s="8" t="s">
        <v>2759</v>
      </c>
      <c r="B1363" s="8" t="s">
        <v>2760</v>
      </c>
      <c r="C1363" s="9">
        <v>1793871666.67</v>
      </c>
      <c r="D1363" s="9">
        <v>0</v>
      </c>
      <c r="E1363" s="9">
        <v>0</v>
      </c>
      <c r="F1363" s="9">
        <v>341481890.5</v>
      </c>
      <c r="G1363" s="9">
        <v>0</v>
      </c>
      <c r="H1363" s="9">
        <v>13168652183.1</v>
      </c>
      <c r="I1363" s="9">
        <v>4029361991.47</v>
      </c>
      <c r="J1363" s="9">
        <v>0</v>
      </c>
      <c r="K1363" s="9">
        <v>5037747500</v>
      </c>
      <c r="L1363" s="9">
        <v>0</v>
      </c>
      <c r="M1363" s="9">
        <v>0</v>
      </c>
      <c r="N1363" s="9">
        <v>10502833951.29</v>
      </c>
      <c r="O1363" s="9">
        <v>0</v>
      </c>
      <c r="P1363" s="9">
        <v>1105623341.12</v>
      </c>
      <c r="Q1363" s="9">
        <v>0</v>
      </c>
      <c r="R1363" s="9">
        <v>3650405305.55</v>
      </c>
      <c r="S1363" s="9">
        <v>4878563.84</v>
      </c>
      <c r="T1363" s="9">
        <v>9683710300.27</v>
      </c>
      <c r="U1363" s="8">
        <v>0</v>
      </c>
      <c r="V1363" s="9">
        <v>4951574633.88</v>
      </c>
      <c r="W1363" s="8">
        <v>0</v>
      </c>
      <c r="X1363" s="11">
        <f t="shared" si="294"/>
        <v>19333367731.74</v>
      </c>
      <c r="Y1363" s="11">
        <f t="shared" si="295"/>
        <v>34936773595.95</v>
      </c>
      <c r="Z1363" s="11">
        <f t="shared" si="296"/>
        <v>54270141327.69</v>
      </c>
      <c r="AA1363" s="13">
        <f t="shared" si="297"/>
        <v>2135353557.17</v>
      </c>
      <c r="AB1363" s="13">
        <f t="shared" si="298"/>
        <v>17198014174.57</v>
      </c>
      <c r="AC1363" s="16">
        <f t="shared" si="299"/>
        <v>2135353557.17</v>
      </c>
      <c r="AD1363" s="16">
        <f t="shared" si="300"/>
        <v>52134787770.52</v>
      </c>
      <c r="AE1363" s="17">
        <f t="shared" si="301"/>
        <v>0.356243180112664</v>
      </c>
      <c r="AF1363" s="17">
        <f t="shared" si="302"/>
        <v>0.643756819887336</v>
      </c>
      <c r="AG1363" s="21">
        <f t="shared" si="303"/>
        <v>1.55338160172813</v>
      </c>
      <c r="AH1363" s="22">
        <f t="shared" si="304"/>
        <v>0.110449125408417</v>
      </c>
      <c r="AI1363" s="22">
        <f t="shared" si="305"/>
        <v>0.889550874591583</v>
      </c>
      <c r="AJ1363" s="23">
        <f t="shared" si="306"/>
        <v>0.039346747676157</v>
      </c>
      <c r="AK1363" s="23">
        <f t="shared" si="307"/>
        <v>0.960653252323843</v>
      </c>
    </row>
    <row r="1364" spans="1:37">
      <c r="A1364" s="8" t="s">
        <v>2761</v>
      </c>
      <c r="B1364" s="8" t="s">
        <v>2762</v>
      </c>
      <c r="C1364" s="9">
        <v>261950000</v>
      </c>
      <c r="D1364" s="9">
        <v>0</v>
      </c>
      <c r="E1364" s="9">
        <v>0</v>
      </c>
      <c r="F1364" s="9">
        <v>80083555.56</v>
      </c>
      <c r="G1364" s="9">
        <v>0</v>
      </c>
      <c r="H1364" s="9">
        <v>399097500</v>
      </c>
      <c r="I1364" s="9">
        <v>0</v>
      </c>
      <c r="J1364" s="9">
        <v>0</v>
      </c>
      <c r="K1364" s="9">
        <v>919229657</v>
      </c>
      <c r="L1364" s="9">
        <v>0</v>
      </c>
      <c r="M1364" s="9">
        <v>0</v>
      </c>
      <c r="N1364" s="9">
        <v>2592707037.14</v>
      </c>
      <c r="O1364" s="9">
        <v>251772674.27</v>
      </c>
      <c r="P1364" s="9">
        <v>0</v>
      </c>
      <c r="Q1364" s="9">
        <v>58203128.56</v>
      </c>
      <c r="R1364" s="9">
        <v>226723467.06</v>
      </c>
      <c r="S1364" s="9">
        <v>0</v>
      </c>
      <c r="T1364" s="9">
        <v>3360902458.42</v>
      </c>
      <c r="U1364" s="8">
        <v>0</v>
      </c>
      <c r="V1364" s="9">
        <v>107109290.83</v>
      </c>
      <c r="W1364" s="8">
        <v>0</v>
      </c>
      <c r="X1364" s="11">
        <f t="shared" si="294"/>
        <v>741131055.56</v>
      </c>
      <c r="Y1364" s="11">
        <f t="shared" si="295"/>
        <v>7013102364.74</v>
      </c>
      <c r="Z1364" s="11">
        <f t="shared" si="296"/>
        <v>7754233420.3</v>
      </c>
      <c r="AA1364" s="13">
        <f t="shared" si="297"/>
        <v>342033555.56</v>
      </c>
      <c r="AB1364" s="13">
        <f t="shared" si="298"/>
        <v>399097500</v>
      </c>
      <c r="AC1364" s="16">
        <f t="shared" si="299"/>
        <v>342033555.56</v>
      </c>
      <c r="AD1364" s="16">
        <f t="shared" si="300"/>
        <v>7412199864.74</v>
      </c>
      <c r="AE1364" s="17">
        <f t="shared" si="301"/>
        <v>0.0955776045662715</v>
      </c>
      <c r="AF1364" s="17">
        <f t="shared" si="302"/>
        <v>0.904422395433729</v>
      </c>
      <c r="AG1364" s="21">
        <f t="shared" si="303"/>
        <v>1.10567806043816</v>
      </c>
      <c r="AH1364" s="22">
        <f t="shared" si="304"/>
        <v>0.461502122997071</v>
      </c>
      <c r="AI1364" s="22">
        <f t="shared" si="305"/>
        <v>0.538497877002929</v>
      </c>
      <c r="AJ1364" s="23">
        <f t="shared" si="306"/>
        <v>0.0441092674183088</v>
      </c>
      <c r="AK1364" s="23">
        <f t="shared" si="307"/>
        <v>0.955890732581691</v>
      </c>
    </row>
    <row r="1365" spans="1:37">
      <c r="A1365" s="8" t="s">
        <v>2763</v>
      </c>
      <c r="B1365" s="8" t="s">
        <v>2764</v>
      </c>
      <c r="C1365" s="9">
        <v>30000000</v>
      </c>
      <c r="D1365" s="9">
        <v>0</v>
      </c>
      <c r="E1365" s="9">
        <v>0</v>
      </c>
      <c r="F1365" s="9">
        <v>0</v>
      </c>
      <c r="G1365" s="9">
        <v>0</v>
      </c>
      <c r="H1365" s="9">
        <v>0</v>
      </c>
      <c r="I1365" s="9">
        <v>0</v>
      </c>
      <c r="J1365" s="9">
        <v>0</v>
      </c>
      <c r="K1365" s="9">
        <v>330201564</v>
      </c>
      <c r="L1365" s="9">
        <v>0</v>
      </c>
      <c r="M1365" s="9">
        <v>0</v>
      </c>
      <c r="N1365" s="9">
        <v>10882085.94</v>
      </c>
      <c r="O1365" s="9">
        <v>0</v>
      </c>
      <c r="P1365" s="9">
        <v>-2416672.14</v>
      </c>
      <c r="Q1365" s="9">
        <v>2190745.63</v>
      </c>
      <c r="R1365" s="9">
        <v>46213515.54</v>
      </c>
      <c r="S1365" s="9">
        <v>0</v>
      </c>
      <c r="T1365" s="9">
        <v>204707698.07</v>
      </c>
      <c r="U1365" s="8">
        <v>0</v>
      </c>
      <c r="V1365" s="9">
        <v>24845452.76</v>
      </c>
      <c r="W1365" s="8">
        <v>0</v>
      </c>
      <c r="X1365" s="11">
        <f t="shared" si="294"/>
        <v>30000000</v>
      </c>
      <c r="Y1365" s="11">
        <f t="shared" si="295"/>
        <v>616624389.8</v>
      </c>
      <c r="Z1365" s="11">
        <f t="shared" si="296"/>
        <v>646624389.8</v>
      </c>
      <c r="AA1365" s="13">
        <f t="shared" si="297"/>
        <v>30000000</v>
      </c>
      <c r="AB1365" s="13">
        <f t="shared" si="298"/>
        <v>0</v>
      </c>
      <c r="AC1365" s="16">
        <f t="shared" si="299"/>
        <v>30000000</v>
      </c>
      <c r="AD1365" s="16">
        <f t="shared" si="300"/>
        <v>616624389.8</v>
      </c>
      <c r="AE1365" s="17">
        <f t="shared" si="301"/>
        <v>0.0463947857105714</v>
      </c>
      <c r="AF1365" s="17">
        <f t="shared" si="302"/>
        <v>0.953605214289429</v>
      </c>
      <c r="AG1365" s="21">
        <f t="shared" si="303"/>
        <v>1.04865198408667</v>
      </c>
      <c r="AH1365" s="22">
        <f t="shared" si="304"/>
        <v>1</v>
      </c>
      <c r="AI1365" s="22">
        <f t="shared" si="305"/>
        <v>0</v>
      </c>
      <c r="AJ1365" s="23">
        <f t="shared" si="306"/>
        <v>0.0463947857105714</v>
      </c>
      <c r="AK1365" s="23">
        <f t="shared" si="307"/>
        <v>0.953605214289429</v>
      </c>
    </row>
    <row r="1366" spans="1:37">
      <c r="A1366" s="8" t="s">
        <v>2765</v>
      </c>
      <c r="B1366" s="8" t="s">
        <v>2766</v>
      </c>
      <c r="C1366" s="9">
        <v>1854753015.63</v>
      </c>
      <c r="D1366" s="9">
        <v>0</v>
      </c>
      <c r="E1366" s="9">
        <v>39018.28</v>
      </c>
      <c r="F1366" s="9">
        <v>9821001.35</v>
      </c>
      <c r="G1366" s="9">
        <v>0</v>
      </c>
      <c r="H1366" s="9">
        <v>688100000</v>
      </c>
      <c r="I1366" s="9">
        <v>0</v>
      </c>
      <c r="J1366" s="9">
        <v>0</v>
      </c>
      <c r="K1366" s="9">
        <v>1905357843</v>
      </c>
      <c r="L1366" s="9">
        <v>0</v>
      </c>
      <c r="M1366" s="9">
        <v>0</v>
      </c>
      <c r="N1366" s="9">
        <v>2061174342.81</v>
      </c>
      <c r="O1366" s="9">
        <v>222644454.5</v>
      </c>
      <c r="P1366" s="9">
        <v>25758615.13</v>
      </c>
      <c r="Q1366" s="9">
        <v>0</v>
      </c>
      <c r="R1366" s="9">
        <v>515941465.2</v>
      </c>
      <c r="S1366" s="9">
        <v>0</v>
      </c>
      <c r="T1366" s="9">
        <v>7028492804.87</v>
      </c>
      <c r="U1366" s="8">
        <v>0</v>
      </c>
      <c r="V1366" s="9">
        <v>8351898146.13</v>
      </c>
      <c r="W1366" s="8">
        <v>0</v>
      </c>
      <c r="X1366" s="11">
        <f t="shared" si="294"/>
        <v>2552713035.26</v>
      </c>
      <c r="Y1366" s="11">
        <f t="shared" si="295"/>
        <v>19665978762.64</v>
      </c>
      <c r="Z1366" s="11">
        <f t="shared" si="296"/>
        <v>22218691797.9</v>
      </c>
      <c r="AA1366" s="13">
        <f t="shared" si="297"/>
        <v>1864613035.26</v>
      </c>
      <c r="AB1366" s="13">
        <f t="shared" si="298"/>
        <v>688100000</v>
      </c>
      <c r="AC1366" s="16">
        <f t="shared" si="299"/>
        <v>1864613035.26</v>
      </c>
      <c r="AD1366" s="16">
        <f t="shared" si="300"/>
        <v>20354078762.64</v>
      </c>
      <c r="AE1366" s="17">
        <f t="shared" si="301"/>
        <v>0.114890339110841</v>
      </c>
      <c r="AF1366" s="17">
        <f t="shared" si="302"/>
        <v>0.885109660889159</v>
      </c>
      <c r="AG1366" s="21">
        <f t="shared" si="303"/>
        <v>1.12980350818386</v>
      </c>
      <c r="AH1366" s="22">
        <f t="shared" si="304"/>
        <v>0.730443653283607</v>
      </c>
      <c r="AI1366" s="22">
        <f t="shared" si="305"/>
        <v>0.269556346716393</v>
      </c>
      <c r="AJ1366" s="23">
        <f t="shared" si="306"/>
        <v>0.0839209190271154</v>
      </c>
      <c r="AK1366" s="23">
        <f t="shared" si="307"/>
        <v>0.916079080972884</v>
      </c>
    </row>
    <row r="1367" spans="1:37">
      <c r="A1367" s="8" t="s">
        <v>2767</v>
      </c>
      <c r="B1367" s="8" t="s">
        <v>2768</v>
      </c>
      <c r="C1367" s="9">
        <v>3953332349.52</v>
      </c>
      <c r="D1367" s="9">
        <v>0</v>
      </c>
      <c r="E1367" s="9">
        <v>0</v>
      </c>
      <c r="F1367" s="9">
        <v>33978439749.39</v>
      </c>
      <c r="G1367" s="9">
        <v>0</v>
      </c>
      <c r="H1367" s="9">
        <v>43303804269.21</v>
      </c>
      <c r="I1367" s="9">
        <v>39343205428.25</v>
      </c>
      <c r="J1367" s="9">
        <v>0</v>
      </c>
      <c r="K1367" s="9">
        <v>4514583572</v>
      </c>
      <c r="L1367" s="9">
        <v>49732685.92</v>
      </c>
      <c r="M1367" s="9">
        <v>0</v>
      </c>
      <c r="N1367" s="9">
        <v>2394196368.22</v>
      </c>
      <c r="O1367" s="9">
        <v>0</v>
      </c>
      <c r="P1367" s="9">
        <v>278864510.26</v>
      </c>
      <c r="Q1367" s="9">
        <v>0</v>
      </c>
      <c r="R1367" s="9">
        <v>2438452948.86</v>
      </c>
      <c r="S1367" s="9">
        <v>0</v>
      </c>
      <c r="T1367" s="9">
        <v>47641250637.12</v>
      </c>
      <c r="U1367" s="8">
        <v>0</v>
      </c>
      <c r="V1367" s="9">
        <v>42984686110.75</v>
      </c>
      <c r="W1367" s="8">
        <v>0</v>
      </c>
      <c r="X1367" s="11">
        <f t="shared" si="294"/>
        <v>120578781796.37</v>
      </c>
      <c r="Y1367" s="11">
        <f t="shared" si="295"/>
        <v>100301766833.13</v>
      </c>
      <c r="Z1367" s="11">
        <f t="shared" si="296"/>
        <v>220880548629.5</v>
      </c>
      <c r="AA1367" s="13">
        <f t="shared" si="297"/>
        <v>37931772098.91</v>
      </c>
      <c r="AB1367" s="13">
        <f t="shared" si="298"/>
        <v>82647009697.46</v>
      </c>
      <c r="AC1367" s="16">
        <f t="shared" si="299"/>
        <v>37931772098.91</v>
      </c>
      <c r="AD1367" s="16">
        <f t="shared" si="300"/>
        <v>182948776530.59</v>
      </c>
      <c r="AE1367" s="17">
        <f t="shared" si="301"/>
        <v>0.545900408816107</v>
      </c>
      <c r="AF1367" s="17">
        <f t="shared" si="302"/>
        <v>0.454099591183893</v>
      </c>
      <c r="AG1367" s="21">
        <f t="shared" si="303"/>
        <v>2.2021600975083</v>
      </c>
      <c r="AH1367" s="22">
        <f t="shared" si="304"/>
        <v>0.314580820388185</v>
      </c>
      <c r="AI1367" s="22">
        <f t="shared" si="305"/>
        <v>0.685419179611815</v>
      </c>
      <c r="AJ1367" s="23">
        <f t="shared" si="306"/>
        <v>0.171729798455616</v>
      </c>
      <c r="AK1367" s="23">
        <f t="shared" si="307"/>
        <v>0.828270201544384</v>
      </c>
    </row>
    <row r="1368" spans="1:37">
      <c r="A1368" s="8" t="s">
        <v>2769</v>
      </c>
      <c r="B1368" s="8" t="s">
        <v>2770</v>
      </c>
      <c r="C1368" s="9">
        <v>192321100</v>
      </c>
      <c r="D1368" s="9">
        <v>0</v>
      </c>
      <c r="E1368" s="9">
        <v>0</v>
      </c>
      <c r="F1368" s="9">
        <v>241693729.94</v>
      </c>
      <c r="G1368" s="9">
        <v>0</v>
      </c>
      <c r="H1368" s="9">
        <v>0</v>
      </c>
      <c r="I1368" s="9">
        <v>0</v>
      </c>
      <c r="J1368" s="9">
        <v>0</v>
      </c>
      <c r="K1368" s="9">
        <v>806400000</v>
      </c>
      <c r="L1368" s="9">
        <v>0</v>
      </c>
      <c r="M1368" s="9">
        <v>0</v>
      </c>
      <c r="N1368" s="9">
        <v>223337044.52</v>
      </c>
      <c r="O1368" s="9">
        <v>0</v>
      </c>
      <c r="P1368" s="9">
        <v>47098703.17</v>
      </c>
      <c r="Q1368" s="9">
        <v>0</v>
      </c>
      <c r="R1368" s="9">
        <v>202196953.6</v>
      </c>
      <c r="S1368" s="9">
        <v>0</v>
      </c>
      <c r="T1368" s="9">
        <v>561605995.42</v>
      </c>
      <c r="U1368" s="8">
        <v>0</v>
      </c>
      <c r="V1368" s="9">
        <v>146340640.27</v>
      </c>
      <c r="W1368" s="8">
        <v>0</v>
      </c>
      <c r="X1368" s="11">
        <f t="shared" si="294"/>
        <v>434014829.94</v>
      </c>
      <c r="Y1368" s="11">
        <f t="shared" si="295"/>
        <v>1986979336.98</v>
      </c>
      <c r="Z1368" s="11">
        <f t="shared" si="296"/>
        <v>2420994166.92</v>
      </c>
      <c r="AA1368" s="13">
        <f t="shared" si="297"/>
        <v>434014829.94</v>
      </c>
      <c r="AB1368" s="13">
        <f t="shared" si="298"/>
        <v>0</v>
      </c>
      <c r="AC1368" s="16">
        <f t="shared" si="299"/>
        <v>434014829.94</v>
      </c>
      <c r="AD1368" s="16">
        <f t="shared" si="300"/>
        <v>1986979336.98</v>
      </c>
      <c r="AE1368" s="17">
        <f t="shared" si="301"/>
        <v>0.179271324099122</v>
      </c>
      <c r="AF1368" s="17">
        <f t="shared" si="302"/>
        <v>0.820728675900878</v>
      </c>
      <c r="AG1368" s="21">
        <f t="shared" si="303"/>
        <v>1.2184294631869</v>
      </c>
      <c r="AH1368" s="22">
        <f t="shared" si="304"/>
        <v>1</v>
      </c>
      <c r="AI1368" s="22">
        <f t="shared" si="305"/>
        <v>0</v>
      </c>
      <c r="AJ1368" s="23">
        <f t="shared" si="306"/>
        <v>0.179271324099122</v>
      </c>
      <c r="AK1368" s="23">
        <f t="shared" si="307"/>
        <v>0.820728675900878</v>
      </c>
    </row>
    <row r="1369" spans="1:37">
      <c r="A1369" s="8" t="s">
        <v>2771</v>
      </c>
      <c r="B1369" s="8" t="s">
        <v>2772</v>
      </c>
      <c r="C1369" s="9">
        <v>1260872777.76</v>
      </c>
      <c r="D1369" s="9">
        <v>0</v>
      </c>
      <c r="E1369" s="9">
        <v>0</v>
      </c>
      <c r="F1369" s="9">
        <v>292304297.03</v>
      </c>
      <c r="G1369" s="9">
        <v>0</v>
      </c>
      <c r="H1369" s="9">
        <v>2012513267.5</v>
      </c>
      <c r="I1369" s="9">
        <v>1802028571.06</v>
      </c>
      <c r="J1369" s="9">
        <v>0</v>
      </c>
      <c r="K1369" s="9">
        <v>1069064624</v>
      </c>
      <c r="L1369" s="9">
        <v>270713560.55</v>
      </c>
      <c r="M1369" s="9">
        <v>0</v>
      </c>
      <c r="N1369" s="9">
        <v>485405321.63</v>
      </c>
      <c r="O1369" s="9">
        <v>0</v>
      </c>
      <c r="P1369" s="9">
        <v>-2751318.74</v>
      </c>
      <c r="Q1369" s="9">
        <v>20119052.99</v>
      </c>
      <c r="R1369" s="9">
        <v>542869281.55</v>
      </c>
      <c r="S1369" s="9">
        <v>0</v>
      </c>
      <c r="T1369" s="9">
        <v>4331437193.56</v>
      </c>
      <c r="U1369" s="8">
        <v>0</v>
      </c>
      <c r="V1369" s="9">
        <v>145219780.27</v>
      </c>
      <c r="W1369" s="8">
        <v>0</v>
      </c>
      <c r="X1369" s="11">
        <f t="shared" si="294"/>
        <v>5367718913.35</v>
      </c>
      <c r="Y1369" s="11">
        <f t="shared" si="295"/>
        <v>6862077495.81</v>
      </c>
      <c r="Z1369" s="11">
        <f t="shared" si="296"/>
        <v>12229796409.16</v>
      </c>
      <c r="AA1369" s="13">
        <f t="shared" si="297"/>
        <v>1553177074.79</v>
      </c>
      <c r="AB1369" s="13">
        <f t="shared" si="298"/>
        <v>3814541838.56</v>
      </c>
      <c r="AC1369" s="16">
        <f t="shared" si="299"/>
        <v>1553177074.79</v>
      </c>
      <c r="AD1369" s="16">
        <f t="shared" si="300"/>
        <v>10676619334.37</v>
      </c>
      <c r="AE1369" s="17">
        <f t="shared" si="301"/>
        <v>0.438905009843797</v>
      </c>
      <c r="AF1369" s="17">
        <f t="shared" si="302"/>
        <v>0.561094990156203</v>
      </c>
      <c r="AG1369" s="21">
        <f t="shared" si="303"/>
        <v>1.78222942201214</v>
      </c>
      <c r="AH1369" s="22">
        <f t="shared" si="304"/>
        <v>0.289355143192597</v>
      </c>
      <c r="AI1369" s="22">
        <f t="shared" si="305"/>
        <v>0.710644856807403</v>
      </c>
      <c r="AJ1369" s="23">
        <f t="shared" si="306"/>
        <v>0.1269994219713</v>
      </c>
      <c r="AK1369" s="23">
        <f t="shared" si="307"/>
        <v>0.8730005780287</v>
      </c>
    </row>
    <row r="1370" spans="1:37">
      <c r="A1370" s="8" t="s">
        <v>2773</v>
      </c>
      <c r="B1370" s="8" t="s">
        <v>2774</v>
      </c>
      <c r="C1370" s="9">
        <v>300500000</v>
      </c>
      <c r="D1370" s="9">
        <v>0</v>
      </c>
      <c r="E1370" s="9">
        <v>194080.05</v>
      </c>
      <c r="F1370" s="9">
        <v>1490757.75</v>
      </c>
      <c r="G1370" s="9">
        <v>0</v>
      </c>
      <c r="H1370" s="9">
        <v>302463296.7</v>
      </c>
      <c r="I1370" s="9">
        <v>0</v>
      </c>
      <c r="J1370" s="9">
        <v>0</v>
      </c>
      <c r="K1370" s="9">
        <v>297000000</v>
      </c>
      <c r="L1370" s="9">
        <v>0</v>
      </c>
      <c r="M1370" s="9">
        <v>0</v>
      </c>
      <c r="N1370" s="9">
        <v>145370233.11</v>
      </c>
      <c r="O1370" s="9">
        <v>0</v>
      </c>
      <c r="P1370" s="9">
        <v>-9905460.95</v>
      </c>
      <c r="Q1370" s="9">
        <v>1264681.93</v>
      </c>
      <c r="R1370" s="9">
        <v>276313233.78</v>
      </c>
      <c r="S1370" s="9">
        <v>0</v>
      </c>
      <c r="T1370" s="9">
        <v>1346408142.93</v>
      </c>
      <c r="U1370" s="8">
        <v>0</v>
      </c>
      <c r="V1370" s="9">
        <v>54160221.18</v>
      </c>
      <c r="W1370" s="8">
        <v>0</v>
      </c>
      <c r="X1370" s="11">
        <f t="shared" si="294"/>
        <v>604648134.5</v>
      </c>
      <c r="Y1370" s="11">
        <f t="shared" si="295"/>
        <v>2110611051.98</v>
      </c>
      <c r="Z1370" s="11">
        <f t="shared" si="296"/>
        <v>2715259186.48</v>
      </c>
      <c r="AA1370" s="13">
        <f t="shared" si="297"/>
        <v>302184837.8</v>
      </c>
      <c r="AB1370" s="13">
        <f t="shared" si="298"/>
        <v>302463296.7</v>
      </c>
      <c r="AC1370" s="16">
        <f t="shared" si="299"/>
        <v>302184837.8</v>
      </c>
      <c r="AD1370" s="16">
        <f t="shared" si="300"/>
        <v>2413074348.68</v>
      </c>
      <c r="AE1370" s="17">
        <f t="shared" si="301"/>
        <v>0.22268523664728</v>
      </c>
      <c r="AF1370" s="17">
        <f t="shared" si="302"/>
        <v>0.77731476335272</v>
      </c>
      <c r="AG1370" s="21">
        <f t="shared" si="303"/>
        <v>1.28648013281877</v>
      </c>
      <c r="AH1370" s="22">
        <f t="shared" si="304"/>
        <v>0.499769734756372</v>
      </c>
      <c r="AI1370" s="22">
        <f t="shared" si="305"/>
        <v>0.500230265243628</v>
      </c>
      <c r="AJ1370" s="23">
        <f t="shared" si="306"/>
        <v>0.111291341653371</v>
      </c>
      <c r="AK1370" s="23">
        <f t="shared" si="307"/>
        <v>0.888708658346629</v>
      </c>
    </row>
    <row r="1371" spans="1:37">
      <c r="A1371" s="8" t="s">
        <v>2775</v>
      </c>
      <c r="B1371" s="8" t="s">
        <v>2776</v>
      </c>
      <c r="C1371" s="9">
        <v>39520232263.61</v>
      </c>
      <c r="D1371" s="9">
        <v>0</v>
      </c>
      <c r="E1371" s="9">
        <v>612137175.86</v>
      </c>
      <c r="F1371" s="9">
        <v>3480968839.62</v>
      </c>
      <c r="G1371" s="9">
        <v>0</v>
      </c>
      <c r="H1371" s="9">
        <v>1091391606.18</v>
      </c>
      <c r="I1371" s="9">
        <v>4400000000</v>
      </c>
      <c r="J1371" s="9">
        <v>0</v>
      </c>
      <c r="K1371" s="9">
        <v>4498065459</v>
      </c>
      <c r="L1371" s="9">
        <v>7986132075.49</v>
      </c>
      <c r="M1371" s="9">
        <v>0</v>
      </c>
      <c r="N1371" s="9">
        <v>21317163804.26</v>
      </c>
      <c r="O1371" s="9">
        <v>0</v>
      </c>
      <c r="P1371" s="9">
        <v>-120309473.5</v>
      </c>
      <c r="Q1371" s="9">
        <v>11600.64</v>
      </c>
      <c r="R1371" s="9">
        <v>1066736607.9</v>
      </c>
      <c r="S1371" s="9">
        <v>2261894217.21</v>
      </c>
      <c r="T1371" s="9">
        <v>10623907282.99</v>
      </c>
      <c r="U1371" s="8">
        <v>0</v>
      </c>
      <c r="V1371" s="9">
        <v>10057493869.07</v>
      </c>
      <c r="W1371" s="8">
        <v>0</v>
      </c>
      <c r="X1371" s="11">
        <f t="shared" si="294"/>
        <v>49104729885.27</v>
      </c>
      <c r="Y1371" s="11">
        <f t="shared" si="295"/>
        <v>57691095443.06</v>
      </c>
      <c r="Z1371" s="11">
        <f t="shared" si="296"/>
        <v>106795825328.33</v>
      </c>
      <c r="AA1371" s="13">
        <f t="shared" si="297"/>
        <v>43613338279.09</v>
      </c>
      <c r="AB1371" s="13">
        <f t="shared" si="298"/>
        <v>5491391606.18</v>
      </c>
      <c r="AC1371" s="16">
        <f t="shared" si="299"/>
        <v>43613338279.09</v>
      </c>
      <c r="AD1371" s="16">
        <f t="shared" si="300"/>
        <v>63182487049.24</v>
      </c>
      <c r="AE1371" s="17">
        <f t="shared" si="301"/>
        <v>0.459800088011903</v>
      </c>
      <c r="AF1371" s="17">
        <f t="shared" si="302"/>
        <v>0.540199911988097</v>
      </c>
      <c r="AG1371" s="21">
        <f t="shared" si="303"/>
        <v>1.85116653632856</v>
      </c>
      <c r="AH1371" s="22">
        <f t="shared" si="304"/>
        <v>0.888169803214267</v>
      </c>
      <c r="AI1371" s="22">
        <f t="shared" si="305"/>
        <v>0.111830196785733</v>
      </c>
      <c r="AJ1371" s="23">
        <f t="shared" si="306"/>
        <v>0.408380553687435</v>
      </c>
      <c r="AK1371" s="23">
        <f t="shared" si="307"/>
        <v>0.591619446312565</v>
      </c>
    </row>
    <row r="1372" spans="1:37">
      <c r="A1372" s="8" t="s">
        <v>2777</v>
      </c>
      <c r="B1372" s="8" t="s">
        <v>2778</v>
      </c>
      <c r="C1372" s="9">
        <v>100072000</v>
      </c>
      <c r="D1372" s="9">
        <v>0</v>
      </c>
      <c r="E1372" s="9">
        <v>0</v>
      </c>
      <c r="F1372" s="9">
        <v>470351111.11</v>
      </c>
      <c r="G1372" s="9">
        <v>0</v>
      </c>
      <c r="H1372" s="9">
        <v>430322500</v>
      </c>
      <c r="I1372" s="9">
        <v>0</v>
      </c>
      <c r="J1372" s="9">
        <v>0</v>
      </c>
      <c r="K1372" s="9">
        <v>330129367</v>
      </c>
      <c r="L1372" s="9">
        <v>0</v>
      </c>
      <c r="M1372" s="9">
        <v>0</v>
      </c>
      <c r="N1372" s="9">
        <v>1013013151.9</v>
      </c>
      <c r="O1372" s="9">
        <v>0</v>
      </c>
      <c r="P1372" s="9">
        <v>0</v>
      </c>
      <c r="Q1372" s="9">
        <v>48846108.51</v>
      </c>
      <c r="R1372" s="9">
        <v>77028803.7</v>
      </c>
      <c r="S1372" s="9">
        <v>0</v>
      </c>
      <c r="T1372" s="9">
        <v>-49258397.07</v>
      </c>
      <c r="U1372" s="8">
        <v>0</v>
      </c>
      <c r="V1372" s="9">
        <v>531659320.98</v>
      </c>
      <c r="W1372" s="8">
        <v>0</v>
      </c>
      <c r="X1372" s="11">
        <f t="shared" si="294"/>
        <v>1000745611.11</v>
      </c>
      <c r="Y1372" s="11">
        <f t="shared" si="295"/>
        <v>1951418355.02</v>
      </c>
      <c r="Z1372" s="11">
        <f t="shared" si="296"/>
        <v>2952163966.13</v>
      </c>
      <c r="AA1372" s="13">
        <f t="shared" si="297"/>
        <v>570423111.11</v>
      </c>
      <c r="AB1372" s="13">
        <f t="shared" si="298"/>
        <v>430322500</v>
      </c>
      <c r="AC1372" s="16">
        <f t="shared" si="299"/>
        <v>570423111.11</v>
      </c>
      <c r="AD1372" s="16">
        <f t="shared" si="300"/>
        <v>2381740855.02</v>
      </c>
      <c r="AE1372" s="17">
        <f t="shared" si="301"/>
        <v>0.338987137093838</v>
      </c>
      <c r="AF1372" s="17">
        <f t="shared" si="302"/>
        <v>0.661012862906162</v>
      </c>
      <c r="AG1372" s="21">
        <f t="shared" si="303"/>
        <v>1.51282986476764</v>
      </c>
      <c r="AH1372" s="22">
        <f t="shared" si="304"/>
        <v>0.569998114183386</v>
      </c>
      <c r="AI1372" s="22">
        <f t="shared" si="305"/>
        <v>0.430001885816614</v>
      </c>
      <c r="AJ1372" s="23">
        <f t="shared" si="306"/>
        <v>0.193222028875913</v>
      </c>
      <c r="AK1372" s="23">
        <f t="shared" si="307"/>
        <v>0.806777971124087</v>
      </c>
    </row>
    <row r="1373" spans="1:37">
      <c r="A1373" s="8" t="s">
        <v>2779</v>
      </c>
      <c r="B1373" s="8" t="s">
        <v>2780</v>
      </c>
      <c r="C1373" s="9">
        <v>1233917112.41</v>
      </c>
      <c r="D1373" s="9">
        <v>0</v>
      </c>
      <c r="E1373" s="9">
        <v>0</v>
      </c>
      <c r="F1373" s="9">
        <v>0</v>
      </c>
      <c r="G1373" s="9">
        <v>0</v>
      </c>
      <c r="H1373" s="9">
        <v>557500000</v>
      </c>
      <c r="I1373" s="9">
        <v>0</v>
      </c>
      <c r="J1373" s="9">
        <v>0</v>
      </c>
      <c r="K1373" s="9">
        <v>1755167067</v>
      </c>
      <c r="L1373" s="9">
        <v>0</v>
      </c>
      <c r="M1373" s="9">
        <v>0</v>
      </c>
      <c r="N1373" s="9">
        <v>2097445800.25</v>
      </c>
      <c r="O1373" s="9">
        <v>21502977.43</v>
      </c>
      <c r="P1373" s="9">
        <v>1869935944.43</v>
      </c>
      <c r="Q1373" s="9">
        <v>6591812.37</v>
      </c>
      <c r="R1373" s="9">
        <v>13836969.08</v>
      </c>
      <c r="S1373" s="9">
        <v>0</v>
      </c>
      <c r="T1373" s="9">
        <v>2435831894.09</v>
      </c>
      <c r="U1373" s="8">
        <v>0</v>
      </c>
      <c r="V1373" s="9">
        <v>463191073.17</v>
      </c>
      <c r="W1373" s="8">
        <v>0</v>
      </c>
      <c r="X1373" s="11">
        <f t="shared" si="294"/>
        <v>1791417112.41</v>
      </c>
      <c r="Y1373" s="11">
        <f t="shared" si="295"/>
        <v>8620497582.96</v>
      </c>
      <c r="Z1373" s="11">
        <f t="shared" si="296"/>
        <v>10411914695.37</v>
      </c>
      <c r="AA1373" s="13">
        <f t="shared" si="297"/>
        <v>1233917112.41</v>
      </c>
      <c r="AB1373" s="13">
        <f t="shared" si="298"/>
        <v>557500000</v>
      </c>
      <c r="AC1373" s="16">
        <f t="shared" si="299"/>
        <v>1233917112.41</v>
      </c>
      <c r="AD1373" s="16">
        <f t="shared" si="300"/>
        <v>9177997582.96</v>
      </c>
      <c r="AE1373" s="17">
        <f t="shared" si="301"/>
        <v>0.172054532218422</v>
      </c>
      <c r="AF1373" s="17">
        <f t="shared" si="302"/>
        <v>0.827945467781578</v>
      </c>
      <c r="AG1373" s="21">
        <f t="shared" si="303"/>
        <v>1.20780901510269</v>
      </c>
      <c r="AH1373" s="22">
        <f t="shared" si="304"/>
        <v>0.688793862614166</v>
      </c>
      <c r="AI1373" s="22">
        <f t="shared" si="305"/>
        <v>0.311206137385834</v>
      </c>
      <c r="AJ1373" s="23">
        <f t="shared" si="306"/>
        <v>0.118510105827</v>
      </c>
      <c r="AK1373" s="23">
        <f t="shared" si="307"/>
        <v>0.881489894172999</v>
      </c>
    </row>
    <row r="1374" spans="1:37">
      <c r="A1374" s="8" t="s">
        <v>2781</v>
      </c>
      <c r="B1374" s="8" t="s">
        <v>2782</v>
      </c>
      <c r="C1374" s="9">
        <v>2695380000</v>
      </c>
      <c r="D1374" s="9">
        <v>0</v>
      </c>
      <c r="E1374" s="9">
        <v>0</v>
      </c>
      <c r="F1374" s="9">
        <v>184809000</v>
      </c>
      <c r="G1374" s="9">
        <v>0</v>
      </c>
      <c r="H1374" s="9">
        <v>1352076393.22</v>
      </c>
      <c r="I1374" s="9">
        <v>0</v>
      </c>
      <c r="J1374" s="9">
        <v>0</v>
      </c>
      <c r="K1374" s="9">
        <v>1655051861</v>
      </c>
      <c r="L1374" s="9">
        <v>0</v>
      </c>
      <c r="M1374" s="9">
        <v>0</v>
      </c>
      <c r="N1374" s="9">
        <v>2174309233.43</v>
      </c>
      <c r="O1374" s="9">
        <v>0</v>
      </c>
      <c r="P1374" s="9">
        <v>-202969151.93</v>
      </c>
      <c r="Q1374" s="9">
        <v>631404688.19</v>
      </c>
      <c r="R1374" s="9">
        <v>876379327.84</v>
      </c>
      <c r="S1374" s="9">
        <v>0</v>
      </c>
      <c r="T1374" s="9">
        <v>2086838952.03</v>
      </c>
      <c r="U1374" s="8">
        <v>0</v>
      </c>
      <c r="V1374" s="9">
        <v>1205187351.52</v>
      </c>
      <c r="W1374" s="8">
        <v>0</v>
      </c>
      <c r="X1374" s="11">
        <f t="shared" si="294"/>
        <v>4232265393.22</v>
      </c>
      <c r="Y1374" s="11">
        <f t="shared" si="295"/>
        <v>8426202262.08</v>
      </c>
      <c r="Z1374" s="11">
        <f t="shared" si="296"/>
        <v>12658467655.3</v>
      </c>
      <c r="AA1374" s="13">
        <f t="shared" si="297"/>
        <v>2880189000</v>
      </c>
      <c r="AB1374" s="13">
        <f t="shared" si="298"/>
        <v>1352076393.22</v>
      </c>
      <c r="AC1374" s="16">
        <f t="shared" si="299"/>
        <v>2880189000</v>
      </c>
      <c r="AD1374" s="16">
        <f t="shared" si="300"/>
        <v>9778278655.3</v>
      </c>
      <c r="AE1374" s="17">
        <f t="shared" si="301"/>
        <v>0.33434263202055</v>
      </c>
      <c r="AF1374" s="17">
        <f t="shared" si="302"/>
        <v>0.66565736797945</v>
      </c>
      <c r="AG1374" s="21">
        <f t="shared" si="303"/>
        <v>1.50227436531713</v>
      </c>
      <c r="AH1374" s="22">
        <f t="shared" si="304"/>
        <v>0.680531283462044</v>
      </c>
      <c r="AI1374" s="22">
        <f t="shared" si="305"/>
        <v>0.319468716537956</v>
      </c>
      <c r="AJ1374" s="23">
        <f t="shared" si="306"/>
        <v>0.227530620485023</v>
      </c>
      <c r="AK1374" s="23">
        <f t="shared" si="307"/>
        <v>0.772469379514977</v>
      </c>
    </row>
    <row r="1375" spans="1:37">
      <c r="A1375" s="8" t="s">
        <v>2783</v>
      </c>
      <c r="B1375" s="8" t="s">
        <v>2784</v>
      </c>
      <c r="C1375" s="9">
        <v>7750647977.82</v>
      </c>
      <c r="D1375" s="9">
        <v>0</v>
      </c>
      <c r="E1375" s="9">
        <v>0</v>
      </c>
      <c r="F1375" s="9">
        <v>1909771708.26</v>
      </c>
      <c r="G1375" s="9">
        <v>0</v>
      </c>
      <c r="H1375" s="9">
        <v>4958404906.42</v>
      </c>
      <c r="I1375" s="9">
        <v>0</v>
      </c>
      <c r="J1375" s="9">
        <v>0</v>
      </c>
      <c r="K1375" s="9">
        <v>1472706817</v>
      </c>
      <c r="L1375" s="9">
        <v>0</v>
      </c>
      <c r="M1375" s="9">
        <v>0</v>
      </c>
      <c r="N1375" s="9">
        <v>1361798203.01</v>
      </c>
      <c r="O1375" s="9">
        <v>0</v>
      </c>
      <c r="P1375" s="9">
        <v>-5852990</v>
      </c>
      <c r="Q1375" s="9">
        <v>0</v>
      </c>
      <c r="R1375" s="9">
        <v>136729413.89</v>
      </c>
      <c r="S1375" s="9">
        <v>0</v>
      </c>
      <c r="T1375" s="9">
        <v>-1750025946.66</v>
      </c>
      <c r="U1375" s="8">
        <v>0</v>
      </c>
      <c r="V1375" s="9">
        <v>189979450.55</v>
      </c>
      <c r="W1375" s="8">
        <v>0</v>
      </c>
      <c r="X1375" s="11">
        <f t="shared" si="294"/>
        <v>14618824592.5</v>
      </c>
      <c r="Y1375" s="11">
        <f t="shared" si="295"/>
        <v>1405334947.79</v>
      </c>
      <c r="Z1375" s="11">
        <f t="shared" si="296"/>
        <v>16024159540.29</v>
      </c>
      <c r="AA1375" s="13">
        <f t="shared" si="297"/>
        <v>9660419686.08</v>
      </c>
      <c r="AB1375" s="13">
        <f t="shared" si="298"/>
        <v>4958404906.42</v>
      </c>
      <c r="AC1375" s="16">
        <f t="shared" si="299"/>
        <v>9660419686.08</v>
      </c>
      <c r="AD1375" s="16">
        <f t="shared" si="300"/>
        <v>6363739854.21</v>
      </c>
      <c r="AE1375" s="17">
        <f t="shared" si="301"/>
        <v>0.912298991765744</v>
      </c>
      <c r="AF1375" s="17">
        <f t="shared" si="302"/>
        <v>0.0877010082342557</v>
      </c>
      <c r="AG1375" s="21">
        <f t="shared" si="303"/>
        <v>11.4023774655923</v>
      </c>
      <c r="AH1375" s="22">
        <f t="shared" si="304"/>
        <v>0.66082054853002</v>
      </c>
      <c r="AI1375" s="22">
        <f t="shared" si="305"/>
        <v>0.33917945146998</v>
      </c>
      <c r="AJ1375" s="23">
        <f t="shared" si="306"/>
        <v>0.602865920162024</v>
      </c>
      <c r="AK1375" s="23">
        <f t="shared" si="307"/>
        <v>0.397134079837976</v>
      </c>
    </row>
    <row r="1376" spans="1:37">
      <c r="A1376" s="8" t="s">
        <v>2785</v>
      </c>
      <c r="B1376" s="8" t="s">
        <v>2786</v>
      </c>
      <c r="C1376" s="9">
        <v>3246215215.72</v>
      </c>
      <c r="D1376" s="9">
        <v>0</v>
      </c>
      <c r="E1376" s="9">
        <v>0</v>
      </c>
      <c r="F1376" s="9">
        <v>286638610.83</v>
      </c>
      <c r="G1376" s="9">
        <v>0</v>
      </c>
      <c r="H1376" s="9">
        <v>212950000</v>
      </c>
      <c r="I1376" s="9">
        <v>0</v>
      </c>
      <c r="J1376" s="9">
        <v>0</v>
      </c>
      <c r="K1376" s="9">
        <v>989959882</v>
      </c>
      <c r="L1376" s="9">
        <v>0</v>
      </c>
      <c r="M1376" s="9">
        <v>0</v>
      </c>
      <c r="N1376" s="9">
        <v>1863283020.38</v>
      </c>
      <c r="O1376" s="9">
        <v>0</v>
      </c>
      <c r="P1376" s="9">
        <v>0</v>
      </c>
      <c r="Q1376" s="9">
        <v>110459280.64</v>
      </c>
      <c r="R1376" s="9">
        <v>239970946.3</v>
      </c>
      <c r="S1376" s="9">
        <v>0</v>
      </c>
      <c r="T1376" s="9">
        <v>-2584373844.63</v>
      </c>
      <c r="U1376" s="8">
        <v>0</v>
      </c>
      <c r="V1376" s="9">
        <v>-124331454.89</v>
      </c>
      <c r="W1376" s="8">
        <v>0</v>
      </c>
      <c r="X1376" s="11">
        <f t="shared" si="294"/>
        <v>3745803826.55</v>
      </c>
      <c r="Y1376" s="11">
        <f t="shared" si="295"/>
        <v>494967829.8</v>
      </c>
      <c r="Z1376" s="11">
        <f t="shared" si="296"/>
        <v>4240771656.35</v>
      </c>
      <c r="AA1376" s="13">
        <f t="shared" si="297"/>
        <v>3532853826.55</v>
      </c>
      <c r="AB1376" s="13">
        <f t="shared" si="298"/>
        <v>212950000</v>
      </c>
      <c r="AC1376" s="16">
        <f t="shared" si="299"/>
        <v>3532853826.55</v>
      </c>
      <c r="AD1376" s="16">
        <f t="shared" si="300"/>
        <v>707917829.8</v>
      </c>
      <c r="AE1376" s="17">
        <f t="shared" si="301"/>
        <v>0.88328354603605</v>
      </c>
      <c r="AF1376" s="17">
        <f t="shared" si="302"/>
        <v>0.11671645396395</v>
      </c>
      <c r="AG1376" s="21">
        <f t="shared" si="303"/>
        <v>8.56777228949112</v>
      </c>
      <c r="AH1376" s="22">
        <f t="shared" si="304"/>
        <v>0.943149719029431</v>
      </c>
      <c r="AI1376" s="22">
        <f t="shared" si="305"/>
        <v>0.056850280970569</v>
      </c>
      <c r="AJ1376" s="23">
        <f t="shared" si="306"/>
        <v>0.83306862826722</v>
      </c>
      <c r="AK1376" s="23">
        <f t="shared" si="307"/>
        <v>0.16693137173278</v>
      </c>
    </row>
    <row r="1377" spans="1:37">
      <c r="A1377" s="8" t="s">
        <v>2787</v>
      </c>
      <c r="B1377" s="8" t="s">
        <v>2788</v>
      </c>
      <c r="C1377" s="9">
        <v>295283819.44</v>
      </c>
      <c r="D1377" s="9">
        <v>0</v>
      </c>
      <c r="E1377" s="9">
        <v>0</v>
      </c>
      <c r="F1377" s="9">
        <v>63714200.64</v>
      </c>
      <c r="G1377" s="9">
        <v>0</v>
      </c>
      <c r="H1377" s="9">
        <v>120141666.67</v>
      </c>
      <c r="I1377" s="9">
        <v>0</v>
      </c>
      <c r="J1377" s="9">
        <v>0</v>
      </c>
      <c r="K1377" s="9">
        <v>2291371852</v>
      </c>
      <c r="L1377" s="9">
        <v>0</v>
      </c>
      <c r="M1377" s="9">
        <v>0</v>
      </c>
      <c r="N1377" s="9">
        <v>107892415.41</v>
      </c>
      <c r="O1377" s="9">
        <v>0</v>
      </c>
      <c r="P1377" s="9">
        <v>-358589231.68</v>
      </c>
      <c r="Q1377" s="9">
        <v>0</v>
      </c>
      <c r="R1377" s="9">
        <v>241168431.34</v>
      </c>
      <c r="S1377" s="9">
        <v>0</v>
      </c>
      <c r="T1377" s="9">
        <v>897846441.72</v>
      </c>
      <c r="U1377" s="8">
        <v>0</v>
      </c>
      <c r="V1377" s="9">
        <v>112619175.65</v>
      </c>
      <c r="W1377" s="8">
        <v>0</v>
      </c>
      <c r="X1377" s="11">
        <f t="shared" si="294"/>
        <v>479139686.75</v>
      </c>
      <c r="Y1377" s="11">
        <f t="shared" si="295"/>
        <v>3292309084.44</v>
      </c>
      <c r="Z1377" s="11">
        <f t="shared" si="296"/>
        <v>3771448771.19</v>
      </c>
      <c r="AA1377" s="13">
        <f t="shared" si="297"/>
        <v>358998020.08</v>
      </c>
      <c r="AB1377" s="13">
        <f t="shared" si="298"/>
        <v>120141666.67</v>
      </c>
      <c r="AC1377" s="16">
        <f t="shared" si="299"/>
        <v>358998020.08</v>
      </c>
      <c r="AD1377" s="16">
        <f t="shared" si="300"/>
        <v>3412450751.11</v>
      </c>
      <c r="AE1377" s="17">
        <f t="shared" si="301"/>
        <v>0.127043933464014</v>
      </c>
      <c r="AF1377" s="17">
        <f t="shared" si="302"/>
        <v>0.872956066535986</v>
      </c>
      <c r="AG1377" s="21">
        <f t="shared" si="303"/>
        <v>1.14553302088631</v>
      </c>
      <c r="AH1377" s="22">
        <f t="shared" si="304"/>
        <v>0.749255446809427</v>
      </c>
      <c r="AI1377" s="22">
        <f t="shared" si="305"/>
        <v>0.250744553190573</v>
      </c>
      <c r="AJ1377" s="23">
        <f t="shared" si="306"/>
        <v>0.0951883591320069</v>
      </c>
      <c r="AK1377" s="23">
        <f t="shared" si="307"/>
        <v>0.904811640867993</v>
      </c>
    </row>
    <row r="1378" spans="1:37">
      <c r="A1378" s="8" t="s">
        <v>2789</v>
      </c>
      <c r="B1378" s="8" t="s">
        <v>2790</v>
      </c>
      <c r="C1378" s="9">
        <v>302291390.86</v>
      </c>
      <c r="D1378" s="9">
        <v>0</v>
      </c>
      <c r="E1378" s="9">
        <v>0</v>
      </c>
      <c r="F1378" s="9">
        <v>229857991.59</v>
      </c>
      <c r="G1378" s="9">
        <v>0</v>
      </c>
      <c r="H1378" s="9">
        <v>62400000</v>
      </c>
      <c r="I1378" s="9">
        <v>0</v>
      </c>
      <c r="J1378" s="9">
        <v>0</v>
      </c>
      <c r="K1378" s="9">
        <v>557143948</v>
      </c>
      <c r="L1378" s="9">
        <v>0</v>
      </c>
      <c r="M1378" s="9">
        <v>0</v>
      </c>
      <c r="N1378" s="9">
        <v>514821086.45</v>
      </c>
      <c r="O1378" s="9">
        <v>10212840</v>
      </c>
      <c r="P1378" s="9">
        <v>-348244.35</v>
      </c>
      <c r="Q1378" s="9">
        <v>0</v>
      </c>
      <c r="R1378" s="9">
        <v>34371811.93</v>
      </c>
      <c r="S1378" s="9">
        <v>0</v>
      </c>
      <c r="T1378" s="9">
        <v>-108061719.53</v>
      </c>
      <c r="U1378" s="8">
        <v>0</v>
      </c>
      <c r="V1378" s="9">
        <v>14116778.15</v>
      </c>
      <c r="W1378" s="8">
        <v>0</v>
      </c>
      <c r="X1378" s="11">
        <f t="shared" si="294"/>
        <v>594549382.45</v>
      </c>
      <c r="Y1378" s="11">
        <f t="shared" si="295"/>
        <v>1001830820.65</v>
      </c>
      <c r="Z1378" s="11">
        <f t="shared" si="296"/>
        <v>1596380203.1</v>
      </c>
      <c r="AA1378" s="13">
        <f t="shared" si="297"/>
        <v>532149382.45</v>
      </c>
      <c r="AB1378" s="13">
        <f t="shared" si="298"/>
        <v>62400000</v>
      </c>
      <c r="AC1378" s="16">
        <f t="shared" si="299"/>
        <v>532149382.45</v>
      </c>
      <c r="AD1378" s="16">
        <f t="shared" si="300"/>
        <v>1064230820.65</v>
      </c>
      <c r="AE1378" s="17">
        <f t="shared" si="301"/>
        <v>0.372435953099048</v>
      </c>
      <c r="AF1378" s="17">
        <f t="shared" si="302"/>
        <v>0.627564046900952</v>
      </c>
      <c r="AG1378" s="21">
        <f t="shared" si="303"/>
        <v>1.59346285839384</v>
      </c>
      <c r="AH1378" s="22">
        <f t="shared" si="304"/>
        <v>0.895046564941563</v>
      </c>
      <c r="AI1378" s="22">
        <f t="shared" si="305"/>
        <v>0.104953435058437</v>
      </c>
      <c r="AJ1378" s="23">
        <f t="shared" si="306"/>
        <v>0.33334752048204</v>
      </c>
      <c r="AK1378" s="23">
        <f t="shared" si="307"/>
        <v>0.66665247951796</v>
      </c>
    </row>
    <row r="1379" spans="1:37">
      <c r="A1379" s="8" t="s">
        <v>2791</v>
      </c>
      <c r="B1379" s="8" t="s">
        <v>2792</v>
      </c>
      <c r="C1379" s="9">
        <v>1271475200.86</v>
      </c>
      <c r="D1379" s="9">
        <v>0</v>
      </c>
      <c r="E1379" s="9">
        <v>0</v>
      </c>
      <c r="F1379" s="9">
        <v>25603677</v>
      </c>
      <c r="G1379" s="9">
        <v>0</v>
      </c>
      <c r="H1379" s="9">
        <v>200000000</v>
      </c>
      <c r="I1379" s="9">
        <v>999345348.28</v>
      </c>
      <c r="J1379" s="9">
        <v>0</v>
      </c>
      <c r="K1379" s="9">
        <v>5545792545</v>
      </c>
      <c r="L1379" s="9">
        <v>0</v>
      </c>
      <c r="M1379" s="9">
        <v>0</v>
      </c>
      <c r="N1379" s="9">
        <v>9194975141.59</v>
      </c>
      <c r="O1379" s="9">
        <v>226405362.02</v>
      </c>
      <c r="P1379" s="9">
        <v>-30055949.34</v>
      </c>
      <c r="Q1379" s="9">
        <v>0</v>
      </c>
      <c r="R1379" s="9">
        <v>1333258523.61</v>
      </c>
      <c r="S1379" s="9">
        <v>0</v>
      </c>
      <c r="T1379" s="9">
        <v>19732235078.81</v>
      </c>
      <c r="U1379" s="8">
        <v>0</v>
      </c>
      <c r="V1379" s="9">
        <v>2329632010.4</v>
      </c>
      <c r="W1379" s="8">
        <v>0</v>
      </c>
      <c r="X1379" s="11">
        <f t="shared" si="294"/>
        <v>2496424226.14</v>
      </c>
      <c r="Y1379" s="11">
        <f t="shared" si="295"/>
        <v>37879431988.05</v>
      </c>
      <c r="Z1379" s="11">
        <f t="shared" si="296"/>
        <v>40375856214.19</v>
      </c>
      <c r="AA1379" s="13">
        <f t="shared" si="297"/>
        <v>1297078877.86</v>
      </c>
      <c r="AB1379" s="13">
        <f t="shared" si="298"/>
        <v>1199345348.28</v>
      </c>
      <c r="AC1379" s="16">
        <f t="shared" si="299"/>
        <v>1297078877.86</v>
      </c>
      <c r="AD1379" s="16">
        <f t="shared" si="300"/>
        <v>39078777336.33</v>
      </c>
      <c r="AE1379" s="17">
        <f t="shared" si="301"/>
        <v>0.0618296293927914</v>
      </c>
      <c r="AF1379" s="17">
        <f t="shared" si="302"/>
        <v>0.938170370607209</v>
      </c>
      <c r="AG1379" s="21">
        <f t="shared" si="303"/>
        <v>1.0659044788984</v>
      </c>
      <c r="AH1379" s="22">
        <f t="shared" si="304"/>
        <v>0.519574703801668</v>
      </c>
      <c r="AI1379" s="22">
        <f t="shared" si="305"/>
        <v>0.480425296198332</v>
      </c>
      <c r="AJ1379" s="23">
        <f t="shared" si="306"/>
        <v>0.0321251113779265</v>
      </c>
      <c r="AK1379" s="23">
        <f t="shared" si="307"/>
        <v>0.967874888622073</v>
      </c>
    </row>
    <row r="1380" spans="1:37">
      <c r="A1380" s="8" t="s">
        <v>2793</v>
      </c>
      <c r="B1380" s="8" t="s">
        <v>2794</v>
      </c>
      <c r="C1380" s="9">
        <v>2213232488.51</v>
      </c>
      <c r="D1380" s="9">
        <v>0</v>
      </c>
      <c r="E1380" s="9">
        <v>0</v>
      </c>
      <c r="F1380" s="9">
        <v>1856805050.63</v>
      </c>
      <c r="G1380" s="9">
        <v>0</v>
      </c>
      <c r="H1380" s="9">
        <v>1020383313.88</v>
      </c>
      <c r="I1380" s="9">
        <v>1543093398.45</v>
      </c>
      <c r="J1380" s="9">
        <v>0</v>
      </c>
      <c r="K1380" s="9">
        <v>2064349448</v>
      </c>
      <c r="L1380" s="9">
        <v>0</v>
      </c>
      <c r="M1380" s="9">
        <v>0</v>
      </c>
      <c r="N1380" s="9">
        <v>3544882190.47</v>
      </c>
      <c r="O1380" s="9">
        <v>0</v>
      </c>
      <c r="P1380" s="9">
        <v>-93493.2</v>
      </c>
      <c r="Q1380" s="9">
        <v>67759684.82</v>
      </c>
      <c r="R1380" s="9">
        <v>518670283.7</v>
      </c>
      <c r="S1380" s="9">
        <v>0</v>
      </c>
      <c r="T1380" s="9">
        <v>6474309025.95</v>
      </c>
      <c r="U1380" s="8">
        <v>0</v>
      </c>
      <c r="V1380" s="9">
        <v>903983061.89</v>
      </c>
      <c r="W1380" s="8">
        <v>0</v>
      </c>
      <c r="X1380" s="11">
        <f t="shared" si="294"/>
        <v>6633514251.47</v>
      </c>
      <c r="Y1380" s="11">
        <f t="shared" si="295"/>
        <v>13573860201.63</v>
      </c>
      <c r="Z1380" s="11">
        <f t="shared" si="296"/>
        <v>20207374453.1</v>
      </c>
      <c r="AA1380" s="13">
        <f t="shared" si="297"/>
        <v>4070037539.14</v>
      </c>
      <c r="AB1380" s="13">
        <f t="shared" si="298"/>
        <v>2563476712.33</v>
      </c>
      <c r="AC1380" s="16">
        <f t="shared" si="299"/>
        <v>4070037539.14</v>
      </c>
      <c r="AD1380" s="16">
        <f t="shared" si="300"/>
        <v>16137336913.96</v>
      </c>
      <c r="AE1380" s="17">
        <f t="shared" si="301"/>
        <v>0.328271951750385</v>
      </c>
      <c r="AF1380" s="17">
        <f t="shared" si="302"/>
        <v>0.671728048249615</v>
      </c>
      <c r="AG1380" s="21">
        <f t="shared" si="303"/>
        <v>1.4886976993231</v>
      </c>
      <c r="AH1380" s="22">
        <f t="shared" si="304"/>
        <v>0.613556764159823</v>
      </c>
      <c r="AI1380" s="22">
        <f t="shared" si="305"/>
        <v>0.386443235840178</v>
      </c>
      <c r="AJ1380" s="23">
        <f t="shared" si="306"/>
        <v>0.201413476480395</v>
      </c>
      <c r="AK1380" s="23">
        <f t="shared" si="307"/>
        <v>0.798586523519604</v>
      </c>
    </row>
    <row r="1381" spans="1:37">
      <c r="A1381" s="8" t="s">
        <v>2795</v>
      </c>
      <c r="B1381" s="8" t="s">
        <v>2796</v>
      </c>
      <c r="C1381" s="9">
        <v>919471768.55</v>
      </c>
      <c r="D1381" s="9">
        <v>0</v>
      </c>
      <c r="E1381" s="9">
        <v>0</v>
      </c>
      <c r="F1381" s="9">
        <v>238338517.56</v>
      </c>
      <c r="G1381" s="9">
        <v>0</v>
      </c>
      <c r="H1381" s="9">
        <v>0</v>
      </c>
      <c r="I1381" s="9">
        <v>198717669.54</v>
      </c>
      <c r="J1381" s="9">
        <v>0</v>
      </c>
      <c r="K1381" s="9">
        <v>1098743383</v>
      </c>
      <c r="L1381" s="9">
        <v>0</v>
      </c>
      <c r="M1381" s="9">
        <v>0</v>
      </c>
      <c r="N1381" s="9">
        <v>2527311636.27</v>
      </c>
      <c r="O1381" s="9">
        <v>9790756</v>
      </c>
      <c r="P1381" s="9">
        <v>-93321619.5</v>
      </c>
      <c r="Q1381" s="9">
        <v>0</v>
      </c>
      <c r="R1381" s="9">
        <v>188029195.66</v>
      </c>
      <c r="S1381" s="9">
        <v>0</v>
      </c>
      <c r="T1381" s="9">
        <v>1017112956.98</v>
      </c>
      <c r="U1381" s="8">
        <v>0</v>
      </c>
      <c r="V1381" s="9">
        <v>632780841.47</v>
      </c>
      <c r="W1381" s="8">
        <v>0</v>
      </c>
      <c r="X1381" s="11">
        <f t="shared" si="294"/>
        <v>1356527955.65</v>
      </c>
      <c r="Y1381" s="11">
        <f t="shared" si="295"/>
        <v>5360865637.88</v>
      </c>
      <c r="Z1381" s="11">
        <f t="shared" si="296"/>
        <v>6717393593.53</v>
      </c>
      <c r="AA1381" s="13">
        <f t="shared" si="297"/>
        <v>1157810286.11</v>
      </c>
      <c r="AB1381" s="13">
        <f t="shared" si="298"/>
        <v>198717669.54</v>
      </c>
      <c r="AC1381" s="16">
        <f t="shared" si="299"/>
        <v>1157810286.11</v>
      </c>
      <c r="AD1381" s="16">
        <f t="shared" si="300"/>
        <v>5559583307.42</v>
      </c>
      <c r="AE1381" s="17">
        <f t="shared" si="301"/>
        <v>0.201942604190496</v>
      </c>
      <c r="AF1381" s="17">
        <f t="shared" si="302"/>
        <v>0.798057395809504</v>
      </c>
      <c r="AG1381" s="21">
        <f t="shared" si="303"/>
        <v>1.25304270751812</v>
      </c>
      <c r="AH1381" s="22">
        <f t="shared" si="304"/>
        <v>0.853510081592987</v>
      </c>
      <c r="AI1381" s="22">
        <f t="shared" si="305"/>
        <v>0.146489918407013</v>
      </c>
      <c r="AJ1381" s="23">
        <f t="shared" si="306"/>
        <v>0.17236004857973</v>
      </c>
      <c r="AK1381" s="23">
        <f t="shared" si="307"/>
        <v>0.82763995142027</v>
      </c>
    </row>
    <row r="1382" spans="1:37">
      <c r="A1382" s="8" t="s">
        <v>2797</v>
      </c>
      <c r="B1382" s="8" t="s">
        <v>2798</v>
      </c>
      <c r="C1382" s="9">
        <v>1886336794.26</v>
      </c>
      <c r="D1382" s="9">
        <v>0</v>
      </c>
      <c r="E1382" s="9">
        <v>0</v>
      </c>
      <c r="F1382" s="9">
        <v>2709894776.33</v>
      </c>
      <c r="G1382" s="9">
        <v>0</v>
      </c>
      <c r="H1382" s="9">
        <v>801250000</v>
      </c>
      <c r="I1382" s="9">
        <v>1037002941.92</v>
      </c>
      <c r="J1382" s="9">
        <v>0</v>
      </c>
      <c r="K1382" s="9">
        <v>5489914176</v>
      </c>
      <c r="L1382" s="9">
        <v>0</v>
      </c>
      <c r="M1382" s="9">
        <v>0</v>
      </c>
      <c r="N1382" s="9">
        <v>1624916171.66</v>
      </c>
      <c r="O1382" s="9">
        <v>137298000</v>
      </c>
      <c r="P1382" s="9">
        <v>97385647.13</v>
      </c>
      <c r="Q1382" s="9">
        <v>0</v>
      </c>
      <c r="R1382" s="9">
        <v>1364257808.58</v>
      </c>
      <c r="S1382" s="9">
        <v>0</v>
      </c>
      <c r="T1382" s="9">
        <v>6075598807.06</v>
      </c>
      <c r="U1382" s="8">
        <v>0</v>
      </c>
      <c r="V1382" s="9">
        <v>18490109.33</v>
      </c>
      <c r="W1382" s="8">
        <v>0</v>
      </c>
      <c r="X1382" s="11">
        <f t="shared" si="294"/>
        <v>6434484512.51</v>
      </c>
      <c r="Y1382" s="11">
        <f t="shared" si="295"/>
        <v>14533264719.76</v>
      </c>
      <c r="Z1382" s="11">
        <f t="shared" si="296"/>
        <v>20967749232.27</v>
      </c>
      <c r="AA1382" s="13">
        <f t="shared" si="297"/>
        <v>4596231570.59</v>
      </c>
      <c r="AB1382" s="13">
        <f t="shared" si="298"/>
        <v>1838252941.92</v>
      </c>
      <c r="AC1382" s="16">
        <f t="shared" si="299"/>
        <v>4596231570.59</v>
      </c>
      <c r="AD1382" s="16">
        <f t="shared" si="300"/>
        <v>16371517661.68</v>
      </c>
      <c r="AE1382" s="17">
        <f t="shared" si="301"/>
        <v>0.306875308419233</v>
      </c>
      <c r="AF1382" s="17">
        <f t="shared" si="302"/>
        <v>0.693124691580767</v>
      </c>
      <c r="AG1382" s="21">
        <f t="shared" si="303"/>
        <v>1.44274185027136</v>
      </c>
      <c r="AH1382" s="22">
        <f t="shared" si="304"/>
        <v>0.714312321624825</v>
      </c>
      <c r="AI1382" s="22">
        <f t="shared" si="305"/>
        <v>0.285687678375175</v>
      </c>
      <c r="AJ1382" s="23">
        <f t="shared" si="306"/>
        <v>0.219204814006277</v>
      </c>
      <c r="AK1382" s="23">
        <f t="shared" si="307"/>
        <v>0.780795185993723</v>
      </c>
    </row>
    <row r="1383" spans="1:37">
      <c r="A1383" s="8" t="s">
        <v>2799</v>
      </c>
      <c r="B1383" s="8" t="s">
        <v>2800</v>
      </c>
      <c r="C1383" s="9">
        <v>2987000000</v>
      </c>
      <c r="D1383" s="9">
        <v>0</v>
      </c>
      <c r="E1383" s="9">
        <v>0</v>
      </c>
      <c r="F1383" s="9">
        <v>27814082.72</v>
      </c>
      <c r="G1383" s="9">
        <v>0</v>
      </c>
      <c r="H1383" s="9">
        <v>495000000</v>
      </c>
      <c r="I1383" s="9">
        <v>0</v>
      </c>
      <c r="J1383" s="9">
        <v>0</v>
      </c>
      <c r="K1383" s="9">
        <v>1154951900</v>
      </c>
      <c r="L1383" s="9">
        <v>0</v>
      </c>
      <c r="M1383" s="9">
        <v>0</v>
      </c>
      <c r="N1383" s="9">
        <v>5702693139.8</v>
      </c>
      <c r="O1383" s="9">
        <v>0</v>
      </c>
      <c r="P1383" s="9">
        <v>-92642740.87</v>
      </c>
      <c r="Q1383" s="9">
        <v>9013335.67</v>
      </c>
      <c r="R1383" s="9">
        <v>229607650.51</v>
      </c>
      <c r="S1383" s="9">
        <v>0</v>
      </c>
      <c r="T1383" s="9">
        <v>-3123811538.57</v>
      </c>
      <c r="U1383" s="8">
        <v>0</v>
      </c>
      <c r="V1383" s="9">
        <v>605875755.48</v>
      </c>
      <c r="W1383" s="8">
        <v>0</v>
      </c>
      <c r="X1383" s="11">
        <f t="shared" si="294"/>
        <v>3509814082.72</v>
      </c>
      <c r="Y1383" s="11">
        <f t="shared" si="295"/>
        <v>4485687502.02</v>
      </c>
      <c r="Z1383" s="11">
        <f t="shared" si="296"/>
        <v>7995501584.74</v>
      </c>
      <c r="AA1383" s="13">
        <f t="shared" si="297"/>
        <v>3014814082.72</v>
      </c>
      <c r="AB1383" s="13">
        <f t="shared" si="298"/>
        <v>495000000</v>
      </c>
      <c r="AC1383" s="16">
        <f t="shared" si="299"/>
        <v>3014814082.72</v>
      </c>
      <c r="AD1383" s="16">
        <f t="shared" si="300"/>
        <v>4980687502.02</v>
      </c>
      <c r="AE1383" s="17">
        <f t="shared" si="301"/>
        <v>0.43897359603039</v>
      </c>
      <c r="AF1383" s="17">
        <f t="shared" si="302"/>
        <v>0.56102640396961</v>
      </c>
      <c r="AG1383" s="21">
        <f t="shared" si="303"/>
        <v>1.78244730181036</v>
      </c>
      <c r="AH1383" s="22">
        <f t="shared" si="304"/>
        <v>0.858966888748594</v>
      </c>
      <c r="AI1383" s="22">
        <f t="shared" si="305"/>
        <v>0.141033111251406</v>
      </c>
      <c r="AJ1383" s="23">
        <f t="shared" si="306"/>
        <v>0.377063784025006</v>
      </c>
      <c r="AK1383" s="23">
        <f t="shared" si="307"/>
        <v>0.622936215974994</v>
      </c>
    </row>
    <row r="1384" spans="1:37">
      <c r="A1384" s="8" t="s">
        <v>2801</v>
      </c>
      <c r="B1384" s="8" t="s">
        <v>2802</v>
      </c>
      <c r="C1384" s="9">
        <v>2582950468.47</v>
      </c>
      <c r="D1384" s="9">
        <v>0</v>
      </c>
      <c r="E1384" s="9">
        <v>1035135.21</v>
      </c>
      <c r="F1384" s="9">
        <v>2029170000</v>
      </c>
      <c r="G1384" s="9">
        <v>0</v>
      </c>
      <c r="H1384" s="9">
        <v>6273000000</v>
      </c>
      <c r="I1384" s="9">
        <v>0</v>
      </c>
      <c r="J1384" s="9">
        <v>0</v>
      </c>
      <c r="K1384" s="9">
        <v>1893312117</v>
      </c>
      <c r="L1384" s="9">
        <v>0</v>
      </c>
      <c r="M1384" s="9">
        <v>0</v>
      </c>
      <c r="N1384" s="9">
        <v>5231903738.35</v>
      </c>
      <c r="O1384" s="9">
        <v>0</v>
      </c>
      <c r="P1384" s="9">
        <v>-2501008.81</v>
      </c>
      <c r="Q1384" s="9">
        <v>108433185.44</v>
      </c>
      <c r="R1384" s="9">
        <v>1634862155.63</v>
      </c>
      <c r="S1384" s="9">
        <v>18241857.61</v>
      </c>
      <c r="T1384" s="9">
        <v>4349346609.23</v>
      </c>
      <c r="U1384" s="8">
        <v>0</v>
      </c>
      <c r="V1384" s="9">
        <v>776101443.51</v>
      </c>
      <c r="W1384" s="8">
        <v>0</v>
      </c>
      <c r="X1384" s="11">
        <f t="shared" si="294"/>
        <v>10886155603.68</v>
      </c>
      <c r="Y1384" s="11">
        <f t="shared" si="295"/>
        <v>14009700097.96</v>
      </c>
      <c r="Z1384" s="11">
        <f t="shared" si="296"/>
        <v>24895855701.64</v>
      </c>
      <c r="AA1384" s="13">
        <f t="shared" si="297"/>
        <v>4613155603.68</v>
      </c>
      <c r="AB1384" s="13">
        <f t="shared" si="298"/>
        <v>6273000000</v>
      </c>
      <c r="AC1384" s="16">
        <f t="shared" si="299"/>
        <v>4613155603.68</v>
      </c>
      <c r="AD1384" s="16">
        <f t="shared" si="300"/>
        <v>20282700097.96</v>
      </c>
      <c r="AE1384" s="17">
        <f t="shared" si="301"/>
        <v>0.437267782001278</v>
      </c>
      <c r="AF1384" s="17">
        <f t="shared" si="302"/>
        <v>0.562732217998722</v>
      </c>
      <c r="AG1384" s="21">
        <f t="shared" si="303"/>
        <v>1.77704415708836</v>
      </c>
      <c r="AH1384" s="22">
        <f t="shared" si="304"/>
        <v>0.423763518695301</v>
      </c>
      <c r="AI1384" s="22">
        <f t="shared" si="305"/>
        <v>0.5762364813047</v>
      </c>
      <c r="AJ1384" s="23">
        <f t="shared" si="306"/>
        <v>0.185298133912951</v>
      </c>
      <c r="AK1384" s="23">
        <f t="shared" si="307"/>
        <v>0.814701866087049</v>
      </c>
    </row>
    <row r="1385" spans="1:37">
      <c r="A1385" s="8" t="s">
        <v>2803</v>
      </c>
      <c r="B1385" s="8" t="s">
        <v>2804</v>
      </c>
      <c r="C1385" s="9">
        <v>178000000</v>
      </c>
      <c r="D1385" s="9">
        <v>0</v>
      </c>
      <c r="E1385" s="9">
        <v>0</v>
      </c>
      <c r="F1385" s="9">
        <v>0</v>
      </c>
      <c r="G1385" s="9">
        <v>0</v>
      </c>
      <c r="H1385" s="9">
        <v>0</v>
      </c>
      <c r="I1385" s="9">
        <v>0</v>
      </c>
      <c r="J1385" s="9">
        <v>0</v>
      </c>
      <c r="K1385" s="9">
        <v>268599337</v>
      </c>
      <c r="L1385" s="9">
        <v>0</v>
      </c>
      <c r="M1385" s="9">
        <v>0</v>
      </c>
      <c r="N1385" s="9">
        <v>878659536.31</v>
      </c>
      <c r="O1385" s="9">
        <v>0</v>
      </c>
      <c r="P1385" s="9">
        <v>0</v>
      </c>
      <c r="Q1385" s="9">
        <v>0</v>
      </c>
      <c r="R1385" s="9">
        <v>47555133.94</v>
      </c>
      <c r="S1385" s="9">
        <v>0</v>
      </c>
      <c r="T1385" s="9">
        <v>442065884.12</v>
      </c>
      <c r="U1385" s="8">
        <v>0</v>
      </c>
      <c r="V1385" s="9">
        <v>165288601.7</v>
      </c>
      <c r="W1385" s="8">
        <v>0</v>
      </c>
      <c r="X1385" s="11">
        <f t="shared" si="294"/>
        <v>178000000</v>
      </c>
      <c r="Y1385" s="11">
        <f t="shared" si="295"/>
        <v>1802168493.07</v>
      </c>
      <c r="Z1385" s="11">
        <f t="shared" si="296"/>
        <v>1980168493.07</v>
      </c>
      <c r="AA1385" s="13">
        <f t="shared" si="297"/>
        <v>178000000</v>
      </c>
      <c r="AB1385" s="13">
        <f t="shared" si="298"/>
        <v>0</v>
      </c>
      <c r="AC1385" s="16">
        <f t="shared" si="299"/>
        <v>178000000</v>
      </c>
      <c r="AD1385" s="16">
        <f t="shared" si="300"/>
        <v>1802168493.07</v>
      </c>
      <c r="AE1385" s="17">
        <f t="shared" si="301"/>
        <v>0.0898913403697448</v>
      </c>
      <c r="AF1385" s="17">
        <f t="shared" si="302"/>
        <v>0.910108659630255</v>
      </c>
      <c r="AG1385" s="21">
        <f t="shared" si="303"/>
        <v>1.09876989897697</v>
      </c>
      <c r="AH1385" s="22">
        <f t="shared" si="304"/>
        <v>1</v>
      </c>
      <c r="AI1385" s="22">
        <f t="shared" si="305"/>
        <v>0</v>
      </c>
      <c r="AJ1385" s="23">
        <f t="shared" si="306"/>
        <v>0.0898913403697448</v>
      </c>
      <c r="AK1385" s="23">
        <f t="shared" si="307"/>
        <v>0.910108659630255</v>
      </c>
    </row>
    <row r="1386" spans="1:37">
      <c r="A1386" s="8" t="s">
        <v>2805</v>
      </c>
      <c r="B1386" s="8" t="s">
        <v>2806</v>
      </c>
      <c r="C1386" s="9">
        <v>1616842755.24</v>
      </c>
      <c r="D1386" s="9">
        <v>0</v>
      </c>
      <c r="E1386" s="9">
        <v>0</v>
      </c>
      <c r="F1386" s="9">
        <v>630839758.71</v>
      </c>
      <c r="G1386" s="9">
        <v>0</v>
      </c>
      <c r="H1386" s="9">
        <v>99000000</v>
      </c>
      <c r="I1386" s="9">
        <v>1483339268.04</v>
      </c>
      <c r="J1386" s="9">
        <v>0</v>
      </c>
      <c r="K1386" s="9">
        <v>1026964249</v>
      </c>
      <c r="L1386" s="9">
        <v>260550572.13</v>
      </c>
      <c r="M1386" s="9">
        <v>0</v>
      </c>
      <c r="N1386" s="9">
        <v>2545416615.73</v>
      </c>
      <c r="O1386" s="9">
        <v>0</v>
      </c>
      <c r="P1386" s="9">
        <v>-1256976.95</v>
      </c>
      <c r="Q1386" s="9">
        <v>0</v>
      </c>
      <c r="R1386" s="9">
        <v>281639972.7</v>
      </c>
      <c r="S1386" s="9">
        <v>0</v>
      </c>
      <c r="T1386" s="9">
        <v>4543420962.32</v>
      </c>
      <c r="U1386" s="8">
        <v>0</v>
      </c>
      <c r="V1386" s="9">
        <v>1781874234.31</v>
      </c>
      <c r="W1386" s="8">
        <v>0</v>
      </c>
      <c r="X1386" s="11">
        <f t="shared" si="294"/>
        <v>3830021781.99</v>
      </c>
      <c r="Y1386" s="11">
        <f t="shared" si="295"/>
        <v>10438609629.24</v>
      </c>
      <c r="Z1386" s="11">
        <f t="shared" si="296"/>
        <v>14268631411.23</v>
      </c>
      <c r="AA1386" s="13">
        <f t="shared" si="297"/>
        <v>2247682513.95</v>
      </c>
      <c r="AB1386" s="13">
        <f t="shared" si="298"/>
        <v>1582339268.04</v>
      </c>
      <c r="AC1386" s="16">
        <f t="shared" si="299"/>
        <v>2247682513.95</v>
      </c>
      <c r="AD1386" s="16">
        <f t="shared" si="300"/>
        <v>12020948897.28</v>
      </c>
      <c r="AE1386" s="17">
        <f t="shared" si="301"/>
        <v>0.268422504696254</v>
      </c>
      <c r="AF1386" s="17">
        <f t="shared" si="302"/>
        <v>0.731577495303746</v>
      </c>
      <c r="AG1386" s="21">
        <f t="shared" si="303"/>
        <v>1.36690918791154</v>
      </c>
      <c r="AH1386" s="22">
        <f t="shared" si="304"/>
        <v>0.586858937596473</v>
      </c>
      <c r="AI1386" s="22">
        <f t="shared" si="305"/>
        <v>0.413141062403527</v>
      </c>
      <c r="AJ1386" s="23">
        <f t="shared" si="306"/>
        <v>0.157526145933028</v>
      </c>
      <c r="AK1386" s="23">
        <f t="shared" si="307"/>
        <v>0.842473854066972</v>
      </c>
    </row>
    <row r="1387" spans="1:37">
      <c r="A1387" s="8" t="s">
        <v>2807</v>
      </c>
      <c r="B1387" s="8" t="s">
        <v>2808</v>
      </c>
      <c r="C1387" s="9">
        <v>14016041.67</v>
      </c>
      <c r="D1387" s="9">
        <v>0</v>
      </c>
      <c r="E1387" s="9">
        <v>0</v>
      </c>
      <c r="F1387" s="9">
        <v>0</v>
      </c>
      <c r="G1387" s="9">
        <v>0</v>
      </c>
      <c r="H1387" s="9">
        <v>0</v>
      </c>
      <c r="I1387" s="9">
        <v>0</v>
      </c>
      <c r="J1387" s="9">
        <v>0</v>
      </c>
      <c r="K1387" s="9">
        <v>195600000</v>
      </c>
      <c r="L1387" s="9">
        <v>0</v>
      </c>
      <c r="M1387" s="9">
        <v>0</v>
      </c>
      <c r="N1387" s="9">
        <v>228747351.8</v>
      </c>
      <c r="O1387" s="9">
        <v>0</v>
      </c>
      <c r="P1387" s="9">
        <v>0</v>
      </c>
      <c r="Q1387" s="9">
        <v>719428.93</v>
      </c>
      <c r="R1387" s="9">
        <v>28032041.86</v>
      </c>
      <c r="S1387" s="9">
        <v>0</v>
      </c>
      <c r="T1387" s="9">
        <v>-421379632.51</v>
      </c>
      <c r="U1387" s="8">
        <v>0</v>
      </c>
      <c r="V1387" s="9">
        <v>26978464.77</v>
      </c>
      <c r="W1387" s="8">
        <v>0</v>
      </c>
      <c r="X1387" s="11">
        <f t="shared" si="294"/>
        <v>14016041.67</v>
      </c>
      <c r="Y1387" s="11">
        <f t="shared" si="295"/>
        <v>58697654.85</v>
      </c>
      <c r="Z1387" s="11">
        <f t="shared" si="296"/>
        <v>72713696.52</v>
      </c>
      <c r="AA1387" s="13">
        <f t="shared" si="297"/>
        <v>14016041.67</v>
      </c>
      <c r="AB1387" s="13">
        <f t="shared" si="298"/>
        <v>0</v>
      </c>
      <c r="AC1387" s="16">
        <f t="shared" si="299"/>
        <v>14016041.67</v>
      </c>
      <c r="AD1387" s="16">
        <f t="shared" si="300"/>
        <v>58697654.85</v>
      </c>
      <c r="AE1387" s="17">
        <f t="shared" si="301"/>
        <v>0.192756555378049</v>
      </c>
      <c r="AF1387" s="17">
        <f t="shared" si="302"/>
        <v>0.807243444621952</v>
      </c>
      <c r="AG1387" s="21">
        <f t="shared" si="303"/>
        <v>1.23878367382509</v>
      </c>
      <c r="AH1387" s="22">
        <f t="shared" si="304"/>
        <v>1</v>
      </c>
      <c r="AI1387" s="22">
        <f t="shared" si="305"/>
        <v>0</v>
      </c>
      <c r="AJ1387" s="23">
        <f t="shared" si="306"/>
        <v>0.192756555378049</v>
      </c>
      <c r="AK1387" s="23">
        <f t="shared" si="307"/>
        <v>0.807243444621952</v>
      </c>
    </row>
    <row r="1388" spans="1:37">
      <c r="A1388" s="8" t="s">
        <v>2809</v>
      </c>
      <c r="B1388" s="8" t="s">
        <v>2810</v>
      </c>
      <c r="C1388" s="9">
        <v>687695696.45</v>
      </c>
      <c r="D1388" s="9">
        <v>0</v>
      </c>
      <c r="E1388" s="9">
        <v>0</v>
      </c>
      <c r="F1388" s="9">
        <v>8591966.95</v>
      </c>
      <c r="G1388" s="9">
        <v>0</v>
      </c>
      <c r="H1388" s="9">
        <v>99600000</v>
      </c>
      <c r="I1388" s="9">
        <v>0</v>
      </c>
      <c r="J1388" s="9">
        <v>0</v>
      </c>
      <c r="K1388" s="9">
        <v>758255769</v>
      </c>
      <c r="L1388" s="9">
        <v>0</v>
      </c>
      <c r="M1388" s="9">
        <v>0</v>
      </c>
      <c r="N1388" s="9">
        <v>1165949667.33</v>
      </c>
      <c r="O1388" s="9">
        <v>26299166.03</v>
      </c>
      <c r="P1388" s="9">
        <v>-8407737.34</v>
      </c>
      <c r="Q1388" s="9">
        <v>2484185.93</v>
      </c>
      <c r="R1388" s="9">
        <v>291979794.58</v>
      </c>
      <c r="S1388" s="9">
        <v>0</v>
      </c>
      <c r="T1388" s="9">
        <v>2528428768.81</v>
      </c>
      <c r="U1388" s="8">
        <v>0</v>
      </c>
      <c r="V1388" s="9">
        <v>155685150.87</v>
      </c>
      <c r="W1388" s="8">
        <v>0</v>
      </c>
      <c r="X1388" s="11">
        <f t="shared" si="294"/>
        <v>795887663.4</v>
      </c>
      <c r="Y1388" s="11">
        <f t="shared" si="295"/>
        <v>4868076433.15</v>
      </c>
      <c r="Z1388" s="11">
        <f t="shared" si="296"/>
        <v>5663964096.55</v>
      </c>
      <c r="AA1388" s="13">
        <f t="shared" si="297"/>
        <v>696287663.4</v>
      </c>
      <c r="AB1388" s="13">
        <f t="shared" si="298"/>
        <v>99600000</v>
      </c>
      <c r="AC1388" s="16">
        <f t="shared" si="299"/>
        <v>696287663.4</v>
      </c>
      <c r="AD1388" s="16">
        <f t="shared" si="300"/>
        <v>4967676433.15</v>
      </c>
      <c r="AE1388" s="17">
        <f t="shared" si="301"/>
        <v>0.14051778045076</v>
      </c>
      <c r="AF1388" s="17">
        <f t="shared" si="302"/>
        <v>0.85948221954924</v>
      </c>
      <c r="AG1388" s="21">
        <f t="shared" si="303"/>
        <v>1.16349120116115</v>
      </c>
      <c r="AH1388" s="22">
        <f t="shared" si="304"/>
        <v>0.874856710839677</v>
      </c>
      <c r="AI1388" s="22">
        <f t="shared" si="305"/>
        <v>0.125143289160323</v>
      </c>
      <c r="AJ1388" s="23">
        <f t="shared" si="306"/>
        <v>0.122932923219644</v>
      </c>
      <c r="AK1388" s="23">
        <f t="shared" si="307"/>
        <v>0.877067076780356</v>
      </c>
    </row>
    <row r="1389" spans="1:37">
      <c r="A1389" s="8" t="s">
        <v>2811</v>
      </c>
      <c r="B1389" s="8" t="s">
        <v>2812</v>
      </c>
      <c r="C1389" s="9">
        <v>1129900000</v>
      </c>
      <c r="D1389" s="9">
        <v>0</v>
      </c>
      <c r="E1389" s="9">
        <v>0</v>
      </c>
      <c r="F1389" s="9">
        <v>169454320.95</v>
      </c>
      <c r="G1389" s="9">
        <v>0</v>
      </c>
      <c r="H1389" s="9">
        <v>568921402.54</v>
      </c>
      <c r="I1389" s="9">
        <v>0</v>
      </c>
      <c r="J1389" s="9">
        <v>0</v>
      </c>
      <c r="K1389" s="9">
        <v>1378790086</v>
      </c>
      <c r="L1389" s="9">
        <v>0</v>
      </c>
      <c r="M1389" s="9">
        <v>0</v>
      </c>
      <c r="N1389" s="9">
        <v>3004610270.42</v>
      </c>
      <c r="O1389" s="9">
        <v>0</v>
      </c>
      <c r="P1389" s="9">
        <v>0</v>
      </c>
      <c r="Q1389" s="9">
        <v>23694950.96</v>
      </c>
      <c r="R1389" s="9">
        <v>175451207.67</v>
      </c>
      <c r="S1389" s="9">
        <v>0</v>
      </c>
      <c r="T1389" s="9">
        <v>398389444.59</v>
      </c>
      <c r="U1389" s="8">
        <v>0</v>
      </c>
      <c r="V1389" s="9">
        <v>213707128.94</v>
      </c>
      <c r="W1389" s="8">
        <v>0</v>
      </c>
      <c r="X1389" s="11">
        <f t="shared" si="294"/>
        <v>1868275723.49</v>
      </c>
      <c r="Y1389" s="11">
        <f t="shared" si="295"/>
        <v>5194643088.58</v>
      </c>
      <c r="Z1389" s="11">
        <f t="shared" si="296"/>
        <v>7062918812.07</v>
      </c>
      <c r="AA1389" s="13">
        <f t="shared" si="297"/>
        <v>1299354320.95</v>
      </c>
      <c r="AB1389" s="13">
        <f t="shared" si="298"/>
        <v>568921402.54</v>
      </c>
      <c r="AC1389" s="16">
        <f t="shared" si="299"/>
        <v>1299354320.95</v>
      </c>
      <c r="AD1389" s="16">
        <f t="shared" si="300"/>
        <v>5763564491.12</v>
      </c>
      <c r="AE1389" s="17">
        <f t="shared" si="301"/>
        <v>0.264518929524895</v>
      </c>
      <c r="AF1389" s="17">
        <f t="shared" si="302"/>
        <v>0.735481070475105</v>
      </c>
      <c r="AG1389" s="21">
        <f t="shared" si="303"/>
        <v>1.35965429994551</v>
      </c>
      <c r="AH1389" s="22">
        <f t="shared" si="304"/>
        <v>0.695483169113156</v>
      </c>
      <c r="AI1389" s="22">
        <f t="shared" si="305"/>
        <v>0.304516830886844</v>
      </c>
      <c r="AJ1389" s="23">
        <f t="shared" si="306"/>
        <v>0.183968463396394</v>
      </c>
      <c r="AK1389" s="23">
        <f t="shared" si="307"/>
        <v>0.816031536603606</v>
      </c>
    </row>
    <row r="1390" spans="1:37">
      <c r="A1390" s="8" t="s">
        <v>2813</v>
      </c>
      <c r="B1390" s="8" t="s">
        <v>2814</v>
      </c>
      <c r="C1390" s="9">
        <v>310301388.89</v>
      </c>
      <c r="D1390" s="9">
        <v>0</v>
      </c>
      <c r="E1390" s="9">
        <v>0</v>
      </c>
      <c r="F1390" s="9">
        <v>756582566.14</v>
      </c>
      <c r="G1390" s="9">
        <v>0</v>
      </c>
      <c r="H1390" s="9">
        <v>1970784214.66</v>
      </c>
      <c r="I1390" s="9">
        <v>0</v>
      </c>
      <c r="J1390" s="9">
        <v>0</v>
      </c>
      <c r="K1390" s="9">
        <v>2111914669</v>
      </c>
      <c r="L1390" s="9">
        <v>0</v>
      </c>
      <c r="M1390" s="9">
        <v>0</v>
      </c>
      <c r="N1390" s="9">
        <v>2066227096.5</v>
      </c>
      <c r="O1390" s="9">
        <v>36460800</v>
      </c>
      <c r="P1390" s="9">
        <v>0</v>
      </c>
      <c r="Q1390" s="9">
        <v>24943.42</v>
      </c>
      <c r="R1390" s="9">
        <v>813329875</v>
      </c>
      <c r="S1390" s="9">
        <v>0</v>
      </c>
      <c r="T1390" s="9">
        <v>15639875783.7</v>
      </c>
      <c r="U1390" s="8">
        <v>0</v>
      </c>
      <c r="V1390" s="9">
        <v>179578415.91</v>
      </c>
      <c r="W1390" s="8">
        <v>0</v>
      </c>
      <c r="X1390" s="11">
        <f t="shared" si="294"/>
        <v>3037668169.69</v>
      </c>
      <c r="Y1390" s="11">
        <f t="shared" si="295"/>
        <v>20774489983.53</v>
      </c>
      <c r="Z1390" s="11">
        <f t="shared" si="296"/>
        <v>23812158153.22</v>
      </c>
      <c r="AA1390" s="13">
        <f t="shared" si="297"/>
        <v>1066883955.03</v>
      </c>
      <c r="AB1390" s="13">
        <f t="shared" si="298"/>
        <v>1970784214.66</v>
      </c>
      <c r="AC1390" s="16">
        <f t="shared" si="299"/>
        <v>1066883955.03</v>
      </c>
      <c r="AD1390" s="16">
        <f t="shared" si="300"/>
        <v>22745274198.19</v>
      </c>
      <c r="AE1390" s="17">
        <f t="shared" si="301"/>
        <v>0.127567948698477</v>
      </c>
      <c r="AF1390" s="17">
        <f t="shared" si="302"/>
        <v>0.872432051301523</v>
      </c>
      <c r="AG1390" s="21">
        <f t="shared" si="303"/>
        <v>1.14622107075063</v>
      </c>
      <c r="AH1390" s="22">
        <f t="shared" si="304"/>
        <v>0.351218071043908</v>
      </c>
      <c r="AI1390" s="22">
        <f t="shared" si="305"/>
        <v>0.648781928956092</v>
      </c>
      <c r="AJ1390" s="23">
        <f t="shared" si="306"/>
        <v>0.0448041688689074</v>
      </c>
      <c r="AK1390" s="23">
        <f t="shared" si="307"/>
        <v>0.955195831131093</v>
      </c>
    </row>
    <row r="1391" spans="1:37">
      <c r="A1391" s="8" t="s">
        <v>2815</v>
      </c>
      <c r="B1391" s="8" t="s">
        <v>2816</v>
      </c>
      <c r="C1391" s="9">
        <v>648540000</v>
      </c>
      <c r="D1391" s="9">
        <v>0</v>
      </c>
      <c r="E1391" s="9">
        <v>0</v>
      </c>
      <c r="F1391" s="9">
        <v>792476810.24</v>
      </c>
      <c r="G1391" s="9">
        <v>0</v>
      </c>
      <c r="H1391" s="9">
        <v>5823476389.32</v>
      </c>
      <c r="I1391" s="9">
        <v>0</v>
      </c>
      <c r="J1391" s="9">
        <v>0</v>
      </c>
      <c r="K1391" s="9">
        <v>2146650771</v>
      </c>
      <c r="L1391" s="9">
        <v>0</v>
      </c>
      <c r="M1391" s="9">
        <v>0</v>
      </c>
      <c r="N1391" s="9">
        <v>4306154039.31</v>
      </c>
      <c r="O1391" s="9">
        <v>0</v>
      </c>
      <c r="P1391" s="9">
        <v>-558551141.1</v>
      </c>
      <c r="Q1391" s="9">
        <v>0</v>
      </c>
      <c r="R1391" s="9">
        <v>864889908.69</v>
      </c>
      <c r="S1391" s="9">
        <v>0</v>
      </c>
      <c r="T1391" s="9">
        <v>3140182450.65</v>
      </c>
      <c r="U1391" s="8">
        <v>0</v>
      </c>
      <c r="V1391" s="9">
        <v>24010833.14</v>
      </c>
      <c r="W1391" s="8">
        <v>0</v>
      </c>
      <c r="X1391" s="11">
        <f t="shared" si="294"/>
        <v>7264493199.56</v>
      </c>
      <c r="Y1391" s="11">
        <f t="shared" si="295"/>
        <v>9923336861.69</v>
      </c>
      <c r="Z1391" s="11">
        <f t="shared" si="296"/>
        <v>17187830061.25</v>
      </c>
      <c r="AA1391" s="13">
        <f t="shared" si="297"/>
        <v>1441016810.24</v>
      </c>
      <c r="AB1391" s="13">
        <f t="shared" si="298"/>
        <v>5823476389.32</v>
      </c>
      <c r="AC1391" s="16">
        <f t="shared" si="299"/>
        <v>1441016810.24</v>
      </c>
      <c r="AD1391" s="16">
        <f t="shared" si="300"/>
        <v>15746813251.01</v>
      </c>
      <c r="AE1391" s="17">
        <f t="shared" si="301"/>
        <v>0.422653306070195</v>
      </c>
      <c r="AF1391" s="17">
        <f t="shared" si="302"/>
        <v>0.577346693929805</v>
      </c>
      <c r="AG1391" s="21">
        <f t="shared" si="303"/>
        <v>1.73206153341476</v>
      </c>
      <c r="AH1391" s="22">
        <f t="shared" si="304"/>
        <v>0.198364396614382</v>
      </c>
      <c r="AI1391" s="22">
        <f t="shared" si="305"/>
        <v>0.801635603385618</v>
      </c>
      <c r="AJ1391" s="23">
        <f t="shared" si="306"/>
        <v>0.083839368035688</v>
      </c>
      <c r="AK1391" s="23">
        <f t="shared" si="307"/>
        <v>0.916160631964312</v>
      </c>
    </row>
    <row r="1392" spans="1:37">
      <c r="A1392" s="8" t="s">
        <v>2817</v>
      </c>
      <c r="B1392" s="8" t="s">
        <v>2818</v>
      </c>
      <c r="C1392" s="9">
        <v>132862955.23</v>
      </c>
      <c r="D1392" s="9">
        <v>0</v>
      </c>
      <c r="E1392" s="9">
        <v>0</v>
      </c>
      <c r="F1392" s="9">
        <v>5289539.87</v>
      </c>
      <c r="G1392" s="9">
        <v>0</v>
      </c>
      <c r="H1392" s="9">
        <v>2486420275.21</v>
      </c>
      <c r="I1392" s="9">
        <v>0</v>
      </c>
      <c r="J1392" s="9">
        <v>0</v>
      </c>
      <c r="K1392" s="9">
        <v>1497557426</v>
      </c>
      <c r="L1392" s="9">
        <v>0</v>
      </c>
      <c r="M1392" s="9">
        <v>0</v>
      </c>
      <c r="N1392" s="9">
        <v>3243470272.23</v>
      </c>
      <c r="O1392" s="9">
        <v>0</v>
      </c>
      <c r="P1392" s="9">
        <v>-18664048.2</v>
      </c>
      <c r="Q1392" s="9">
        <v>0</v>
      </c>
      <c r="R1392" s="9">
        <v>115550990.59</v>
      </c>
      <c r="S1392" s="9">
        <v>0</v>
      </c>
      <c r="T1392" s="9">
        <v>279943350.46</v>
      </c>
      <c r="U1392" s="8">
        <v>0</v>
      </c>
      <c r="V1392" s="9">
        <v>942680943.93</v>
      </c>
      <c r="W1392" s="8">
        <v>0</v>
      </c>
      <c r="X1392" s="11">
        <f t="shared" si="294"/>
        <v>2624572770.31</v>
      </c>
      <c r="Y1392" s="11">
        <f t="shared" si="295"/>
        <v>6060538935.01</v>
      </c>
      <c r="Z1392" s="11">
        <f t="shared" si="296"/>
        <v>8685111705.32</v>
      </c>
      <c r="AA1392" s="13">
        <f t="shared" si="297"/>
        <v>138152495.1</v>
      </c>
      <c r="AB1392" s="13">
        <f t="shared" si="298"/>
        <v>2486420275.21</v>
      </c>
      <c r="AC1392" s="16">
        <f t="shared" si="299"/>
        <v>138152495.1</v>
      </c>
      <c r="AD1392" s="16">
        <f t="shared" si="300"/>
        <v>8546959210.22</v>
      </c>
      <c r="AE1392" s="17">
        <f t="shared" si="301"/>
        <v>0.302192172001926</v>
      </c>
      <c r="AF1392" s="17">
        <f t="shared" si="302"/>
        <v>0.697807827998074</v>
      </c>
      <c r="AG1392" s="21">
        <f t="shared" si="303"/>
        <v>1.43305930354619</v>
      </c>
      <c r="AH1392" s="22">
        <f t="shared" si="304"/>
        <v>0.0526380890112192</v>
      </c>
      <c r="AI1392" s="22">
        <f t="shared" si="305"/>
        <v>0.947361910988781</v>
      </c>
      <c r="AJ1392" s="23">
        <f t="shared" si="306"/>
        <v>0.015906818448331</v>
      </c>
      <c r="AK1392" s="23">
        <f t="shared" si="307"/>
        <v>0.984093181551669</v>
      </c>
    </row>
    <row r="1393" spans="1:37">
      <c r="A1393" s="8" t="s">
        <v>2819</v>
      </c>
      <c r="B1393" s="8" t="s">
        <v>2820</v>
      </c>
      <c r="C1393" s="9">
        <v>726894892.01</v>
      </c>
      <c r="D1393" s="9">
        <v>0</v>
      </c>
      <c r="E1393" s="9">
        <v>0</v>
      </c>
      <c r="F1393" s="9">
        <v>5000000</v>
      </c>
      <c r="G1393" s="9">
        <v>0</v>
      </c>
      <c r="H1393" s="9">
        <v>145000000</v>
      </c>
      <c r="I1393" s="9">
        <v>0</v>
      </c>
      <c r="J1393" s="9">
        <v>0</v>
      </c>
      <c r="K1393" s="9">
        <v>1838857176</v>
      </c>
      <c r="L1393" s="9">
        <v>0</v>
      </c>
      <c r="M1393" s="9">
        <v>0</v>
      </c>
      <c r="N1393" s="9">
        <v>878334791.47</v>
      </c>
      <c r="O1393" s="9">
        <v>99976826.33</v>
      </c>
      <c r="P1393" s="9">
        <v>-3047340.67</v>
      </c>
      <c r="Q1393" s="9">
        <v>0</v>
      </c>
      <c r="R1393" s="9">
        <v>341555320.59</v>
      </c>
      <c r="S1393" s="9">
        <v>0</v>
      </c>
      <c r="T1393" s="9">
        <v>2075379467.65</v>
      </c>
      <c r="U1393" s="8">
        <v>0</v>
      </c>
      <c r="V1393" s="9">
        <v>1777591195.12</v>
      </c>
      <c r="W1393" s="8">
        <v>0</v>
      </c>
      <c r="X1393" s="11">
        <f t="shared" si="294"/>
        <v>876894892.01</v>
      </c>
      <c r="Y1393" s="11">
        <f t="shared" si="295"/>
        <v>6808693783.83</v>
      </c>
      <c r="Z1393" s="11">
        <f t="shared" si="296"/>
        <v>7685588675.84</v>
      </c>
      <c r="AA1393" s="13">
        <f t="shared" si="297"/>
        <v>731894892.01</v>
      </c>
      <c r="AB1393" s="13">
        <f t="shared" si="298"/>
        <v>145000000</v>
      </c>
      <c r="AC1393" s="16">
        <f t="shared" si="299"/>
        <v>731894892.01</v>
      </c>
      <c r="AD1393" s="16">
        <f t="shared" si="300"/>
        <v>6953693783.83</v>
      </c>
      <c r="AE1393" s="17">
        <f t="shared" si="301"/>
        <v>0.114095995634864</v>
      </c>
      <c r="AF1393" s="17">
        <f t="shared" si="302"/>
        <v>0.885904004365136</v>
      </c>
      <c r="AG1393" s="21">
        <f t="shared" si="303"/>
        <v>1.12879047286464</v>
      </c>
      <c r="AH1393" s="22">
        <f t="shared" si="304"/>
        <v>0.834643808144858</v>
      </c>
      <c r="AI1393" s="22">
        <f t="shared" si="305"/>
        <v>0.165356191855142</v>
      </c>
      <c r="AJ1393" s="23">
        <f t="shared" si="306"/>
        <v>0.0952295162907618</v>
      </c>
      <c r="AK1393" s="23">
        <f t="shared" si="307"/>
        <v>0.904770483709238</v>
      </c>
    </row>
    <row r="1394" spans="1:37">
      <c r="A1394" s="8" t="s">
        <v>2821</v>
      </c>
      <c r="B1394" s="8" t="s">
        <v>2822</v>
      </c>
      <c r="C1394" s="9">
        <v>124000000</v>
      </c>
      <c r="D1394" s="9">
        <v>0</v>
      </c>
      <c r="E1394" s="9">
        <v>0</v>
      </c>
      <c r="F1394" s="9">
        <v>0</v>
      </c>
      <c r="G1394" s="9">
        <v>0</v>
      </c>
      <c r="H1394" s="9">
        <v>0</v>
      </c>
      <c r="I1394" s="9">
        <v>0</v>
      </c>
      <c r="J1394" s="9">
        <v>0</v>
      </c>
      <c r="K1394" s="9">
        <v>1489320000</v>
      </c>
      <c r="L1394" s="9">
        <v>0</v>
      </c>
      <c r="M1394" s="9">
        <v>0</v>
      </c>
      <c r="N1394" s="9">
        <v>118479207</v>
      </c>
      <c r="O1394" s="9">
        <v>0</v>
      </c>
      <c r="P1394" s="9">
        <v>1774349.3</v>
      </c>
      <c r="Q1394" s="9">
        <v>13127751.82</v>
      </c>
      <c r="R1394" s="9">
        <v>88303234.69</v>
      </c>
      <c r="S1394" s="9">
        <v>0</v>
      </c>
      <c r="T1394" s="9">
        <v>573889085.97</v>
      </c>
      <c r="U1394" s="8">
        <v>0</v>
      </c>
      <c r="V1394" s="9">
        <v>706487490.07</v>
      </c>
      <c r="W1394" s="8">
        <v>0</v>
      </c>
      <c r="X1394" s="11">
        <f t="shared" si="294"/>
        <v>124000000</v>
      </c>
      <c r="Y1394" s="11">
        <f t="shared" si="295"/>
        <v>2991381118.85</v>
      </c>
      <c r="Z1394" s="11">
        <f t="shared" si="296"/>
        <v>3115381118.85</v>
      </c>
      <c r="AA1394" s="13">
        <f t="shared" si="297"/>
        <v>124000000</v>
      </c>
      <c r="AB1394" s="13">
        <f t="shared" si="298"/>
        <v>0</v>
      </c>
      <c r="AC1394" s="16">
        <f t="shared" si="299"/>
        <v>124000000</v>
      </c>
      <c r="AD1394" s="16">
        <f t="shared" si="300"/>
        <v>2991381118.85</v>
      </c>
      <c r="AE1394" s="17">
        <f t="shared" si="301"/>
        <v>0.0398025138079327</v>
      </c>
      <c r="AF1394" s="17">
        <f t="shared" si="302"/>
        <v>0.960197486192067</v>
      </c>
      <c r="AG1394" s="21">
        <f t="shared" si="303"/>
        <v>1.04145242450673</v>
      </c>
      <c r="AH1394" s="22">
        <f t="shared" si="304"/>
        <v>1</v>
      </c>
      <c r="AI1394" s="22">
        <f t="shared" si="305"/>
        <v>0</v>
      </c>
      <c r="AJ1394" s="23">
        <f t="shared" si="306"/>
        <v>0.0398025138079327</v>
      </c>
      <c r="AK1394" s="23">
        <f t="shared" si="307"/>
        <v>0.960197486192067</v>
      </c>
    </row>
    <row r="1395" spans="1:37">
      <c r="A1395" s="8" t="s">
        <v>2823</v>
      </c>
      <c r="B1395" s="8" t="s">
        <v>2824</v>
      </c>
      <c r="C1395" s="9">
        <v>692142309.76</v>
      </c>
      <c r="D1395" s="9">
        <v>0</v>
      </c>
      <c r="E1395" s="9">
        <v>0</v>
      </c>
      <c r="F1395" s="9">
        <v>0</v>
      </c>
      <c r="G1395" s="9">
        <v>0</v>
      </c>
      <c r="H1395" s="9">
        <v>0</v>
      </c>
      <c r="I1395" s="9">
        <v>0</v>
      </c>
      <c r="J1395" s="9">
        <v>0</v>
      </c>
      <c r="K1395" s="9">
        <v>603317210</v>
      </c>
      <c r="L1395" s="9">
        <v>0</v>
      </c>
      <c r="M1395" s="9">
        <v>0</v>
      </c>
      <c r="N1395" s="9">
        <v>1086179534.46</v>
      </c>
      <c r="O1395" s="9">
        <v>0</v>
      </c>
      <c r="P1395" s="9">
        <v>206222146.7</v>
      </c>
      <c r="Q1395" s="9">
        <v>0</v>
      </c>
      <c r="R1395" s="9">
        <v>885172456.05</v>
      </c>
      <c r="S1395" s="9">
        <v>0</v>
      </c>
      <c r="T1395" s="9">
        <v>6563616523.79</v>
      </c>
      <c r="U1395" s="8">
        <v>0</v>
      </c>
      <c r="V1395" s="9">
        <v>450425218.71</v>
      </c>
      <c r="W1395" s="8">
        <v>0</v>
      </c>
      <c r="X1395" s="11">
        <f t="shared" si="294"/>
        <v>692142309.76</v>
      </c>
      <c r="Y1395" s="11">
        <f t="shared" si="295"/>
        <v>9794933089.71</v>
      </c>
      <c r="Z1395" s="11">
        <f t="shared" si="296"/>
        <v>10487075399.47</v>
      </c>
      <c r="AA1395" s="13">
        <f t="shared" si="297"/>
        <v>692142309.76</v>
      </c>
      <c r="AB1395" s="13">
        <f t="shared" si="298"/>
        <v>0</v>
      </c>
      <c r="AC1395" s="16">
        <f t="shared" si="299"/>
        <v>692142309.76</v>
      </c>
      <c r="AD1395" s="16">
        <f t="shared" si="300"/>
        <v>9794933089.71</v>
      </c>
      <c r="AE1395" s="17">
        <f t="shared" si="301"/>
        <v>0.0659995550136866</v>
      </c>
      <c r="AF1395" s="17">
        <f t="shared" si="302"/>
        <v>0.934000444986313</v>
      </c>
      <c r="AG1395" s="21">
        <f t="shared" si="303"/>
        <v>1.07066330146626</v>
      </c>
      <c r="AH1395" s="22">
        <f t="shared" si="304"/>
        <v>1</v>
      </c>
      <c r="AI1395" s="22">
        <f t="shared" si="305"/>
        <v>0</v>
      </c>
      <c r="AJ1395" s="23">
        <f t="shared" si="306"/>
        <v>0.0659995550136866</v>
      </c>
      <c r="AK1395" s="23">
        <f t="shared" si="307"/>
        <v>0.934000444986313</v>
      </c>
    </row>
    <row r="1396" spans="1:37">
      <c r="A1396" s="8" t="s">
        <v>2825</v>
      </c>
      <c r="B1396" s="8" t="s">
        <v>2826</v>
      </c>
      <c r="C1396" s="9">
        <v>1488977207.85</v>
      </c>
      <c r="D1396" s="9">
        <v>0</v>
      </c>
      <c r="E1396" s="9">
        <v>0</v>
      </c>
      <c r="F1396" s="9">
        <v>2454440059.57</v>
      </c>
      <c r="G1396" s="9">
        <v>0</v>
      </c>
      <c r="H1396" s="9">
        <v>7193105043.15</v>
      </c>
      <c r="I1396" s="9">
        <v>405191937.02</v>
      </c>
      <c r="J1396" s="9">
        <v>0</v>
      </c>
      <c r="K1396" s="9">
        <v>4501548184</v>
      </c>
      <c r="L1396" s="9">
        <v>0</v>
      </c>
      <c r="M1396" s="9">
        <v>0</v>
      </c>
      <c r="N1396" s="9">
        <v>16104641587.57</v>
      </c>
      <c r="O1396" s="9">
        <v>0</v>
      </c>
      <c r="P1396" s="9">
        <v>-70048062.72</v>
      </c>
      <c r="Q1396" s="9">
        <v>18912857.1</v>
      </c>
      <c r="R1396" s="9">
        <v>925322362.44</v>
      </c>
      <c r="S1396" s="9">
        <v>0</v>
      </c>
      <c r="T1396" s="9">
        <v>13771007639.57</v>
      </c>
      <c r="U1396" s="8">
        <v>0</v>
      </c>
      <c r="V1396" s="9">
        <v>3097231327.07</v>
      </c>
      <c r="W1396" s="8">
        <v>0</v>
      </c>
      <c r="X1396" s="11">
        <f t="shared" si="294"/>
        <v>11541714247.59</v>
      </c>
      <c r="Y1396" s="11">
        <f t="shared" si="295"/>
        <v>38348615895.03</v>
      </c>
      <c r="Z1396" s="11">
        <f t="shared" si="296"/>
        <v>49890330142.62</v>
      </c>
      <c r="AA1396" s="13">
        <f t="shared" si="297"/>
        <v>3943417267.42</v>
      </c>
      <c r="AB1396" s="13">
        <f t="shared" si="298"/>
        <v>7598296980.17</v>
      </c>
      <c r="AC1396" s="16">
        <f t="shared" si="299"/>
        <v>3943417267.42</v>
      </c>
      <c r="AD1396" s="16">
        <f t="shared" si="300"/>
        <v>45946912875.2</v>
      </c>
      <c r="AE1396" s="17">
        <f t="shared" si="301"/>
        <v>0.231341709196873</v>
      </c>
      <c r="AF1396" s="17">
        <f t="shared" si="302"/>
        <v>0.768658290803127</v>
      </c>
      <c r="AG1396" s="21">
        <f t="shared" si="303"/>
        <v>1.30096820910519</v>
      </c>
      <c r="AH1396" s="22">
        <f t="shared" si="304"/>
        <v>0.341666513554814</v>
      </c>
      <c r="AI1396" s="22">
        <f t="shared" si="305"/>
        <v>0.658333486445186</v>
      </c>
      <c r="AJ1396" s="23">
        <f t="shared" si="306"/>
        <v>0.0790417152211074</v>
      </c>
      <c r="AK1396" s="23">
        <f t="shared" si="307"/>
        <v>0.920958284778893</v>
      </c>
    </row>
    <row r="1397" spans="1:37">
      <c r="A1397" s="8" t="s">
        <v>2827</v>
      </c>
      <c r="B1397" s="8" t="s">
        <v>2828</v>
      </c>
      <c r="C1397" s="9">
        <v>1368503836.8</v>
      </c>
      <c r="D1397" s="9">
        <v>0</v>
      </c>
      <c r="E1397" s="9">
        <v>0</v>
      </c>
      <c r="F1397" s="9">
        <v>350000000</v>
      </c>
      <c r="G1397" s="9">
        <v>0</v>
      </c>
      <c r="H1397" s="9">
        <v>345000000</v>
      </c>
      <c r="I1397" s="9">
        <v>0</v>
      </c>
      <c r="J1397" s="9">
        <v>0</v>
      </c>
      <c r="K1397" s="9">
        <v>1131985440</v>
      </c>
      <c r="L1397" s="9">
        <v>0</v>
      </c>
      <c r="M1397" s="9">
        <v>0</v>
      </c>
      <c r="N1397" s="9">
        <v>249054414.37</v>
      </c>
      <c r="O1397" s="9">
        <v>0</v>
      </c>
      <c r="P1397" s="9">
        <v>-458098638.1</v>
      </c>
      <c r="Q1397" s="9">
        <v>0</v>
      </c>
      <c r="R1397" s="9">
        <v>230842511.99</v>
      </c>
      <c r="S1397" s="9">
        <v>0</v>
      </c>
      <c r="T1397" s="9">
        <v>1627614215.16</v>
      </c>
      <c r="U1397" s="8">
        <v>0</v>
      </c>
      <c r="V1397" s="9">
        <v>3277285.63</v>
      </c>
      <c r="W1397" s="8">
        <v>0</v>
      </c>
      <c r="X1397" s="11">
        <f t="shared" si="294"/>
        <v>2063503836.8</v>
      </c>
      <c r="Y1397" s="11">
        <f t="shared" si="295"/>
        <v>2784675229.05</v>
      </c>
      <c r="Z1397" s="11">
        <f t="shared" si="296"/>
        <v>4848179065.85</v>
      </c>
      <c r="AA1397" s="13">
        <f t="shared" si="297"/>
        <v>1718503836.8</v>
      </c>
      <c r="AB1397" s="13">
        <f t="shared" si="298"/>
        <v>345000000</v>
      </c>
      <c r="AC1397" s="16">
        <f t="shared" si="299"/>
        <v>1718503836.8</v>
      </c>
      <c r="AD1397" s="16">
        <f t="shared" si="300"/>
        <v>3129675229.05</v>
      </c>
      <c r="AE1397" s="17">
        <f t="shared" si="301"/>
        <v>0.425624509485443</v>
      </c>
      <c r="AF1397" s="17">
        <f t="shared" si="302"/>
        <v>0.574375490514557</v>
      </c>
      <c r="AG1397" s="21">
        <f t="shared" si="303"/>
        <v>1.74102136409781</v>
      </c>
      <c r="AH1397" s="22">
        <f t="shared" si="304"/>
        <v>0.832808646222334</v>
      </c>
      <c r="AI1397" s="22">
        <f t="shared" si="305"/>
        <v>0.167191353777666</v>
      </c>
      <c r="AJ1397" s="23">
        <f t="shared" si="306"/>
        <v>0.354463771543617</v>
      </c>
      <c r="AK1397" s="23">
        <f t="shared" si="307"/>
        <v>0.645536228456383</v>
      </c>
    </row>
    <row r="1398" spans="1:37">
      <c r="A1398" s="8" t="s">
        <v>2829</v>
      </c>
      <c r="B1398" s="8" t="s">
        <v>2830</v>
      </c>
      <c r="C1398" s="9">
        <v>568110000</v>
      </c>
      <c r="D1398" s="9">
        <v>0</v>
      </c>
      <c r="E1398" s="9">
        <v>0</v>
      </c>
      <c r="F1398" s="9">
        <v>11901387.91</v>
      </c>
      <c r="G1398" s="9">
        <v>0</v>
      </c>
      <c r="H1398" s="9">
        <v>0</v>
      </c>
      <c r="I1398" s="9">
        <v>223481691.73</v>
      </c>
      <c r="J1398" s="9">
        <v>0</v>
      </c>
      <c r="K1398" s="9">
        <v>941517905</v>
      </c>
      <c r="L1398" s="9">
        <v>0</v>
      </c>
      <c r="M1398" s="9">
        <v>0</v>
      </c>
      <c r="N1398" s="9">
        <v>1368765466.93</v>
      </c>
      <c r="O1398" s="9">
        <v>31445256.6</v>
      </c>
      <c r="P1398" s="9">
        <v>21526817.45</v>
      </c>
      <c r="Q1398" s="9">
        <v>0</v>
      </c>
      <c r="R1398" s="9">
        <v>136273608.37</v>
      </c>
      <c r="S1398" s="9">
        <v>0</v>
      </c>
      <c r="T1398" s="9">
        <v>1059084423.12</v>
      </c>
      <c r="U1398" s="8">
        <v>0</v>
      </c>
      <c r="V1398" s="9">
        <v>161630497.3</v>
      </c>
      <c r="W1398" s="8">
        <v>0</v>
      </c>
      <c r="X1398" s="11">
        <f t="shared" si="294"/>
        <v>803493079.64</v>
      </c>
      <c r="Y1398" s="11">
        <f t="shared" si="295"/>
        <v>3657353461.57</v>
      </c>
      <c r="Z1398" s="11">
        <f t="shared" si="296"/>
        <v>4460846541.21</v>
      </c>
      <c r="AA1398" s="13">
        <f t="shared" si="297"/>
        <v>580011387.91</v>
      </c>
      <c r="AB1398" s="13">
        <f t="shared" si="298"/>
        <v>223481691.73</v>
      </c>
      <c r="AC1398" s="16">
        <f t="shared" si="299"/>
        <v>580011387.91</v>
      </c>
      <c r="AD1398" s="16">
        <f t="shared" si="300"/>
        <v>3880835153.3</v>
      </c>
      <c r="AE1398" s="17">
        <f t="shared" si="301"/>
        <v>0.180121210675419</v>
      </c>
      <c r="AF1398" s="17">
        <f t="shared" si="302"/>
        <v>0.819878789324581</v>
      </c>
      <c r="AG1398" s="21">
        <f t="shared" si="303"/>
        <v>1.21969248750026</v>
      </c>
      <c r="AH1398" s="22">
        <f t="shared" si="304"/>
        <v>0.721862331620666</v>
      </c>
      <c r="AI1398" s="22">
        <f t="shared" si="305"/>
        <v>0.278137668379334</v>
      </c>
      <c r="AJ1398" s="23">
        <f t="shared" si="306"/>
        <v>0.130022717112495</v>
      </c>
      <c r="AK1398" s="23">
        <f t="shared" si="307"/>
        <v>0.869977282887505</v>
      </c>
    </row>
    <row r="1399" spans="1:37">
      <c r="A1399" s="8" t="s">
        <v>2831</v>
      </c>
      <c r="B1399" s="8" t="s">
        <v>2832</v>
      </c>
      <c r="C1399" s="9">
        <v>847821802.96</v>
      </c>
      <c r="D1399" s="9">
        <v>0</v>
      </c>
      <c r="E1399" s="9">
        <v>0</v>
      </c>
      <c r="F1399" s="9">
        <v>69136291.28</v>
      </c>
      <c r="G1399" s="9">
        <v>0</v>
      </c>
      <c r="H1399" s="9">
        <v>468999688.9</v>
      </c>
      <c r="I1399" s="9">
        <v>0</v>
      </c>
      <c r="J1399" s="9">
        <v>0</v>
      </c>
      <c r="K1399" s="9">
        <v>629819662</v>
      </c>
      <c r="L1399" s="9">
        <v>0</v>
      </c>
      <c r="M1399" s="9">
        <v>0</v>
      </c>
      <c r="N1399" s="9">
        <v>1041739066.51</v>
      </c>
      <c r="O1399" s="9">
        <v>0</v>
      </c>
      <c r="P1399" s="9">
        <v>-75700033.95</v>
      </c>
      <c r="Q1399" s="9">
        <v>0</v>
      </c>
      <c r="R1399" s="9">
        <v>7928393.01</v>
      </c>
      <c r="S1399" s="9">
        <v>0</v>
      </c>
      <c r="T1399" s="9">
        <v>-168617634.64</v>
      </c>
      <c r="U1399" s="8">
        <v>0</v>
      </c>
      <c r="V1399" s="9">
        <v>5713955.63</v>
      </c>
      <c r="W1399" s="8">
        <v>0</v>
      </c>
      <c r="X1399" s="11">
        <f t="shared" si="294"/>
        <v>1385957783.14</v>
      </c>
      <c r="Y1399" s="11">
        <f t="shared" si="295"/>
        <v>1440883408.56</v>
      </c>
      <c r="Z1399" s="11">
        <f t="shared" si="296"/>
        <v>2826841191.7</v>
      </c>
      <c r="AA1399" s="13">
        <f t="shared" si="297"/>
        <v>916958094.24</v>
      </c>
      <c r="AB1399" s="13">
        <f t="shared" si="298"/>
        <v>468999688.9</v>
      </c>
      <c r="AC1399" s="16">
        <f t="shared" si="299"/>
        <v>916958094.24</v>
      </c>
      <c r="AD1399" s="16">
        <f t="shared" si="300"/>
        <v>1909883097.46</v>
      </c>
      <c r="AE1399" s="17">
        <f t="shared" si="301"/>
        <v>0.490284982123992</v>
      </c>
      <c r="AF1399" s="17">
        <f t="shared" si="302"/>
        <v>0.509715017876008</v>
      </c>
      <c r="AG1399" s="21">
        <f t="shared" si="303"/>
        <v>1.96188058999521</v>
      </c>
      <c r="AH1399" s="22">
        <f t="shared" si="304"/>
        <v>0.661606078767101</v>
      </c>
      <c r="AI1399" s="22">
        <f t="shared" si="305"/>
        <v>0.338393921232899</v>
      </c>
      <c r="AJ1399" s="23">
        <f t="shared" si="306"/>
        <v>0.324375524501453</v>
      </c>
      <c r="AK1399" s="23">
        <f t="shared" si="307"/>
        <v>0.675624475498547</v>
      </c>
    </row>
    <row r="1400" spans="1:37">
      <c r="A1400" s="8" t="s">
        <v>2833</v>
      </c>
      <c r="B1400" s="8" t="s">
        <v>2834</v>
      </c>
      <c r="C1400" s="9">
        <v>300261111.11</v>
      </c>
      <c r="D1400" s="9">
        <v>0</v>
      </c>
      <c r="E1400" s="9">
        <v>0</v>
      </c>
      <c r="F1400" s="9">
        <v>0</v>
      </c>
      <c r="G1400" s="9">
        <v>0</v>
      </c>
      <c r="H1400" s="9">
        <v>0</v>
      </c>
      <c r="I1400" s="9">
        <v>0</v>
      </c>
      <c r="J1400" s="9">
        <v>0</v>
      </c>
      <c r="K1400" s="9">
        <v>478181042</v>
      </c>
      <c r="L1400" s="9">
        <v>0</v>
      </c>
      <c r="M1400" s="9">
        <v>0</v>
      </c>
      <c r="N1400" s="9">
        <v>2024845418.76</v>
      </c>
      <c r="O1400" s="9">
        <v>0</v>
      </c>
      <c r="P1400" s="9">
        <v>-2066243.83</v>
      </c>
      <c r="Q1400" s="9">
        <v>33250037.35</v>
      </c>
      <c r="R1400" s="9">
        <v>328088604.74</v>
      </c>
      <c r="S1400" s="9">
        <v>0</v>
      </c>
      <c r="T1400" s="9">
        <v>3833405660.95</v>
      </c>
      <c r="U1400" s="8">
        <v>0</v>
      </c>
      <c r="V1400" s="9">
        <v>538857149.44</v>
      </c>
      <c r="W1400" s="8">
        <v>0</v>
      </c>
      <c r="X1400" s="11">
        <f t="shared" si="294"/>
        <v>300261111.11</v>
      </c>
      <c r="Y1400" s="11">
        <f t="shared" si="295"/>
        <v>7234561669.41</v>
      </c>
      <c r="Z1400" s="11">
        <f t="shared" si="296"/>
        <v>7534822780.52</v>
      </c>
      <c r="AA1400" s="13">
        <f t="shared" si="297"/>
        <v>300261111.11</v>
      </c>
      <c r="AB1400" s="13">
        <f t="shared" si="298"/>
        <v>0</v>
      </c>
      <c r="AC1400" s="16">
        <f t="shared" si="299"/>
        <v>300261111.11</v>
      </c>
      <c r="AD1400" s="16">
        <f t="shared" si="300"/>
        <v>7234561669.41</v>
      </c>
      <c r="AE1400" s="17">
        <f t="shared" si="301"/>
        <v>0.0398497907457457</v>
      </c>
      <c r="AF1400" s="17">
        <f t="shared" si="302"/>
        <v>0.960150209254254</v>
      </c>
      <c r="AG1400" s="21">
        <f t="shared" si="303"/>
        <v>1.04150370469293</v>
      </c>
      <c r="AH1400" s="22">
        <f t="shared" si="304"/>
        <v>1</v>
      </c>
      <c r="AI1400" s="22">
        <f t="shared" si="305"/>
        <v>0</v>
      </c>
      <c r="AJ1400" s="23">
        <f t="shared" si="306"/>
        <v>0.0398497907457457</v>
      </c>
      <c r="AK1400" s="23">
        <f t="shared" si="307"/>
        <v>0.960150209254254</v>
      </c>
    </row>
    <row r="1401" spans="1:37">
      <c r="A1401" s="8" t="s">
        <v>2835</v>
      </c>
      <c r="B1401" s="8" t="s">
        <v>2836</v>
      </c>
      <c r="C1401" s="9">
        <v>380000000</v>
      </c>
      <c r="D1401" s="9">
        <v>0</v>
      </c>
      <c r="E1401" s="9">
        <v>0</v>
      </c>
      <c r="F1401" s="9">
        <v>4500000</v>
      </c>
      <c r="G1401" s="9">
        <v>0</v>
      </c>
      <c r="H1401" s="9">
        <v>190000000</v>
      </c>
      <c r="I1401" s="9">
        <v>0</v>
      </c>
      <c r="J1401" s="9">
        <v>0</v>
      </c>
      <c r="K1401" s="9">
        <v>762173440</v>
      </c>
      <c r="L1401" s="9">
        <v>0</v>
      </c>
      <c r="M1401" s="9">
        <v>0</v>
      </c>
      <c r="N1401" s="9">
        <v>1951473190.97</v>
      </c>
      <c r="O1401" s="9">
        <v>0</v>
      </c>
      <c r="P1401" s="9">
        <v>0</v>
      </c>
      <c r="Q1401" s="9">
        <v>0</v>
      </c>
      <c r="R1401" s="9">
        <v>70631233.7</v>
      </c>
      <c r="S1401" s="9">
        <v>0</v>
      </c>
      <c r="T1401" s="9">
        <v>1252720642.54</v>
      </c>
      <c r="U1401" s="8">
        <v>0</v>
      </c>
      <c r="V1401" s="9">
        <v>0</v>
      </c>
      <c r="W1401" s="8">
        <v>0</v>
      </c>
      <c r="X1401" s="11">
        <f t="shared" si="294"/>
        <v>574500000</v>
      </c>
      <c r="Y1401" s="11">
        <f t="shared" si="295"/>
        <v>4036998507.21</v>
      </c>
      <c r="Z1401" s="11">
        <f t="shared" si="296"/>
        <v>4611498507.21</v>
      </c>
      <c r="AA1401" s="13">
        <f t="shared" si="297"/>
        <v>384500000</v>
      </c>
      <c r="AB1401" s="13">
        <f t="shared" si="298"/>
        <v>190000000</v>
      </c>
      <c r="AC1401" s="16">
        <f t="shared" si="299"/>
        <v>384500000</v>
      </c>
      <c r="AD1401" s="16">
        <f t="shared" si="300"/>
        <v>4226998507.21</v>
      </c>
      <c r="AE1401" s="17">
        <f t="shared" si="301"/>
        <v>0.124579895038842</v>
      </c>
      <c r="AF1401" s="17">
        <f t="shared" si="302"/>
        <v>0.875420104961158</v>
      </c>
      <c r="AG1401" s="21">
        <f t="shared" si="303"/>
        <v>1.14230869765593</v>
      </c>
      <c r="AH1401" s="22">
        <f t="shared" si="304"/>
        <v>0.669277632724108</v>
      </c>
      <c r="AI1401" s="22">
        <f t="shared" si="305"/>
        <v>0.330722367275892</v>
      </c>
      <c r="AJ1401" s="23">
        <f t="shared" si="306"/>
        <v>0.0833785372366142</v>
      </c>
      <c r="AK1401" s="23">
        <f t="shared" si="307"/>
        <v>0.916621462763386</v>
      </c>
    </row>
    <row r="1402" spans="1:37">
      <c r="A1402" s="8" t="s">
        <v>2837</v>
      </c>
      <c r="B1402" s="8" t="s">
        <v>2838</v>
      </c>
      <c r="C1402" s="9">
        <v>1180000000</v>
      </c>
      <c r="D1402" s="9">
        <v>0</v>
      </c>
      <c r="E1402" s="9">
        <v>0</v>
      </c>
      <c r="F1402" s="9">
        <v>45237500</v>
      </c>
      <c r="G1402" s="9">
        <v>0</v>
      </c>
      <c r="H1402" s="9">
        <v>450000000</v>
      </c>
      <c r="I1402" s="9">
        <v>1192982730.04</v>
      </c>
      <c r="J1402" s="9">
        <v>0</v>
      </c>
      <c r="K1402" s="9">
        <v>477777539</v>
      </c>
      <c r="L1402" s="9">
        <v>0</v>
      </c>
      <c r="M1402" s="9">
        <v>0</v>
      </c>
      <c r="N1402" s="9">
        <v>4291632213.36</v>
      </c>
      <c r="O1402" s="9">
        <v>0</v>
      </c>
      <c r="P1402" s="9">
        <v>0</v>
      </c>
      <c r="Q1402" s="9">
        <v>163439.86</v>
      </c>
      <c r="R1402" s="9">
        <v>236427885.44</v>
      </c>
      <c r="S1402" s="9">
        <v>0</v>
      </c>
      <c r="T1402" s="9">
        <v>942968415.78</v>
      </c>
      <c r="U1402" s="8">
        <v>0</v>
      </c>
      <c r="V1402" s="9">
        <v>484988126.68</v>
      </c>
      <c r="W1402" s="8">
        <v>0</v>
      </c>
      <c r="X1402" s="11">
        <f t="shared" si="294"/>
        <v>2868220230.04</v>
      </c>
      <c r="Y1402" s="11">
        <f t="shared" si="295"/>
        <v>6433957620.12</v>
      </c>
      <c r="Z1402" s="11">
        <f t="shared" si="296"/>
        <v>9302177850.16</v>
      </c>
      <c r="AA1402" s="13">
        <f t="shared" si="297"/>
        <v>1225237500</v>
      </c>
      <c r="AB1402" s="13">
        <f t="shared" si="298"/>
        <v>1642982730.04</v>
      </c>
      <c r="AC1402" s="16">
        <f t="shared" si="299"/>
        <v>1225237500</v>
      </c>
      <c r="AD1402" s="16">
        <f t="shared" si="300"/>
        <v>8076940350.16</v>
      </c>
      <c r="AE1402" s="17">
        <f t="shared" si="301"/>
        <v>0.308338571487393</v>
      </c>
      <c r="AF1402" s="17">
        <f t="shared" si="302"/>
        <v>0.691661428512607</v>
      </c>
      <c r="AG1402" s="21">
        <f t="shared" si="303"/>
        <v>1.44579408186815</v>
      </c>
      <c r="AH1402" s="22">
        <f t="shared" si="304"/>
        <v>0.427176925665472</v>
      </c>
      <c r="AI1402" s="22">
        <f t="shared" si="305"/>
        <v>0.572823074334528</v>
      </c>
      <c r="AJ1402" s="23">
        <f t="shared" si="306"/>
        <v>0.131715123032068</v>
      </c>
      <c r="AK1402" s="23">
        <f t="shared" si="307"/>
        <v>0.868284876967932</v>
      </c>
    </row>
    <row r="1403" spans="1:37">
      <c r="A1403" s="8" t="s">
        <v>2839</v>
      </c>
      <c r="B1403" s="8" t="s">
        <v>2840</v>
      </c>
      <c r="C1403" s="9">
        <v>360464266.67</v>
      </c>
      <c r="D1403" s="9">
        <v>0</v>
      </c>
      <c r="E1403" s="9">
        <v>0</v>
      </c>
      <c r="F1403" s="9">
        <v>433998371.71</v>
      </c>
      <c r="G1403" s="9">
        <v>0</v>
      </c>
      <c r="H1403" s="9">
        <v>776831899.93</v>
      </c>
      <c r="I1403" s="9">
        <v>0</v>
      </c>
      <c r="J1403" s="9">
        <v>0</v>
      </c>
      <c r="K1403" s="9">
        <v>802798152</v>
      </c>
      <c r="L1403" s="9">
        <v>0</v>
      </c>
      <c r="M1403" s="9">
        <v>0</v>
      </c>
      <c r="N1403" s="9">
        <v>3062791345.09</v>
      </c>
      <c r="O1403" s="9">
        <v>0</v>
      </c>
      <c r="P1403" s="9">
        <v>-438305902.01</v>
      </c>
      <c r="Q1403" s="9">
        <v>0</v>
      </c>
      <c r="R1403" s="9">
        <v>181654697.51</v>
      </c>
      <c r="S1403" s="9">
        <v>0</v>
      </c>
      <c r="T1403" s="9">
        <v>1185903234.4</v>
      </c>
      <c r="U1403" s="8">
        <v>0</v>
      </c>
      <c r="V1403" s="9">
        <v>145318277.01</v>
      </c>
      <c r="W1403" s="8">
        <v>0</v>
      </c>
      <c r="X1403" s="11">
        <f t="shared" si="294"/>
        <v>1571294538.31</v>
      </c>
      <c r="Y1403" s="11">
        <f t="shared" si="295"/>
        <v>4940159804</v>
      </c>
      <c r="Z1403" s="11">
        <f t="shared" si="296"/>
        <v>6511454342.31</v>
      </c>
      <c r="AA1403" s="13">
        <f t="shared" si="297"/>
        <v>794462638.38</v>
      </c>
      <c r="AB1403" s="13">
        <f t="shared" si="298"/>
        <v>776831899.93</v>
      </c>
      <c r="AC1403" s="16">
        <f t="shared" si="299"/>
        <v>794462638.38</v>
      </c>
      <c r="AD1403" s="16">
        <f t="shared" si="300"/>
        <v>5716991703.93</v>
      </c>
      <c r="AE1403" s="17">
        <f t="shared" si="301"/>
        <v>0.241312379033371</v>
      </c>
      <c r="AF1403" s="17">
        <f t="shared" si="302"/>
        <v>0.758687620966629</v>
      </c>
      <c r="AG1403" s="21">
        <f t="shared" si="303"/>
        <v>1.31806552837375</v>
      </c>
      <c r="AH1403" s="22">
        <f t="shared" si="304"/>
        <v>0.505610258936228</v>
      </c>
      <c r="AI1403" s="22">
        <f t="shared" si="305"/>
        <v>0.494389741063772</v>
      </c>
      <c r="AJ1403" s="23">
        <f t="shared" si="306"/>
        <v>0.12201001444758</v>
      </c>
      <c r="AK1403" s="23">
        <f t="shared" si="307"/>
        <v>0.87798998555242</v>
      </c>
    </row>
    <row r="1404" spans="1:37">
      <c r="A1404" s="8" t="s">
        <v>2841</v>
      </c>
      <c r="B1404" s="8" t="s">
        <v>2842</v>
      </c>
      <c r="C1404" s="9">
        <v>1951393358.61</v>
      </c>
      <c r="D1404" s="9">
        <v>0</v>
      </c>
      <c r="E1404" s="9">
        <v>107926523.81</v>
      </c>
      <c r="F1404" s="9">
        <v>939000000</v>
      </c>
      <c r="G1404" s="9">
        <v>0</v>
      </c>
      <c r="H1404" s="9">
        <v>2118000000</v>
      </c>
      <c r="I1404" s="9">
        <v>0</v>
      </c>
      <c r="J1404" s="9">
        <v>0</v>
      </c>
      <c r="K1404" s="9">
        <v>569020415</v>
      </c>
      <c r="L1404" s="9">
        <v>0</v>
      </c>
      <c r="M1404" s="9">
        <v>0</v>
      </c>
      <c r="N1404" s="9">
        <v>1861395118.05</v>
      </c>
      <c r="O1404" s="9">
        <v>0</v>
      </c>
      <c r="P1404" s="9">
        <v>0</v>
      </c>
      <c r="Q1404" s="9">
        <v>2580596.39</v>
      </c>
      <c r="R1404" s="9">
        <v>119755898.05</v>
      </c>
      <c r="S1404" s="9">
        <v>0</v>
      </c>
      <c r="T1404" s="9">
        <v>1116087391.69</v>
      </c>
      <c r="U1404" s="8">
        <v>0</v>
      </c>
      <c r="V1404" s="9">
        <v>257339116.14</v>
      </c>
      <c r="W1404" s="8">
        <v>0</v>
      </c>
      <c r="X1404" s="11">
        <f t="shared" si="294"/>
        <v>5116319882.42</v>
      </c>
      <c r="Y1404" s="11">
        <f t="shared" si="295"/>
        <v>3926178535.32</v>
      </c>
      <c r="Z1404" s="11">
        <f t="shared" si="296"/>
        <v>9042498417.74</v>
      </c>
      <c r="AA1404" s="13">
        <f t="shared" si="297"/>
        <v>2998319882.42</v>
      </c>
      <c r="AB1404" s="13">
        <f t="shared" si="298"/>
        <v>2118000000</v>
      </c>
      <c r="AC1404" s="16">
        <f t="shared" si="299"/>
        <v>2998319882.42</v>
      </c>
      <c r="AD1404" s="16">
        <f t="shared" si="300"/>
        <v>6044178535.32</v>
      </c>
      <c r="AE1404" s="17">
        <f t="shared" si="301"/>
        <v>0.565808214285397</v>
      </c>
      <c r="AF1404" s="17">
        <f t="shared" si="302"/>
        <v>0.434191785714603</v>
      </c>
      <c r="AG1404" s="21">
        <f t="shared" si="303"/>
        <v>2.30312970650556</v>
      </c>
      <c r="AH1404" s="22">
        <f t="shared" si="304"/>
        <v>0.586030574969016</v>
      </c>
      <c r="AI1404" s="22">
        <f t="shared" si="305"/>
        <v>0.413969425030984</v>
      </c>
      <c r="AJ1404" s="23">
        <f t="shared" si="306"/>
        <v>0.331580913139863</v>
      </c>
      <c r="AK1404" s="23">
        <f t="shared" si="307"/>
        <v>0.668419086860137</v>
      </c>
    </row>
    <row r="1405" spans="1:37">
      <c r="A1405" s="8" t="s">
        <v>2843</v>
      </c>
      <c r="B1405" s="8" t="s">
        <v>2844</v>
      </c>
      <c r="C1405" s="9">
        <v>2493251747.91</v>
      </c>
      <c r="D1405" s="9">
        <v>0</v>
      </c>
      <c r="E1405" s="9">
        <v>0</v>
      </c>
      <c r="F1405" s="9">
        <v>905469885.17</v>
      </c>
      <c r="G1405" s="9">
        <v>0</v>
      </c>
      <c r="H1405" s="9">
        <v>269254634.65</v>
      </c>
      <c r="I1405" s="9">
        <v>0</v>
      </c>
      <c r="J1405" s="9">
        <v>0</v>
      </c>
      <c r="K1405" s="9">
        <v>1416071845</v>
      </c>
      <c r="L1405" s="9">
        <v>-150849</v>
      </c>
      <c r="M1405" s="9">
        <v>0</v>
      </c>
      <c r="N1405" s="9">
        <v>2235954795.01</v>
      </c>
      <c r="O1405" s="9">
        <v>0</v>
      </c>
      <c r="P1405" s="9">
        <v>-2802415.42</v>
      </c>
      <c r="Q1405" s="9">
        <v>0</v>
      </c>
      <c r="R1405" s="9">
        <v>200918252.99</v>
      </c>
      <c r="S1405" s="9">
        <v>0</v>
      </c>
      <c r="T1405" s="9">
        <v>1860696953.94</v>
      </c>
      <c r="U1405" s="8">
        <v>0</v>
      </c>
      <c r="V1405" s="9">
        <v>593103104.09</v>
      </c>
      <c r="W1405" s="8">
        <v>0</v>
      </c>
      <c r="X1405" s="11">
        <f t="shared" si="294"/>
        <v>3667976267.73</v>
      </c>
      <c r="Y1405" s="11">
        <f t="shared" si="295"/>
        <v>6303791686.61</v>
      </c>
      <c r="Z1405" s="11">
        <f t="shared" si="296"/>
        <v>9971767954.34</v>
      </c>
      <c r="AA1405" s="13">
        <f t="shared" si="297"/>
        <v>3398721633.08</v>
      </c>
      <c r="AB1405" s="13">
        <f t="shared" si="298"/>
        <v>269254634.65</v>
      </c>
      <c r="AC1405" s="16">
        <f t="shared" si="299"/>
        <v>3398721633.08</v>
      </c>
      <c r="AD1405" s="16">
        <f t="shared" si="300"/>
        <v>6573046321.26</v>
      </c>
      <c r="AE1405" s="17">
        <f t="shared" si="301"/>
        <v>0.367836103339488</v>
      </c>
      <c r="AF1405" s="17">
        <f t="shared" si="302"/>
        <v>0.632163896660512</v>
      </c>
      <c r="AG1405" s="21">
        <f t="shared" si="303"/>
        <v>1.58186825486655</v>
      </c>
      <c r="AH1405" s="22">
        <f t="shared" si="304"/>
        <v>0.926593136106458</v>
      </c>
      <c r="AI1405" s="22">
        <f t="shared" si="305"/>
        <v>0.0734068638935425</v>
      </c>
      <c r="AJ1405" s="23">
        <f t="shared" si="306"/>
        <v>0.340834408566515</v>
      </c>
      <c r="AK1405" s="23">
        <f t="shared" si="307"/>
        <v>0.659165591433485</v>
      </c>
    </row>
    <row r="1406" spans="1:37">
      <c r="A1406" s="8" t="s">
        <v>2845</v>
      </c>
      <c r="B1406" s="8" t="s">
        <v>2846</v>
      </c>
      <c r="C1406" s="9">
        <v>1913292159.29</v>
      </c>
      <c r="D1406" s="9">
        <v>0</v>
      </c>
      <c r="E1406" s="9">
        <v>0</v>
      </c>
      <c r="F1406" s="9">
        <v>145595642.22</v>
      </c>
      <c r="G1406" s="9">
        <v>0</v>
      </c>
      <c r="H1406" s="9">
        <v>2920508451.29</v>
      </c>
      <c r="I1406" s="9">
        <v>1507576175.02</v>
      </c>
      <c r="J1406" s="9">
        <v>0</v>
      </c>
      <c r="K1406" s="9">
        <v>952814300</v>
      </c>
      <c r="L1406" s="9">
        <v>282071264.26</v>
      </c>
      <c r="M1406" s="9">
        <v>0</v>
      </c>
      <c r="N1406" s="9">
        <v>2101413240.28</v>
      </c>
      <c r="O1406" s="9">
        <v>16419150</v>
      </c>
      <c r="P1406" s="9">
        <v>0</v>
      </c>
      <c r="Q1406" s="9">
        <v>16712396.44</v>
      </c>
      <c r="R1406" s="9">
        <v>203241491.05</v>
      </c>
      <c r="S1406" s="9">
        <v>0</v>
      </c>
      <c r="T1406" s="9">
        <v>2160517594.18</v>
      </c>
      <c r="U1406" s="8">
        <v>0</v>
      </c>
      <c r="V1406" s="9">
        <v>676308603.42</v>
      </c>
      <c r="W1406" s="8">
        <v>0</v>
      </c>
      <c r="X1406" s="11">
        <f t="shared" si="294"/>
        <v>6486972427.82</v>
      </c>
      <c r="Y1406" s="11">
        <f t="shared" si="295"/>
        <v>6376659739.63</v>
      </c>
      <c r="Z1406" s="11">
        <f t="shared" si="296"/>
        <v>12863632167.45</v>
      </c>
      <c r="AA1406" s="13">
        <f t="shared" si="297"/>
        <v>2058887801.51</v>
      </c>
      <c r="AB1406" s="13">
        <f t="shared" si="298"/>
        <v>4428084626.31</v>
      </c>
      <c r="AC1406" s="16">
        <f t="shared" si="299"/>
        <v>2058887801.51</v>
      </c>
      <c r="AD1406" s="16">
        <f t="shared" si="300"/>
        <v>10804744365.94</v>
      </c>
      <c r="AE1406" s="17">
        <f t="shared" si="301"/>
        <v>0.504287773731168</v>
      </c>
      <c r="AF1406" s="17">
        <f t="shared" si="302"/>
        <v>0.495712226268832</v>
      </c>
      <c r="AG1406" s="21">
        <f t="shared" si="303"/>
        <v>2.01729944715482</v>
      </c>
      <c r="AH1406" s="22">
        <f t="shared" si="304"/>
        <v>0.317388091967258</v>
      </c>
      <c r="AI1406" s="22">
        <f t="shared" si="305"/>
        <v>0.682611908032742</v>
      </c>
      <c r="AJ1406" s="23">
        <f t="shared" si="306"/>
        <v>0.160054934306952</v>
      </c>
      <c r="AK1406" s="23">
        <f t="shared" si="307"/>
        <v>0.839945065693048</v>
      </c>
    </row>
    <row r="1407" spans="1:37">
      <c r="A1407" s="8" t="s">
        <v>2847</v>
      </c>
      <c r="B1407" s="8" t="s">
        <v>2848</v>
      </c>
      <c r="C1407" s="9">
        <v>738430000</v>
      </c>
      <c r="D1407" s="9">
        <v>0</v>
      </c>
      <c r="E1407" s="9">
        <v>0</v>
      </c>
      <c r="F1407" s="9">
        <v>81500000</v>
      </c>
      <c r="G1407" s="9">
        <v>0</v>
      </c>
      <c r="H1407" s="9">
        <v>61500000</v>
      </c>
      <c r="I1407" s="9">
        <v>0</v>
      </c>
      <c r="J1407" s="9">
        <v>0</v>
      </c>
      <c r="K1407" s="9">
        <v>300000000</v>
      </c>
      <c r="L1407" s="9">
        <v>0</v>
      </c>
      <c r="M1407" s="9">
        <v>0</v>
      </c>
      <c r="N1407" s="9">
        <v>509024218.35</v>
      </c>
      <c r="O1407" s="9">
        <v>0</v>
      </c>
      <c r="P1407" s="9">
        <v>-3750000</v>
      </c>
      <c r="Q1407" s="9">
        <v>0</v>
      </c>
      <c r="R1407" s="9">
        <v>79132057</v>
      </c>
      <c r="S1407" s="9">
        <v>0</v>
      </c>
      <c r="T1407" s="9">
        <v>373736684.82</v>
      </c>
      <c r="U1407" s="8">
        <v>0</v>
      </c>
      <c r="V1407" s="9">
        <v>46770726.21</v>
      </c>
      <c r="W1407" s="8">
        <v>0</v>
      </c>
      <c r="X1407" s="11">
        <f t="shared" si="294"/>
        <v>881430000</v>
      </c>
      <c r="Y1407" s="11">
        <f t="shared" si="295"/>
        <v>1304913686.38</v>
      </c>
      <c r="Z1407" s="11">
        <f t="shared" si="296"/>
        <v>2186343686.38</v>
      </c>
      <c r="AA1407" s="13">
        <f t="shared" si="297"/>
        <v>819930000</v>
      </c>
      <c r="AB1407" s="13">
        <f t="shared" si="298"/>
        <v>61500000</v>
      </c>
      <c r="AC1407" s="16">
        <f t="shared" si="299"/>
        <v>819930000</v>
      </c>
      <c r="AD1407" s="16">
        <f t="shared" si="300"/>
        <v>1366413686.38</v>
      </c>
      <c r="AE1407" s="17">
        <f t="shared" si="301"/>
        <v>0.403152535207954</v>
      </c>
      <c r="AF1407" s="17">
        <f t="shared" si="302"/>
        <v>0.596847464792046</v>
      </c>
      <c r="AG1407" s="21">
        <f t="shared" si="303"/>
        <v>1.6754699634159</v>
      </c>
      <c r="AH1407" s="22">
        <f t="shared" si="304"/>
        <v>0.930227017460263</v>
      </c>
      <c r="AI1407" s="22">
        <f t="shared" si="305"/>
        <v>0.0697729825397366</v>
      </c>
      <c r="AJ1407" s="23">
        <f t="shared" si="306"/>
        <v>0.375023380408039</v>
      </c>
      <c r="AK1407" s="23">
        <f t="shared" si="307"/>
        <v>0.624976619591961</v>
      </c>
    </row>
    <row r="1408" spans="1:37">
      <c r="A1408" s="8" t="s">
        <v>2849</v>
      </c>
      <c r="B1408" s="8" t="s">
        <v>2850</v>
      </c>
      <c r="C1408" s="9">
        <v>6919928123.99</v>
      </c>
      <c r="D1408" s="9">
        <v>0</v>
      </c>
      <c r="E1408" s="9">
        <v>0</v>
      </c>
      <c r="F1408" s="9">
        <v>29109269897.24</v>
      </c>
      <c r="G1408" s="9">
        <v>0</v>
      </c>
      <c r="H1408" s="9">
        <v>11111390960.93</v>
      </c>
      <c r="I1408" s="9">
        <v>7367248556.1</v>
      </c>
      <c r="J1408" s="9">
        <v>0</v>
      </c>
      <c r="K1408" s="9">
        <v>3034930435</v>
      </c>
      <c r="L1408" s="9">
        <v>0</v>
      </c>
      <c r="M1408" s="9">
        <v>0</v>
      </c>
      <c r="N1408" s="9">
        <v>205301401.7</v>
      </c>
      <c r="O1408" s="9">
        <v>134986048.67</v>
      </c>
      <c r="P1408" s="9">
        <v>571091499.29</v>
      </c>
      <c r="Q1408" s="9">
        <v>0</v>
      </c>
      <c r="R1408" s="9">
        <v>775725082.81</v>
      </c>
      <c r="S1408" s="9">
        <v>0</v>
      </c>
      <c r="T1408" s="9">
        <v>3944785996.2</v>
      </c>
      <c r="U1408" s="8">
        <v>0</v>
      </c>
      <c r="V1408" s="9">
        <v>11413115079.56</v>
      </c>
      <c r="W1408" s="8">
        <v>0</v>
      </c>
      <c r="X1408" s="11">
        <f t="shared" si="294"/>
        <v>54507837538.26</v>
      </c>
      <c r="Y1408" s="11">
        <f t="shared" si="295"/>
        <v>19809963445.89</v>
      </c>
      <c r="Z1408" s="11">
        <f t="shared" si="296"/>
        <v>74317800984.15</v>
      </c>
      <c r="AA1408" s="13">
        <f t="shared" si="297"/>
        <v>36029198021.23</v>
      </c>
      <c r="AB1408" s="13">
        <f t="shared" si="298"/>
        <v>18478639517.03</v>
      </c>
      <c r="AC1408" s="16">
        <f t="shared" si="299"/>
        <v>36029198021.23</v>
      </c>
      <c r="AD1408" s="16">
        <f t="shared" si="300"/>
        <v>38288602962.92</v>
      </c>
      <c r="AE1408" s="17">
        <f t="shared" si="301"/>
        <v>0.733442550996431</v>
      </c>
      <c r="AF1408" s="17">
        <f t="shared" si="302"/>
        <v>0.26655744900357</v>
      </c>
      <c r="AG1408" s="21">
        <f t="shared" si="303"/>
        <v>3.75153650268692</v>
      </c>
      <c r="AH1408" s="22">
        <f t="shared" si="304"/>
        <v>0.660991146382215</v>
      </c>
      <c r="AI1408" s="22">
        <f t="shared" si="305"/>
        <v>0.339008853617785</v>
      </c>
      <c r="AJ1408" s="23">
        <f t="shared" si="306"/>
        <v>0.484799032588627</v>
      </c>
      <c r="AK1408" s="23">
        <f t="shared" si="307"/>
        <v>0.515200967411373</v>
      </c>
    </row>
    <row r="1409" spans="1:37">
      <c r="A1409" s="8" t="s">
        <v>2851</v>
      </c>
      <c r="B1409" s="8" t="s">
        <v>2852</v>
      </c>
      <c r="C1409" s="9">
        <v>2269652300</v>
      </c>
      <c r="D1409" s="9">
        <v>0</v>
      </c>
      <c r="E1409" s="9">
        <v>0</v>
      </c>
      <c r="F1409" s="9">
        <v>10000000</v>
      </c>
      <c r="G1409" s="9">
        <v>0</v>
      </c>
      <c r="H1409" s="9">
        <v>259052250</v>
      </c>
      <c r="I1409" s="9">
        <v>0</v>
      </c>
      <c r="J1409" s="9">
        <v>0</v>
      </c>
      <c r="K1409" s="9">
        <v>1460994304</v>
      </c>
      <c r="L1409" s="9">
        <v>0</v>
      </c>
      <c r="M1409" s="9">
        <v>0</v>
      </c>
      <c r="N1409" s="9">
        <v>394938785.79</v>
      </c>
      <c r="O1409" s="9">
        <v>0</v>
      </c>
      <c r="P1409" s="9">
        <v>104774333.33</v>
      </c>
      <c r="Q1409" s="9">
        <v>0</v>
      </c>
      <c r="R1409" s="9">
        <v>236614330</v>
      </c>
      <c r="S1409" s="9">
        <v>0</v>
      </c>
      <c r="T1409" s="9">
        <v>1110497670.2</v>
      </c>
      <c r="U1409" s="8">
        <v>0</v>
      </c>
      <c r="V1409" s="9">
        <v>13244500.05</v>
      </c>
      <c r="W1409" s="8">
        <v>0</v>
      </c>
      <c r="X1409" s="11">
        <f t="shared" si="294"/>
        <v>2538704550</v>
      </c>
      <c r="Y1409" s="11">
        <f t="shared" si="295"/>
        <v>3321063923.37</v>
      </c>
      <c r="Z1409" s="11">
        <f t="shared" si="296"/>
        <v>5859768473.37</v>
      </c>
      <c r="AA1409" s="13">
        <f t="shared" si="297"/>
        <v>2279652300</v>
      </c>
      <c r="AB1409" s="13">
        <f t="shared" si="298"/>
        <v>259052250</v>
      </c>
      <c r="AC1409" s="16">
        <f t="shared" si="299"/>
        <v>2279652300</v>
      </c>
      <c r="AD1409" s="16">
        <f t="shared" si="300"/>
        <v>3580116173.37</v>
      </c>
      <c r="AE1409" s="17">
        <f t="shared" si="301"/>
        <v>0.433243149714407</v>
      </c>
      <c r="AF1409" s="17">
        <f t="shared" si="302"/>
        <v>0.566756850285593</v>
      </c>
      <c r="AG1409" s="21">
        <f t="shared" si="303"/>
        <v>1.76442507840195</v>
      </c>
      <c r="AH1409" s="22">
        <f t="shared" si="304"/>
        <v>0.897958882218098</v>
      </c>
      <c r="AI1409" s="22">
        <f t="shared" si="305"/>
        <v>0.102041117781902</v>
      </c>
      <c r="AJ1409" s="23">
        <f t="shared" si="306"/>
        <v>0.389034534446197</v>
      </c>
      <c r="AK1409" s="23">
        <f t="shared" si="307"/>
        <v>0.610965465553803</v>
      </c>
    </row>
    <row r="1410" spans="1:37">
      <c r="A1410" s="8" t="s">
        <v>2853</v>
      </c>
      <c r="B1410" s="8" t="s">
        <v>2854</v>
      </c>
      <c r="C1410" s="9">
        <v>175000000</v>
      </c>
      <c r="D1410" s="9">
        <v>0</v>
      </c>
      <c r="E1410" s="9">
        <v>898300</v>
      </c>
      <c r="F1410" s="9">
        <v>0</v>
      </c>
      <c r="G1410" s="9">
        <v>0</v>
      </c>
      <c r="H1410" s="9">
        <v>0</v>
      </c>
      <c r="I1410" s="9">
        <v>0</v>
      </c>
      <c r="J1410" s="9">
        <v>0</v>
      </c>
      <c r="K1410" s="9">
        <v>1121895038</v>
      </c>
      <c r="L1410" s="9">
        <v>0</v>
      </c>
      <c r="M1410" s="9">
        <v>0</v>
      </c>
      <c r="N1410" s="9">
        <v>443663105.76</v>
      </c>
      <c r="O1410" s="9">
        <v>191129511.78</v>
      </c>
      <c r="P1410" s="9">
        <v>-3763874.88</v>
      </c>
      <c r="Q1410" s="9">
        <v>4701697.37</v>
      </c>
      <c r="R1410" s="9">
        <v>60082403.06</v>
      </c>
      <c r="S1410" s="9">
        <v>0</v>
      </c>
      <c r="T1410" s="9">
        <v>435845331.55</v>
      </c>
      <c r="U1410" s="8">
        <v>0</v>
      </c>
      <c r="V1410" s="9">
        <v>198979227.15</v>
      </c>
      <c r="W1410" s="8">
        <v>0</v>
      </c>
      <c r="X1410" s="11">
        <f t="shared" si="294"/>
        <v>175898300</v>
      </c>
      <c r="Y1410" s="11">
        <f t="shared" si="295"/>
        <v>2070273416.23</v>
      </c>
      <c r="Z1410" s="11">
        <f t="shared" si="296"/>
        <v>2246171716.23</v>
      </c>
      <c r="AA1410" s="13">
        <f t="shared" si="297"/>
        <v>175898300</v>
      </c>
      <c r="AB1410" s="13">
        <f t="shared" si="298"/>
        <v>0</v>
      </c>
      <c r="AC1410" s="16">
        <f t="shared" si="299"/>
        <v>175898300</v>
      </c>
      <c r="AD1410" s="16">
        <f t="shared" si="300"/>
        <v>2070273416.23</v>
      </c>
      <c r="AE1410" s="17">
        <f t="shared" si="301"/>
        <v>0.0783102639611319</v>
      </c>
      <c r="AF1410" s="17">
        <f t="shared" si="302"/>
        <v>0.921689736038868</v>
      </c>
      <c r="AG1410" s="21">
        <f t="shared" si="303"/>
        <v>1.08496380169935</v>
      </c>
      <c r="AH1410" s="22">
        <f t="shared" si="304"/>
        <v>1</v>
      </c>
      <c r="AI1410" s="22">
        <f t="shared" si="305"/>
        <v>0</v>
      </c>
      <c r="AJ1410" s="23">
        <f t="shared" si="306"/>
        <v>0.0783102639611319</v>
      </c>
      <c r="AK1410" s="23">
        <f t="shared" si="307"/>
        <v>0.921689736038868</v>
      </c>
    </row>
    <row r="1411" spans="1:37">
      <c r="A1411" s="8" t="s">
        <v>2855</v>
      </c>
      <c r="B1411" s="8" t="s">
        <v>2856</v>
      </c>
      <c r="C1411" s="9">
        <v>567148654.16</v>
      </c>
      <c r="D1411" s="9">
        <v>0</v>
      </c>
      <c r="E1411" s="9">
        <v>0</v>
      </c>
      <c r="F1411" s="9">
        <v>5133336.52</v>
      </c>
      <c r="G1411" s="9">
        <v>0</v>
      </c>
      <c r="H1411" s="9">
        <v>1200927638.89</v>
      </c>
      <c r="I1411" s="9">
        <v>0</v>
      </c>
      <c r="J1411" s="9">
        <v>0</v>
      </c>
      <c r="K1411" s="9">
        <v>731137184</v>
      </c>
      <c r="L1411" s="9">
        <v>0</v>
      </c>
      <c r="M1411" s="9">
        <v>0</v>
      </c>
      <c r="N1411" s="9">
        <v>2310580372.93</v>
      </c>
      <c r="O1411" s="9">
        <v>8496260.92</v>
      </c>
      <c r="P1411" s="9">
        <v>-5152605.9</v>
      </c>
      <c r="Q1411" s="9">
        <v>0</v>
      </c>
      <c r="R1411" s="9">
        <v>302784156.07</v>
      </c>
      <c r="S1411" s="9">
        <v>0</v>
      </c>
      <c r="T1411" s="9">
        <v>-467806867.38</v>
      </c>
      <c r="U1411" s="8">
        <v>0</v>
      </c>
      <c r="V1411" s="9">
        <v>0</v>
      </c>
      <c r="W1411" s="8">
        <v>0</v>
      </c>
      <c r="X1411" s="11">
        <f t="shared" ref="X1411:X1474" si="308">C1411+D1411+E1411+F1411+G1411+H1411+I1411+J1411</f>
        <v>1773209629.57</v>
      </c>
      <c r="Y1411" s="11">
        <f t="shared" ref="Y1411:Y1474" si="309">(K1411+L1411+M1411+N1411-O1411+P1411+Q1411+R1411+S1411+T1411+U1411+V1411+W1411)</f>
        <v>2863045978.8</v>
      </c>
      <c r="Z1411" s="11">
        <f t="shared" ref="Z1411:Z1474" si="310">X1411+Y1411</f>
        <v>4636255608.37</v>
      </c>
      <c r="AA1411" s="13">
        <f t="shared" ref="AA1411:AA1474" si="311">C1411+D1411+E1411+F1411+G1411</f>
        <v>572281990.68</v>
      </c>
      <c r="AB1411" s="13">
        <f t="shared" ref="AB1411:AB1474" si="312">H1411+I1411+J1411</f>
        <v>1200927638.89</v>
      </c>
      <c r="AC1411" s="16">
        <f t="shared" ref="AC1411:AC1474" si="313">AA1411</f>
        <v>572281990.68</v>
      </c>
      <c r="AD1411" s="16">
        <f t="shared" ref="AD1411:AD1474" si="314">AB1411+Y1411</f>
        <v>4063973617.69</v>
      </c>
      <c r="AE1411" s="17">
        <f t="shared" ref="AE1411:AE1474" si="315">X1411/Z1411</f>
        <v>0.38246589044158</v>
      </c>
      <c r="AF1411" s="17">
        <f t="shared" ref="AF1411:AF1474" si="316">Y1411/Z1411</f>
        <v>0.61753410955842</v>
      </c>
      <c r="AG1411" s="21">
        <f t="shared" ref="AG1411:AG1474" si="317">Z1411/Y1411</f>
        <v>1.61934374882558</v>
      </c>
      <c r="AH1411" s="22">
        <f t="shared" ref="AH1411:AH1474" si="318">AA1411/(AA1411+AB1411)</f>
        <v>0.322737921753097</v>
      </c>
      <c r="AI1411" s="22">
        <f t="shared" ref="AI1411:AI1474" si="319">(AB1411)/(AA1411+AB1411)</f>
        <v>0.677262078246903</v>
      </c>
      <c r="AJ1411" s="23">
        <f t="shared" ref="AJ1411:AJ1474" si="320">AC1411/Z1411</f>
        <v>0.123436246622563</v>
      </c>
      <c r="AK1411" s="23">
        <f t="shared" ref="AK1411:AK1474" si="321">AD1411/Z1411</f>
        <v>0.876563753377437</v>
      </c>
    </row>
    <row r="1412" spans="1:37">
      <c r="A1412" s="8" t="s">
        <v>2857</v>
      </c>
      <c r="B1412" s="8" t="s">
        <v>2858</v>
      </c>
      <c r="C1412" s="9">
        <v>1449939198.87</v>
      </c>
      <c r="D1412" s="9">
        <v>0</v>
      </c>
      <c r="E1412" s="9">
        <v>0</v>
      </c>
      <c r="F1412" s="9">
        <v>12681698.8</v>
      </c>
      <c r="G1412" s="9">
        <v>0</v>
      </c>
      <c r="H1412" s="9">
        <v>70000000</v>
      </c>
      <c r="I1412" s="9">
        <v>0</v>
      </c>
      <c r="J1412" s="9">
        <v>0</v>
      </c>
      <c r="K1412" s="9">
        <v>521600000</v>
      </c>
      <c r="L1412" s="9">
        <v>0</v>
      </c>
      <c r="M1412" s="9">
        <v>0</v>
      </c>
      <c r="N1412" s="9">
        <v>1295537641.75</v>
      </c>
      <c r="O1412" s="9">
        <v>0</v>
      </c>
      <c r="P1412" s="9">
        <v>0</v>
      </c>
      <c r="Q1412" s="9">
        <v>13519687.52</v>
      </c>
      <c r="R1412" s="9">
        <v>135040899.29</v>
      </c>
      <c r="S1412" s="9">
        <v>0</v>
      </c>
      <c r="T1412" s="9">
        <v>-351811758.32</v>
      </c>
      <c r="U1412" s="8">
        <v>0</v>
      </c>
      <c r="V1412" s="9">
        <v>26217074.27</v>
      </c>
      <c r="W1412" s="8">
        <v>0</v>
      </c>
      <c r="X1412" s="11">
        <f t="shared" si="308"/>
        <v>1532620897.67</v>
      </c>
      <c r="Y1412" s="11">
        <f t="shared" si="309"/>
        <v>1640103544.51</v>
      </c>
      <c r="Z1412" s="11">
        <f t="shared" si="310"/>
        <v>3172724442.18</v>
      </c>
      <c r="AA1412" s="13">
        <f t="shared" si="311"/>
        <v>1462620897.67</v>
      </c>
      <c r="AB1412" s="13">
        <f t="shared" si="312"/>
        <v>70000000</v>
      </c>
      <c r="AC1412" s="16">
        <f t="shared" si="313"/>
        <v>1462620897.67</v>
      </c>
      <c r="AD1412" s="16">
        <f t="shared" si="314"/>
        <v>1710103544.51</v>
      </c>
      <c r="AE1412" s="17">
        <f t="shared" si="315"/>
        <v>0.483061458881984</v>
      </c>
      <c r="AF1412" s="17">
        <f t="shared" si="316"/>
        <v>0.516938541118016</v>
      </c>
      <c r="AG1412" s="21">
        <f t="shared" si="317"/>
        <v>1.93446593832458</v>
      </c>
      <c r="AH1412" s="22">
        <f t="shared" si="318"/>
        <v>0.954326604768068</v>
      </c>
      <c r="AI1412" s="22">
        <f t="shared" si="319"/>
        <v>0.0456733952319318</v>
      </c>
      <c r="AJ1412" s="23">
        <f t="shared" si="320"/>
        <v>0.460998401949154</v>
      </c>
      <c r="AK1412" s="23">
        <f t="shared" si="321"/>
        <v>0.539001598050846</v>
      </c>
    </row>
    <row r="1413" spans="1:37">
      <c r="A1413" s="8" t="s">
        <v>2859</v>
      </c>
      <c r="B1413" s="8" t="s">
        <v>2860</v>
      </c>
      <c r="C1413" s="9">
        <v>467911611.94</v>
      </c>
      <c r="D1413" s="9">
        <v>0</v>
      </c>
      <c r="E1413" s="9">
        <v>0</v>
      </c>
      <c r="F1413" s="9">
        <v>29431652.1</v>
      </c>
      <c r="G1413" s="9">
        <v>0</v>
      </c>
      <c r="H1413" s="9">
        <v>1249164486.11</v>
      </c>
      <c r="I1413" s="9">
        <v>1000000000</v>
      </c>
      <c r="J1413" s="9">
        <v>0</v>
      </c>
      <c r="K1413" s="9">
        <v>726826374</v>
      </c>
      <c r="L1413" s="9">
        <v>0</v>
      </c>
      <c r="M1413" s="9">
        <v>0</v>
      </c>
      <c r="N1413" s="9">
        <v>188199521.57</v>
      </c>
      <c r="O1413" s="9">
        <v>96837883.02</v>
      </c>
      <c r="P1413" s="9">
        <v>1761960782.35</v>
      </c>
      <c r="Q1413" s="9">
        <v>1061045.62</v>
      </c>
      <c r="R1413" s="9">
        <v>296190545.99</v>
      </c>
      <c r="S1413" s="9">
        <v>0</v>
      </c>
      <c r="T1413" s="9">
        <v>4553768459.03</v>
      </c>
      <c r="U1413" s="8">
        <v>0</v>
      </c>
      <c r="V1413" s="9">
        <v>714844279.62</v>
      </c>
      <c r="W1413" s="8">
        <v>0</v>
      </c>
      <c r="X1413" s="11">
        <f t="shared" si="308"/>
        <v>2746507750.15</v>
      </c>
      <c r="Y1413" s="11">
        <f t="shared" si="309"/>
        <v>8146013125.16</v>
      </c>
      <c r="Z1413" s="11">
        <f t="shared" si="310"/>
        <v>10892520875.31</v>
      </c>
      <c r="AA1413" s="13">
        <f t="shared" si="311"/>
        <v>497343264.04</v>
      </c>
      <c r="AB1413" s="13">
        <f t="shared" si="312"/>
        <v>2249164486.11</v>
      </c>
      <c r="AC1413" s="16">
        <f t="shared" si="313"/>
        <v>497343264.04</v>
      </c>
      <c r="AD1413" s="16">
        <f t="shared" si="314"/>
        <v>10395177611.27</v>
      </c>
      <c r="AE1413" s="17">
        <f t="shared" si="315"/>
        <v>0.252146200277246</v>
      </c>
      <c r="AF1413" s="17">
        <f t="shared" si="316"/>
        <v>0.747853799722754</v>
      </c>
      <c r="AG1413" s="21">
        <f t="shared" si="317"/>
        <v>1.33715975016871</v>
      </c>
      <c r="AH1413" s="22">
        <f t="shared" si="318"/>
        <v>0.181082053750927</v>
      </c>
      <c r="AI1413" s="22">
        <f t="shared" si="319"/>
        <v>0.818917946249073</v>
      </c>
      <c r="AJ1413" s="23">
        <f t="shared" si="320"/>
        <v>0.0456591517916963</v>
      </c>
      <c r="AK1413" s="23">
        <f t="shared" si="321"/>
        <v>0.954340848208304</v>
      </c>
    </row>
    <row r="1414" spans="1:37">
      <c r="A1414" s="8" t="s">
        <v>2861</v>
      </c>
      <c r="B1414" s="8" t="s">
        <v>2862</v>
      </c>
      <c r="C1414" s="9">
        <v>208000000</v>
      </c>
      <c r="D1414" s="9">
        <v>0</v>
      </c>
      <c r="E1414" s="9">
        <v>0</v>
      </c>
      <c r="F1414" s="9">
        <v>0</v>
      </c>
      <c r="G1414" s="9">
        <v>0</v>
      </c>
      <c r="H1414" s="9">
        <v>0</v>
      </c>
      <c r="I1414" s="9">
        <v>0</v>
      </c>
      <c r="J1414" s="9">
        <v>0</v>
      </c>
      <c r="K1414" s="9">
        <v>161070000</v>
      </c>
      <c r="L1414" s="9">
        <v>0</v>
      </c>
      <c r="M1414" s="9">
        <v>0</v>
      </c>
      <c r="N1414" s="9">
        <v>135934113.31</v>
      </c>
      <c r="O1414" s="9">
        <v>0</v>
      </c>
      <c r="P1414" s="9">
        <v>0</v>
      </c>
      <c r="Q1414" s="9">
        <v>0</v>
      </c>
      <c r="R1414" s="9">
        <v>13438289.77</v>
      </c>
      <c r="S1414" s="9">
        <v>0</v>
      </c>
      <c r="T1414" s="9">
        <v>-165965682.52</v>
      </c>
      <c r="U1414" s="8">
        <v>0</v>
      </c>
      <c r="V1414" s="9">
        <v>0</v>
      </c>
      <c r="W1414" s="8">
        <v>0</v>
      </c>
      <c r="X1414" s="11">
        <f t="shared" si="308"/>
        <v>208000000</v>
      </c>
      <c r="Y1414" s="11">
        <f t="shared" si="309"/>
        <v>144476720.56</v>
      </c>
      <c r="Z1414" s="11">
        <f t="shared" si="310"/>
        <v>352476720.56</v>
      </c>
      <c r="AA1414" s="13">
        <f t="shared" si="311"/>
        <v>208000000</v>
      </c>
      <c r="AB1414" s="13">
        <f t="shared" si="312"/>
        <v>0</v>
      </c>
      <c r="AC1414" s="16">
        <f t="shared" si="313"/>
        <v>208000000</v>
      </c>
      <c r="AD1414" s="16">
        <f t="shared" si="314"/>
        <v>144476720.56</v>
      </c>
      <c r="AE1414" s="17">
        <f t="shared" si="315"/>
        <v>0.590109893412361</v>
      </c>
      <c r="AF1414" s="17">
        <f t="shared" si="316"/>
        <v>0.409890106587639</v>
      </c>
      <c r="AG1414" s="21">
        <f t="shared" si="317"/>
        <v>2.43967830383871</v>
      </c>
      <c r="AH1414" s="22">
        <f t="shared" si="318"/>
        <v>1</v>
      </c>
      <c r="AI1414" s="22">
        <f t="shared" si="319"/>
        <v>0</v>
      </c>
      <c r="AJ1414" s="23">
        <f t="shared" si="320"/>
        <v>0.590109893412361</v>
      </c>
      <c r="AK1414" s="23">
        <f t="shared" si="321"/>
        <v>0.409890106587639</v>
      </c>
    </row>
    <row r="1415" spans="1:37">
      <c r="A1415" s="8" t="s">
        <v>2863</v>
      </c>
      <c r="B1415" s="8" t="s">
        <v>2864</v>
      </c>
      <c r="C1415" s="9">
        <v>1962440509.09</v>
      </c>
      <c r="D1415" s="9">
        <v>0</v>
      </c>
      <c r="E1415" s="9">
        <v>0</v>
      </c>
      <c r="F1415" s="9">
        <v>39500000</v>
      </c>
      <c r="G1415" s="9">
        <v>0</v>
      </c>
      <c r="H1415" s="9">
        <v>149156083.33</v>
      </c>
      <c r="I1415" s="9">
        <v>0</v>
      </c>
      <c r="J1415" s="9">
        <v>0</v>
      </c>
      <c r="K1415" s="9">
        <v>2153737411</v>
      </c>
      <c r="L1415" s="9">
        <v>0</v>
      </c>
      <c r="M1415" s="9">
        <v>0</v>
      </c>
      <c r="N1415" s="9">
        <v>140376656.71</v>
      </c>
      <c r="O1415" s="9">
        <v>178035</v>
      </c>
      <c r="P1415" s="9">
        <v>-20793430.41</v>
      </c>
      <c r="Q1415" s="9">
        <v>2590122.28</v>
      </c>
      <c r="R1415" s="9">
        <v>397295154.09</v>
      </c>
      <c r="S1415" s="9">
        <v>0</v>
      </c>
      <c r="T1415" s="9">
        <v>1513871736.92</v>
      </c>
      <c r="U1415" s="8">
        <v>0</v>
      </c>
      <c r="V1415" s="9">
        <v>296888559.3</v>
      </c>
      <c r="W1415" s="8">
        <v>0</v>
      </c>
      <c r="X1415" s="11">
        <f t="shared" si="308"/>
        <v>2151096592.42</v>
      </c>
      <c r="Y1415" s="11">
        <f t="shared" si="309"/>
        <v>4483788174.89</v>
      </c>
      <c r="Z1415" s="11">
        <f t="shared" si="310"/>
        <v>6634884767.31</v>
      </c>
      <c r="AA1415" s="13">
        <f t="shared" si="311"/>
        <v>2001940509.09</v>
      </c>
      <c r="AB1415" s="13">
        <f t="shared" si="312"/>
        <v>149156083.33</v>
      </c>
      <c r="AC1415" s="16">
        <f t="shared" si="313"/>
        <v>2001940509.09</v>
      </c>
      <c r="AD1415" s="16">
        <f t="shared" si="314"/>
        <v>4632944258.22</v>
      </c>
      <c r="AE1415" s="17">
        <f t="shared" si="315"/>
        <v>0.324210090734119</v>
      </c>
      <c r="AF1415" s="17">
        <f t="shared" si="316"/>
        <v>0.675789909265881</v>
      </c>
      <c r="AG1415" s="21">
        <f t="shared" si="317"/>
        <v>1.47974982504002</v>
      </c>
      <c r="AH1415" s="22">
        <f t="shared" si="318"/>
        <v>0.930660443675289</v>
      </c>
      <c r="AI1415" s="22">
        <f t="shared" si="319"/>
        <v>0.0693395563247108</v>
      </c>
      <c r="AJ1415" s="23">
        <f t="shared" si="320"/>
        <v>0.301729506886621</v>
      </c>
      <c r="AK1415" s="23">
        <f t="shared" si="321"/>
        <v>0.698270493113379</v>
      </c>
    </row>
    <row r="1416" spans="1:37">
      <c r="A1416" s="8" t="s">
        <v>2865</v>
      </c>
      <c r="B1416" s="8" t="s">
        <v>2866</v>
      </c>
      <c r="C1416" s="9">
        <v>884679810.74</v>
      </c>
      <c r="D1416" s="9">
        <v>0</v>
      </c>
      <c r="E1416" s="9">
        <v>0</v>
      </c>
      <c r="F1416" s="9">
        <v>0</v>
      </c>
      <c r="G1416" s="9">
        <v>0</v>
      </c>
      <c r="H1416" s="9">
        <v>501000000</v>
      </c>
      <c r="I1416" s="9">
        <v>0</v>
      </c>
      <c r="J1416" s="9">
        <v>0</v>
      </c>
      <c r="K1416" s="9">
        <v>1653281386</v>
      </c>
      <c r="L1416" s="9">
        <v>0</v>
      </c>
      <c r="M1416" s="9">
        <v>0</v>
      </c>
      <c r="N1416" s="9">
        <v>1414601201.36</v>
      </c>
      <c r="O1416" s="9">
        <v>24222067.15</v>
      </c>
      <c r="P1416" s="9">
        <v>-58376340.71</v>
      </c>
      <c r="Q1416" s="9">
        <v>0</v>
      </c>
      <c r="R1416" s="9">
        <v>29990096.1</v>
      </c>
      <c r="S1416" s="9">
        <v>0</v>
      </c>
      <c r="T1416" s="9">
        <v>-421134266.87</v>
      </c>
      <c r="U1416" s="8">
        <v>0</v>
      </c>
      <c r="V1416" s="9">
        <v>457784960.13</v>
      </c>
      <c r="W1416" s="8">
        <v>0</v>
      </c>
      <c r="X1416" s="11">
        <f t="shared" si="308"/>
        <v>1385679810.74</v>
      </c>
      <c r="Y1416" s="11">
        <f t="shared" si="309"/>
        <v>3051924968.86</v>
      </c>
      <c r="Z1416" s="11">
        <f t="shared" si="310"/>
        <v>4437604779.6</v>
      </c>
      <c r="AA1416" s="13">
        <f t="shared" si="311"/>
        <v>884679810.74</v>
      </c>
      <c r="AB1416" s="13">
        <f t="shared" si="312"/>
        <v>501000000</v>
      </c>
      <c r="AC1416" s="16">
        <f t="shared" si="313"/>
        <v>884679810.74</v>
      </c>
      <c r="AD1416" s="16">
        <f t="shared" si="314"/>
        <v>3552924968.86</v>
      </c>
      <c r="AE1416" s="17">
        <f t="shared" si="315"/>
        <v>0.312258499700125</v>
      </c>
      <c r="AF1416" s="17">
        <f t="shared" si="316"/>
        <v>0.687741500299875</v>
      </c>
      <c r="AG1416" s="21">
        <f t="shared" si="317"/>
        <v>1.45403469117971</v>
      </c>
      <c r="AH1416" s="22">
        <f t="shared" si="318"/>
        <v>0.638444613166119</v>
      </c>
      <c r="AI1416" s="22">
        <f t="shared" si="319"/>
        <v>0.361555386833881</v>
      </c>
      <c r="AJ1416" s="23">
        <f t="shared" si="320"/>
        <v>0.199359757048879</v>
      </c>
      <c r="AK1416" s="23">
        <f t="shared" si="321"/>
        <v>0.800640242951121</v>
      </c>
    </row>
    <row r="1417" spans="1:37">
      <c r="A1417" s="8" t="s">
        <v>2867</v>
      </c>
      <c r="B1417" s="8" t="s">
        <v>2868</v>
      </c>
      <c r="C1417" s="9">
        <v>66486957.19</v>
      </c>
      <c r="D1417" s="9">
        <v>0</v>
      </c>
      <c r="E1417" s="9">
        <v>0</v>
      </c>
      <c r="F1417" s="9">
        <v>23018780.75</v>
      </c>
      <c r="G1417" s="9">
        <v>0</v>
      </c>
      <c r="H1417" s="9">
        <v>17000000</v>
      </c>
      <c r="I1417" s="9">
        <v>0</v>
      </c>
      <c r="J1417" s="9">
        <v>0</v>
      </c>
      <c r="K1417" s="9">
        <v>418507117</v>
      </c>
      <c r="L1417" s="9">
        <v>0</v>
      </c>
      <c r="M1417" s="9">
        <v>0</v>
      </c>
      <c r="N1417" s="9">
        <v>585466274.19</v>
      </c>
      <c r="O1417" s="9">
        <v>0</v>
      </c>
      <c r="P1417" s="9">
        <v>752160.62</v>
      </c>
      <c r="Q1417" s="9">
        <v>0</v>
      </c>
      <c r="R1417" s="9">
        <v>214897059.6</v>
      </c>
      <c r="S1417" s="9">
        <v>0</v>
      </c>
      <c r="T1417" s="9">
        <v>817875493.54</v>
      </c>
      <c r="U1417" s="8">
        <v>0</v>
      </c>
      <c r="V1417" s="9">
        <v>508924741.27</v>
      </c>
      <c r="W1417" s="8">
        <v>0</v>
      </c>
      <c r="X1417" s="11">
        <f t="shared" si="308"/>
        <v>106505737.94</v>
      </c>
      <c r="Y1417" s="11">
        <f t="shared" si="309"/>
        <v>2546422846.22</v>
      </c>
      <c r="Z1417" s="11">
        <f t="shared" si="310"/>
        <v>2652928584.16</v>
      </c>
      <c r="AA1417" s="13">
        <f t="shared" si="311"/>
        <v>89505737.94</v>
      </c>
      <c r="AB1417" s="13">
        <f t="shared" si="312"/>
        <v>17000000</v>
      </c>
      <c r="AC1417" s="16">
        <f t="shared" si="313"/>
        <v>89505737.94</v>
      </c>
      <c r="AD1417" s="16">
        <f t="shared" si="314"/>
        <v>2563422846.22</v>
      </c>
      <c r="AE1417" s="17">
        <f t="shared" si="315"/>
        <v>0.0401464775855333</v>
      </c>
      <c r="AF1417" s="17">
        <f t="shared" si="316"/>
        <v>0.959853522414467</v>
      </c>
      <c r="AG1417" s="21">
        <f t="shared" si="317"/>
        <v>1.04182562927367</v>
      </c>
      <c r="AH1417" s="22">
        <f t="shared" si="318"/>
        <v>0.840384186534842</v>
      </c>
      <c r="AI1417" s="22">
        <f t="shared" si="319"/>
        <v>0.159615813465158</v>
      </c>
      <c r="AJ1417" s="23">
        <f t="shared" si="320"/>
        <v>0.0337384649079577</v>
      </c>
      <c r="AK1417" s="23">
        <f t="shared" si="321"/>
        <v>0.966261535092042</v>
      </c>
    </row>
    <row r="1418" spans="1:37">
      <c r="A1418" s="8" t="s">
        <v>2869</v>
      </c>
      <c r="B1418" s="8" t="s">
        <v>2870</v>
      </c>
      <c r="C1418" s="9">
        <v>3199302913.67</v>
      </c>
      <c r="D1418" s="9">
        <v>0</v>
      </c>
      <c r="E1418" s="9">
        <v>14318.71</v>
      </c>
      <c r="F1418" s="9">
        <v>276861272.48</v>
      </c>
      <c r="G1418" s="9">
        <v>0</v>
      </c>
      <c r="H1418" s="9">
        <v>875345203.41</v>
      </c>
      <c r="I1418" s="9">
        <v>0</v>
      </c>
      <c r="J1418" s="9">
        <v>0</v>
      </c>
      <c r="K1418" s="9">
        <v>763461517</v>
      </c>
      <c r="L1418" s="9">
        <v>0</v>
      </c>
      <c r="M1418" s="9">
        <v>0</v>
      </c>
      <c r="N1418" s="9">
        <v>2285684546.52</v>
      </c>
      <c r="O1418" s="9">
        <v>0</v>
      </c>
      <c r="P1418" s="9">
        <v>-53376312.71</v>
      </c>
      <c r="Q1418" s="9">
        <v>74788829.27</v>
      </c>
      <c r="R1418" s="9">
        <v>109756811.44</v>
      </c>
      <c r="S1418" s="9">
        <v>0</v>
      </c>
      <c r="T1418" s="9">
        <v>1625446157.02</v>
      </c>
      <c r="U1418" s="8">
        <v>0</v>
      </c>
      <c r="V1418" s="9">
        <v>1821513029.93</v>
      </c>
      <c r="W1418" s="8">
        <v>0</v>
      </c>
      <c r="X1418" s="11">
        <f t="shared" si="308"/>
        <v>4351523708.27</v>
      </c>
      <c r="Y1418" s="11">
        <f t="shared" si="309"/>
        <v>6627274578.47</v>
      </c>
      <c r="Z1418" s="11">
        <f t="shared" si="310"/>
        <v>10978798286.74</v>
      </c>
      <c r="AA1418" s="13">
        <f t="shared" si="311"/>
        <v>3476178504.86</v>
      </c>
      <c r="AB1418" s="13">
        <f t="shared" si="312"/>
        <v>875345203.41</v>
      </c>
      <c r="AC1418" s="16">
        <f t="shared" si="313"/>
        <v>3476178504.86</v>
      </c>
      <c r="AD1418" s="16">
        <f t="shared" si="314"/>
        <v>7502619781.88</v>
      </c>
      <c r="AE1418" s="17">
        <f t="shared" si="315"/>
        <v>0.396357014184849</v>
      </c>
      <c r="AF1418" s="17">
        <f t="shared" si="316"/>
        <v>0.603642985815151</v>
      </c>
      <c r="AG1418" s="21">
        <f t="shared" si="317"/>
        <v>1.65660833224064</v>
      </c>
      <c r="AH1418" s="22">
        <f t="shared" si="318"/>
        <v>0.798841678893666</v>
      </c>
      <c r="AI1418" s="22">
        <f t="shared" si="319"/>
        <v>0.201158321106334</v>
      </c>
      <c r="AJ1418" s="23">
        <f t="shared" si="320"/>
        <v>0.316626502652705</v>
      </c>
      <c r="AK1418" s="23">
        <f t="shared" si="321"/>
        <v>0.683373497347294</v>
      </c>
    </row>
    <row r="1419" spans="1:37">
      <c r="A1419" s="8" t="s">
        <v>2871</v>
      </c>
      <c r="B1419" s="8" t="s">
        <v>2872</v>
      </c>
      <c r="C1419" s="9">
        <v>951759536.11</v>
      </c>
      <c r="D1419" s="9">
        <v>0</v>
      </c>
      <c r="E1419" s="9">
        <v>0</v>
      </c>
      <c r="F1419" s="9">
        <v>1781438.97</v>
      </c>
      <c r="G1419" s="9">
        <v>0</v>
      </c>
      <c r="H1419" s="9">
        <v>0</v>
      </c>
      <c r="I1419" s="9">
        <v>0</v>
      </c>
      <c r="J1419" s="9">
        <v>0</v>
      </c>
      <c r="K1419" s="9">
        <v>1627255808</v>
      </c>
      <c r="L1419" s="9">
        <v>0</v>
      </c>
      <c r="M1419" s="9">
        <v>0</v>
      </c>
      <c r="N1419" s="9">
        <v>1071117.69</v>
      </c>
      <c r="O1419" s="9">
        <v>56460892</v>
      </c>
      <c r="P1419" s="9">
        <v>1701557.98</v>
      </c>
      <c r="Q1419" s="9">
        <v>1201147.8</v>
      </c>
      <c r="R1419" s="9">
        <v>397148570.7</v>
      </c>
      <c r="S1419" s="9">
        <v>0</v>
      </c>
      <c r="T1419" s="9">
        <v>298878442.92</v>
      </c>
      <c r="U1419" s="8">
        <v>0</v>
      </c>
      <c r="V1419" s="9">
        <v>37410691.27</v>
      </c>
      <c r="W1419" s="8">
        <v>0</v>
      </c>
      <c r="X1419" s="11">
        <f t="shared" si="308"/>
        <v>953540975.08</v>
      </c>
      <c r="Y1419" s="11">
        <f t="shared" si="309"/>
        <v>2308206444.36</v>
      </c>
      <c r="Z1419" s="11">
        <f t="shared" si="310"/>
        <v>3261747419.44</v>
      </c>
      <c r="AA1419" s="13">
        <f t="shared" si="311"/>
        <v>953540975.08</v>
      </c>
      <c r="AB1419" s="13">
        <f t="shared" si="312"/>
        <v>0</v>
      </c>
      <c r="AC1419" s="16">
        <f t="shared" si="313"/>
        <v>953540975.08</v>
      </c>
      <c r="AD1419" s="16">
        <f t="shared" si="314"/>
        <v>2308206444.36</v>
      </c>
      <c r="AE1419" s="17">
        <f t="shared" si="315"/>
        <v>0.292340531764324</v>
      </c>
      <c r="AF1419" s="17">
        <f t="shared" si="316"/>
        <v>0.707659468235676</v>
      </c>
      <c r="AG1419" s="21">
        <f t="shared" si="317"/>
        <v>1.41310905157983</v>
      </c>
      <c r="AH1419" s="22">
        <f t="shared" si="318"/>
        <v>1</v>
      </c>
      <c r="AI1419" s="22">
        <f t="shared" si="319"/>
        <v>0</v>
      </c>
      <c r="AJ1419" s="23">
        <f t="shared" si="320"/>
        <v>0.292340531764324</v>
      </c>
      <c r="AK1419" s="23">
        <f t="shared" si="321"/>
        <v>0.707659468235676</v>
      </c>
    </row>
    <row r="1420" spans="1:37">
      <c r="A1420" s="8" t="s">
        <v>2873</v>
      </c>
      <c r="B1420" s="8" t="s">
        <v>2874</v>
      </c>
      <c r="C1420" s="9">
        <v>1470000000</v>
      </c>
      <c r="D1420" s="9">
        <v>0</v>
      </c>
      <c r="E1420" s="9">
        <v>0</v>
      </c>
      <c r="F1420" s="9">
        <v>71617295.02</v>
      </c>
      <c r="G1420" s="9">
        <v>0</v>
      </c>
      <c r="H1420" s="9">
        <v>1684950000</v>
      </c>
      <c r="I1420" s="9">
        <v>2115101776.57</v>
      </c>
      <c r="J1420" s="9">
        <v>0</v>
      </c>
      <c r="K1420" s="9">
        <v>2160681619</v>
      </c>
      <c r="L1420" s="9">
        <v>89610707.54</v>
      </c>
      <c r="M1420" s="9">
        <v>0</v>
      </c>
      <c r="N1420" s="9">
        <v>26436257135.34</v>
      </c>
      <c r="O1420" s="9">
        <v>0</v>
      </c>
      <c r="P1420" s="9">
        <v>269071856.57</v>
      </c>
      <c r="Q1420" s="9">
        <v>75983488.61</v>
      </c>
      <c r="R1420" s="9">
        <v>610596447.17</v>
      </c>
      <c r="S1420" s="9">
        <v>0</v>
      </c>
      <c r="T1420" s="9">
        <v>6469819132.15</v>
      </c>
      <c r="U1420" s="8">
        <v>0</v>
      </c>
      <c r="V1420" s="9">
        <v>792788197.93</v>
      </c>
      <c r="W1420" s="8">
        <v>0</v>
      </c>
      <c r="X1420" s="11">
        <f t="shared" si="308"/>
        <v>5341669071.59</v>
      </c>
      <c r="Y1420" s="11">
        <f t="shared" si="309"/>
        <v>36904808584.31</v>
      </c>
      <c r="Z1420" s="11">
        <f t="shared" si="310"/>
        <v>42246477655.9</v>
      </c>
      <c r="AA1420" s="13">
        <f t="shared" si="311"/>
        <v>1541617295.02</v>
      </c>
      <c r="AB1420" s="13">
        <f t="shared" si="312"/>
        <v>3800051776.57</v>
      </c>
      <c r="AC1420" s="16">
        <f t="shared" si="313"/>
        <v>1541617295.02</v>
      </c>
      <c r="AD1420" s="16">
        <f t="shared" si="314"/>
        <v>40704860360.88</v>
      </c>
      <c r="AE1420" s="17">
        <f t="shared" si="315"/>
        <v>0.126440578433502</v>
      </c>
      <c r="AF1420" s="17">
        <f t="shared" si="316"/>
        <v>0.873559421566498</v>
      </c>
      <c r="AG1420" s="21">
        <f t="shared" si="317"/>
        <v>1.14474181757065</v>
      </c>
      <c r="AH1420" s="22">
        <f t="shared" si="318"/>
        <v>0.288602171785442</v>
      </c>
      <c r="AI1420" s="22">
        <f t="shared" si="319"/>
        <v>0.711397828214558</v>
      </c>
      <c r="AJ1420" s="23">
        <f t="shared" si="320"/>
        <v>0.0364910255377161</v>
      </c>
      <c r="AK1420" s="23">
        <f t="shared" si="321"/>
        <v>0.963508974462284</v>
      </c>
    </row>
    <row r="1421" spans="1:37">
      <c r="A1421" s="8" t="s">
        <v>2875</v>
      </c>
      <c r="B1421" s="8" t="s">
        <v>2876</v>
      </c>
      <c r="C1421" s="9">
        <v>1860950000</v>
      </c>
      <c r="D1421" s="9">
        <v>0</v>
      </c>
      <c r="E1421" s="9">
        <v>0</v>
      </c>
      <c r="F1421" s="9">
        <v>1063760991.06</v>
      </c>
      <c r="G1421" s="9">
        <v>0</v>
      </c>
      <c r="H1421" s="9">
        <v>13548140999.75</v>
      </c>
      <c r="I1421" s="9">
        <v>1492930062.09</v>
      </c>
      <c r="J1421" s="9">
        <v>0</v>
      </c>
      <c r="K1421" s="9">
        <v>4149261513</v>
      </c>
      <c r="L1421" s="9">
        <v>289677693.39</v>
      </c>
      <c r="M1421" s="9">
        <v>0</v>
      </c>
      <c r="N1421" s="9">
        <v>5892164255.23</v>
      </c>
      <c r="O1421" s="9">
        <v>0</v>
      </c>
      <c r="P1421" s="9">
        <v>-4705437</v>
      </c>
      <c r="Q1421" s="9">
        <v>0</v>
      </c>
      <c r="R1421" s="9">
        <v>725482992.45</v>
      </c>
      <c r="S1421" s="9">
        <v>0</v>
      </c>
      <c r="T1421" s="9">
        <v>6079528298.69</v>
      </c>
      <c r="U1421" s="8">
        <v>0</v>
      </c>
      <c r="V1421" s="9">
        <v>3757616727.44</v>
      </c>
      <c r="W1421" s="8">
        <v>0</v>
      </c>
      <c r="X1421" s="11">
        <f t="shared" si="308"/>
        <v>17965782052.9</v>
      </c>
      <c r="Y1421" s="11">
        <f t="shared" si="309"/>
        <v>20889026043.2</v>
      </c>
      <c r="Z1421" s="11">
        <f t="shared" si="310"/>
        <v>38854808096.1</v>
      </c>
      <c r="AA1421" s="13">
        <f t="shared" si="311"/>
        <v>2924710991.06</v>
      </c>
      <c r="AB1421" s="13">
        <f t="shared" si="312"/>
        <v>15041071061.84</v>
      </c>
      <c r="AC1421" s="16">
        <f t="shared" si="313"/>
        <v>2924710991.06</v>
      </c>
      <c r="AD1421" s="16">
        <f t="shared" si="314"/>
        <v>35930097105.04</v>
      </c>
      <c r="AE1421" s="17">
        <f t="shared" si="315"/>
        <v>0.4623824677879</v>
      </c>
      <c r="AF1421" s="17">
        <f t="shared" si="316"/>
        <v>0.5376175322121</v>
      </c>
      <c r="AG1421" s="21">
        <f t="shared" si="317"/>
        <v>1.8600583873918</v>
      </c>
      <c r="AH1421" s="22">
        <f t="shared" si="318"/>
        <v>0.162793413748883</v>
      </c>
      <c r="AI1421" s="22">
        <f t="shared" si="319"/>
        <v>0.837206586251117</v>
      </c>
      <c r="AJ1421" s="23">
        <f t="shared" si="320"/>
        <v>0.075272820388825</v>
      </c>
      <c r="AK1421" s="23">
        <f t="shared" si="321"/>
        <v>0.924727179611175</v>
      </c>
    </row>
    <row r="1422" spans="1:37">
      <c r="A1422" s="8" t="s">
        <v>2877</v>
      </c>
      <c r="B1422" s="8" t="s">
        <v>2878</v>
      </c>
      <c r="C1422" s="9">
        <v>236035379.45</v>
      </c>
      <c r="D1422" s="9">
        <v>0</v>
      </c>
      <c r="E1422" s="9">
        <v>0</v>
      </c>
      <c r="F1422" s="9">
        <v>6527243.82</v>
      </c>
      <c r="G1422" s="9">
        <v>0</v>
      </c>
      <c r="H1422" s="9">
        <v>803598186.1</v>
      </c>
      <c r="I1422" s="9">
        <v>0</v>
      </c>
      <c r="J1422" s="9">
        <v>0</v>
      </c>
      <c r="K1422" s="9">
        <v>309898907</v>
      </c>
      <c r="L1422" s="9">
        <v>0</v>
      </c>
      <c r="M1422" s="9">
        <v>0</v>
      </c>
      <c r="N1422" s="9">
        <v>591546619.08</v>
      </c>
      <c r="O1422" s="9">
        <v>0</v>
      </c>
      <c r="P1422" s="9">
        <v>-22973427.93</v>
      </c>
      <c r="Q1422" s="9">
        <v>142281871.75</v>
      </c>
      <c r="R1422" s="9">
        <v>323788120.39</v>
      </c>
      <c r="S1422" s="9">
        <v>0</v>
      </c>
      <c r="T1422" s="9">
        <v>5406169840.49</v>
      </c>
      <c r="U1422" s="8">
        <v>0</v>
      </c>
      <c r="V1422" s="9">
        <v>5416932.62</v>
      </c>
      <c r="W1422" s="8">
        <v>0</v>
      </c>
      <c r="X1422" s="11">
        <f t="shared" si="308"/>
        <v>1046160809.37</v>
      </c>
      <c r="Y1422" s="11">
        <f t="shared" si="309"/>
        <v>6756128863.4</v>
      </c>
      <c r="Z1422" s="11">
        <f t="shared" si="310"/>
        <v>7802289672.77</v>
      </c>
      <c r="AA1422" s="13">
        <f t="shared" si="311"/>
        <v>242562623.27</v>
      </c>
      <c r="AB1422" s="13">
        <f t="shared" si="312"/>
        <v>803598186.1</v>
      </c>
      <c r="AC1422" s="16">
        <f t="shared" si="313"/>
        <v>242562623.27</v>
      </c>
      <c r="AD1422" s="16">
        <f t="shared" si="314"/>
        <v>7559727049.5</v>
      </c>
      <c r="AE1422" s="17">
        <f t="shared" si="315"/>
        <v>0.134083820679089</v>
      </c>
      <c r="AF1422" s="17">
        <f t="shared" si="316"/>
        <v>0.865916179320911</v>
      </c>
      <c r="AG1422" s="21">
        <f t="shared" si="317"/>
        <v>1.15484618936702</v>
      </c>
      <c r="AH1422" s="22">
        <f t="shared" si="318"/>
        <v>0.231859787804584</v>
      </c>
      <c r="AI1422" s="22">
        <f t="shared" si="319"/>
        <v>0.768140212195416</v>
      </c>
      <c r="AJ1422" s="23">
        <f t="shared" si="320"/>
        <v>0.0310886462106814</v>
      </c>
      <c r="AK1422" s="23">
        <f t="shared" si="321"/>
        <v>0.968911353789319</v>
      </c>
    </row>
    <row r="1423" spans="1:37">
      <c r="A1423" s="8" t="s">
        <v>2879</v>
      </c>
      <c r="B1423" s="8" t="s">
        <v>2880</v>
      </c>
      <c r="C1423" s="9">
        <v>9257541842.28</v>
      </c>
      <c r="D1423" s="9">
        <v>0</v>
      </c>
      <c r="E1423" s="9">
        <v>0</v>
      </c>
      <c r="F1423" s="9">
        <v>787035291.35</v>
      </c>
      <c r="G1423" s="9">
        <v>0</v>
      </c>
      <c r="H1423" s="9">
        <v>2983922387.76</v>
      </c>
      <c r="I1423" s="9">
        <v>1646289099.59</v>
      </c>
      <c r="J1423" s="9">
        <v>0</v>
      </c>
      <c r="K1423" s="9">
        <v>2362193251</v>
      </c>
      <c r="L1423" s="9">
        <v>231045283.5</v>
      </c>
      <c r="M1423" s="9">
        <v>0</v>
      </c>
      <c r="N1423" s="9">
        <v>8324009774.64</v>
      </c>
      <c r="O1423" s="9">
        <v>437088080.65</v>
      </c>
      <c r="P1423" s="9">
        <v>-217427268.8</v>
      </c>
      <c r="Q1423" s="9">
        <v>1484.58</v>
      </c>
      <c r="R1423" s="9">
        <v>491614933.37</v>
      </c>
      <c r="S1423" s="9">
        <v>0</v>
      </c>
      <c r="T1423" s="9">
        <v>10091157699.91</v>
      </c>
      <c r="U1423" s="8">
        <v>0</v>
      </c>
      <c r="V1423" s="9">
        <v>3598505446.59</v>
      </c>
      <c r="W1423" s="8">
        <v>0</v>
      </c>
      <c r="X1423" s="11">
        <f t="shared" si="308"/>
        <v>14674788620.98</v>
      </c>
      <c r="Y1423" s="11">
        <f t="shared" si="309"/>
        <v>24444012524.14</v>
      </c>
      <c r="Z1423" s="11">
        <f t="shared" si="310"/>
        <v>39118801145.12</v>
      </c>
      <c r="AA1423" s="13">
        <f t="shared" si="311"/>
        <v>10044577133.63</v>
      </c>
      <c r="AB1423" s="13">
        <f t="shared" si="312"/>
        <v>4630211487.35</v>
      </c>
      <c r="AC1423" s="16">
        <f t="shared" si="313"/>
        <v>10044577133.63</v>
      </c>
      <c r="AD1423" s="16">
        <f t="shared" si="314"/>
        <v>29074224011.49</v>
      </c>
      <c r="AE1423" s="17">
        <f t="shared" si="315"/>
        <v>0.375133904705836</v>
      </c>
      <c r="AF1423" s="17">
        <f t="shared" si="316"/>
        <v>0.624866095294164</v>
      </c>
      <c r="AG1423" s="21">
        <f t="shared" si="317"/>
        <v>1.60034286950589</v>
      </c>
      <c r="AH1423" s="22">
        <f t="shared" si="318"/>
        <v>0.68447848845125</v>
      </c>
      <c r="AI1423" s="22">
        <f t="shared" si="319"/>
        <v>0.31552151154875</v>
      </c>
      <c r="AJ1423" s="23">
        <f t="shared" si="320"/>
        <v>0.256771088059866</v>
      </c>
      <c r="AK1423" s="23">
        <f t="shared" si="321"/>
        <v>0.743228911940134</v>
      </c>
    </row>
    <row r="1424" spans="1:37">
      <c r="A1424" s="8" t="s">
        <v>2881</v>
      </c>
      <c r="B1424" s="8" t="s">
        <v>2882</v>
      </c>
      <c r="C1424" s="9">
        <v>578209124.87</v>
      </c>
      <c r="D1424" s="9">
        <v>0</v>
      </c>
      <c r="E1424" s="9">
        <v>0</v>
      </c>
      <c r="F1424" s="9">
        <v>448000000</v>
      </c>
      <c r="G1424" s="9">
        <v>0</v>
      </c>
      <c r="H1424" s="9">
        <v>344423009.43</v>
      </c>
      <c r="I1424" s="9">
        <v>0</v>
      </c>
      <c r="J1424" s="9">
        <v>0</v>
      </c>
      <c r="K1424" s="9">
        <v>1100346680</v>
      </c>
      <c r="L1424" s="9">
        <v>0</v>
      </c>
      <c r="M1424" s="9">
        <v>0</v>
      </c>
      <c r="N1424" s="9">
        <v>335281607.02</v>
      </c>
      <c r="O1424" s="9">
        <v>19542600</v>
      </c>
      <c r="P1424" s="9">
        <v>199282217.33</v>
      </c>
      <c r="Q1424" s="9">
        <v>1374935.63</v>
      </c>
      <c r="R1424" s="9">
        <v>216311415.04</v>
      </c>
      <c r="S1424" s="9">
        <v>0</v>
      </c>
      <c r="T1424" s="9">
        <v>1157277642.26</v>
      </c>
      <c r="U1424" s="8">
        <v>0</v>
      </c>
      <c r="V1424" s="9">
        <v>820382337.41</v>
      </c>
      <c r="W1424" s="8">
        <v>0</v>
      </c>
      <c r="X1424" s="11">
        <f t="shared" si="308"/>
        <v>1370632134.3</v>
      </c>
      <c r="Y1424" s="11">
        <f t="shared" si="309"/>
        <v>3810714234.69</v>
      </c>
      <c r="Z1424" s="11">
        <f t="shared" si="310"/>
        <v>5181346368.99</v>
      </c>
      <c r="AA1424" s="13">
        <f t="shared" si="311"/>
        <v>1026209124.87</v>
      </c>
      <c r="AB1424" s="13">
        <f t="shared" si="312"/>
        <v>344423009.43</v>
      </c>
      <c r="AC1424" s="16">
        <f t="shared" si="313"/>
        <v>1026209124.87</v>
      </c>
      <c r="AD1424" s="16">
        <f t="shared" si="314"/>
        <v>4155137244.12</v>
      </c>
      <c r="AE1424" s="17">
        <f t="shared" si="315"/>
        <v>0.264532041807345</v>
      </c>
      <c r="AF1424" s="17">
        <f t="shared" si="316"/>
        <v>0.735467958192655</v>
      </c>
      <c r="AG1424" s="21">
        <f t="shared" si="317"/>
        <v>1.35967854052732</v>
      </c>
      <c r="AH1424" s="22">
        <f t="shared" si="318"/>
        <v>0.748712290620633</v>
      </c>
      <c r="AI1424" s="22">
        <f t="shared" si="319"/>
        <v>0.251287709379367</v>
      </c>
      <c r="AJ1424" s="23">
        <f t="shared" si="320"/>
        <v>0.198058390964131</v>
      </c>
      <c r="AK1424" s="23">
        <f t="shared" si="321"/>
        <v>0.801941609035869</v>
      </c>
    </row>
    <row r="1425" spans="1:37">
      <c r="A1425" s="8" t="s">
        <v>2883</v>
      </c>
      <c r="B1425" s="8" t="s">
        <v>2884</v>
      </c>
      <c r="C1425" s="9">
        <v>11278308743.63</v>
      </c>
      <c r="D1425" s="9">
        <v>0</v>
      </c>
      <c r="E1425" s="9">
        <v>0</v>
      </c>
      <c r="F1425" s="9">
        <v>1028778897.64</v>
      </c>
      <c r="G1425" s="9">
        <v>0</v>
      </c>
      <c r="H1425" s="9">
        <v>4755824327.07</v>
      </c>
      <c r="I1425" s="9">
        <v>0</v>
      </c>
      <c r="J1425" s="9">
        <v>0</v>
      </c>
      <c r="K1425" s="9">
        <v>4847312564</v>
      </c>
      <c r="L1425" s="9">
        <v>0</v>
      </c>
      <c r="M1425" s="9">
        <v>0</v>
      </c>
      <c r="N1425" s="9">
        <v>9193459668.94</v>
      </c>
      <c r="O1425" s="9">
        <v>0</v>
      </c>
      <c r="P1425" s="9">
        <v>866216946.2</v>
      </c>
      <c r="Q1425" s="9">
        <v>181532129.19</v>
      </c>
      <c r="R1425" s="9">
        <v>1334515079.01</v>
      </c>
      <c r="S1425" s="9">
        <v>0</v>
      </c>
      <c r="T1425" s="9">
        <v>8265791167.16</v>
      </c>
      <c r="U1425" s="8">
        <v>0</v>
      </c>
      <c r="V1425" s="9">
        <v>2280911756.09</v>
      </c>
      <c r="W1425" s="8">
        <v>0</v>
      </c>
      <c r="X1425" s="11">
        <f t="shared" si="308"/>
        <v>17062911968.34</v>
      </c>
      <c r="Y1425" s="11">
        <f t="shared" si="309"/>
        <v>26969739310.59</v>
      </c>
      <c r="Z1425" s="11">
        <f t="shared" si="310"/>
        <v>44032651278.93</v>
      </c>
      <c r="AA1425" s="13">
        <f t="shared" si="311"/>
        <v>12307087641.27</v>
      </c>
      <c r="AB1425" s="13">
        <f t="shared" si="312"/>
        <v>4755824327.07</v>
      </c>
      <c r="AC1425" s="16">
        <f t="shared" si="313"/>
        <v>12307087641.27</v>
      </c>
      <c r="AD1425" s="16">
        <f t="shared" si="314"/>
        <v>31725563637.66</v>
      </c>
      <c r="AE1425" s="17">
        <f t="shared" si="315"/>
        <v>0.387505895574013</v>
      </c>
      <c r="AF1425" s="17">
        <f t="shared" si="316"/>
        <v>0.612494104425987</v>
      </c>
      <c r="AG1425" s="21">
        <f t="shared" si="317"/>
        <v>1.63266877635855</v>
      </c>
      <c r="AH1425" s="22">
        <f t="shared" si="318"/>
        <v>0.721277098780421</v>
      </c>
      <c r="AI1425" s="22">
        <f t="shared" si="319"/>
        <v>0.278722901219579</v>
      </c>
      <c r="AJ1425" s="23">
        <f t="shared" si="320"/>
        <v>0.279499128119933</v>
      </c>
      <c r="AK1425" s="23">
        <f t="shared" si="321"/>
        <v>0.720500871880067</v>
      </c>
    </row>
    <row r="1426" spans="1:37">
      <c r="A1426" s="8" t="s">
        <v>2885</v>
      </c>
      <c r="B1426" s="8" t="s">
        <v>2886</v>
      </c>
      <c r="C1426" s="9">
        <v>1038458598.25</v>
      </c>
      <c r="D1426" s="9">
        <v>0</v>
      </c>
      <c r="E1426" s="9">
        <v>0</v>
      </c>
      <c r="F1426" s="9">
        <v>0</v>
      </c>
      <c r="G1426" s="9">
        <v>0</v>
      </c>
      <c r="H1426" s="9">
        <v>0</v>
      </c>
      <c r="I1426" s="9">
        <v>0</v>
      </c>
      <c r="J1426" s="9">
        <v>0</v>
      </c>
      <c r="K1426" s="9">
        <v>2212887079</v>
      </c>
      <c r="L1426" s="9">
        <v>0</v>
      </c>
      <c r="M1426" s="9">
        <v>0</v>
      </c>
      <c r="N1426" s="9">
        <v>3270654030.91</v>
      </c>
      <c r="O1426" s="9">
        <v>82019328.72</v>
      </c>
      <c r="P1426" s="9">
        <v>-167899890.12</v>
      </c>
      <c r="Q1426" s="9">
        <v>0</v>
      </c>
      <c r="R1426" s="9">
        <v>86568747.18</v>
      </c>
      <c r="S1426" s="9">
        <v>0</v>
      </c>
      <c r="T1426" s="9">
        <v>1082578625.73</v>
      </c>
      <c r="U1426" s="8">
        <v>0</v>
      </c>
      <c r="V1426" s="9">
        <v>-20667629.79</v>
      </c>
      <c r="W1426" s="8">
        <v>0</v>
      </c>
      <c r="X1426" s="11">
        <f t="shared" si="308"/>
        <v>1038458598.25</v>
      </c>
      <c r="Y1426" s="11">
        <f t="shared" si="309"/>
        <v>6382101634.19</v>
      </c>
      <c r="Z1426" s="11">
        <f t="shared" si="310"/>
        <v>7420560232.44</v>
      </c>
      <c r="AA1426" s="13">
        <f t="shared" si="311"/>
        <v>1038458598.25</v>
      </c>
      <c r="AB1426" s="13">
        <f t="shared" si="312"/>
        <v>0</v>
      </c>
      <c r="AC1426" s="16">
        <f t="shared" si="313"/>
        <v>1038458598.25</v>
      </c>
      <c r="AD1426" s="16">
        <f t="shared" si="314"/>
        <v>6382101634.19</v>
      </c>
      <c r="AE1426" s="17">
        <f t="shared" si="315"/>
        <v>0.139943422830831</v>
      </c>
      <c r="AF1426" s="17">
        <f t="shared" si="316"/>
        <v>0.860056577169169</v>
      </c>
      <c r="AG1426" s="21">
        <f t="shared" si="317"/>
        <v>1.16271420572289</v>
      </c>
      <c r="AH1426" s="22">
        <f t="shared" si="318"/>
        <v>1</v>
      </c>
      <c r="AI1426" s="22">
        <f t="shared" si="319"/>
        <v>0</v>
      </c>
      <c r="AJ1426" s="23">
        <f t="shared" si="320"/>
        <v>0.139943422830831</v>
      </c>
      <c r="AK1426" s="23">
        <f t="shared" si="321"/>
        <v>0.860056577169169</v>
      </c>
    </row>
    <row r="1427" spans="1:37">
      <c r="A1427" s="8" t="s">
        <v>2887</v>
      </c>
      <c r="B1427" s="8" t="s">
        <v>2888</v>
      </c>
      <c r="C1427" s="9">
        <v>4493915784.67</v>
      </c>
      <c r="D1427" s="9">
        <v>0</v>
      </c>
      <c r="E1427" s="9">
        <v>0</v>
      </c>
      <c r="F1427" s="9">
        <v>633818280.52</v>
      </c>
      <c r="G1427" s="9">
        <v>0</v>
      </c>
      <c r="H1427" s="9">
        <v>19625719763.6</v>
      </c>
      <c r="I1427" s="9">
        <v>334126896.84</v>
      </c>
      <c r="J1427" s="9">
        <v>0</v>
      </c>
      <c r="K1427" s="9">
        <v>1529757955</v>
      </c>
      <c r="L1427" s="9">
        <v>0</v>
      </c>
      <c r="M1427" s="9">
        <v>0</v>
      </c>
      <c r="N1427" s="9">
        <v>4058139910.17</v>
      </c>
      <c r="O1427" s="9">
        <v>0</v>
      </c>
      <c r="P1427" s="9">
        <v>19103765.61</v>
      </c>
      <c r="Q1427" s="9">
        <v>456737906.04</v>
      </c>
      <c r="R1427" s="9">
        <v>712163236.56</v>
      </c>
      <c r="S1427" s="9">
        <v>0</v>
      </c>
      <c r="T1427" s="9">
        <v>5221836242.74</v>
      </c>
      <c r="U1427" s="8">
        <v>0</v>
      </c>
      <c r="V1427" s="9">
        <v>1067797604</v>
      </c>
      <c r="W1427" s="8">
        <v>0</v>
      </c>
      <c r="X1427" s="11">
        <f t="shared" si="308"/>
        <v>25087580725.63</v>
      </c>
      <c r="Y1427" s="11">
        <f t="shared" si="309"/>
        <v>13065536620.12</v>
      </c>
      <c r="Z1427" s="11">
        <f t="shared" si="310"/>
        <v>38153117345.75</v>
      </c>
      <c r="AA1427" s="13">
        <f t="shared" si="311"/>
        <v>5127734065.19</v>
      </c>
      <c r="AB1427" s="13">
        <f t="shared" si="312"/>
        <v>19959846660.44</v>
      </c>
      <c r="AC1427" s="16">
        <f t="shared" si="313"/>
        <v>5127734065.19</v>
      </c>
      <c r="AD1427" s="16">
        <f t="shared" si="314"/>
        <v>33025383280.56</v>
      </c>
      <c r="AE1427" s="17">
        <f t="shared" si="315"/>
        <v>0.657549958455088</v>
      </c>
      <c r="AF1427" s="17">
        <f t="shared" si="316"/>
        <v>0.342450041544912</v>
      </c>
      <c r="AG1427" s="21">
        <f t="shared" si="317"/>
        <v>2.92013397191792</v>
      </c>
      <c r="AH1427" s="22">
        <f t="shared" si="318"/>
        <v>0.204393325975486</v>
      </c>
      <c r="AI1427" s="22">
        <f t="shared" si="319"/>
        <v>0.795606674024515</v>
      </c>
      <c r="AJ1427" s="23">
        <f t="shared" si="320"/>
        <v>0.134398823003678</v>
      </c>
      <c r="AK1427" s="23">
        <f t="shared" si="321"/>
        <v>0.865601176996322</v>
      </c>
    </row>
    <row r="1428" spans="1:37">
      <c r="A1428" s="8" t="s">
        <v>2889</v>
      </c>
      <c r="B1428" s="8" t="s">
        <v>2890</v>
      </c>
      <c r="C1428" s="9">
        <v>259148315.6</v>
      </c>
      <c r="D1428" s="9">
        <v>0</v>
      </c>
      <c r="E1428" s="9">
        <v>0</v>
      </c>
      <c r="F1428" s="9">
        <v>131554976.34</v>
      </c>
      <c r="G1428" s="9">
        <v>0</v>
      </c>
      <c r="H1428" s="9">
        <v>254650000</v>
      </c>
      <c r="I1428" s="9">
        <v>0</v>
      </c>
      <c r="J1428" s="9">
        <v>0</v>
      </c>
      <c r="K1428" s="9">
        <v>272000000</v>
      </c>
      <c r="L1428" s="9">
        <v>0</v>
      </c>
      <c r="M1428" s="9">
        <v>0</v>
      </c>
      <c r="N1428" s="9">
        <v>190925681.46</v>
      </c>
      <c r="O1428" s="9">
        <v>0</v>
      </c>
      <c r="P1428" s="9">
        <v>11283865.07</v>
      </c>
      <c r="Q1428" s="9">
        <v>0</v>
      </c>
      <c r="R1428" s="9">
        <v>91805697.54</v>
      </c>
      <c r="S1428" s="9">
        <v>0</v>
      </c>
      <c r="T1428" s="9">
        <v>263617375.41</v>
      </c>
      <c r="U1428" s="8">
        <v>0</v>
      </c>
      <c r="V1428" s="9">
        <v>0</v>
      </c>
      <c r="W1428" s="8">
        <v>0</v>
      </c>
      <c r="X1428" s="11">
        <f t="shared" si="308"/>
        <v>645353291.94</v>
      </c>
      <c r="Y1428" s="11">
        <f t="shared" si="309"/>
        <v>829632619.48</v>
      </c>
      <c r="Z1428" s="11">
        <f t="shared" si="310"/>
        <v>1474985911.42</v>
      </c>
      <c r="AA1428" s="13">
        <f t="shared" si="311"/>
        <v>390703291.94</v>
      </c>
      <c r="AB1428" s="13">
        <f t="shared" si="312"/>
        <v>254650000</v>
      </c>
      <c r="AC1428" s="16">
        <f t="shared" si="313"/>
        <v>390703291.94</v>
      </c>
      <c r="AD1428" s="16">
        <f t="shared" si="314"/>
        <v>1084282619.48</v>
      </c>
      <c r="AE1428" s="17">
        <f t="shared" si="315"/>
        <v>0.437531834672716</v>
      </c>
      <c r="AF1428" s="17">
        <f t="shared" si="316"/>
        <v>0.562468165327284</v>
      </c>
      <c r="AG1428" s="21">
        <f t="shared" si="317"/>
        <v>1.77787839675891</v>
      </c>
      <c r="AH1428" s="22">
        <f t="shared" si="318"/>
        <v>0.605409930993773</v>
      </c>
      <c r="AI1428" s="22">
        <f t="shared" si="319"/>
        <v>0.394590069006226</v>
      </c>
      <c r="AJ1428" s="23">
        <f t="shared" si="320"/>
        <v>0.264886117836788</v>
      </c>
      <c r="AK1428" s="23">
        <f t="shared" si="321"/>
        <v>0.735113882163212</v>
      </c>
    </row>
    <row r="1429" spans="1:37">
      <c r="A1429" s="8" t="s">
        <v>2891</v>
      </c>
      <c r="B1429" s="8" t="s">
        <v>2892</v>
      </c>
      <c r="C1429" s="9">
        <v>1650966653.2</v>
      </c>
      <c r="D1429" s="9">
        <v>0</v>
      </c>
      <c r="E1429" s="9">
        <v>0</v>
      </c>
      <c r="F1429" s="9">
        <v>0</v>
      </c>
      <c r="G1429" s="9">
        <v>0</v>
      </c>
      <c r="H1429" s="9">
        <v>0</v>
      </c>
      <c r="I1429" s="9">
        <v>0</v>
      </c>
      <c r="J1429" s="9">
        <v>0</v>
      </c>
      <c r="K1429" s="9">
        <v>2012874349</v>
      </c>
      <c r="L1429" s="9">
        <v>0</v>
      </c>
      <c r="M1429" s="9">
        <v>0</v>
      </c>
      <c r="N1429" s="9">
        <v>1668713322.73</v>
      </c>
      <c r="O1429" s="9">
        <v>0</v>
      </c>
      <c r="P1429" s="9">
        <v>183548795.78</v>
      </c>
      <c r="Q1429" s="9">
        <v>0</v>
      </c>
      <c r="R1429" s="9">
        <v>194303614.4</v>
      </c>
      <c r="S1429" s="9">
        <v>0</v>
      </c>
      <c r="T1429" s="9">
        <v>3297076969.52</v>
      </c>
      <c r="U1429" s="8">
        <v>0</v>
      </c>
      <c r="V1429" s="9">
        <v>13698464.62</v>
      </c>
      <c r="W1429" s="8">
        <v>0</v>
      </c>
      <c r="X1429" s="11">
        <f t="shared" si="308"/>
        <v>1650966653.2</v>
      </c>
      <c r="Y1429" s="11">
        <f t="shared" si="309"/>
        <v>7370215516.05</v>
      </c>
      <c r="Z1429" s="11">
        <f t="shared" si="310"/>
        <v>9021182169.25</v>
      </c>
      <c r="AA1429" s="13">
        <f t="shared" si="311"/>
        <v>1650966653.2</v>
      </c>
      <c r="AB1429" s="13">
        <f t="shared" si="312"/>
        <v>0</v>
      </c>
      <c r="AC1429" s="16">
        <f t="shared" si="313"/>
        <v>1650966653.2</v>
      </c>
      <c r="AD1429" s="16">
        <f t="shared" si="314"/>
        <v>7370215516.05</v>
      </c>
      <c r="AE1429" s="17">
        <f t="shared" si="315"/>
        <v>0.183010011573379</v>
      </c>
      <c r="AF1429" s="17">
        <f t="shared" si="316"/>
        <v>0.816989988426621</v>
      </c>
      <c r="AG1429" s="21">
        <f t="shared" si="317"/>
        <v>1.22400520712111</v>
      </c>
      <c r="AH1429" s="22">
        <f t="shared" si="318"/>
        <v>1</v>
      </c>
      <c r="AI1429" s="22">
        <f t="shared" si="319"/>
        <v>0</v>
      </c>
      <c r="AJ1429" s="23">
        <f t="shared" si="320"/>
        <v>0.183010011573379</v>
      </c>
      <c r="AK1429" s="23">
        <f t="shared" si="321"/>
        <v>0.816989988426621</v>
      </c>
    </row>
    <row r="1430" spans="1:37">
      <c r="A1430" s="8" t="s">
        <v>2893</v>
      </c>
      <c r="B1430" s="8" t="s">
        <v>2894</v>
      </c>
      <c r="C1430" s="9">
        <v>2846542637.39</v>
      </c>
      <c r="D1430" s="9">
        <v>0</v>
      </c>
      <c r="E1430" s="9">
        <v>11702784.32</v>
      </c>
      <c r="F1430" s="9">
        <v>273287630.99</v>
      </c>
      <c r="G1430" s="9">
        <v>0</v>
      </c>
      <c r="H1430" s="9">
        <v>5667627366.4</v>
      </c>
      <c r="I1430" s="9">
        <v>0</v>
      </c>
      <c r="J1430" s="9">
        <v>0</v>
      </c>
      <c r="K1430" s="9">
        <v>5091291568</v>
      </c>
      <c r="L1430" s="9">
        <v>0</v>
      </c>
      <c r="M1430" s="9">
        <v>0</v>
      </c>
      <c r="N1430" s="9">
        <v>8182156034.75</v>
      </c>
      <c r="O1430" s="9">
        <v>0</v>
      </c>
      <c r="P1430" s="9">
        <v>-175215309.95</v>
      </c>
      <c r="Q1430" s="9">
        <v>41856236.01</v>
      </c>
      <c r="R1430" s="9">
        <v>902354463.89</v>
      </c>
      <c r="S1430" s="9">
        <v>0</v>
      </c>
      <c r="T1430" s="9">
        <v>1396442493.11</v>
      </c>
      <c r="U1430" s="8">
        <v>0</v>
      </c>
      <c r="V1430" s="9">
        <v>2414161237.34</v>
      </c>
      <c r="W1430" s="8">
        <v>0</v>
      </c>
      <c r="X1430" s="11">
        <f t="shared" si="308"/>
        <v>8799160419.1</v>
      </c>
      <c r="Y1430" s="11">
        <f t="shared" si="309"/>
        <v>17853046723.15</v>
      </c>
      <c r="Z1430" s="11">
        <f t="shared" si="310"/>
        <v>26652207142.25</v>
      </c>
      <c r="AA1430" s="13">
        <f t="shared" si="311"/>
        <v>3131533052.7</v>
      </c>
      <c r="AB1430" s="13">
        <f t="shared" si="312"/>
        <v>5667627366.4</v>
      </c>
      <c r="AC1430" s="16">
        <f t="shared" si="313"/>
        <v>3131533052.7</v>
      </c>
      <c r="AD1430" s="16">
        <f t="shared" si="314"/>
        <v>23520674089.55</v>
      </c>
      <c r="AE1430" s="17">
        <f t="shared" si="315"/>
        <v>0.33014753232768</v>
      </c>
      <c r="AF1430" s="17">
        <f t="shared" si="316"/>
        <v>0.66985246767232</v>
      </c>
      <c r="AG1430" s="21">
        <f t="shared" si="317"/>
        <v>1.49286603880839</v>
      </c>
      <c r="AH1430" s="22">
        <f t="shared" si="318"/>
        <v>0.355889983083216</v>
      </c>
      <c r="AI1430" s="22">
        <f t="shared" si="319"/>
        <v>0.644110016916784</v>
      </c>
      <c r="AJ1430" s="23">
        <f t="shared" si="320"/>
        <v>0.117496199695063</v>
      </c>
      <c r="AK1430" s="23">
        <f t="shared" si="321"/>
        <v>0.882503800304937</v>
      </c>
    </row>
    <row r="1431" spans="1:37">
      <c r="A1431" s="8" t="s">
        <v>2895</v>
      </c>
      <c r="B1431" s="8" t="s">
        <v>2896</v>
      </c>
      <c r="C1431" s="9">
        <v>1717126303.53</v>
      </c>
      <c r="D1431" s="9">
        <v>0</v>
      </c>
      <c r="E1431" s="9">
        <v>0</v>
      </c>
      <c r="F1431" s="9">
        <v>0</v>
      </c>
      <c r="G1431" s="9">
        <v>0</v>
      </c>
      <c r="H1431" s="9">
        <v>4056900000</v>
      </c>
      <c r="I1431" s="9">
        <v>2466252918.66</v>
      </c>
      <c r="J1431" s="9">
        <v>0</v>
      </c>
      <c r="K1431" s="9">
        <v>1131544183</v>
      </c>
      <c r="L1431" s="9">
        <v>736448496.49</v>
      </c>
      <c r="M1431" s="9">
        <v>0</v>
      </c>
      <c r="N1431" s="9">
        <v>5230125617.08</v>
      </c>
      <c r="O1431" s="9">
        <v>0</v>
      </c>
      <c r="P1431" s="9">
        <v>-33353557.16</v>
      </c>
      <c r="Q1431" s="9">
        <v>4177549.09</v>
      </c>
      <c r="R1431" s="9">
        <v>385782676.16</v>
      </c>
      <c r="S1431" s="9">
        <v>0</v>
      </c>
      <c r="T1431" s="9">
        <v>4253167591.71</v>
      </c>
      <c r="U1431" s="8">
        <v>0</v>
      </c>
      <c r="V1431" s="9">
        <v>786632380.98</v>
      </c>
      <c r="W1431" s="8">
        <v>0</v>
      </c>
      <c r="X1431" s="11">
        <f t="shared" si="308"/>
        <v>8240279222.19</v>
      </c>
      <c r="Y1431" s="11">
        <f t="shared" si="309"/>
        <v>12494524937.35</v>
      </c>
      <c r="Z1431" s="11">
        <f t="shared" si="310"/>
        <v>20734804159.54</v>
      </c>
      <c r="AA1431" s="13">
        <f t="shared" si="311"/>
        <v>1717126303.53</v>
      </c>
      <c r="AB1431" s="13">
        <f t="shared" si="312"/>
        <v>6523152918.66</v>
      </c>
      <c r="AC1431" s="16">
        <f t="shared" si="313"/>
        <v>1717126303.53</v>
      </c>
      <c r="AD1431" s="16">
        <f t="shared" si="314"/>
        <v>19017677856.01</v>
      </c>
      <c r="AE1431" s="17">
        <f t="shared" si="315"/>
        <v>0.397412927500387</v>
      </c>
      <c r="AF1431" s="17">
        <f t="shared" si="316"/>
        <v>0.602587072499613</v>
      </c>
      <c r="AG1431" s="21">
        <f t="shared" si="317"/>
        <v>1.65951120698933</v>
      </c>
      <c r="AH1431" s="22">
        <f t="shared" si="318"/>
        <v>0.208382053232614</v>
      </c>
      <c r="AI1431" s="22">
        <f t="shared" si="319"/>
        <v>0.791617946767386</v>
      </c>
      <c r="AJ1431" s="23">
        <f t="shared" si="320"/>
        <v>0.0828137218137147</v>
      </c>
      <c r="AK1431" s="23">
        <f t="shared" si="321"/>
        <v>0.917186278186285</v>
      </c>
    </row>
    <row r="1432" spans="1:37">
      <c r="A1432" s="8" t="s">
        <v>2897</v>
      </c>
      <c r="B1432" s="8" t="s">
        <v>2898</v>
      </c>
      <c r="C1432" s="9">
        <v>952056617.91</v>
      </c>
      <c r="D1432" s="9">
        <v>0</v>
      </c>
      <c r="E1432" s="9">
        <v>551460</v>
      </c>
      <c r="F1432" s="9">
        <v>463351485.67</v>
      </c>
      <c r="G1432" s="9">
        <v>0</v>
      </c>
      <c r="H1432" s="9">
        <v>1496758866.1</v>
      </c>
      <c r="I1432" s="9">
        <v>0</v>
      </c>
      <c r="J1432" s="9">
        <v>0</v>
      </c>
      <c r="K1432" s="9">
        <v>1888419929</v>
      </c>
      <c r="L1432" s="9">
        <v>0</v>
      </c>
      <c r="M1432" s="9">
        <v>0</v>
      </c>
      <c r="N1432" s="9">
        <v>1763300057.81</v>
      </c>
      <c r="O1432" s="9">
        <v>0</v>
      </c>
      <c r="P1432" s="9">
        <v>-73854643.9</v>
      </c>
      <c r="Q1432" s="9">
        <v>0</v>
      </c>
      <c r="R1432" s="9">
        <v>340251016.75</v>
      </c>
      <c r="S1432" s="9">
        <v>0</v>
      </c>
      <c r="T1432" s="9">
        <v>2638486149.99</v>
      </c>
      <c r="U1432" s="8">
        <v>0</v>
      </c>
      <c r="V1432" s="9">
        <v>1142263102.13</v>
      </c>
      <c r="W1432" s="8">
        <v>0</v>
      </c>
      <c r="X1432" s="11">
        <f t="shared" si="308"/>
        <v>2912718429.68</v>
      </c>
      <c r="Y1432" s="11">
        <f t="shared" si="309"/>
        <v>7698865611.78</v>
      </c>
      <c r="Z1432" s="11">
        <f t="shared" si="310"/>
        <v>10611584041.46</v>
      </c>
      <c r="AA1432" s="13">
        <f t="shared" si="311"/>
        <v>1415959563.58</v>
      </c>
      <c r="AB1432" s="13">
        <f t="shared" si="312"/>
        <v>1496758866.1</v>
      </c>
      <c r="AC1432" s="16">
        <f t="shared" si="313"/>
        <v>1415959563.58</v>
      </c>
      <c r="AD1432" s="16">
        <f t="shared" si="314"/>
        <v>9195624477.88</v>
      </c>
      <c r="AE1432" s="17">
        <f t="shared" si="315"/>
        <v>0.274484791177251</v>
      </c>
      <c r="AF1432" s="17">
        <f t="shared" si="316"/>
        <v>0.725515208822749</v>
      </c>
      <c r="AG1432" s="21">
        <f t="shared" si="317"/>
        <v>1.37833085762963</v>
      </c>
      <c r="AH1432" s="22">
        <f t="shared" si="318"/>
        <v>0.486129915322973</v>
      </c>
      <c r="AI1432" s="22">
        <f t="shared" si="319"/>
        <v>0.513870084677027</v>
      </c>
      <c r="AJ1432" s="23">
        <f t="shared" si="320"/>
        <v>0.133435268292441</v>
      </c>
      <c r="AK1432" s="23">
        <f t="shared" si="321"/>
        <v>0.866564731707559</v>
      </c>
    </row>
    <row r="1433" spans="1:37">
      <c r="A1433" s="8" t="s">
        <v>2899</v>
      </c>
      <c r="B1433" s="8" t="s">
        <v>2900</v>
      </c>
      <c r="C1433" s="9">
        <v>8799601495.79</v>
      </c>
      <c r="D1433" s="9">
        <v>0</v>
      </c>
      <c r="E1433" s="9">
        <v>0</v>
      </c>
      <c r="F1433" s="9">
        <v>2581056711.45</v>
      </c>
      <c r="G1433" s="9">
        <v>0</v>
      </c>
      <c r="H1433" s="9">
        <v>7269242805.99</v>
      </c>
      <c r="I1433" s="9">
        <v>814041110.99</v>
      </c>
      <c r="J1433" s="9">
        <v>0</v>
      </c>
      <c r="K1433" s="9">
        <v>2765916472</v>
      </c>
      <c r="L1433" s="9">
        <v>1998565111.04</v>
      </c>
      <c r="M1433" s="9">
        <v>0</v>
      </c>
      <c r="N1433" s="9">
        <v>2282687724.08</v>
      </c>
      <c r="O1433" s="9">
        <v>175184000</v>
      </c>
      <c r="P1433" s="9">
        <v>-658562705.65</v>
      </c>
      <c r="Q1433" s="9">
        <v>61617742.71</v>
      </c>
      <c r="R1433" s="9">
        <v>971602863.58</v>
      </c>
      <c r="S1433" s="9">
        <v>0</v>
      </c>
      <c r="T1433" s="9">
        <v>7151610569.33</v>
      </c>
      <c r="U1433" s="8">
        <v>0</v>
      </c>
      <c r="V1433" s="9">
        <v>7664610742.36</v>
      </c>
      <c r="W1433" s="8">
        <v>0</v>
      </c>
      <c r="X1433" s="11">
        <f t="shared" si="308"/>
        <v>19463942124.22</v>
      </c>
      <c r="Y1433" s="11">
        <f t="shared" si="309"/>
        <v>22062864519.45</v>
      </c>
      <c r="Z1433" s="11">
        <f t="shared" si="310"/>
        <v>41526806643.67</v>
      </c>
      <c r="AA1433" s="13">
        <f t="shared" si="311"/>
        <v>11380658207.24</v>
      </c>
      <c r="AB1433" s="13">
        <f t="shared" si="312"/>
        <v>8083283916.98</v>
      </c>
      <c r="AC1433" s="16">
        <f t="shared" si="313"/>
        <v>11380658207.24</v>
      </c>
      <c r="AD1433" s="16">
        <f t="shared" si="314"/>
        <v>30146148436.43</v>
      </c>
      <c r="AE1433" s="17">
        <f t="shared" si="315"/>
        <v>0.468707894908334</v>
      </c>
      <c r="AF1433" s="17">
        <f t="shared" si="316"/>
        <v>0.531292105091666</v>
      </c>
      <c r="AG1433" s="21">
        <f t="shared" si="317"/>
        <v>1.88220376402444</v>
      </c>
      <c r="AH1433" s="22">
        <f t="shared" si="318"/>
        <v>0.584704688012736</v>
      </c>
      <c r="AI1433" s="22">
        <f t="shared" si="319"/>
        <v>0.415295311987264</v>
      </c>
      <c r="AJ1433" s="23">
        <f t="shared" si="320"/>
        <v>0.274055703461484</v>
      </c>
      <c r="AK1433" s="23">
        <f t="shared" si="321"/>
        <v>0.725944296538516</v>
      </c>
    </row>
    <row r="1434" spans="1:37">
      <c r="A1434" s="8" t="s">
        <v>2901</v>
      </c>
      <c r="B1434" s="8" t="s">
        <v>2902</v>
      </c>
      <c r="C1434" s="9">
        <v>697043902.78</v>
      </c>
      <c r="D1434" s="9">
        <v>0</v>
      </c>
      <c r="E1434" s="9">
        <v>0</v>
      </c>
      <c r="F1434" s="9">
        <v>0</v>
      </c>
      <c r="G1434" s="9">
        <v>0</v>
      </c>
      <c r="H1434" s="9">
        <v>0</v>
      </c>
      <c r="I1434" s="9">
        <v>0</v>
      </c>
      <c r="J1434" s="9">
        <v>0</v>
      </c>
      <c r="K1434" s="9">
        <v>421283600</v>
      </c>
      <c r="L1434" s="9">
        <v>0</v>
      </c>
      <c r="M1434" s="9">
        <v>0</v>
      </c>
      <c r="N1434" s="9">
        <v>1418258329.49</v>
      </c>
      <c r="O1434" s="9">
        <v>0</v>
      </c>
      <c r="P1434" s="9">
        <v>59612091.72</v>
      </c>
      <c r="Q1434" s="9">
        <v>9752968.93</v>
      </c>
      <c r="R1434" s="9">
        <v>79475697.94</v>
      </c>
      <c r="S1434" s="9">
        <v>0</v>
      </c>
      <c r="T1434" s="9">
        <v>187779646.7</v>
      </c>
      <c r="U1434" s="8">
        <v>0</v>
      </c>
      <c r="V1434" s="9">
        <v>213415298.25</v>
      </c>
      <c r="W1434" s="8">
        <v>0</v>
      </c>
      <c r="X1434" s="11">
        <f t="shared" si="308"/>
        <v>697043902.78</v>
      </c>
      <c r="Y1434" s="11">
        <f t="shared" si="309"/>
        <v>2389577633.03</v>
      </c>
      <c r="Z1434" s="11">
        <f t="shared" si="310"/>
        <v>3086621535.81</v>
      </c>
      <c r="AA1434" s="13">
        <f t="shared" si="311"/>
        <v>697043902.78</v>
      </c>
      <c r="AB1434" s="13">
        <f t="shared" si="312"/>
        <v>0</v>
      </c>
      <c r="AC1434" s="16">
        <f t="shared" si="313"/>
        <v>697043902.78</v>
      </c>
      <c r="AD1434" s="16">
        <f t="shared" si="314"/>
        <v>2389577633.03</v>
      </c>
      <c r="AE1434" s="17">
        <f t="shared" si="315"/>
        <v>0.225827460442791</v>
      </c>
      <c r="AF1434" s="17">
        <f t="shared" si="316"/>
        <v>0.774172539557209</v>
      </c>
      <c r="AG1434" s="21">
        <f t="shared" si="317"/>
        <v>1.291701718808</v>
      </c>
      <c r="AH1434" s="22">
        <f t="shared" si="318"/>
        <v>1</v>
      </c>
      <c r="AI1434" s="22">
        <f t="shared" si="319"/>
        <v>0</v>
      </c>
      <c r="AJ1434" s="23">
        <f t="shared" si="320"/>
        <v>0.225827460442791</v>
      </c>
      <c r="AK1434" s="23">
        <f t="shared" si="321"/>
        <v>0.774172539557209</v>
      </c>
    </row>
    <row r="1435" spans="1:37">
      <c r="A1435" s="8" t="s">
        <v>2903</v>
      </c>
      <c r="B1435" s="8" t="s">
        <v>2904</v>
      </c>
      <c r="C1435" s="9">
        <v>10125160415.8</v>
      </c>
      <c r="D1435" s="9">
        <v>0</v>
      </c>
      <c r="E1435" s="9">
        <v>0</v>
      </c>
      <c r="F1435" s="9">
        <v>3041246545.49</v>
      </c>
      <c r="G1435" s="9">
        <v>0</v>
      </c>
      <c r="H1435" s="9">
        <v>28998619364.93</v>
      </c>
      <c r="I1435" s="9">
        <v>0</v>
      </c>
      <c r="J1435" s="9">
        <v>0</v>
      </c>
      <c r="K1435" s="9">
        <v>1721160272</v>
      </c>
      <c r="L1435" s="9">
        <v>2649580000</v>
      </c>
      <c r="M1435" s="9">
        <v>0</v>
      </c>
      <c r="N1435" s="9">
        <v>1646038752.68</v>
      </c>
      <c r="O1435" s="9">
        <v>0</v>
      </c>
      <c r="P1435" s="9">
        <v>-233489127.49</v>
      </c>
      <c r="Q1435" s="9">
        <v>468430724.35</v>
      </c>
      <c r="R1435" s="9">
        <v>447857580.93</v>
      </c>
      <c r="S1435" s="9">
        <v>0</v>
      </c>
      <c r="T1435" s="9">
        <v>3818256911.62</v>
      </c>
      <c r="U1435" s="8">
        <v>0</v>
      </c>
      <c r="V1435" s="9">
        <v>8207495298.92</v>
      </c>
      <c r="W1435" s="8">
        <v>0</v>
      </c>
      <c r="X1435" s="11">
        <f t="shared" si="308"/>
        <v>42165026326.22</v>
      </c>
      <c r="Y1435" s="11">
        <f t="shared" si="309"/>
        <v>18725330413.01</v>
      </c>
      <c r="Z1435" s="11">
        <f t="shared" si="310"/>
        <v>60890356739.23</v>
      </c>
      <c r="AA1435" s="13">
        <f t="shared" si="311"/>
        <v>13166406961.29</v>
      </c>
      <c r="AB1435" s="13">
        <f t="shared" si="312"/>
        <v>28998619364.93</v>
      </c>
      <c r="AC1435" s="16">
        <f t="shared" si="313"/>
        <v>13166406961.29</v>
      </c>
      <c r="AD1435" s="16">
        <f t="shared" si="314"/>
        <v>47723949777.94</v>
      </c>
      <c r="AE1435" s="17">
        <f t="shared" si="315"/>
        <v>0.692474614770227</v>
      </c>
      <c r="AF1435" s="17">
        <f t="shared" si="316"/>
        <v>0.307525385229773</v>
      </c>
      <c r="AG1435" s="21">
        <f t="shared" si="317"/>
        <v>3.25176407551797</v>
      </c>
      <c r="AH1435" s="22">
        <f t="shared" si="318"/>
        <v>0.312258952702291</v>
      </c>
      <c r="AI1435" s="22">
        <f t="shared" si="319"/>
        <v>0.687741047297709</v>
      </c>
      <c r="AJ1435" s="23">
        <f t="shared" si="320"/>
        <v>0.216231397981074</v>
      </c>
      <c r="AK1435" s="23">
        <f t="shared" si="321"/>
        <v>0.783768602018926</v>
      </c>
    </row>
    <row r="1436" spans="1:37">
      <c r="A1436" s="8" t="s">
        <v>2905</v>
      </c>
      <c r="B1436" s="8" t="s">
        <v>2906</v>
      </c>
      <c r="C1436" s="9">
        <v>3000000</v>
      </c>
      <c r="D1436" s="9">
        <v>0</v>
      </c>
      <c r="E1436" s="9">
        <v>0</v>
      </c>
      <c r="F1436" s="9">
        <v>103340000</v>
      </c>
      <c r="G1436" s="9">
        <v>0</v>
      </c>
      <c r="H1436" s="9">
        <v>338320000</v>
      </c>
      <c r="I1436" s="9">
        <v>0</v>
      </c>
      <c r="J1436" s="9">
        <v>0</v>
      </c>
      <c r="K1436" s="9">
        <v>1602290000</v>
      </c>
      <c r="L1436" s="9">
        <v>0</v>
      </c>
      <c r="M1436" s="9">
        <v>0</v>
      </c>
      <c r="N1436" s="9">
        <v>1130232528.92</v>
      </c>
      <c r="O1436" s="9">
        <v>0</v>
      </c>
      <c r="P1436" s="9">
        <v>-301220758.03</v>
      </c>
      <c r="Q1436" s="9">
        <v>0</v>
      </c>
      <c r="R1436" s="9">
        <v>296301484.58</v>
      </c>
      <c r="S1436" s="9">
        <v>0</v>
      </c>
      <c r="T1436" s="9">
        <v>1196459855.04</v>
      </c>
      <c r="U1436" s="8">
        <v>0</v>
      </c>
      <c r="V1436" s="9">
        <v>-19676522.03</v>
      </c>
      <c r="W1436" s="8">
        <v>0</v>
      </c>
      <c r="X1436" s="11">
        <f t="shared" si="308"/>
        <v>444660000</v>
      </c>
      <c r="Y1436" s="11">
        <f t="shared" si="309"/>
        <v>3904386588.48</v>
      </c>
      <c r="Z1436" s="11">
        <f t="shared" si="310"/>
        <v>4349046588.48</v>
      </c>
      <c r="AA1436" s="13">
        <f t="shared" si="311"/>
        <v>106340000</v>
      </c>
      <c r="AB1436" s="13">
        <f t="shared" si="312"/>
        <v>338320000</v>
      </c>
      <c r="AC1436" s="16">
        <f t="shared" si="313"/>
        <v>106340000</v>
      </c>
      <c r="AD1436" s="16">
        <f t="shared" si="314"/>
        <v>4242706588.48</v>
      </c>
      <c r="AE1436" s="17">
        <f t="shared" si="315"/>
        <v>0.102243098792696</v>
      </c>
      <c r="AF1436" s="17">
        <f t="shared" si="316"/>
        <v>0.897756901207304</v>
      </c>
      <c r="AG1436" s="21">
        <f t="shared" si="317"/>
        <v>1.11388728803443</v>
      </c>
      <c r="AH1436" s="22">
        <f t="shared" si="318"/>
        <v>0.239149012728827</v>
      </c>
      <c r="AI1436" s="22">
        <f t="shared" si="319"/>
        <v>0.760850987271174</v>
      </c>
      <c r="AJ1436" s="23">
        <f t="shared" si="320"/>
        <v>0.0244513361346092</v>
      </c>
      <c r="AK1436" s="23">
        <f t="shared" si="321"/>
        <v>0.975548663865391</v>
      </c>
    </row>
    <row r="1437" spans="1:37">
      <c r="A1437" s="8" t="s">
        <v>2907</v>
      </c>
      <c r="B1437" s="8" t="s">
        <v>2908</v>
      </c>
      <c r="C1437" s="9">
        <v>75000000</v>
      </c>
      <c r="D1437" s="9">
        <v>0</v>
      </c>
      <c r="E1437" s="9">
        <v>0</v>
      </c>
      <c r="F1437" s="9">
        <v>51570104.32</v>
      </c>
      <c r="G1437" s="9">
        <v>0</v>
      </c>
      <c r="H1437" s="9">
        <v>1716182801.53</v>
      </c>
      <c r="I1437" s="9">
        <v>0</v>
      </c>
      <c r="J1437" s="9">
        <v>0</v>
      </c>
      <c r="K1437" s="9">
        <v>364567500</v>
      </c>
      <c r="L1437" s="9">
        <v>0</v>
      </c>
      <c r="M1437" s="9">
        <v>0</v>
      </c>
      <c r="N1437" s="9">
        <v>75240466.13</v>
      </c>
      <c r="O1437" s="9">
        <v>0</v>
      </c>
      <c r="P1437" s="9">
        <v>40901392.67</v>
      </c>
      <c r="Q1437" s="9">
        <v>3158041.39</v>
      </c>
      <c r="R1437" s="9">
        <v>136342887.42</v>
      </c>
      <c r="S1437" s="9">
        <v>0</v>
      </c>
      <c r="T1437" s="9">
        <v>604650798.6</v>
      </c>
      <c r="U1437" s="8">
        <v>0</v>
      </c>
      <c r="V1437" s="9">
        <v>249989735.84</v>
      </c>
      <c r="W1437" s="8">
        <v>0</v>
      </c>
      <c r="X1437" s="11">
        <f t="shared" si="308"/>
        <v>1842752905.85</v>
      </c>
      <c r="Y1437" s="11">
        <f t="shared" si="309"/>
        <v>1474850822.05</v>
      </c>
      <c r="Z1437" s="11">
        <f t="shared" si="310"/>
        <v>3317603727.9</v>
      </c>
      <c r="AA1437" s="13">
        <f t="shared" si="311"/>
        <v>126570104.32</v>
      </c>
      <c r="AB1437" s="13">
        <f t="shared" si="312"/>
        <v>1716182801.53</v>
      </c>
      <c r="AC1437" s="16">
        <f t="shared" si="313"/>
        <v>126570104.32</v>
      </c>
      <c r="AD1437" s="16">
        <f t="shared" si="314"/>
        <v>3191033623.58</v>
      </c>
      <c r="AE1437" s="17">
        <f t="shared" si="315"/>
        <v>0.555446960211984</v>
      </c>
      <c r="AF1437" s="17">
        <f t="shared" si="316"/>
        <v>0.444553039788016</v>
      </c>
      <c r="AG1437" s="21">
        <f t="shared" si="317"/>
        <v>2.24945037036941</v>
      </c>
      <c r="AH1437" s="22">
        <f t="shared" si="318"/>
        <v>0.0686853369858709</v>
      </c>
      <c r="AI1437" s="22">
        <f t="shared" si="319"/>
        <v>0.931314663014129</v>
      </c>
      <c r="AJ1437" s="23">
        <f t="shared" si="320"/>
        <v>0.0381510616399377</v>
      </c>
      <c r="AK1437" s="23">
        <f t="shared" si="321"/>
        <v>0.961848938360062</v>
      </c>
    </row>
    <row r="1438" spans="1:37">
      <c r="A1438" s="8" t="s">
        <v>2909</v>
      </c>
      <c r="B1438" s="8" t="s">
        <v>2910</v>
      </c>
      <c r="C1438" s="9">
        <v>1591600000</v>
      </c>
      <c r="D1438" s="9">
        <v>0</v>
      </c>
      <c r="E1438" s="9">
        <v>0</v>
      </c>
      <c r="F1438" s="9">
        <v>0</v>
      </c>
      <c r="G1438" s="9">
        <v>0</v>
      </c>
      <c r="H1438" s="9">
        <v>0</v>
      </c>
      <c r="I1438" s="9">
        <v>0</v>
      </c>
      <c r="J1438" s="9">
        <v>0</v>
      </c>
      <c r="K1438" s="9">
        <v>2155950223</v>
      </c>
      <c r="L1438" s="9">
        <v>0</v>
      </c>
      <c r="M1438" s="9">
        <v>0</v>
      </c>
      <c r="N1438" s="9">
        <v>1232197069.05</v>
      </c>
      <c r="O1438" s="9">
        <v>0</v>
      </c>
      <c r="P1438" s="9">
        <v>0</v>
      </c>
      <c r="Q1438" s="9">
        <v>53738153.47</v>
      </c>
      <c r="R1438" s="9">
        <v>849467539.33</v>
      </c>
      <c r="S1438" s="9">
        <v>0</v>
      </c>
      <c r="T1438" s="9">
        <v>4574282560.63</v>
      </c>
      <c r="U1438" s="8">
        <v>0</v>
      </c>
      <c r="V1438" s="9">
        <v>344198417.96</v>
      </c>
      <c r="W1438" s="8">
        <v>0</v>
      </c>
      <c r="X1438" s="11">
        <f t="shared" si="308"/>
        <v>1591600000</v>
      </c>
      <c r="Y1438" s="11">
        <f t="shared" si="309"/>
        <v>9209833963.44</v>
      </c>
      <c r="Z1438" s="11">
        <f t="shared" si="310"/>
        <v>10801433963.44</v>
      </c>
      <c r="AA1438" s="13">
        <f t="shared" si="311"/>
        <v>1591600000</v>
      </c>
      <c r="AB1438" s="13">
        <f t="shared" si="312"/>
        <v>0</v>
      </c>
      <c r="AC1438" s="16">
        <f t="shared" si="313"/>
        <v>1591600000</v>
      </c>
      <c r="AD1438" s="16">
        <f t="shared" si="314"/>
        <v>9209833963.44</v>
      </c>
      <c r="AE1438" s="17">
        <f t="shared" si="315"/>
        <v>0.147350805956611</v>
      </c>
      <c r="AF1438" s="17">
        <f t="shared" si="316"/>
        <v>0.852649194043389</v>
      </c>
      <c r="AG1438" s="21">
        <f t="shared" si="317"/>
        <v>1.17281527618393</v>
      </c>
      <c r="AH1438" s="22">
        <f t="shared" si="318"/>
        <v>1</v>
      </c>
      <c r="AI1438" s="22">
        <f t="shared" si="319"/>
        <v>0</v>
      </c>
      <c r="AJ1438" s="23">
        <f t="shared" si="320"/>
        <v>0.147350805956611</v>
      </c>
      <c r="AK1438" s="23">
        <f t="shared" si="321"/>
        <v>0.852649194043389</v>
      </c>
    </row>
    <row r="1439" spans="1:37">
      <c r="A1439" s="8" t="s">
        <v>2911</v>
      </c>
      <c r="B1439" s="8" t="s">
        <v>2912</v>
      </c>
      <c r="C1439" s="9">
        <v>700000000</v>
      </c>
      <c r="D1439" s="9">
        <v>0</v>
      </c>
      <c r="E1439" s="9">
        <v>0</v>
      </c>
      <c r="F1439" s="9">
        <v>135604154.79</v>
      </c>
      <c r="G1439" s="9">
        <v>0</v>
      </c>
      <c r="H1439" s="9">
        <v>1139074300</v>
      </c>
      <c r="I1439" s="9">
        <v>0</v>
      </c>
      <c r="J1439" s="9">
        <v>0</v>
      </c>
      <c r="K1439" s="9">
        <v>722718000</v>
      </c>
      <c r="L1439" s="9">
        <v>0</v>
      </c>
      <c r="M1439" s="9">
        <v>0</v>
      </c>
      <c r="N1439" s="9">
        <v>916979701.34</v>
      </c>
      <c r="O1439" s="9">
        <v>0</v>
      </c>
      <c r="P1439" s="9">
        <v>-4747567.97</v>
      </c>
      <c r="Q1439" s="9">
        <v>288243642.45</v>
      </c>
      <c r="R1439" s="9">
        <v>361359000</v>
      </c>
      <c r="S1439" s="9">
        <v>0</v>
      </c>
      <c r="T1439" s="9">
        <v>8463047767.31</v>
      </c>
      <c r="U1439" s="8">
        <v>0</v>
      </c>
      <c r="V1439" s="9">
        <v>-13547035.35</v>
      </c>
      <c r="W1439" s="8">
        <v>0</v>
      </c>
      <c r="X1439" s="11">
        <f t="shared" si="308"/>
        <v>1974678454.79</v>
      </c>
      <c r="Y1439" s="11">
        <f t="shared" si="309"/>
        <v>10734053507.78</v>
      </c>
      <c r="Z1439" s="11">
        <f t="shared" si="310"/>
        <v>12708731962.57</v>
      </c>
      <c r="AA1439" s="13">
        <f t="shared" si="311"/>
        <v>835604154.79</v>
      </c>
      <c r="AB1439" s="13">
        <f t="shared" si="312"/>
        <v>1139074300</v>
      </c>
      <c r="AC1439" s="16">
        <f t="shared" si="313"/>
        <v>835604154.79</v>
      </c>
      <c r="AD1439" s="16">
        <f t="shared" si="314"/>
        <v>11873127807.78</v>
      </c>
      <c r="AE1439" s="17">
        <f t="shared" si="315"/>
        <v>0.155379660268692</v>
      </c>
      <c r="AF1439" s="17">
        <f t="shared" si="316"/>
        <v>0.844620339731308</v>
      </c>
      <c r="AG1439" s="21">
        <f t="shared" si="317"/>
        <v>1.18396391012573</v>
      </c>
      <c r="AH1439" s="22">
        <f t="shared" si="318"/>
        <v>0.423159604928623</v>
      </c>
      <c r="AI1439" s="22">
        <f t="shared" si="319"/>
        <v>0.576840395071377</v>
      </c>
      <c r="AJ1439" s="23">
        <f t="shared" si="320"/>
        <v>0.0657503956532436</v>
      </c>
      <c r="AK1439" s="23">
        <f t="shared" si="321"/>
        <v>0.934249604346757</v>
      </c>
    </row>
    <row r="1440" spans="1:37">
      <c r="A1440" s="8" t="s">
        <v>2913</v>
      </c>
      <c r="B1440" s="8" t="s">
        <v>2914</v>
      </c>
      <c r="C1440" s="9">
        <v>2593000000</v>
      </c>
      <c r="D1440" s="9">
        <v>0</v>
      </c>
      <c r="E1440" s="9">
        <v>0</v>
      </c>
      <c r="F1440" s="9">
        <v>237296717.98</v>
      </c>
      <c r="G1440" s="9">
        <v>0</v>
      </c>
      <c r="H1440" s="9">
        <v>6992119408</v>
      </c>
      <c r="I1440" s="9">
        <v>0</v>
      </c>
      <c r="J1440" s="9">
        <v>0</v>
      </c>
      <c r="K1440" s="9">
        <v>1151415017</v>
      </c>
      <c r="L1440" s="9">
        <v>0</v>
      </c>
      <c r="M1440" s="9">
        <v>0</v>
      </c>
      <c r="N1440" s="9">
        <v>3897088297.72</v>
      </c>
      <c r="O1440" s="9">
        <v>0</v>
      </c>
      <c r="P1440" s="9">
        <v>0</v>
      </c>
      <c r="Q1440" s="9">
        <v>17897662.87</v>
      </c>
      <c r="R1440" s="9">
        <v>337811836.75</v>
      </c>
      <c r="S1440" s="9">
        <v>0</v>
      </c>
      <c r="T1440" s="9">
        <v>631522085.9</v>
      </c>
      <c r="U1440" s="8">
        <v>0</v>
      </c>
      <c r="V1440" s="9">
        <v>656580927.01</v>
      </c>
      <c r="W1440" s="8">
        <v>0</v>
      </c>
      <c r="X1440" s="11">
        <f t="shared" si="308"/>
        <v>9822416125.98</v>
      </c>
      <c r="Y1440" s="11">
        <f t="shared" si="309"/>
        <v>6692315827.25</v>
      </c>
      <c r="Z1440" s="11">
        <f t="shared" si="310"/>
        <v>16514731953.23</v>
      </c>
      <c r="AA1440" s="13">
        <f t="shared" si="311"/>
        <v>2830296717.98</v>
      </c>
      <c r="AB1440" s="13">
        <f t="shared" si="312"/>
        <v>6992119408</v>
      </c>
      <c r="AC1440" s="16">
        <f t="shared" si="313"/>
        <v>2830296717.98</v>
      </c>
      <c r="AD1440" s="16">
        <f t="shared" si="314"/>
        <v>13684435235.25</v>
      </c>
      <c r="AE1440" s="17">
        <f t="shared" si="315"/>
        <v>0.594766911978787</v>
      </c>
      <c r="AF1440" s="17">
        <f t="shared" si="316"/>
        <v>0.405233088021213</v>
      </c>
      <c r="AG1440" s="21">
        <f t="shared" si="317"/>
        <v>2.46771556805265</v>
      </c>
      <c r="AH1440" s="22">
        <f t="shared" si="318"/>
        <v>0.288146692390068</v>
      </c>
      <c r="AI1440" s="22">
        <f t="shared" si="319"/>
        <v>0.711853307609932</v>
      </c>
      <c r="AJ1440" s="23">
        <f t="shared" si="320"/>
        <v>0.171380118429742</v>
      </c>
      <c r="AK1440" s="23">
        <f t="shared" si="321"/>
        <v>0.828619881570258</v>
      </c>
    </row>
    <row r="1441" spans="1:37">
      <c r="A1441" s="8" t="s">
        <v>2915</v>
      </c>
      <c r="B1441" s="8" t="s">
        <v>2916</v>
      </c>
      <c r="C1441" s="9">
        <v>1306404445.83</v>
      </c>
      <c r="D1441" s="9">
        <v>0</v>
      </c>
      <c r="E1441" s="9">
        <v>0</v>
      </c>
      <c r="F1441" s="9">
        <v>250261636.73</v>
      </c>
      <c r="G1441" s="9">
        <v>0</v>
      </c>
      <c r="H1441" s="9">
        <v>2115462105.14</v>
      </c>
      <c r="I1441" s="9">
        <v>3477555802.81</v>
      </c>
      <c r="J1441" s="9">
        <v>0</v>
      </c>
      <c r="K1441" s="9">
        <v>1047095025</v>
      </c>
      <c r="L1441" s="9">
        <v>0</v>
      </c>
      <c r="M1441" s="9">
        <v>0</v>
      </c>
      <c r="N1441" s="9">
        <v>3002743120.4</v>
      </c>
      <c r="O1441" s="9">
        <v>198184502.05</v>
      </c>
      <c r="P1441" s="9">
        <v>400790108.43</v>
      </c>
      <c r="Q1441" s="9">
        <v>0</v>
      </c>
      <c r="R1441" s="9">
        <v>459096986.92</v>
      </c>
      <c r="S1441" s="9">
        <v>0</v>
      </c>
      <c r="T1441" s="9">
        <v>4638035141.87</v>
      </c>
      <c r="U1441" s="8">
        <v>0</v>
      </c>
      <c r="V1441" s="9">
        <v>1360287378.34</v>
      </c>
      <c r="W1441" s="8">
        <v>0</v>
      </c>
      <c r="X1441" s="11">
        <f t="shared" si="308"/>
        <v>7149683990.51</v>
      </c>
      <c r="Y1441" s="11">
        <f t="shared" si="309"/>
        <v>10709863258.91</v>
      </c>
      <c r="Z1441" s="11">
        <f t="shared" si="310"/>
        <v>17859547249.42</v>
      </c>
      <c r="AA1441" s="13">
        <f t="shared" si="311"/>
        <v>1556666082.56</v>
      </c>
      <c r="AB1441" s="13">
        <f t="shared" si="312"/>
        <v>5593017907.95</v>
      </c>
      <c r="AC1441" s="16">
        <f t="shared" si="313"/>
        <v>1556666082.56</v>
      </c>
      <c r="AD1441" s="16">
        <f t="shared" si="314"/>
        <v>16302881166.86</v>
      </c>
      <c r="AE1441" s="17">
        <f t="shared" si="315"/>
        <v>0.4003284008637</v>
      </c>
      <c r="AF1441" s="17">
        <f t="shared" si="316"/>
        <v>0.5996715991363</v>
      </c>
      <c r="AG1441" s="21">
        <f t="shared" si="317"/>
        <v>1.66757939085374</v>
      </c>
      <c r="AH1441" s="22">
        <f t="shared" si="318"/>
        <v>0.217725158849847</v>
      </c>
      <c r="AI1441" s="22">
        <f t="shared" si="319"/>
        <v>0.782274841150153</v>
      </c>
      <c r="AJ1441" s="23">
        <f t="shared" si="320"/>
        <v>0.0871615646701544</v>
      </c>
      <c r="AK1441" s="23">
        <f t="shared" si="321"/>
        <v>0.912838435329846</v>
      </c>
    </row>
    <row r="1442" spans="1:37">
      <c r="A1442" s="8" t="s">
        <v>2917</v>
      </c>
      <c r="B1442" s="8" t="s">
        <v>2918</v>
      </c>
      <c r="C1442" s="9">
        <v>553259656.25</v>
      </c>
      <c r="D1442" s="9">
        <v>0</v>
      </c>
      <c r="E1442" s="9">
        <v>0</v>
      </c>
      <c r="F1442" s="9">
        <v>87469390.33</v>
      </c>
      <c r="G1442" s="9">
        <v>0</v>
      </c>
      <c r="H1442" s="9">
        <v>0</v>
      </c>
      <c r="I1442" s="9">
        <v>0</v>
      </c>
      <c r="J1442" s="9">
        <v>0</v>
      </c>
      <c r="K1442" s="9">
        <v>754502998</v>
      </c>
      <c r="L1442" s="9">
        <v>0</v>
      </c>
      <c r="M1442" s="9">
        <v>0</v>
      </c>
      <c r="N1442" s="9">
        <v>2348952642.79</v>
      </c>
      <c r="O1442" s="9">
        <v>0</v>
      </c>
      <c r="P1442" s="9">
        <v>22141774.26</v>
      </c>
      <c r="Q1442" s="9">
        <v>0</v>
      </c>
      <c r="R1442" s="9">
        <v>607475648.44</v>
      </c>
      <c r="S1442" s="9">
        <v>0</v>
      </c>
      <c r="T1442" s="9">
        <v>8591652755.31</v>
      </c>
      <c r="U1442" s="8">
        <v>0</v>
      </c>
      <c r="V1442" s="9">
        <v>1529846073.38</v>
      </c>
      <c r="W1442" s="8">
        <v>0</v>
      </c>
      <c r="X1442" s="11">
        <f t="shared" si="308"/>
        <v>640729046.58</v>
      </c>
      <c r="Y1442" s="11">
        <f t="shared" si="309"/>
        <v>13854571892.18</v>
      </c>
      <c r="Z1442" s="11">
        <f t="shared" si="310"/>
        <v>14495300938.76</v>
      </c>
      <c r="AA1442" s="13">
        <f t="shared" si="311"/>
        <v>640729046.58</v>
      </c>
      <c r="AB1442" s="13">
        <f t="shared" si="312"/>
        <v>0</v>
      </c>
      <c r="AC1442" s="16">
        <f t="shared" si="313"/>
        <v>640729046.58</v>
      </c>
      <c r="AD1442" s="16">
        <f t="shared" si="314"/>
        <v>13854571892.18</v>
      </c>
      <c r="AE1442" s="17">
        <f t="shared" si="315"/>
        <v>0.0442025349654321</v>
      </c>
      <c r="AF1442" s="17">
        <f t="shared" si="316"/>
        <v>0.955797465034568</v>
      </c>
      <c r="AG1442" s="21">
        <f t="shared" si="317"/>
        <v>1.04624675894472</v>
      </c>
      <c r="AH1442" s="22">
        <f t="shared" si="318"/>
        <v>1</v>
      </c>
      <c r="AI1442" s="22">
        <f t="shared" si="319"/>
        <v>0</v>
      </c>
      <c r="AJ1442" s="23">
        <f t="shared" si="320"/>
        <v>0.0442025349654321</v>
      </c>
      <c r="AK1442" s="23">
        <f t="shared" si="321"/>
        <v>0.955797465034568</v>
      </c>
    </row>
    <row r="1443" spans="1:37">
      <c r="A1443" s="8" t="s">
        <v>2919</v>
      </c>
      <c r="B1443" s="8" t="s">
        <v>2920</v>
      </c>
      <c r="C1443" s="9">
        <v>447366151.5</v>
      </c>
      <c r="D1443" s="9">
        <v>0</v>
      </c>
      <c r="E1443" s="9">
        <v>0</v>
      </c>
      <c r="F1443" s="9">
        <v>3566572.6</v>
      </c>
      <c r="G1443" s="9">
        <v>0</v>
      </c>
      <c r="H1443" s="9">
        <v>42000000</v>
      </c>
      <c r="I1443" s="9">
        <v>0</v>
      </c>
      <c r="J1443" s="9">
        <v>0</v>
      </c>
      <c r="K1443" s="9">
        <v>287990370</v>
      </c>
      <c r="L1443" s="9">
        <v>0</v>
      </c>
      <c r="M1443" s="9">
        <v>0</v>
      </c>
      <c r="N1443" s="9">
        <v>271780325.19</v>
      </c>
      <c r="O1443" s="9">
        <v>10572265.2</v>
      </c>
      <c r="P1443" s="9">
        <v>0</v>
      </c>
      <c r="Q1443" s="9">
        <v>0</v>
      </c>
      <c r="R1443" s="9">
        <v>62408294.96</v>
      </c>
      <c r="S1443" s="9">
        <v>0</v>
      </c>
      <c r="T1443" s="9">
        <v>516283406.2</v>
      </c>
      <c r="U1443" s="8">
        <v>0</v>
      </c>
      <c r="V1443" s="9">
        <v>122889535.48</v>
      </c>
      <c r="W1443" s="8">
        <v>0</v>
      </c>
      <c r="X1443" s="11">
        <f t="shared" si="308"/>
        <v>492932724.1</v>
      </c>
      <c r="Y1443" s="11">
        <f t="shared" si="309"/>
        <v>1250779666.63</v>
      </c>
      <c r="Z1443" s="11">
        <f t="shared" si="310"/>
        <v>1743712390.73</v>
      </c>
      <c r="AA1443" s="13">
        <f t="shared" si="311"/>
        <v>450932724.1</v>
      </c>
      <c r="AB1443" s="13">
        <f t="shared" si="312"/>
        <v>42000000</v>
      </c>
      <c r="AC1443" s="16">
        <f t="shared" si="313"/>
        <v>450932724.1</v>
      </c>
      <c r="AD1443" s="16">
        <f t="shared" si="314"/>
        <v>1292779666.63</v>
      </c>
      <c r="AE1443" s="17">
        <f t="shared" si="315"/>
        <v>0.2826915302779</v>
      </c>
      <c r="AF1443" s="17">
        <f t="shared" si="316"/>
        <v>0.7173084697221</v>
      </c>
      <c r="AG1443" s="21">
        <f t="shared" si="317"/>
        <v>1.39410036575676</v>
      </c>
      <c r="AH1443" s="22">
        <f t="shared" si="318"/>
        <v>0.914795675055488</v>
      </c>
      <c r="AI1443" s="22">
        <f t="shared" si="319"/>
        <v>0.0852043249445122</v>
      </c>
      <c r="AJ1443" s="23">
        <f t="shared" si="320"/>
        <v>0.258604989273041</v>
      </c>
      <c r="AK1443" s="23">
        <f t="shared" si="321"/>
        <v>0.741395010726959</v>
      </c>
    </row>
    <row r="1444" spans="1:37">
      <c r="A1444" s="8" t="s">
        <v>2921</v>
      </c>
      <c r="B1444" s="8" t="s">
        <v>2922</v>
      </c>
      <c r="C1444" s="9">
        <v>598000000</v>
      </c>
      <c r="D1444" s="9">
        <v>0</v>
      </c>
      <c r="E1444" s="9">
        <v>0</v>
      </c>
      <c r="F1444" s="9">
        <v>0</v>
      </c>
      <c r="G1444" s="9">
        <v>0</v>
      </c>
      <c r="H1444" s="9">
        <v>249900000</v>
      </c>
      <c r="I1444" s="9">
        <v>0</v>
      </c>
      <c r="J1444" s="9">
        <v>0</v>
      </c>
      <c r="K1444" s="9">
        <v>3805970368</v>
      </c>
      <c r="L1444" s="9">
        <v>0</v>
      </c>
      <c r="M1444" s="9">
        <v>0</v>
      </c>
      <c r="N1444" s="9">
        <v>898084818</v>
      </c>
      <c r="O1444" s="9">
        <v>0</v>
      </c>
      <c r="P1444" s="9">
        <v>-23701.18</v>
      </c>
      <c r="Q1444" s="9">
        <v>53005725.82</v>
      </c>
      <c r="R1444" s="9">
        <v>1153852581.72</v>
      </c>
      <c r="S1444" s="9">
        <v>0</v>
      </c>
      <c r="T1444" s="9">
        <v>8629659990.66</v>
      </c>
      <c r="U1444" s="8">
        <v>0</v>
      </c>
      <c r="V1444" s="9">
        <v>974543093.97</v>
      </c>
      <c r="W1444" s="8">
        <v>0</v>
      </c>
      <c r="X1444" s="11">
        <f t="shared" si="308"/>
        <v>847900000</v>
      </c>
      <c r="Y1444" s="11">
        <f t="shared" si="309"/>
        <v>15515092876.99</v>
      </c>
      <c r="Z1444" s="11">
        <f t="shared" si="310"/>
        <v>16362992876.99</v>
      </c>
      <c r="AA1444" s="13">
        <f t="shared" si="311"/>
        <v>598000000</v>
      </c>
      <c r="AB1444" s="13">
        <f t="shared" si="312"/>
        <v>249900000</v>
      </c>
      <c r="AC1444" s="16">
        <f t="shared" si="313"/>
        <v>598000000</v>
      </c>
      <c r="AD1444" s="16">
        <f t="shared" si="314"/>
        <v>15764992876.99</v>
      </c>
      <c r="AE1444" s="17">
        <f t="shared" si="315"/>
        <v>0.0518181488175269</v>
      </c>
      <c r="AF1444" s="17">
        <f t="shared" si="316"/>
        <v>0.948181851182473</v>
      </c>
      <c r="AG1444" s="21">
        <f t="shared" si="317"/>
        <v>1.05465001123245</v>
      </c>
      <c r="AH1444" s="22">
        <f t="shared" si="318"/>
        <v>0.705271848095294</v>
      </c>
      <c r="AI1444" s="22">
        <f t="shared" si="319"/>
        <v>0.294728151904706</v>
      </c>
      <c r="AJ1444" s="23">
        <f t="shared" si="320"/>
        <v>0.0365458815814142</v>
      </c>
      <c r="AK1444" s="23">
        <f t="shared" si="321"/>
        <v>0.963454118418586</v>
      </c>
    </row>
    <row r="1445" spans="1:37">
      <c r="A1445" s="8" t="s">
        <v>2923</v>
      </c>
      <c r="B1445" s="8" t="s">
        <v>2924</v>
      </c>
      <c r="C1445" s="9">
        <v>3825990575.74</v>
      </c>
      <c r="D1445" s="9">
        <v>0</v>
      </c>
      <c r="E1445" s="9">
        <v>0</v>
      </c>
      <c r="F1445" s="9">
        <v>25852274.41</v>
      </c>
      <c r="G1445" s="9">
        <v>0</v>
      </c>
      <c r="H1445" s="9">
        <v>10000000</v>
      </c>
      <c r="I1445" s="9">
        <v>608164109.59</v>
      </c>
      <c r="J1445" s="9">
        <v>0</v>
      </c>
      <c r="K1445" s="9">
        <v>5718435744</v>
      </c>
      <c r="L1445" s="9">
        <v>0</v>
      </c>
      <c r="M1445" s="9">
        <v>0</v>
      </c>
      <c r="N1445" s="9">
        <v>4930723204.07</v>
      </c>
      <c r="O1445" s="9">
        <v>0</v>
      </c>
      <c r="P1445" s="9">
        <v>124300225.7</v>
      </c>
      <c r="Q1445" s="9">
        <v>0</v>
      </c>
      <c r="R1445" s="9">
        <v>950683676.22</v>
      </c>
      <c r="S1445" s="9">
        <v>732796049.56</v>
      </c>
      <c r="T1445" s="9">
        <v>5559564610.73</v>
      </c>
      <c r="U1445" s="8">
        <v>0</v>
      </c>
      <c r="V1445" s="9">
        <v>3060953315.15</v>
      </c>
      <c r="W1445" s="8">
        <v>0</v>
      </c>
      <c r="X1445" s="11">
        <f t="shared" si="308"/>
        <v>4470006959.74</v>
      </c>
      <c r="Y1445" s="11">
        <f t="shared" si="309"/>
        <v>21077456825.43</v>
      </c>
      <c r="Z1445" s="11">
        <f t="shared" si="310"/>
        <v>25547463785.17</v>
      </c>
      <c r="AA1445" s="13">
        <f t="shared" si="311"/>
        <v>3851842850.15</v>
      </c>
      <c r="AB1445" s="13">
        <f t="shared" si="312"/>
        <v>618164109.59</v>
      </c>
      <c r="AC1445" s="16">
        <f t="shared" si="313"/>
        <v>3851842850.15</v>
      </c>
      <c r="AD1445" s="16">
        <f t="shared" si="314"/>
        <v>21695620935.02</v>
      </c>
      <c r="AE1445" s="17">
        <f t="shared" si="315"/>
        <v>0.174968716946955</v>
      </c>
      <c r="AF1445" s="17">
        <f t="shared" si="316"/>
        <v>0.825031283053045</v>
      </c>
      <c r="AG1445" s="21">
        <f t="shared" si="317"/>
        <v>1.21207525161892</v>
      </c>
      <c r="AH1445" s="22">
        <f t="shared" si="318"/>
        <v>0.861708468206511</v>
      </c>
      <c r="AI1445" s="22">
        <f t="shared" si="319"/>
        <v>0.138291531793489</v>
      </c>
      <c r="AJ1445" s="23">
        <f t="shared" si="320"/>
        <v>0.150772025064419</v>
      </c>
      <c r="AK1445" s="23">
        <f t="shared" si="321"/>
        <v>0.849227974935581</v>
      </c>
    </row>
    <row r="1446" spans="1:37">
      <c r="A1446" s="8" t="s">
        <v>2925</v>
      </c>
      <c r="B1446" s="8" t="s">
        <v>2926</v>
      </c>
      <c r="C1446" s="9">
        <v>50000000</v>
      </c>
      <c r="D1446" s="9">
        <v>0</v>
      </c>
      <c r="E1446" s="9">
        <v>0</v>
      </c>
      <c r="F1446" s="9">
        <v>0</v>
      </c>
      <c r="G1446" s="9">
        <v>0</v>
      </c>
      <c r="H1446" s="9">
        <v>0</v>
      </c>
      <c r="I1446" s="9">
        <v>0</v>
      </c>
      <c r="J1446" s="9">
        <v>0</v>
      </c>
      <c r="K1446" s="9">
        <v>158430000</v>
      </c>
      <c r="L1446" s="9">
        <v>0</v>
      </c>
      <c r="M1446" s="9">
        <v>0</v>
      </c>
      <c r="N1446" s="9">
        <v>379507365.47</v>
      </c>
      <c r="O1446" s="9">
        <v>0</v>
      </c>
      <c r="P1446" s="9">
        <v>0</v>
      </c>
      <c r="Q1446" s="9">
        <v>0</v>
      </c>
      <c r="R1446" s="9">
        <v>12151253.08</v>
      </c>
      <c r="S1446" s="9">
        <v>0</v>
      </c>
      <c r="T1446" s="9">
        <v>-175332169.82</v>
      </c>
      <c r="U1446" s="8">
        <v>0</v>
      </c>
      <c r="V1446" s="9">
        <v>53417712.47</v>
      </c>
      <c r="W1446" s="8">
        <v>0</v>
      </c>
      <c r="X1446" s="11">
        <f t="shared" si="308"/>
        <v>50000000</v>
      </c>
      <c r="Y1446" s="11">
        <f t="shared" si="309"/>
        <v>428174161.2</v>
      </c>
      <c r="Z1446" s="11">
        <f t="shared" si="310"/>
        <v>478174161.2</v>
      </c>
      <c r="AA1446" s="13">
        <f t="shared" si="311"/>
        <v>50000000</v>
      </c>
      <c r="AB1446" s="13">
        <f t="shared" si="312"/>
        <v>0</v>
      </c>
      <c r="AC1446" s="16">
        <f t="shared" si="313"/>
        <v>50000000</v>
      </c>
      <c r="AD1446" s="16">
        <f t="shared" si="314"/>
        <v>428174161.2</v>
      </c>
      <c r="AE1446" s="17">
        <f t="shared" si="315"/>
        <v>0.104564412001106</v>
      </c>
      <c r="AF1446" s="17">
        <f t="shared" si="316"/>
        <v>0.895435587998894</v>
      </c>
      <c r="AG1446" s="21">
        <f t="shared" si="317"/>
        <v>1.11677491201214</v>
      </c>
      <c r="AH1446" s="22">
        <f t="shared" si="318"/>
        <v>1</v>
      </c>
      <c r="AI1446" s="22">
        <f t="shared" si="319"/>
        <v>0</v>
      </c>
      <c r="AJ1446" s="23">
        <f t="shared" si="320"/>
        <v>0.104564412001106</v>
      </c>
      <c r="AK1446" s="23">
        <f t="shared" si="321"/>
        <v>0.895435587998894</v>
      </c>
    </row>
    <row r="1447" spans="1:37">
      <c r="A1447" s="8" t="s">
        <v>2927</v>
      </c>
      <c r="B1447" s="8" t="s">
        <v>2928</v>
      </c>
      <c r="C1447" s="9">
        <v>1273144764.18</v>
      </c>
      <c r="D1447" s="9">
        <v>0</v>
      </c>
      <c r="E1447" s="9">
        <v>216621.25</v>
      </c>
      <c r="F1447" s="9">
        <v>573892233.66</v>
      </c>
      <c r="G1447" s="9">
        <v>0</v>
      </c>
      <c r="H1447" s="9">
        <v>1763658700</v>
      </c>
      <c r="I1447" s="9">
        <v>1655106730.1</v>
      </c>
      <c r="J1447" s="9">
        <v>0</v>
      </c>
      <c r="K1447" s="9">
        <v>1491755791</v>
      </c>
      <c r="L1447" s="9">
        <v>240145905.76</v>
      </c>
      <c r="M1447" s="9">
        <v>0</v>
      </c>
      <c r="N1447" s="9">
        <v>1416622131.76</v>
      </c>
      <c r="O1447" s="9">
        <v>423876934.39</v>
      </c>
      <c r="P1447" s="9">
        <v>211191</v>
      </c>
      <c r="Q1447" s="9">
        <v>0</v>
      </c>
      <c r="R1447" s="9">
        <v>598649047.52</v>
      </c>
      <c r="S1447" s="9">
        <v>0</v>
      </c>
      <c r="T1447" s="9">
        <v>3474480956.73</v>
      </c>
      <c r="U1447" s="8">
        <v>0</v>
      </c>
      <c r="V1447" s="9">
        <v>172040041.01</v>
      </c>
      <c r="W1447" s="8">
        <v>0</v>
      </c>
      <c r="X1447" s="11">
        <f t="shared" si="308"/>
        <v>5266019049.19</v>
      </c>
      <c r="Y1447" s="11">
        <f t="shared" si="309"/>
        <v>6970028130.39</v>
      </c>
      <c r="Z1447" s="11">
        <f t="shared" si="310"/>
        <v>12236047179.58</v>
      </c>
      <c r="AA1447" s="13">
        <f t="shared" si="311"/>
        <v>1847253619.09</v>
      </c>
      <c r="AB1447" s="13">
        <f t="shared" si="312"/>
        <v>3418765430.1</v>
      </c>
      <c r="AC1447" s="16">
        <f t="shared" si="313"/>
        <v>1847253619.09</v>
      </c>
      <c r="AD1447" s="16">
        <f t="shared" si="314"/>
        <v>10388793560.49</v>
      </c>
      <c r="AE1447" s="17">
        <f t="shared" si="315"/>
        <v>0.430369299162081</v>
      </c>
      <c r="AF1447" s="17">
        <f t="shared" si="316"/>
        <v>0.569630700837919</v>
      </c>
      <c r="AG1447" s="21">
        <f t="shared" si="317"/>
        <v>1.7555233566748</v>
      </c>
      <c r="AH1447" s="22">
        <f t="shared" si="318"/>
        <v>0.350787492759666</v>
      </c>
      <c r="AI1447" s="22">
        <f t="shared" si="319"/>
        <v>0.649212507240334</v>
      </c>
      <c r="AJ1447" s="23">
        <f t="shared" si="320"/>
        <v>0.150968167413801</v>
      </c>
      <c r="AK1447" s="23">
        <f t="shared" si="321"/>
        <v>0.849031832586199</v>
      </c>
    </row>
    <row r="1448" spans="1:37">
      <c r="A1448" s="8" t="s">
        <v>2929</v>
      </c>
      <c r="B1448" s="8" t="s">
        <v>2930</v>
      </c>
      <c r="C1448" s="9">
        <v>3244724201.6</v>
      </c>
      <c r="D1448" s="9">
        <v>0</v>
      </c>
      <c r="E1448" s="9">
        <v>0</v>
      </c>
      <c r="F1448" s="9">
        <v>46743668.16</v>
      </c>
      <c r="G1448" s="9">
        <v>0</v>
      </c>
      <c r="H1448" s="9">
        <v>1620240840.02</v>
      </c>
      <c r="I1448" s="9">
        <v>3548079051.53</v>
      </c>
      <c r="J1448" s="9">
        <v>0</v>
      </c>
      <c r="K1448" s="9">
        <v>3066179771</v>
      </c>
      <c r="L1448" s="9">
        <v>632168434.5</v>
      </c>
      <c r="M1448" s="9">
        <v>0</v>
      </c>
      <c r="N1448" s="9">
        <v>7606511694.41</v>
      </c>
      <c r="O1448" s="9">
        <v>412305809.74</v>
      </c>
      <c r="P1448" s="9">
        <v>211734105.5</v>
      </c>
      <c r="Q1448" s="9">
        <v>40393296.56</v>
      </c>
      <c r="R1448" s="9">
        <v>922068983.55</v>
      </c>
      <c r="S1448" s="9">
        <v>0</v>
      </c>
      <c r="T1448" s="9">
        <v>11639405180.55</v>
      </c>
      <c r="U1448" s="8">
        <v>0</v>
      </c>
      <c r="V1448" s="9">
        <v>809671956.12</v>
      </c>
      <c r="W1448" s="8">
        <v>0</v>
      </c>
      <c r="X1448" s="11">
        <f t="shared" si="308"/>
        <v>8459787761.31</v>
      </c>
      <c r="Y1448" s="11">
        <f t="shared" si="309"/>
        <v>24515827612.45</v>
      </c>
      <c r="Z1448" s="11">
        <f t="shared" si="310"/>
        <v>32975615373.76</v>
      </c>
      <c r="AA1448" s="13">
        <f t="shared" si="311"/>
        <v>3291467869.76</v>
      </c>
      <c r="AB1448" s="13">
        <f t="shared" si="312"/>
        <v>5168319891.55</v>
      </c>
      <c r="AC1448" s="16">
        <f t="shared" si="313"/>
        <v>3291467869.76</v>
      </c>
      <c r="AD1448" s="16">
        <f t="shared" si="314"/>
        <v>29684147504</v>
      </c>
      <c r="AE1448" s="17">
        <f t="shared" si="315"/>
        <v>0.256546774500584</v>
      </c>
      <c r="AF1448" s="17">
        <f t="shared" si="316"/>
        <v>0.743453225499416</v>
      </c>
      <c r="AG1448" s="21">
        <f t="shared" si="317"/>
        <v>1.34507453287091</v>
      </c>
      <c r="AH1448" s="22">
        <f t="shared" si="318"/>
        <v>0.389072156728707</v>
      </c>
      <c r="AI1448" s="22">
        <f t="shared" si="319"/>
        <v>0.610927843271293</v>
      </c>
      <c r="AJ1448" s="23">
        <f t="shared" si="320"/>
        <v>0.0998152068567355</v>
      </c>
      <c r="AK1448" s="23">
        <f t="shared" si="321"/>
        <v>0.900184793143265</v>
      </c>
    </row>
    <row r="1449" spans="1:37">
      <c r="A1449" s="8" t="s">
        <v>2931</v>
      </c>
      <c r="B1449" s="8" t="s">
        <v>2932</v>
      </c>
      <c r="C1449" s="9">
        <v>3042542363.75</v>
      </c>
      <c r="D1449" s="9">
        <v>0</v>
      </c>
      <c r="E1449" s="9">
        <v>0</v>
      </c>
      <c r="F1449" s="9">
        <v>901595945.46</v>
      </c>
      <c r="G1449" s="9">
        <v>0</v>
      </c>
      <c r="H1449" s="9">
        <v>43019684.96</v>
      </c>
      <c r="I1449" s="9">
        <v>0</v>
      </c>
      <c r="J1449" s="9">
        <v>0</v>
      </c>
      <c r="K1449" s="9">
        <v>1305775152</v>
      </c>
      <c r="L1449" s="9">
        <v>0</v>
      </c>
      <c r="M1449" s="9">
        <v>0</v>
      </c>
      <c r="N1449" s="9">
        <v>1726103396.54</v>
      </c>
      <c r="O1449" s="9">
        <v>0</v>
      </c>
      <c r="P1449" s="9">
        <v>39640644.49</v>
      </c>
      <c r="Q1449" s="9">
        <v>0</v>
      </c>
      <c r="R1449" s="9">
        <v>122513859.01</v>
      </c>
      <c r="S1449" s="9">
        <v>0</v>
      </c>
      <c r="T1449" s="9">
        <v>1110585236.14</v>
      </c>
      <c r="U1449" s="8">
        <v>0</v>
      </c>
      <c r="V1449" s="9">
        <v>311479876.34</v>
      </c>
      <c r="W1449" s="8">
        <v>0</v>
      </c>
      <c r="X1449" s="11">
        <f t="shared" si="308"/>
        <v>3987157994.17</v>
      </c>
      <c r="Y1449" s="11">
        <f t="shared" si="309"/>
        <v>4616098164.52</v>
      </c>
      <c r="Z1449" s="11">
        <f t="shared" si="310"/>
        <v>8603256158.69</v>
      </c>
      <c r="AA1449" s="13">
        <f t="shared" si="311"/>
        <v>3944138309.21</v>
      </c>
      <c r="AB1449" s="13">
        <f t="shared" si="312"/>
        <v>43019684.96</v>
      </c>
      <c r="AC1449" s="16">
        <f t="shared" si="313"/>
        <v>3944138309.21</v>
      </c>
      <c r="AD1449" s="16">
        <f t="shared" si="314"/>
        <v>4659117849.48</v>
      </c>
      <c r="AE1449" s="17">
        <f t="shared" si="315"/>
        <v>0.463447550627984</v>
      </c>
      <c r="AF1449" s="17">
        <f t="shared" si="316"/>
        <v>0.536552449372016</v>
      </c>
      <c r="AG1449" s="21">
        <f t="shared" si="317"/>
        <v>1.86375069421527</v>
      </c>
      <c r="AH1449" s="22">
        <f t="shared" si="318"/>
        <v>0.989210438858229</v>
      </c>
      <c r="AI1449" s="22">
        <f t="shared" si="319"/>
        <v>0.0107895611417714</v>
      </c>
      <c r="AJ1449" s="23">
        <f t="shared" si="320"/>
        <v>0.458447154944479</v>
      </c>
      <c r="AK1449" s="23">
        <f t="shared" si="321"/>
        <v>0.541552845055521</v>
      </c>
    </row>
    <row r="1450" spans="1:37">
      <c r="A1450" s="8" t="s">
        <v>2933</v>
      </c>
      <c r="B1450" s="8" t="s">
        <v>2934</v>
      </c>
      <c r="C1450" s="9">
        <v>1714343412.5</v>
      </c>
      <c r="D1450" s="9">
        <v>0</v>
      </c>
      <c r="E1450" s="9">
        <v>0</v>
      </c>
      <c r="F1450" s="9">
        <v>26002922.22</v>
      </c>
      <c r="G1450" s="9">
        <v>0</v>
      </c>
      <c r="H1450" s="9">
        <v>183968406.11</v>
      </c>
      <c r="I1450" s="9">
        <v>0</v>
      </c>
      <c r="J1450" s="9">
        <v>0</v>
      </c>
      <c r="K1450" s="9">
        <v>547404672</v>
      </c>
      <c r="L1450" s="9">
        <v>0</v>
      </c>
      <c r="M1450" s="9">
        <v>0</v>
      </c>
      <c r="N1450" s="9">
        <v>1701189257.02</v>
      </c>
      <c r="O1450" s="9">
        <v>0</v>
      </c>
      <c r="P1450" s="9">
        <v>-534102.64</v>
      </c>
      <c r="Q1450" s="9">
        <v>0</v>
      </c>
      <c r="R1450" s="9">
        <v>35255646.64</v>
      </c>
      <c r="S1450" s="9">
        <v>0</v>
      </c>
      <c r="T1450" s="9">
        <v>-206320115.18</v>
      </c>
      <c r="U1450" s="8">
        <v>0</v>
      </c>
      <c r="V1450" s="9">
        <v>88035953.22</v>
      </c>
      <c r="W1450" s="8">
        <v>0</v>
      </c>
      <c r="X1450" s="11">
        <f t="shared" si="308"/>
        <v>1924314740.83</v>
      </c>
      <c r="Y1450" s="11">
        <f t="shared" si="309"/>
        <v>2165031311.06</v>
      </c>
      <c r="Z1450" s="11">
        <f t="shared" si="310"/>
        <v>4089346051.89</v>
      </c>
      <c r="AA1450" s="13">
        <f t="shared" si="311"/>
        <v>1740346334.72</v>
      </c>
      <c r="AB1450" s="13">
        <f t="shared" si="312"/>
        <v>183968406.11</v>
      </c>
      <c r="AC1450" s="16">
        <f t="shared" si="313"/>
        <v>1740346334.72</v>
      </c>
      <c r="AD1450" s="16">
        <f t="shared" si="314"/>
        <v>2348999717.17</v>
      </c>
      <c r="AE1450" s="17">
        <f t="shared" si="315"/>
        <v>0.470567840532993</v>
      </c>
      <c r="AF1450" s="17">
        <f t="shared" si="316"/>
        <v>0.529432159467007</v>
      </c>
      <c r="AG1450" s="21">
        <f t="shared" si="317"/>
        <v>1.8888161251986</v>
      </c>
      <c r="AH1450" s="22">
        <f t="shared" si="318"/>
        <v>0.904397964529103</v>
      </c>
      <c r="AI1450" s="22">
        <f t="shared" si="319"/>
        <v>0.0956020354708972</v>
      </c>
      <c r="AJ1450" s="23">
        <f t="shared" si="320"/>
        <v>0.425580597150895</v>
      </c>
      <c r="AK1450" s="23">
        <f t="shared" si="321"/>
        <v>0.574419402849105</v>
      </c>
    </row>
    <row r="1451" spans="1:37">
      <c r="A1451" s="8" t="s">
        <v>2935</v>
      </c>
      <c r="B1451" s="8" t="s">
        <v>2936</v>
      </c>
      <c r="C1451" s="9">
        <v>286874000</v>
      </c>
      <c r="D1451" s="9">
        <v>0</v>
      </c>
      <c r="E1451" s="9">
        <v>0</v>
      </c>
      <c r="F1451" s="9">
        <v>302693171.37</v>
      </c>
      <c r="G1451" s="9">
        <v>0</v>
      </c>
      <c r="H1451" s="9">
        <v>128490000</v>
      </c>
      <c r="I1451" s="9">
        <v>0</v>
      </c>
      <c r="J1451" s="9">
        <v>0</v>
      </c>
      <c r="K1451" s="9">
        <v>2221551588</v>
      </c>
      <c r="L1451" s="9">
        <v>2707372641.51</v>
      </c>
      <c r="M1451" s="9">
        <v>0</v>
      </c>
      <c r="N1451" s="9">
        <v>5380203672.29</v>
      </c>
      <c r="O1451" s="9">
        <v>0</v>
      </c>
      <c r="P1451" s="9">
        <v>184883459.59</v>
      </c>
      <c r="Q1451" s="9">
        <v>0</v>
      </c>
      <c r="R1451" s="9">
        <v>732327911.95</v>
      </c>
      <c r="S1451" s="9">
        <v>0</v>
      </c>
      <c r="T1451" s="9">
        <v>11079498143.21</v>
      </c>
      <c r="U1451" s="8">
        <v>0</v>
      </c>
      <c r="V1451" s="9">
        <v>561411891.09</v>
      </c>
      <c r="W1451" s="8">
        <v>0</v>
      </c>
      <c r="X1451" s="11">
        <f t="shared" si="308"/>
        <v>718057171.37</v>
      </c>
      <c r="Y1451" s="11">
        <f t="shared" si="309"/>
        <v>22867249307.64</v>
      </c>
      <c r="Z1451" s="11">
        <f t="shared" si="310"/>
        <v>23585306479.01</v>
      </c>
      <c r="AA1451" s="13">
        <f t="shared" si="311"/>
        <v>589567171.37</v>
      </c>
      <c r="AB1451" s="13">
        <f t="shared" si="312"/>
        <v>128490000</v>
      </c>
      <c r="AC1451" s="16">
        <f t="shared" si="313"/>
        <v>589567171.37</v>
      </c>
      <c r="AD1451" s="16">
        <f t="shared" si="314"/>
        <v>22995739307.64</v>
      </c>
      <c r="AE1451" s="17">
        <f t="shared" si="315"/>
        <v>0.0304451066603287</v>
      </c>
      <c r="AF1451" s="17">
        <f t="shared" si="316"/>
        <v>0.969554893339671</v>
      </c>
      <c r="AG1451" s="21">
        <f t="shared" si="317"/>
        <v>1.03140111701717</v>
      </c>
      <c r="AH1451" s="22">
        <f t="shared" si="318"/>
        <v>0.821058816591372</v>
      </c>
      <c r="AI1451" s="22">
        <f t="shared" si="319"/>
        <v>0.178941183408628</v>
      </c>
      <c r="AJ1451" s="23">
        <f t="shared" si="320"/>
        <v>0.0249972232455275</v>
      </c>
      <c r="AK1451" s="23">
        <f t="shared" si="321"/>
        <v>0.975002776754473</v>
      </c>
    </row>
    <row r="1452" spans="1:37">
      <c r="A1452" s="8" t="s">
        <v>2937</v>
      </c>
      <c r="B1452" s="8" t="s">
        <v>2938</v>
      </c>
      <c r="C1452" s="9">
        <v>50000000</v>
      </c>
      <c r="D1452" s="9">
        <v>0</v>
      </c>
      <c r="E1452" s="9">
        <v>0</v>
      </c>
      <c r="F1452" s="9">
        <v>15934956.62</v>
      </c>
      <c r="G1452" s="9">
        <v>0</v>
      </c>
      <c r="H1452" s="9">
        <v>131250000</v>
      </c>
      <c r="I1452" s="9">
        <v>0</v>
      </c>
      <c r="J1452" s="9">
        <v>0</v>
      </c>
      <c r="K1452" s="9">
        <v>780000000</v>
      </c>
      <c r="L1452" s="9">
        <v>0</v>
      </c>
      <c r="M1452" s="9">
        <v>0</v>
      </c>
      <c r="N1452" s="9">
        <v>55901055.35</v>
      </c>
      <c r="O1452" s="9">
        <v>25006950</v>
      </c>
      <c r="P1452" s="9">
        <v>19068947.31</v>
      </c>
      <c r="Q1452" s="9">
        <v>0</v>
      </c>
      <c r="R1452" s="9">
        <v>138768496.04</v>
      </c>
      <c r="S1452" s="9">
        <v>0</v>
      </c>
      <c r="T1452" s="9">
        <v>-107824806.06</v>
      </c>
      <c r="U1452" s="8">
        <v>0</v>
      </c>
      <c r="V1452" s="9">
        <v>38108164.54</v>
      </c>
      <c r="W1452" s="8">
        <v>0</v>
      </c>
      <c r="X1452" s="11">
        <f t="shared" si="308"/>
        <v>197184956.62</v>
      </c>
      <c r="Y1452" s="11">
        <f t="shared" si="309"/>
        <v>899014907.18</v>
      </c>
      <c r="Z1452" s="11">
        <f t="shared" si="310"/>
        <v>1096199863.8</v>
      </c>
      <c r="AA1452" s="13">
        <f t="shared" si="311"/>
        <v>65934956.62</v>
      </c>
      <c r="AB1452" s="13">
        <f t="shared" si="312"/>
        <v>131250000</v>
      </c>
      <c r="AC1452" s="16">
        <f t="shared" si="313"/>
        <v>65934956.62</v>
      </c>
      <c r="AD1452" s="16">
        <f t="shared" si="314"/>
        <v>1030264907.18</v>
      </c>
      <c r="AE1452" s="17">
        <f t="shared" si="315"/>
        <v>0.179880479036418</v>
      </c>
      <c r="AF1452" s="17">
        <f t="shared" si="316"/>
        <v>0.820119520963582</v>
      </c>
      <c r="AG1452" s="21">
        <f t="shared" si="317"/>
        <v>1.2193344682554</v>
      </c>
      <c r="AH1452" s="22">
        <f t="shared" si="318"/>
        <v>0.334381272031136</v>
      </c>
      <c r="AI1452" s="22">
        <f t="shared" si="319"/>
        <v>0.665618727968864</v>
      </c>
      <c r="AJ1452" s="23">
        <f t="shared" si="320"/>
        <v>0.0601486633937675</v>
      </c>
      <c r="AK1452" s="23">
        <f t="shared" si="321"/>
        <v>0.939851336606233</v>
      </c>
    </row>
    <row r="1453" spans="1:37">
      <c r="A1453" s="8" t="s">
        <v>2939</v>
      </c>
      <c r="B1453" s="8" t="s">
        <v>2940</v>
      </c>
      <c r="C1453" s="9">
        <v>5623975261.34</v>
      </c>
      <c r="D1453" s="9">
        <v>0</v>
      </c>
      <c r="E1453" s="9">
        <v>848939190</v>
      </c>
      <c r="F1453" s="9">
        <v>857030566.93</v>
      </c>
      <c r="G1453" s="9">
        <v>0</v>
      </c>
      <c r="H1453" s="9">
        <v>1277763881.25</v>
      </c>
      <c r="I1453" s="9">
        <v>0</v>
      </c>
      <c r="J1453" s="9">
        <v>0</v>
      </c>
      <c r="K1453" s="9">
        <v>1090242634</v>
      </c>
      <c r="L1453" s="9">
        <v>0</v>
      </c>
      <c r="M1453" s="9">
        <v>0</v>
      </c>
      <c r="N1453" s="9">
        <v>1442841009.66</v>
      </c>
      <c r="O1453" s="9">
        <v>0</v>
      </c>
      <c r="P1453" s="9">
        <v>8339943.5</v>
      </c>
      <c r="Q1453" s="9">
        <v>37742606.85</v>
      </c>
      <c r="R1453" s="9">
        <v>219552180.18</v>
      </c>
      <c r="S1453" s="9">
        <v>0</v>
      </c>
      <c r="T1453" s="9">
        <v>1166200723.5</v>
      </c>
      <c r="U1453" s="8">
        <v>0</v>
      </c>
      <c r="V1453" s="9">
        <v>1717481.86</v>
      </c>
      <c r="W1453" s="8">
        <v>0</v>
      </c>
      <c r="X1453" s="11">
        <f t="shared" si="308"/>
        <v>8607708899.52</v>
      </c>
      <c r="Y1453" s="11">
        <f t="shared" si="309"/>
        <v>3966636579.55</v>
      </c>
      <c r="Z1453" s="11">
        <f t="shared" si="310"/>
        <v>12574345479.07</v>
      </c>
      <c r="AA1453" s="13">
        <f t="shared" si="311"/>
        <v>7329945018.27</v>
      </c>
      <c r="AB1453" s="13">
        <f t="shared" si="312"/>
        <v>1277763881.25</v>
      </c>
      <c r="AC1453" s="16">
        <f t="shared" si="313"/>
        <v>7329945018.27</v>
      </c>
      <c r="AD1453" s="16">
        <f t="shared" si="314"/>
        <v>5244400460.8</v>
      </c>
      <c r="AE1453" s="17">
        <f t="shared" si="315"/>
        <v>0.684545284193721</v>
      </c>
      <c r="AF1453" s="17">
        <f t="shared" si="316"/>
        <v>0.315454715806279</v>
      </c>
      <c r="AG1453" s="21">
        <f t="shared" si="317"/>
        <v>3.17002710656607</v>
      </c>
      <c r="AH1453" s="22">
        <f t="shared" si="318"/>
        <v>0.851555867401458</v>
      </c>
      <c r="AI1453" s="22">
        <f t="shared" si="319"/>
        <v>0.148444132598542</v>
      </c>
      <c r="AJ1453" s="23">
        <f t="shared" si="320"/>
        <v>0.582928553257161</v>
      </c>
      <c r="AK1453" s="23">
        <f t="shared" si="321"/>
        <v>0.417071446742839</v>
      </c>
    </row>
    <row r="1454" spans="1:37">
      <c r="A1454" s="8" t="s">
        <v>2941</v>
      </c>
      <c r="B1454" s="8" t="s">
        <v>2942</v>
      </c>
      <c r="C1454" s="9">
        <v>51054540.15</v>
      </c>
      <c r="D1454" s="9">
        <v>0</v>
      </c>
      <c r="E1454" s="9">
        <v>0</v>
      </c>
      <c r="F1454" s="9">
        <v>2633951086.45</v>
      </c>
      <c r="G1454" s="9">
        <v>0</v>
      </c>
      <c r="H1454" s="9">
        <v>3236734957.73</v>
      </c>
      <c r="I1454" s="9">
        <v>2430494038.12</v>
      </c>
      <c r="J1454" s="9">
        <v>0</v>
      </c>
      <c r="K1454" s="9">
        <v>1050000000</v>
      </c>
      <c r="L1454" s="9">
        <v>0</v>
      </c>
      <c r="M1454" s="9">
        <v>0</v>
      </c>
      <c r="N1454" s="9">
        <v>1045281560.37</v>
      </c>
      <c r="O1454" s="9">
        <v>0</v>
      </c>
      <c r="P1454" s="9">
        <v>52063768.85</v>
      </c>
      <c r="Q1454" s="9">
        <v>0</v>
      </c>
      <c r="R1454" s="9">
        <v>404171649.66</v>
      </c>
      <c r="S1454" s="9">
        <v>0</v>
      </c>
      <c r="T1454" s="9">
        <v>1899700984.02</v>
      </c>
      <c r="U1454" s="8">
        <v>0</v>
      </c>
      <c r="V1454" s="9">
        <v>89046527.67</v>
      </c>
      <c r="W1454" s="8">
        <v>0</v>
      </c>
      <c r="X1454" s="11">
        <f t="shared" si="308"/>
        <v>8352234622.45</v>
      </c>
      <c r="Y1454" s="11">
        <f t="shared" si="309"/>
        <v>4540264490.57</v>
      </c>
      <c r="Z1454" s="11">
        <f t="shared" si="310"/>
        <v>12892499113.02</v>
      </c>
      <c r="AA1454" s="13">
        <f t="shared" si="311"/>
        <v>2685005626.6</v>
      </c>
      <c r="AB1454" s="13">
        <f t="shared" si="312"/>
        <v>5667228995.85</v>
      </c>
      <c r="AC1454" s="16">
        <f t="shared" si="313"/>
        <v>2685005626.6</v>
      </c>
      <c r="AD1454" s="16">
        <f t="shared" si="314"/>
        <v>10207493486.42</v>
      </c>
      <c r="AE1454" s="17">
        <f t="shared" si="315"/>
        <v>0.647836742064629</v>
      </c>
      <c r="AF1454" s="17">
        <f t="shared" si="316"/>
        <v>0.352163257935371</v>
      </c>
      <c r="AG1454" s="21">
        <f t="shared" si="317"/>
        <v>2.83959208539444</v>
      </c>
      <c r="AH1454" s="22">
        <f t="shared" si="318"/>
        <v>0.321471528036696</v>
      </c>
      <c r="AI1454" s="22">
        <f t="shared" si="319"/>
        <v>0.678528471963304</v>
      </c>
      <c r="AJ1454" s="23">
        <f t="shared" si="320"/>
        <v>0.208261067389831</v>
      </c>
      <c r="AK1454" s="23">
        <f t="shared" si="321"/>
        <v>0.791738932610169</v>
      </c>
    </row>
    <row r="1455" spans="1:37">
      <c r="A1455" s="8" t="s">
        <v>2943</v>
      </c>
      <c r="B1455" s="8" t="s">
        <v>2944</v>
      </c>
      <c r="C1455" s="9">
        <v>177653324.34</v>
      </c>
      <c r="D1455" s="9">
        <v>0</v>
      </c>
      <c r="E1455" s="9">
        <v>0</v>
      </c>
      <c r="F1455" s="9">
        <v>138600293.79</v>
      </c>
      <c r="G1455" s="9">
        <v>0</v>
      </c>
      <c r="H1455" s="9">
        <v>1179834811.53</v>
      </c>
      <c r="I1455" s="9">
        <v>0</v>
      </c>
      <c r="J1455" s="9">
        <v>0</v>
      </c>
      <c r="K1455" s="9">
        <v>1512666229</v>
      </c>
      <c r="L1455" s="9">
        <v>0</v>
      </c>
      <c r="M1455" s="9">
        <v>0</v>
      </c>
      <c r="N1455" s="9">
        <v>2321632172.15</v>
      </c>
      <c r="O1455" s="9">
        <v>227050069.92</v>
      </c>
      <c r="P1455" s="9">
        <v>-31076850.74</v>
      </c>
      <c r="Q1455" s="9">
        <v>0</v>
      </c>
      <c r="R1455" s="9">
        <v>1295766271.56</v>
      </c>
      <c r="S1455" s="9">
        <v>0</v>
      </c>
      <c r="T1455" s="9">
        <v>8048128072.33</v>
      </c>
      <c r="U1455" s="8">
        <v>0</v>
      </c>
      <c r="V1455" s="9">
        <v>426107406.96</v>
      </c>
      <c r="W1455" s="8">
        <v>0</v>
      </c>
      <c r="X1455" s="11">
        <f t="shared" si="308"/>
        <v>1496088429.66</v>
      </c>
      <c r="Y1455" s="11">
        <f t="shared" si="309"/>
        <v>13346173231.34</v>
      </c>
      <c r="Z1455" s="11">
        <f t="shared" si="310"/>
        <v>14842261661</v>
      </c>
      <c r="AA1455" s="13">
        <f t="shared" si="311"/>
        <v>316253618.13</v>
      </c>
      <c r="AB1455" s="13">
        <f t="shared" si="312"/>
        <v>1179834811.53</v>
      </c>
      <c r="AC1455" s="16">
        <f t="shared" si="313"/>
        <v>316253618.13</v>
      </c>
      <c r="AD1455" s="16">
        <f t="shared" si="314"/>
        <v>14526008042.87</v>
      </c>
      <c r="AE1455" s="17">
        <f t="shared" si="315"/>
        <v>0.100799222101789</v>
      </c>
      <c r="AF1455" s="17">
        <f t="shared" si="316"/>
        <v>0.899200777898212</v>
      </c>
      <c r="AG1455" s="21">
        <f t="shared" si="317"/>
        <v>1.11209868205118</v>
      </c>
      <c r="AH1455" s="22">
        <f t="shared" si="318"/>
        <v>0.211386982119681</v>
      </c>
      <c r="AI1455" s="22">
        <f t="shared" si="319"/>
        <v>0.788613017880319</v>
      </c>
      <c r="AJ1455" s="23">
        <f t="shared" si="320"/>
        <v>0.0213076433601085</v>
      </c>
      <c r="AK1455" s="23">
        <f t="shared" si="321"/>
        <v>0.978692356639892</v>
      </c>
    </row>
    <row r="1456" spans="1:37">
      <c r="A1456" s="8" t="s">
        <v>2945</v>
      </c>
      <c r="B1456" s="8" t="s">
        <v>2946</v>
      </c>
      <c r="C1456" s="9">
        <v>1283626774.69</v>
      </c>
      <c r="D1456" s="9">
        <v>0</v>
      </c>
      <c r="E1456" s="9">
        <v>0</v>
      </c>
      <c r="F1456" s="9">
        <v>35000000</v>
      </c>
      <c r="G1456" s="9">
        <v>0</v>
      </c>
      <c r="H1456" s="9">
        <v>675000000</v>
      </c>
      <c r="I1456" s="9">
        <v>0</v>
      </c>
      <c r="J1456" s="9">
        <v>0</v>
      </c>
      <c r="K1456" s="9">
        <v>494562782</v>
      </c>
      <c r="L1456" s="9">
        <v>0</v>
      </c>
      <c r="M1456" s="9">
        <v>0</v>
      </c>
      <c r="N1456" s="9">
        <v>1031330545.1</v>
      </c>
      <c r="O1456" s="9">
        <v>0</v>
      </c>
      <c r="P1456" s="9">
        <v>-34721268.29</v>
      </c>
      <c r="Q1456" s="9">
        <v>0</v>
      </c>
      <c r="R1456" s="9">
        <v>68170598.3</v>
      </c>
      <c r="S1456" s="9">
        <v>0</v>
      </c>
      <c r="T1456" s="9">
        <v>278271736.79</v>
      </c>
      <c r="U1456" s="8">
        <v>0</v>
      </c>
      <c r="V1456" s="9">
        <v>583322196.6</v>
      </c>
      <c r="W1456" s="8">
        <v>0</v>
      </c>
      <c r="X1456" s="11">
        <f t="shared" si="308"/>
        <v>1993626774.69</v>
      </c>
      <c r="Y1456" s="11">
        <f t="shared" si="309"/>
        <v>2420936590.5</v>
      </c>
      <c r="Z1456" s="11">
        <f t="shared" si="310"/>
        <v>4414563365.19</v>
      </c>
      <c r="AA1456" s="13">
        <f t="shared" si="311"/>
        <v>1318626774.69</v>
      </c>
      <c r="AB1456" s="13">
        <f t="shared" si="312"/>
        <v>675000000</v>
      </c>
      <c r="AC1456" s="16">
        <f t="shared" si="313"/>
        <v>1318626774.69</v>
      </c>
      <c r="AD1456" s="16">
        <f t="shared" si="314"/>
        <v>3095936590.5</v>
      </c>
      <c r="AE1456" s="17">
        <f t="shared" si="315"/>
        <v>0.451602255935496</v>
      </c>
      <c r="AF1456" s="17">
        <f t="shared" si="316"/>
        <v>0.548397744064504</v>
      </c>
      <c r="AG1456" s="21">
        <f t="shared" si="317"/>
        <v>1.82349400744868</v>
      </c>
      <c r="AH1456" s="22">
        <f t="shared" si="318"/>
        <v>0.661421080129224</v>
      </c>
      <c r="AI1456" s="22">
        <f t="shared" si="319"/>
        <v>0.338578919870776</v>
      </c>
      <c r="AJ1456" s="23">
        <f t="shared" si="320"/>
        <v>0.29869925190965</v>
      </c>
      <c r="AK1456" s="23">
        <f t="shared" si="321"/>
        <v>0.70130074809035</v>
      </c>
    </row>
    <row r="1457" spans="1:37">
      <c r="A1457" s="8" t="s">
        <v>2947</v>
      </c>
      <c r="B1457" s="8" t="s">
        <v>2948</v>
      </c>
      <c r="C1457" s="9">
        <v>155600000</v>
      </c>
      <c r="D1457" s="9">
        <v>0</v>
      </c>
      <c r="E1457" s="9">
        <v>0</v>
      </c>
      <c r="F1457" s="9">
        <v>156129966.03</v>
      </c>
      <c r="G1457" s="9">
        <v>0</v>
      </c>
      <c r="H1457" s="9">
        <v>89999997.61</v>
      </c>
      <c r="I1457" s="9">
        <v>0</v>
      </c>
      <c r="J1457" s="9">
        <v>0</v>
      </c>
      <c r="K1457" s="9">
        <v>1176359268</v>
      </c>
      <c r="L1457" s="9">
        <v>0</v>
      </c>
      <c r="M1457" s="9">
        <v>0</v>
      </c>
      <c r="N1457" s="9">
        <v>1511392044.17</v>
      </c>
      <c r="O1457" s="9">
        <v>0</v>
      </c>
      <c r="P1457" s="9">
        <v>1446786.63</v>
      </c>
      <c r="Q1457" s="9">
        <v>0</v>
      </c>
      <c r="R1457" s="9">
        <v>48150769.04</v>
      </c>
      <c r="S1457" s="9">
        <v>0</v>
      </c>
      <c r="T1457" s="9">
        <v>-35391757.06</v>
      </c>
      <c r="U1457" s="8">
        <v>0</v>
      </c>
      <c r="V1457" s="9">
        <v>440744596.56</v>
      </c>
      <c r="W1457" s="8">
        <v>0</v>
      </c>
      <c r="X1457" s="11">
        <f t="shared" si="308"/>
        <v>401729963.64</v>
      </c>
      <c r="Y1457" s="11">
        <f t="shared" si="309"/>
        <v>3142701707.34</v>
      </c>
      <c r="Z1457" s="11">
        <f t="shared" si="310"/>
        <v>3544431670.98</v>
      </c>
      <c r="AA1457" s="13">
        <f t="shared" si="311"/>
        <v>311729966.03</v>
      </c>
      <c r="AB1457" s="13">
        <f t="shared" si="312"/>
        <v>89999997.61</v>
      </c>
      <c r="AC1457" s="16">
        <f t="shared" si="313"/>
        <v>311729966.03</v>
      </c>
      <c r="AD1457" s="16">
        <f t="shared" si="314"/>
        <v>3232701704.95</v>
      </c>
      <c r="AE1457" s="17">
        <f t="shared" si="315"/>
        <v>0.113341150551486</v>
      </c>
      <c r="AF1457" s="17">
        <f t="shared" si="316"/>
        <v>0.886658849448514</v>
      </c>
      <c r="AG1457" s="21">
        <f t="shared" si="317"/>
        <v>1.12782949228103</v>
      </c>
      <c r="AH1457" s="22">
        <f t="shared" si="318"/>
        <v>0.775968920031439</v>
      </c>
      <c r="AI1457" s="22">
        <f t="shared" si="319"/>
        <v>0.224031079968561</v>
      </c>
      <c r="AJ1457" s="23">
        <f t="shared" si="320"/>
        <v>0.0879492101885575</v>
      </c>
      <c r="AK1457" s="23">
        <f t="shared" si="321"/>
        <v>0.912050789811443</v>
      </c>
    </row>
    <row r="1458" spans="1:37">
      <c r="A1458" s="8" t="s">
        <v>2949</v>
      </c>
      <c r="B1458" s="8" t="s">
        <v>2950</v>
      </c>
      <c r="C1458" s="9">
        <v>54397761.03</v>
      </c>
      <c r="D1458" s="9">
        <v>0</v>
      </c>
      <c r="E1458" s="9">
        <v>0</v>
      </c>
      <c r="F1458" s="9">
        <v>0</v>
      </c>
      <c r="G1458" s="9">
        <v>0</v>
      </c>
      <c r="H1458" s="9">
        <v>0</v>
      </c>
      <c r="I1458" s="9">
        <v>0</v>
      </c>
      <c r="J1458" s="9">
        <v>0</v>
      </c>
      <c r="K1458" s="9">
        <v>230000000</v>
      </c>
      <c r="L1458" s="9">
        <v>0</v>
      </c>
      <c r="M1458" s="9">
        <v>0</v>
      </c>
      <c r="N1458" s="9">
        <v>546357838.12</v>
      </c>
      <c r="O1458" s="9">
        <v>0</v>
      </c>
      <c r="P1458" s="9">
        <v>0</v>
      </c>
      <c r="Q1458" s="9">
        <v>0</v>
      </c>
      <c r="R1458" s="9">
        <v>37406629.52</v>
      </c>
      <c r="S1458" s="9">
        <v>0</v>
      </c>
      <c r="T1458" s="9">
        <v>-382616160.16</v>
      </c>
      <c r="U1458" s="8">
        <v>0</v>
      </c>
      <c r="V1458" s="9">
        <v>91455452.9</v>
      </c>
      <c r="W1458" s="8">
        <v>0</v>
      </c>
      <c r="X1458" s="11">
        <f t="shared" si="308"/>
        <v>54397761.03</v>
      </c>
      <c r="Y1458" s="11">
        <f t="shared" si="309"/>
        <v>522603760.38</v>
      </c>
      <c r="Z1458" s="11">
        <f t="shared" si="310"/>
        <v>577001521.41</v>
      </c>
      <c r="AA1458" s="13">
        <f t="shared" si="311"/>
        <v>54397761.03</v>
      </c>
      <c r="AB1458" s="13">
        <f t="shared" si="312"/>
        <v>0</v>
      </c>
      <c r="AC1458" s="16">
        <f t="shared" si="313"/>
        <v>54397761.03</v>
      </c>
      <c r="AD1458" s="16">
        <f t="shared" si="314"/>
        <v>522603760.38</v>
      </c>
      <c r="AE1458" s="17">
        <f t="shared" si="315"/>
        <v>0.0942766336162684</v>
      </c>
      <c r="AF1458" s="17">
        <f t="shared" si="316"/>
        <v>0.905723366383732</v>
      </c>
      <c r="AG1458" s="21">
        <f t="shared" si="317"/>
        <v>1.10408987679393</v>
      </c>
      <c r="AH1458" s="22">
        <f t="shared" si="318"/>
        <v>1</v>
      </c>
      <c r="AI1458" s="22">
        <f t="shared" si="319"/>
        <v>0</v>
      </c>
      <c r="AJ1458" s="23">
        <f t="shared" si="320"/>
        <v>0.0942766336162684</v>
      </c>
      <c r="AK1458" s="23">
        <f t="shared" si="321"/>
        <v>0.905723366383732</v>
      </c>
    </row>
    <row r="1459" spans="1:37">
      <c r="A1459" s="8" t="s">
        <v>2951</v>
      </c>
      <c r="B1459" s="8" t="s">
        <v>2952</v>
      </c>
      <c r="C1459" s="9">
        <v>791400000</v>
      </c>
      <c r="D1459" s="9">
        <v>0</v>
      </c>
      <c r="E1459" s="9">
        <v>0</v>
      </c>
      <c r="F1459" s="9">
        <v>0</v>
      </c>
      <c r="G1459" s="9">
        <v>0</v>
      </c>
      <c r="H1459" s="9">
        <v>0</v>
      </c>
      <c r="I1459" s="9">
        <v>0</v>
      </c>
      <c r="J1459" s="9">
        <v>0</v>
      </c>
      <c r="K1459" s="9">
        <v>470923313</v>
      </c>
      <c r="L1459" s="9">
        <v>0</v>
      </c>
      <c r="M1459" s="9">
        <v>0</v>
      </c>
      <c r="N1459" s="9">
        <v>799993657.47</v>
      </c>
      <c r="O1459" s="9">
        <v>0</v>
      </c>
      <c r="P1459" s="9">
        <v>456617.99</v>
      </c>
      <c r="Q1459" s="9">
        <v>0</v>
      </c>
      <c r="R1459" s="9">
        <v>41092499.14</v>
      </c>
      <c r="S1459" s="9">
        <v>0</v>
      </c>
      <c r="T1459" s="9">
        <v>-635716713.16</v>
      </c>
      <c r="U1459" s="8">
        <v>0</v>
      </c>
      <c r="V1459" s="9">
        <v>-6242627.21</v>
      </c>
      <c r="W1459" s="8">
        <v>0</v>
      </c>
      <c r="X1459" s="11">
        <f t="shared" si="308"/>
        <v>791400000</v>
      </c>
      <c r="Y1459" s="11">
        <f t="shared" si="309"/>
        <v>670506747.23</v>
      </c>
      <c r="Z1459" s="11">
        <f t="shared" si="310"/>
        <v>1461906747.23</v>
      </c>
      <c r="AA1459" s="13">
        <f t="shared" si="311"/>
        <v>791400000</v>
      </c>
      <c r="AB1459" s="13">
        <f t="shared" si="312"/>
        <v>0</v>
      </c>
      <c r="AC1459" s="16">
        <f t="shared" si="313"/>
        <v>791400000</v>
      </c>
      <c r="AD1459" s="16">
        <f t="shared" si="314"/>
        <v>670506747.23</v>
      </c>
      <c r="AE1459" s="17">
        <f t="shared" si="315"/>
        <v>0.541347799029954</v>
      </c>
      <c r="AF1459" s="17">
        <f t="shared" si="316"/>
        <v>0.458652200970046</v>
      </c>
      <c r="AG1459" s="21">
        <f t="shared" si="317"/>
        <v>2.18030132175319</v>
      </c>
      <c r="AH1459" s="22">
        <f t="shared" si="318"/>
        <v>1</v>
      </c>
      <c r="AI1459" s="22">
        <f t="shared" si="319"/>
        <v>0</v>
      </c>
      <c r="AJ1459" s="23">
        <f t="shared" si="320"/>
        <v>0.541347799029954</v>
      </c>
      <c r="AK1459" s="23">
        <f t="shared" si="321"/>
        <v>0.458652200970046</v>
      </c>
    </row>
    <row r="1460" spans="1:37">
      <c r="A1460" s="8" t="s">
        <v>2953</v>
      </c>
      <c r="B1460" s="8" t="s">
        <v>2954</v>
      </c>
      <c r="C1460" s="9">
        <v>1523014000</v>
      </c>
      <c r="D1460" s="9">
        <v>458364000</v>
      </c>
      <c r="E1460" s="9">
        <v>0</v>
      </c>
      <c r="F1460" s="9">
        <v>1285237000</v>
      </c>
      <c r="G1460" s="9">
        <v>0</v>
      </c>
      <c r="H1460" s="9">
        <v>602750000</v>
      </c>
      <c r="I1460" s="9">
        <v>0</v>
      </c>
      <c r="J1460" s="9">
        <v>0</v>
      </c>
      <c r="K1460" s="9">
        <v>1895413000</v>
      </c>
      <c r="L1460" s="9">
        <v>0</v>
      </c>
      <c r="M1460" s="9">
        <v>0</v>
      </c>
      <c r="N1460" s="9">
        <v>1579834000</v>
      </c>
      <c r="O1460" s="9">
        <v>600010000</v>
      </c>
      <c r="P1460" s="9">
        <v>-83403000</v>
      </c>
      <c r="Q1460" s="9">
        <v>0</v>
      </c>
      <c r="R1460" s="9">
        <v>48742000</v>
      </c>
      <c r="S1460" s="9">
        <v>0</v>
      </c>
      <c r="T1460" s="9">
        <v>690141000</v>
      </c>
      <c r="U1460" s="8">
        <v>0</v>
      </c>
      <c r="V1460" s="9">
        <v>1047873000</v>
      </c>
      <c r="W1460" s="8">
        <v>0</v>
      </c>
      <c r="X1460" s="11">
        <f t="shared" si="308"/>
        <v>3869365000</v>
      </c>
      <c r="Y1460" s="11">
        <f t="shared" si="309"/>
        <v>4578590000</v>
      </c>
      <c r="Z1460" s="11">
        <f t="shared" si="310"/>
        <v>8447955000</v>
      </c>
      <c r="AA1460" s="13">
        <f t="shared" si="311"/>
        <v>3266615000</v>
      </c>
      <c r="AB1460" s="13">
        <f t="shared" si="312"/>
        <v>602750000</v>
      </c>
      <c r="AC1460" s="16">
        <f t="shared" si="313"/>
        <v>3266615000</v>
      </c>
      <c r="AD1460" s="16">
        <f t="shared" si="314"/>
        <v>5181340000</v>
      </c>
      <c r="AE1460" s="17">
        <f t="shared" si="315"/>
        <v>0.458023864947197</v>
      </c>
      <c r="AF1460" s="17">
        <f t="shared" si="316"/>
        <v>0.541976135052803</v>
      </c>
      <c r="AG1460" s="21">
        <f t="shared" si="317"/>
        <v>1.84509969226334</v>
      </c>
      <c r="AH1460" s="22">
        <f t="shared" si="318"/>
        <v>0.844225086028328</v>
      </c>
      <c r="AI1460" s="22">
        <f t="shared" si="319"/>
        <v>0.155774913971672</v>
      </c>
      <c r="AJ1460" s="23">
        <f t="shared" si="320"/>
        <v>0.386675236788075</v>
      </c>
      <c r="AK1460" s="23">
        <f t="shared" si="321"/>
        <v>0.613324763211925</v>
      </c>
    </row>
    <row r="1461" spans="1:37">
      <c r="A1461" s="8" t="s">
        <v>2955</v>
      </c>
      <c r="B1461" s="8" t="s">
        <v>2956</v>
      </c>
      <c r="C1461" s="9">
        <v>4237352675.98</v>
      </c>
      <c r="D1461" s="9">
        <v>0</v>
      </c>
      <c r="E1461" s="9">
        <v>0</v>
      </c>
      <c r="F1461" s="9">
        <v>2525849175.66</v>
      </c>
      <c r="G1461" s="9">
        <v>0</v>
      </c>
      <c r="H1461" s="9">
        <v>10845435661.77</v>
      </c>
      <c r="I1461" s="9">
        <v>0</v>
      </c>
      <c r="J1461" s="9">
        <v>0</v>
      </c>
      <c r="K1461" s="9">
        <v>1982456140</v>
      </c>
      <c r="L1461" s="9">
        <v>2000000000</v>
      </c>
      <c r="M1461" s="9">
        <v>0</v>
      </c>
      <c r="N1461" s="9">
        <v>3351382009.47</v>
      </c>
      <c r="O1461" s="9">
        <v>0</v>
      </c>
      <c r="P1461" s="9">
        <v>-8622583.61</v>
      </c>
      <c r="Q1461" s="9">
        <v>395686397.91</v>
      </c>
      <c r="R1461" s="9">
        <v>332293931.58</v>
      </c>
      <c r="S1461" s="9">
        <v>0</v>
      </c>
      <c r="T1461" s="9">
        <v>2743968129.75</v>
      </c>
      <c r="U1461" s="8">
        <v>0</v>
      </c>
      <c r="V1461" s="9">
        <v>2512900240.4</v>
      </c>
      <c r="W1461" s="8">
        <v>0</v>
      </c>
      <c r="X1461" s="11">
        <f t="shared" si="308"/>
        <v>17608637513.41</v>
      </c>
      <c r="Y1461" s="11">
        <f t="shared" si="309"/>
        <v>13310064265.5</v>
      </c>
      <c r="Z1461" s="11">
        <f t="shared" si="310"/>
        <v>30918701778.91</v>
      </c>
      <c r="AA1461" s="13">
        <f t="shared" si="311"/>
        <v>6763201851.64</v>
      </c>
      <c r="AB1461" s="13">
        <f t="shared" si="312"/>
        <v>10845435661.77</v>
      </c>
      <c r="AC1461" s="16">
        <f t="shared" si="313"/>
        <v>6763201851.64</v>
      </c>
      <c r="AD1461" s="16">
        <f t="shared" si="314"/>
        <v>24155499927.27</v>
      </c>
      <c r="AE1461" s="17">
        <f t="shared" si="315"/>
        <v>0.569514128999461</v>
      </c>
      <c r="AF1461" s="17">
        <f t="shared" si="316"/>
        <v>0.430485871000539</v>
      </c>
      <c r="AG1461" s="21">
        <f t="shared" si="317"/>
        <v>2.32295661103996</v>
      </c>
      <c r="AH1461" s="22">
        <f t="shared" si="318"/>
        <v>0.384084336251992</v>
      </c>
      <c r="AI1461" s="22">
        <f t="shared" si="319"/>
        <v>0.615915663748008</v>
      </c>
      <c r="AJ1461" s="23">
        <f t="shared" si="320"/>
        <v>0.218741456222889</v>
      </c>
      <c r="AK1461" s="23">
        <f t="shared" si="321"/>
        <v>0.781258543777111</v>
      </c>
    </row>
    <row r="1462" spans="1:37">
      <c r="A1462" s="8" t="s">
        <v>2957</v>
      </c>
      <c r="B1462" s="8" t="s">
        <v>2958</v>
      </c>
      <c r="C1462" s="9">
        <v>8713775618.01</v>
      </c>
      <c r="D1462" s="9">
        <v>0</v>
      </c>
      <c r="E1462" s="9">
        <v>9098472263.55</v>
      </c>
      <c r="F1462" s="9">
        <v>151301734.56</v>
      </c>
      <c r="G1462" s="9">
        <v>0</v>
      </c>
      <c r="H1462" s="9">
        <v>3854673439.88</v>
      </c>
      <c r="I1462" s="9">
        <v>999855783.69</v>
      </c>
      <c r="J1462" s="9">
        <v>0</v>
      </c>
      <c r="K1462" s="9">
        <v>4473429525</v>
      </c>
      <c r="L1462" s="9">
        <v>3999386792.45</v>
      </c>
      <c r="M1462" s="9">
        <v>0</v>
      </c>
      <c r="N1462" s="9">
        <v>8329288424.21</v>
      </c>
      <c r="O1462" s="9">
        <v>6384642.36</v>
      </c>
      <c r="P1462" s="9">
        <v>-303514175.62</v>
      </c>
      <c r="Q1462" s="9">
        <v>16680676.66</v>
      </c>
      <c r="R1462" s="9">
        <v>858277930.1</v>
      </c>
      <c r="S1462" s="9">
        <v>0</v>
      </c>
      <c r="T1462" s="9">
        <v>12066733350.52</v>
      </c>
      <c r="U1462" s="8">
        <v>0</v>
      </c>
      <c r="V1462" s="9">
        <v>2689827986.59</v>
      </c>
      <c r="W1462" s="8">
        <v>0</v>
      </c>
      <c r="X1462" s="11">
        <f t="shared" si="308"/>
        <v>22818078839.69</v>
      </c>
      <c r="Y1462" s="11">
        <f t="shared" si="309"/>
        <v>32123725867.55</v>
      </c>
      <c r="Z1462" s="11">
        <f t="shared" si="310"/>
        <v>54941804707.24</v>
      </c>
      <c r="AA1462" s="13">
        <f t="shared" si="311"/>
        <v>17963549616.12</v>
      </c>
      <c r="AB1462" s="13">
        <f t="shared" si="312"/>
        <v>4854529223.57</v>
      </c>
      <c r="AC1462" s="16">
        <f t="shared" si="313"/>
        <v>17963549616.12</v>
      </c>
      <c r="AD1462" s="16">
        <f t="shared" si="314"/>
        <v>36978255091.12</v>
      </c>
      <c r="AE1462" s="17">
        <f t="shared" si="315"/>
        <v>0.415313602479518</v>
      </c>
      <c r="AF1462" s="17">
        <f t="shared" si="316"/>
        <v>0.584686397520482</v>
      </c>
      <c r="AG1462" s="21">
        <f t="shared" si="317"/>
        <v>1.71031856434623</v>
      </c>
      <c r="AH1462" s="22">
        <f t="shared" si="318"/>
        <v>0.78725074719586</v>
      </c>
      <c r="AI1462" s="22">
        <f t="shared" si="319"/>
        <v>0.21274925280414</v>
      </c>
      <c r="AJ1462" s="23">
        <f t="shared" si="320"/>
        <v>0.326955943872605</v>
      </c>
      <c r="AK1462" s="23">
        <f t="shared" si="321"/>
        <v>0.673044056127395</v>
      </c>
    </row>
    <row r="1463" spans="1:37">
      <c r="A1463" s="8" t="s">
        <v>2959</v>
      </c>
      <c r="B1463" s="8" t="s">
        <v>2960</v>
      </c>
      <c r="C1463" s="9">
        <v>2592243950.57</v>
      </c>
      <c r="D1463" s="9">
        <v>0</v>
      </c>
      <c r="E1463" s="9">
        <v>0</v>
      </c>
      <c r="F1463" s="9">
        <v>3611988967.83</v>
      </c>
      <c r="G1463" s="9">
        <v>0</v>
      </c>
      <c r="H1463" s="9">
        <v>7927765186.54</v>
      </c>
      <c r="I1463" s="9">
        <v>7118442298.59</v>
      </c>
      <c r="J1463" s="9">
        <v>0</v>
      </c>
      <c r="K1463" s="9">
        <v>2180770326</v>
      </c>
      <c r="L1463" s="9">
        <v>4000000000</v>
      </c>
      <c r="M1463" s="9">
        <v>0</v>
      </c>
      <c r="N1463" s="9">
        <v>6055667739.87</v>
      </c>
      <c r="O1463" s="9">
        <v>0</v>
      </c>
      <c r="P1463" s="9">
        <v>859498094.5</v>
      </c>
      <c r="Q1463" s="9">
        <v>0</v>
      </c>
      <c r="R1463" s="9">
        <v>2931599472.69</v>
      </c>
      <c r="S1463" s="9">
        <v>0</v>
      </c>
      <c r="T1463" s="9">
        <v>7908533767.73</v>
      </c>
      <c r="U1463" s="8">
        <v>0</v>
      </c>
      <c r="V1463" s="9">
        <v>3244028493.59</v>
      </c>
      <c r="W1463" s="8">
        <v>0</v>
      </c>
      <c r="X1463" s="11">
        <f t="shared" si="308"/>
        <v>21250440403.53</v>
      </c>
      <c r="Y1463" s="11">
        <f t="shared" si="309"/>
        <v>27180097894.38</v>
      </c>
      <c r="Z1463" s="11">
        <f t="shared" si="310"/>
        <v>48430538297.91</v>
      </c>
      <c r="AA1463" s="13">
        <f t="shared" si="311"/>
        <v>6204232918.4</v>
      </c>
      <c r="AB1463" s="13">
        <f t="shared" si="312"/>
        <v>15046207485.13</v>
      </c>
      <c r="AC1463" s="16">
        <f t="shared" si="313"/>
        <v>6204232918.4</v>
      </c>
      <c r="AD1463" s="16">
        <f t="shared" si="314"/>
        <v>42226305379.51</v>
      </c>
      <c r="AE1463" s="17">
        <f t="shared" si="315"/>
        <v>0.438781833743257</v>
      </c>
      <c r="AF1463" s="17">
        <f t="shared" si="316"/>
        <v>0.561218166256743</v>
      </c>
      <c r="AG1463" s="21">
        <f t="shared" si="317"/>
        <v>1.78183825849737</v>
      </c>
      <c r="AH1463" s="22">
        <f t="shared" si="318"/>
        <v>0.291957851253256</v>
      </c>
      <c r="AI1463" s="22">
        <f t="shared" si="319"/>
        <v>0.708042148746744</v>
      </c>
      <c r="AJ1463" s="23">
        <f t="shared" si="320"/>
        <v>0.128105801348645</v>
      </c>
      <c r="AK1463" s="23">
        <f t="shared" si="321"/>
        <v>0.871894198651355</v>
      </c>
    </row>
    <row r="1464" spans="1:37">
      <c r="A1464" s="8" t="s">
        <v>2961</v>
      </c>
      <c r="B1464" s="8" t="s">
        <v>2962</v>
      </c>
      <c r="C1464" s="9">
        <v>4951702884.72</v>
      </c>
      <c r="D1464" s="9">
        <v>0</v>
      </c>
      <c r="E1464" s="9">
        <v>0</v>
      </c>
      <c r="F1464" s="9">
        <v>1325494551.8</v>
      </c>
      <c r="G1464" s="9">
        <v>0</v>
      </c>
      <c r="H1464" s="9">
        <v>2472756298.81</v>
      </c>
      <c r="I1464" s="9">
        <v>601402235.75</v>
      </c>
      <c r="J1464" s="9">
        <v>0</v>
      </c>
      <c r="K1464" s="9">
        <v>1418459200</v>
      </c>
      <c r="L1464" s="9">
        <v>0</v>
      </c>
      <c r="M1464" s="9">
        <v>0</v>
      </c>
      <c r="N1464" s="9">
        <v>3358769478.07</v>
      </c>
      <c r="O1464" s="9">
        <v>90118380</v>
      </c>
      <c r="P1464" s="9">
        <v>-33915468.39</v>
      </c>
      <c r="Q1464" s="9">
        <v>118155886.13</v>
      </c>
      <c r="R1464" s="9">
        <v>466299826.78</v>
      </c>
      <c r="S1464" s="9">
        <v>0</v>
      </c>
      <c r="T1464" s="9">
        <v>3538218485.47</v>
      </c>
      <c r="U1464" s="8">
        <v>0</v>
      </c>
      <c r="V1464" s="9">
        <v>3687326149.47</v>
      </c>
      <c r="W1464" s="8">
        <v>0</v>
      </c>
      <c r="X1464" s="11">
        <f t="shared" si="308"/>
        <v>9351355971.08</v>
      </c>
      <c r="Y1464" s="11">
        <f t="shared" si="309"/>
        <v>12463195177.53</v>
      </c>
      <c r="Z1464" s="11">
        <f t="shared" si="310"/>
        <v>21814551148.61</v>
      </c>
      <c r="AA1464" s="13">
        <f t="shared" si="311"/>
        <v>6277197436.52</v>
      </c>
      <c r="AB1464" s="13">
        <f t="shared" si="312"/>
        <v>3074158534.56</v>
      </c>
      <c r="AC1464" s="16">
        <f t="shared" si="313"/>
        <v>6277197436.52</v>
      </c>
      <c r="AD1464" s="16">
        <f t="shared" si="314"/>
        <v>15537353712.09</v>
      </c>
      <c r="AE1464" s="17">
        <f t="shared" si="315"/>
        <v>0.428675149324622</v>
      </c>
      <c r="AF1464" s="17">
        <f t="shared" si="316"/>
        <v>0.571324850675378</v>
      </c>
      <c r="AG1464" s="21">
        <f t="shared" si="317"/>
        <v>1.75031770247325</v>
      </c>
      <c r="AH1464" s="22">
        <f t="shared" si="318"/>
        <v>0.671260665932605</v>
      </c>
      <c r="AI1464" s="22">
        <f t="shared" si="319"/>
        <v>0.328739334067395</v>
      </c>
      <c r="AJ1464" s="23">
        <f t="shared" si="320"/>
        <v>0.287752766204405</v>
      </c>
      <c r="AK1464" s="23">
        <f t="shared" si="321"/>
        <v>0.712247233795595</v>
      </c>
    </row>
    <row r="1465" spans="1:37">
      <c r="A1465" s="8" t="s">
        <v>2963</v>
      </c>
      <c r="B1465" s="8" t="s">
        <v>2964</v>
      </c>
      <c r="C1465" s="9">
        <v>1305000000</v>
      </c>
      <c r="D1465" s="9">
        <v>0</v>
      </c>
      <c r="E1465" s="9">
        <v>0</v>
      </c>
      <c r="F1465" s="9">
        <v>914257352.4</v>
      </c>
      <c r="G1465" s="9">
        <v>0</v>
      </c>
      <c r="H1465" s="9">
        <v>100000000</v>
      </c>
      <c r="I1465" s="9">
        <v>0</v>
      </c>
      <c r="J1465" s="9">
        <v>0</v>
      </c>
      <c r="K1465" s="9">
        <v>1841528480</v>
      </c>
      <c r="L1465" s="9">
        <v>0</v>
      </c>
      <c r="M1465" s="9">
        <v>0</v>
      </c>
      <c r="N1465" s="9">
        <v>3985783679.11</v>
      </c>
      <c r="O1465" s="9">
        <v>0</v>
      </c>
      <c r="P1465" s="9">
        <v>-233397527.2</v>
      </c>
      <c r="Q1465" s="9">
        <v>52265423.27</v>
      </c>
      <c r="R1465" s="9">
        <v>325620954.54</v>
      </c>
      <c r="S1465" s="9">
        <v>0</v>
      </c>
      <c r="T1465" s="9">
        <v>-5304204634.37</v>
      </c>
      <c r="U1465" s="8">
        <v>0</v>
      </c>
      <c r="V1465" s="9">
        <v>106842046.6</v>
      </c>
      <c r="W1465" s="8">
        <v>0</v>
      </c>
      <c r="X1465" s="11">
        <f t="shared" si="308"/>
        <v>2319257352.4</v>
      </c>
      <c r="Y1465" s="11">
        <f t="shared" si="309"/>
        <v>774438421.950001</v>
      </c>
      <c r="Z1465" s="11">
        <f t="shared" si="310"/>
        <v>3093695774.35</v>
      </c>
      <c r="AA1465" s="13">
        <f t="shared" si="311"/>
        <v>2219257352.4</v>
      </c>
      <c r="AB1465" s="13">
        <f t="shared" si="312"/>
        <v>100000000</v>
      </c>
      <c r="AC1465" s="16">
        <f t="shared" si="313"/>
        <v>2219257352.4</v>
      </c>
      <c r="AD1465" s="16">
        <f t="shared" si="314"/>
        <v>874438421.950001</v>
      </c>
      <c r="AE1465" s="17">
        <f t="shared" si="315"/>
        <v>0.749672082054444</v>
      </c>
      <c r="AF1465" s="17">
        <f t="shared" si="316"/>
        <v>0.250327917945556</v>
      </c>
      <c r="AG1465" s="21">
        <f t="shared" si="317"/>
        <v>3.99476018578755</v>
      </c>
      <c r="AH1465" s="22">
        <f t="shared" si="318"/>
        <v>0.956882749602359</v>
      </c>
      <c r="AI1465" s="22">
        <f t="shared" si="319"/>
        <v>0.0431172503976407</v>
      </c>
      <c r="AJ1465" s="23">
        <f t="shared" si="320"/>
        <v>0.717348283176382</v>
      </c>
      <c r="AK1465" s="23">
        <f t="shared" si="321"/>
        <v>0.282651716823618</v>
      </c>
    </row>
    <row r="1466" spans="1:37">
      <c r="A1466" s="8" t="s">
        <v>2965</v>
      </c>
      <c r="B1466" s="8" t="s">
        <v>2966</v>
      </c>
      <c r="C1466" s="9">
        <v>203832249.04</v>
      </c>
      <c r="D1466" s="9">
        <v>0</v>
      </c>
      <c r="E1466" s="9">
        <v>0</v>
      </c>
      <c r="F1466" s="9">
        <v>0</v>
      </c>
      <c r="G1466" s="9">
        <v>0</v>
      </c>
      <c r="H1466" s="9">
        <v>0</v>
      </c>
      <c r="I1466" s="9">
        <v>0</v>
      </c>
      <c r="J1466" s="9">
        <v>0</v>
      </c>
      <c r="K1466" s="9">
        <v>505825296</v>
      </c>
      <c r="L1466" s="9">
        <v>0</v>
      </c>
      <c r="M1466" s="9">
        <v>0</v>
      </c>
      <c r="N1466" s="9">
        <v>1337060569.61</v>
      </c>
      <c r="O1466" s="9">
        <v>201510762.33</v>
      </c>
      <c r="P1466" s="9">
        <v>0</v>
      </c>
      <c r="Q1466" s="9">
        <v>0</v>
      </c>
      <c r="R1466" s="9">
        <v>239152169.81</v>
      </c>
      <c r="S1466" s="9">
        <v>0</v>
      </c>
      <c r="T1466" s="9">
        <v>3100462465.23</v>
      </c>
      <c r="U1466" s="8">
        <v>0</v>
      </c>
      <c r="V1466" s="9">
        <v>97201782.97</v>
      </c>
      <c r="W1466" s="8">
        <v>0</v>
      </c>
      <c r="X1466" s="11">
        <f t="shared" si="308"/>
        <v>203832249.04</v>
      </c>
      <c r="Y1466" s="11">
        <f t="shared" si="309"/>
        <v>5078191521.29</v>
      </c>
      <c r="Z1466" s="11">
        <f t="shared" si="310"/>
        <v>5282023770.33</v>
      </c>
      <c r="AA1466" s="13">
        <f t="shared" si="311"/>
        <v>203832249.04</v>
      </c>
      <c r="AB1466" s="13">
        <f t="shared" si="312"/>
        <v>0</v>
      </c>
      <c r="AC1466" s="16">
        <f t="shared" si="313"/>
        <v>203832249.04</v>
      </c>
      <c r="AD1466" s="16">
        <f t="shared" si="314"/>
        <v>5078191521.29</v>
      </c>
      <c r="AE1466" s="17">
        <f t="shared" si="315"/>
        <v>0.0385898015425374</v>
      </c>
      <c r="AF1466" s="17">
        <f t="shared" si="316"/>
        <v>0.961410198457463</v>
      </c>
      <c r="AG1466" s="21">
        <f t="shared" si="317"/>
        <v>1.04013874785649</v>
      </c>
      <c r="AH1466" s="22">
        <f t="shared" si="318"/>
        <v>1</v>
      </c>
      <c r="AI1466" s="22">
        <f t="shared" si="319"/>
        <v>0</v>
      </c>
      <c r="AJ1466" s="23">
        <f t="shared" si="320"/>
        <v>0.0385898015425374</v>
      </c>
      <c r="AK1466" s="23">
        <f t="shared" si="321"/>
        <v>0.961410198457463</v>
      </c>
    </row>
    <row r="1467" spans="1:37">
      <c r="A1467" s="8" t="s">
        <v>2967</v>
      </c>
      <c r="B1467" s="8" t="s">
        <v>2968</v>
      </c>
      <c r="C1467" s="9">
        <v>1370964806.22</v>
      </c>
      <c r="D1467" s="9">
        <v>0</v>
      </c>
      <c r="E1467" s="9">
        <v>0</v>
      </c>
      <c r="F1467" s="9">
        <v>397855996.75</v>
      </c>
      <c r="G1467" s="9">
        <v>0</v>
      </c>
      <c r="H1467" s="9">
        <v>1161239920</v>
      </c>
      <c r="I1467" s="9">
        <v>0</v>
      </c>
      <c r="J1467" s="9">
        <v>0</v>
      </c>
      <c r="K1467" s="9">
        <v>763884003</v>
      </c>
      <c r="L1467" s="9">
        <v>0</v>
      </c>
      <c r="M1467" s="9">
        <v>0</v>
      </c>
      <c r="N1467" s="9">
        <v>970545049.41</v>
      </c>
      <c r="O1467" s="9">
        <v>0</v>
      </c>
      <c r="P1467" s="9">
        <v>0</v>
      </c>
      <c r="Q1467" s="9">
        <v>1309637.75</v>
      </c>
      <c r="R1467" s="9">
        <v>34317311.91</v>
      </c>
      <c r="S1467" s="9">
        <v>0</v>
      </c>
      <c r="T1467" s="9">
        <v>882435238.82</v>
      </c>
      <c r="U1467" s="8">
        <v>0</v>
      </c>
      <c r="V1467" s="9">
        <v>302712744.74</v>
      </c>
      <c r="W1467" s="8">
        <v>0</v>
      </c>
      <c r="X1467" s="11">
        <f t="shared" si="308"/>
        <v>2930060722.97</v>
      </c>
      <c r="Y1467" s="11">
        <f t="shared" si="309"/>
        <v>2955203985.63</v>
      </c>
      <c r="Z1467" s="11">
        <f t="shared" si="310"/>
        <v>5885264708.6</v>
      </c>
      <c r="AA1467" s="13">
        <f t="shared" si="311"/>
        <v>1768820802.97</v>
      </c>
      <c r="AB1467" s="13">
        <f t="shared" si="312"/>
        <v>1161239920</v>
      </c>
      <c r="AC1467" s="16">
        <f t="shared" si="313"/>
        <v>1768820802.97</v>
      </c>
      <c r="AD1467" s="16">
        <f t="shared" si="314"/>
        <v>4116443905.63</v>
      </c>
      <c r="AE1467" s="17">
        <f t="shared" si="315"/>
        <v>0.49786388005426</v>
      </c>
      <c r="AF1467" s="17">
        <f t="shared" si="316"/>
        <v>0.50213611994574</v>
      </c>
      <c r="AG1467" s="21">
        <f t="shared" si="317"/>
        <v>1.99149186899373</v>
      </c>
      <c r="AH1467" s="22">
        <f t="shared" si="318"/>
        <v>0.603680595799076</v>
      </c>
      <c r="AI1467" s="22">
        <f t="shared" si="319"/>
        <v>0.396319404200924</v>
      </c>
      <c r="AJ1467" s="23">
        <f t="shared" si="320"/>
        <v>0.300550763737995</v>
      </c>
      <c r="AK1467" s="23">
        <f t="shared" si="321"/>
        <v>0.699449236262005</v>
      </c>
    </row>
    <row r="1468" spans="1:37">
      <c r="A1468" s="8" t="s">
        <v>2969</v>
      </c>
      <c r="B1468" s="8" t="s">
        <v>2970</v>
      </c>
      <c r="C1468" s="9">
        <v>234500000</v>
      </c>
      <c r="D1468" s="9">
        <v>0</v>
      </c>
      <c r="E1468" s="9">
        <v>0</v>
      </c>
      <c r="F1468" s="9">
        <v>0</v>
      </c>
      <c r="G1468" s="9">
        <v>0</v>
      </c>
      <c r="H1468" s="9">
        <v>0</v>
      </c>
      <c r="I1468" s="9">
        <v>0</v>
      </c>
      <c r="J1468" s="9">
        <v>0</v>
      </c>
      <c r="K1468" s="9">
        <v>592881038</v>
      </c>
      <c r="L1468" s="9">
        <v>0</v>
      </c>
      <c r="M1468" s="9">
        <v>0</v>
      </c>
      <c r="N1468" s="9">
        <v>174565456.09</v>
      </c>
      <c r="O1468" s="9">
        <v>179999151.88</v>
      </c>
      <c r="P1468" s="9">
        <v>0</v>
      </c>
      <c r="Q1468" s="9">
        <v>130294.62</v>
      </c>
      <c r="R1468" s="9">
        <v>310818399.15</v>
      </c>
      <c r="S1468" s="9">
        <v>0</v>
      </c>
      <c r="T1468" s="9">
        <v>3295464601.21</v>
      </c>
      <c r="U1468" s="8">
        <v>0</v>
      </c>
      <c r="V1468" s="9">
        <v>167412719.94</v>
      </c>
      <c r="W1468" s="8">
        <v>0</v>
      </c>
      <c r="X1468" s="11">
        <f t="shared" si="308"/>
        <v>234500000</v>
      </c>
      <c r="Y1468" s="11">
        <f t="shared" si="309"/>
        <v>4361273357.13</v>
      </c>
      <c r="Z1468" s="11">
        <f t="shared" si="310"/>
        <v>4595773357.13</v>
      </c>
      <c r="AA1468" s="13">
        <f t="shared" si="311"/>
        <v>234500000</v>
      </c>
      <c r="AB1468" s="13">
        <f t="shared" si="312"/>
        <v>0</v>
      </c>
      <c r="AC1468" s="16">
        <f t="shared" si="313"/>
        <v>234500000</v>
      </c>
      <c r="AD1468" s="16">
        <f t="shared" si="314"/>
        <v>4361273357.13</v>
      </c>
      <c r="AE1468" s="17">
        <f t="shared" si="315"/>
        <v>0.0510251445790273</v>
      </c>
      <c r="AF1468" s="17">
        <f t="shared" si="316"/>
        <v>0.948974855420973</v>
      </c>
      <c r="AG1468" s="21">
        <f t="shared" si="317"/>
        <v>1.05376870028489</v>
      </c>
      <c r="AH1468" s="22">
        <f t="shared" si="318"/>
        <v>1</v>
      </c>
      <c r="AI1468" s="22">
        <f t="shared" si="319"/>
        <v>0</v>
      </c>
      <c r="AJ1468" s="23">
        <f t="shared" si="320"/>
        <v>0.0510251445790273</v>
      </c>
      <c r="AK1468" s="23">
        <f t="shared" si="321"/>
        <v>0.948974855420973</v>
      </c>
    </row>
    <row r="1469" spans="1:37">
      <c r="A1469" s="8" t="s">
        <v>2971</v>
      </c>
      <c r="B1469" s="8" t="s">
        <v>2972</v>
      </c>
      <c r="C1469" s="9">
        <v>277660382.19</v>
      </c>
      <c r="D1469" s="9">
        <v>0</v>
      </c>
      <c r="E1469" s="9">
        <v>0</v>
      </c>
      <c r="F1469" s="9">
        <v>628571.43</v>
      </c>
      <c r="G1469" s="9">
        <v>0</v>
      </c>
      <c r="H1469" s="9">
        <v>0</v>
      </c>
      <c r="I1469" s="9">
        <v>0</v>
      </c>
      <c r="J1469" s="9">
        <v>0</v>
      </c>
      <c r="K1469" s="9">
        <v>897604831</v>
      </c>
      <c r="L1469" s="9">
        <v>0</v>
      </c>
      <c r="M1469" s="9">
        <v>0</v>
      </c>
      <c r="N1469" s="9">
        <v>447989300.58</v>
      </c>
      <c r="O1469" s="9">
        <v>0</v>
      </c>
      <c r="P1469" s="9">
        <v>40380931.42</v>
      </c>
      <c r="Q1469" s="9">
        <v>0</v>
      </c>
      <c r="R1469" s="9">
        <v>116479507.21</v>
      </c>
      <c r="S1469" s="9">
        <v>0</v>
      </c>
      <c r="T1469" s="9">
        <v>644944173.43</v>
      </c>
      <c r="U1469" s="8">
        <v>0</v>
      </c>
      <c r="V1469" s="9">
        <v>210870923.78</v>
      </c>
      <c r="W1469" s="8">
        <v>0</v>
      </c>
      <c r="X1469" s="11">
        <f t="shared" si="308"/>
        <v>278288953.62</v>
      </c>
      <c r="Y1469" s="11">
        <f t="shared" si="309"/>
        <v>2358269667.42</v>
      </c>
      <c r="Z1469" s="11">
        <f t="shared" si="310"/>
        <v>2636558621.04</v>
      </c>
      <c r="AA1469" s="13">
        <f t="shared" si="311"/>
        <v>278288953.62</v>
      </c>
      <c r="AB1469" s="13">
        <f t="shared" si="312"/>
        <v>0</v>
      </c>
      <c r="AC1469" s="16">
        <f t="shared" si="313"/>
        <v>278288953.62</v>
      </c>
      <c r="AD1469" s="16">
        <f t="shared" si="314"/>
        <v>2358269667.42</v>
      </c>
      <c r="AE1469" s="17">
        <f t="shared" si="315"/>
        <v>0.105550072507103</v>
      </c>
      <c r="AF1469" s="17">
        <f t="shared" si="316"/>
        <v>0.894449927492897</v>
      </c>
      <c r="AG1469" s="21">
        <f t="shared" si="317"/>
        <v>1.11800556885611</v>
      </c>
      <c r="AH1469" s="22">
        <f t="shared" si="318"/>
        <v>1</v>
      </c>
      <c r="AI1469" s="22">
        <f t="shared" si="319"/>
        <v>0</v>
      </c>
      <c r="AJ1469" s="23">
        <f t="shared" si="320"/>
        <v>0.105550072507103</v>
      </c>
      <c r="AK1469" s="23">
        <f t="shared" si="321"/>
        <v>0.894449927492897</v>
      </c>
    </row>
    <row r="1470" spans="1:37">
      <c r="A1470" s="8" t="s">
        <v>2973</v>
      </c>
      <c r="B1470" s="8" t="s">
        <v>2974</v>
      </c>
      <c r="C1470" s="9">
        <v>245000000</v>
      </c>
      <c r="D1470" s="9">
        <v>0</v>
      </c>
      <c r="E1470" s="9">
        <v>0</v>
      </c>
      <c r="F1470" s="9">
        <v>0</v>
      </c>
      <c r="G1470" s="9">
        <v>0</v>
      </c>
      <c r="H1470" s="9">
        <v>0</v>
      </c>
      <c r="I1470" s="9">
        <v>0</v>
      </c>
      <c r="J1470" s="9">
        <v>0</v>
      </c>
      <c r="K1470" s="9">
        <v>897287444</v>
      </c>
      <c r="L1470" s="9">
        <v>0</v>
      </c>
      <c r="M1470" s="9">
        <v>0</v>
      </c>
      <c r="N1470" s="9">
        <v>1281263761.49</v>
      </c>
      <c r="O1470" s="9">
        <v>0</v>
      </c>
      <c r="P1470" s="9">
        <v>0</v>
      </c>
      <c r="Q1470" s="9">
        <v>28673052.37</v>
      </c>
      <c r="R1470" s="9">
        <v>132075875.54</v>
      </c>
      <c r="S1470" s="9">
        <v>0</v>
      </c>
      <c r="T1470" s="9">
        <v>1239050101.5</v>
      </c>
      <c r="U1470" s="8">
        <v>0</v>
      </c>
      <c r="V1470" s="9">
        <v>0</v>
      </c>
      <c r="W1470" s="8">
        <v>0</v>
      </c>
      <c r="X1470" s="11">
        <f t="shared" si="308"/>
        <v>245000000</v>
      </c>
      <c r="Y1470" s="11">
        <f t="shared" si="309"/>
        <v>3578350234.9</v>
      </c>
      <c r="Z1470" s="11">
        <f t="shared" si="310"/>
        <v>3823350234.9</v>
      </c>
      <c r="AA1470" s="13">
        <f t="shared" si="311"/>
        <v>245000000</v>
      </c>
      <c r="AB1470" s="13">
        <f t="shared" si="312"/>
        <v>0</v>
      </c>
      <c r="AC1470" s="16">
        <f t="shared" si="313"/>
        <v>245000000</v>
      </c>
      <c r="AD1470" s="16">
        <f t="shared" si="314"/>
        <v>3578350234.9</v>
      </c>
      <c r="AE1470" s="17">
        <f t="shared" si="315"/>
        <v>0.0640799259674436</v>
      </c>
      <c r="AF1470" s="17">
        <f t="shared" si="316"/>
        <v>0.935920074032556</v>
      </c>
      <c r="AG1470" s="21">
        <f t="shared" si="317"/>
        <v>1.06846730585802</v>
      </c>
      <c r="AH1470" s="22">
        <f t="shared" si="318"/>
        <v>1</v>
      </c>
      <c r="AI1470" s="22">
        <f t="shared" si="319"/>
        <v>0</v>
      </c>
      <c r="AJ1470" s="23">
        <f t="shared" si="320"/>
        <v>0.0640799259674436</v>
      </c>
      <c r="AK1470" s="23">
        <f t="shared" si="321"/>
        <v>0.935920074032556</v>
      </c>
    </row>
    <row r="1471" spans="1:37">
      <c r="A1471" s="8" t="s">
        <v>2975</v>
      </c>
      <c r="B1471" s="8" t="s">
        <v>2976</v>
      </c>
      <c r="C1471" s="9">
        <v>2177551613.51</v>
      </c>
      <c r="D1471" s="9">
        <v>0</v>
      </c>
      <c r="E1471" s="9">
        <v>0</v>
      </c>
      <c r="F1471" s="9">
        <v>121106148.13</v>
      </c>
      <c r="G1471" s="9">
        <v>0</v>
      </c>
      <c r="H1471" s="9">
        <v>72790941.06</v>
      </c>
      <c r="I1471" s="9">
        <v>0</v>
      </c>
      <c r="J1471" s="9">
        <v>0</v>
      </c>
      <c r="K1471" s="9">
        <v>284476800</v>
      </c>
      <c r="L1471" s="9">
        <v>0</v>
      </c>
      <c r="M1471" s="9">
        <v>0</v>
      </c>
      <c r="N1471" s="9">
        <v>654019947.78</v>
      </c>
      <c r="O1471" s="9">
        <v>0</v>
      </c>
      <c r="P1471" s="9">
        <v>9706506.42</v>
      </c>
      <c r="Q1471" s="9">
        <v>25133296.06</v>
      </c>
      <c r="R1471" s="9">
        <v>139941687.55</v>
      </c>
      <c r="S1471" s="9">
        <v>0</v>
      </c>
      <c r="T1471" s="9">
        <v>-8690431.47</v>
      </c>
      <c r="U1471" s="8">
        <v>0</v>
      </c>
      <c r="V1471" s="9">
        <v>283982467.24</v>
      </c>
      <c r="W1471" s="8">
        <v>0</v>
      </c>
      <c r="X1471" s="11">
        <f t="shared" si="308"/>
        <v>2371448702.7</v>
      </c>
      <c r="Y1471" s="11">
        <f t="shared" si="309"/>
        <v>1388570273.58</v>
      </c>
      <c r="Z1471" s="11">
        <f t="shared" si="310"/>
        <v>3760018976.28</v>
      </c>
      <c r="AA1471" s="13">
        <f t="shared" si="311"/>
        <v>2298657761.64</v>
      </c>
      <c r="AB1471" s="13">
        <f t="shared" si="312"/>
        <v>72790941.06</v>
      </c>
      <c r="AC1471" s="16">
        <f t="shared" si="313"/>
        <v>2298657761.64</v>
      </c>
      <c r="AD1471" s="16">
        <f t="shared" si="314"/>
        <v>1461361214.64</v>
      </c>
      <c r="AE1471" s="17">
        <f t="shared" si="315"/>
        <v>0.630701259131997</v>
      </c>
      <c r="AF1471" s="17">
        <f t="shared" si="316"/>
        <v>0.369298740868003</v>
      </c>
      <c r="AG1471" s="21">
        <f t="shared" si="317"/>
        <v>2.70783484841999</v>
      </c>
      <c r="AH1471" s="22">
        <f t="shared" si="318"/>
        <v>0.969305285424423</v>
      </c>
      <c r="AI1471" s="22">
        <f t="shared" si="319"/>
        <v>0.0306947145755775</v>
      </c>
      <c r="AJ1471" s="23">
        <f t="shared" si="320"/>
        <v>0.611342064000484</v>
      </c>
      <c r="AK1471" s="23">
        <f t="shared" si="321"/>
        <v>0.388657935999516</v>
      </c>
    </row>
    <row r="1472" spans="1:37">
      <c r="A1472" s="8" t="s">
        <v>2977</v>
      </c>
      <c r="B1472" s="8" t="s">
        <v>2978</v>
      </c>
      <c r="C1472" s="9">
        <v>10010138.89</v>
      </c>
      <c r="D1472" s="9">
        <v>0</v>
      </c>
      <c r="E1472" s="9">
        <v>191872.56</v>
      </c>
      <c r="F1472" s="9">
        <v>0</v>
      </c>
      <c r="G1472" s="9">
        <v>0</v>
      </c>
      <c r="H1472" s="9">
        <v>0</v>
      </c>
      <c r="I1472" s="9">
        <v>0</v>
      </c>
      <c r="J1472" s="9">
        <v>0</v>
      </c>
      <c r="K1472" s="9">
        <v>225000000</v>
      </c>
      <c r="L1472" s="9">
        <v>0</v>
      </c>
      <c r="M1472" s="9">
        <v>0</v>
      </c>
      <c r="N1472" s="9">
        <v>261968788.03</v>
      </c>
      <c r="O1472" s="9">
        <v>0</v>
      </c>
      <c r="P1472" s="9">
        <v>-1703635.76</v>
      </c>
      <c r="Q1472" s="9">
        <v>0</v>
      </c>
      <c r="R1472" s="9">
        <v>157125187.73</v>
      </c>
      <c r="S1472" s="9">
        <v>0</v>
      </c>
      <c r="T1472" s="9">
        <v>2511324645.11</v>
      </c>
      <c r="U1472" s="8">
        <v>0</v>
      </c>
      <c r="V1472" s="9">
        <v>54185034.04</v>
      </c>
      <c r="W1472" s="8">
        <v>0</v>
      </c>
      <c r="X1472" s="11">
        <f t="shared" si="308"/>
        <v>10202011.45</v>
      </c>
      <c r="Y1472" s="11">
        <f t="shared" si="309"/>
        <v>3207900019.15</v>
      </c>
      <c r="Z1472" s="11">
        <f t="shared" si="310"/>
        <v>3218102030.6</v>
      </c>
      <c r="AA1472" s="13">
        <f t="shared" si="311"/>
        <v>10202011.45</v>
      </c>
      <c r="AB1472" s="13">
        <f t="shared" si="312"/>
        <v>0</v>
      </c>
      <c r="AC1472" s="16">
        <f t="shared" si="313"/>
        <v>10202011.45</v>
      </c>
      <c r="AD1472" s="16">
        <f t="shared" si="314"/>
        <v>3207900019.15</v>
      </c>
      <c r="AE1472" s="17">
        <f t="shared" si="315"/>
        <v>0.00317019515012017</v>
      </c>
      <c r="AF1472" s="17">
        <f t="shared" si="316"/>
        <v>0.99682980484988</v>
      </c>
      <c r="AG1472" s="21">
        <f t="shared" si="317"/>
        <v>1.00318027724963</v>
      </c>
      <c r="AH1472" s="22">
        <f t="shared" si="318"/>
        <v>1</v>
      </c>
      <c r="AI1472" s="22">
        <f t="shared" si="319"/>
        <v>0</v>
      </c>
      <c r="AJ1472" s="23">
        <f t="shared" si="320"/>
        <v>0.00317019515012017</v>
      </c>
      <c r="AK1472" s="23">
        <f t="shared" si="321"/>
        <v>0.99682980484988</v>
      </c>
    </row>
    <row r="1473" spans="1:37">
      <c r="A1473" s="8" t="s">
        <v>2979</v>
      </c>
      <c r="B1473" s="8" t="s">
        <v>2980</v>
      </c>
      <c r="C1473" s="9">
        <v>3428666360.46</v>
      </c>
      <c r="D1473" s="9">
        <v>0</v>
      </c>
      <c r="E1473" s="9">
        <v>0</v>
      </c>
      <c r="F1473" s="9">
        <v>3320990989.71</v>
      </c>
      <c r="G1473" s="9">
        <v>0</v>
      </c>
      <c r="H1473" s="9">
        <v>11627437663.96</v>
      </c>
      <c r="I1473" s="9">
        <v>482697344.71</v>
      </c>
      <c r="J1473" s="9">
        <v>0</v>
      </c>
      <c r="K1473" s="9">
        <v>2552086284</v>
      </c>
      <c r="L1473" s="9">
        <v>0</v>
      </c>
      <c r="M1473" s="9">
        <v>0</v>
      </c>
      <c r="N1473" s="9">
        <v>2423619446.12</v>
      </c>
      <c r="O1473" s="9">
        <v>84812000</v>
      </c>
      <c r="P1473" s="9">
        <v>493394792.45</v>
      </c>
      <c r="Q1473" s="9">
        <v>4827648.66</v>
      </c>
      <c r="R1473" s="9">
        <v>351984252.39</v>
      </c>
      <c r="S1473" s="9">
        <v>0</v>
      </c>
      <c r="T1473" s="9">
        <v>5197503186.59</v>
      </c>
      <c r="U1473" s="8">
        <v>0</v>
      </c>
      <c r="V1473" s="9">
        <v>8983114916</v>
      </c>
      <c r="W1473" s="8">
        <v>0</v>
      </c>
      <c r="X1473" s="11">
        <f t="shared" si="308"/>
        <v>18859792358.84</v>
      </c>
      <c r="Y1473" s="11">
        <f t="shared" si="309"/>
        <v>19921718526.21</v>
      </c>
      <c r="Z1473" s="11">
        <f t="shared" si="310"/>
        <v>38781510885.05</v>
      </c>
      <c r="AA1473" s="13">
        <f t="shared" si="311"/>
        <v>6749657350.17</v>
      </c>
      <c r="AB1473" s="13">
        <f t="shared" si="312"/>
        <v>12110135008.67</v>
      </c>
      <c r="AC1473" s="16">
        <f t="shared" si="313"/>
        <v>6749657350.17</v>
      </c>
      <c r="AD1473" s="16">
        <f t="shared" si="314"/>
        <v>32031853534.88</v>
      </c>
      <c r="AE1473" s="17">
        <f t="shared" si="315"/>
        <v>0.486308860290183</v>
      </c>
      <c r="AF1473" s="17">
        <f t="shared" si="316"/>
        <v>0.513691139709817</v>
      </c>
      <c r="AG1473" s="21">
        <f t="shared" si="317"/>
        <v>1.94669505213755</v>
      </c>
      <c r="AH1473" s="22">
        <f t="shared" si="318"/>
        <v>0.357886090246709</v>
      </c>
      <c r="AI1473" s="22">
        <f t="shared" si="319"/>
        <v>0.642113909753291</v>
      </c>
      <c r="AJ1473" s="23">
        <f t="shared" si="320"/>
        <v>0.174043176661587</v>
      </c>
      <c r="AK1473" s="23">
        <f t="shared" si="321"/>
        <v>0.825956823338413</v>
      </c>
    </row>
    <row r="1474" spans="1:37">
      <c r="A1474" s="8" t="s">
        <v>2981</v>
      </c>
      <c r="B1474" s="8" t="s">
        <v>2982</v>
      </c>
      <c r="C1474" s="9">
        <v>15156619439.31</v>
      </c>
      <c r="D1474" s="9">
        <v>0</v>
      </c>
      <c r="E1474" s="9">
        <v>57198320.42</v>
      </c>
      <c r="F1474" s="9">
        <v>2170866011.79</v>
      </c>
      <c r="G1474" s="9">
        <v>0</v>
      </c>
      <c r="H1474" s="9">
        <v>4172536473.66</v>
      </c>
      <c r="I1474" s="9">
        <v>3994288966.18</v>
      </c>
      <c r="J1474" s="9">
        <v>0</v>
      </c>
      <c r="K1474" s="9">
        <v>3305920547</v>
      </c>
      <c r="L1474" s="9">
        <v>470040624.85</v>
      </c>
      <c r="M1474" s="9">
        <v>0</v>
      </c>
      <c r="N1474" s="9">
        <v>4440178836.47</v>
      </c>
      <c r="O1474" s="9">
        <v>540691220.93</v>
      </c>
      <c r="P1474" s="9">
        <v>-270825777.16</v>
      </c>
      <c r="Q1474" s="9">
        <v>0</v>
      </c>
      <c r="R1474" s="9">
        <v>399350015.49</v>
      </c>
      <c r="S1474" s="9">
        <v>0</v>
      </c>
      <c r="T1474" s="9">
        <v>8768504990.75</v>
      </c>
      <c r="U1474" s="8">
        <v>0</v>
      </c>
      <c r="V1474" s="9">
        <v>1859034197.87</v>
      </c>
      <c r="W1474" s="8">
        <v>0</v>
      </c>
      <c r="X1474" s="11">
        <f t="shared" si="308"/>
        <v>25551509211.36</v>
      </c>
      <c r="Y1474" s="11">
        <f t="shared" si="309"/>
        <v>18431512214.34</v>
      </c>
      <c r="Z1474" s="11">
        <f t="shared" si="310"/>
        <v>43983021425.7</v>
      </c>
      <c r="AA1474" s="13">
        <f t="shared" si="311"/>
        <v>17384683771.52</v>
      </c>
      <c r="AB1474" s="13">
        <f t="shared" si="312"/>
        <v>8166825439.84</v>
      </c>
      <c r="AC1474" s="16">
        <f t="shared" si="313"/>
        <v>17384683771.52</v>
      </c>
      <c r="AD1474" s="16">
        <f t="shared" si="314"/>
        <v>26598337654.18</v>
      </c>
      <c r="AE1474" s="17">
        <f t="shared" si="315"/>
        <v>0.580940289755306</v>
      </c>
      <c r="AF1474" s="17">
        <f t="shared" si="316"/>
        <v>0.419059710244694</v>
      </c>
      <c r="AG1474" s="21">
        <f t="shared" si="317"/>
        <v>2.38629478223065</v>
      </c>
      <c r="AH1474" s="22">
        <f t="shared" si="318"/>
        <v>0.680377962323686</v>
      </c>
      <c r="AI1474" s="22">
        <f t="shared" si="319"/>
        <v>0.319622037676314</v>
      </c>
      <c r="AJ1474" s="23">
        <f t="shared" si="320"/>
        <v>0.395258970575447</v>
      </c>
      <c r="AK1474" s="23">
        <f t="shared" si="321"/>
        <v>0.604741029424553</v>
      </c>
    </row>
    <row r="1475" spans="1:37">
      <c r="A1475" s="8" t="s">
        <v>2983</v>
      </c>
      <c r="B1475" s="8" t="s">
        <v>2984</v>
      </c>
      <c r="C1475" s="9">
        <v>4379000000</v>
      </c>
      <c r="D1475" s="9">
        <v>0</v>
      </c>
      <c r="E1475" s="9">
        <v>0</v>
      </c>
      <c r="F1475" s="9">
        <v>2629771644.13</v>
      </c>
      <c r="G1475" s="9">
        <v>0</v>
      </c>
      <c r="H1475" s="9">
        <v>930000000</v>
      </c>
      <c r="I1475" s="9">
        <v>0</v>
      </c>
      <c r="J1475" s="9">
        <v>0</v>
      </c>
      <c r="K1475" s="9">
        <v>2872421386</v>
      </c>
      <c r="L1475" s="9">
        <v>0</v>
      </c>
      <c r="M1475" s="9">
        <v>0</v>
      </c>
      <c r="N1475" s="9">
        <v>4529992481.24</v>
      </c>
      <c r="O1475" s="9">
        <v>0</v>
      </c>
      <c r="P1475" s="9">
        <v>0</v>
      </c>
      <c r="Q1475" s="9">
        <v>90082227.82</v>
      </c>
      <c r="R1475" s="9">
        <v>1723034456.37</v>
      </c>
      <c r="S1475" s="9">
        <v>0</v>
      </c>
      <c r="T1475" s="9">
        <v>1642690718.14</v>
      </c>
      <c r="U1475" s="8">
        <v>0</v>
      </c>
      <c r="V1475" s="9">
        <v>894750848.95</v>
      </c>
      <c r="W1475" s="8">
        <v>0</v>
      </c>
      <c r="X1475" s="11">
        <f t="shared" ref="X1475:X1538" si="322">C1475+D1475+E1475+F1475+G1475+H1475+I1475+J1475</f>
        <v>7938771644.13</v>
      </c>
      <c r="Y1475" s="11">
        <f t="shared" ref="Y1475:Y1538" si="323">(K1475+L1475+M1475+N1475-O1475+P1475+Q1475+R1475+S1475+T1475+U1475+V1475+W1475)</f>
        <v>11752972118.52</v>
      </c>
      <c r="Z1475" s="11">
        <f t="shared" ref="Z1475:Z1538" si="324">X1475+Y1475</f>
        <v>19691743762.65</v>
      </c>
      <c r="AA1475" s="13">
        <f t="shared" ref="AA1475:AA1538" si="325">C1475+D1475+E1475+F1475+G1475</f>
        <v>7008771644.13</v>
      </c>
      <c r="AB1475" s="13">
        <f t="shared" ref="AB1475:AB1538" si="326">H1475+I1475+J1475</f>
        <v>930000000</v>
      </c>
      <c r="AC1475" s="16">
        <f t="shared" ref="AC1475:AC1538" si="327">AA1475</f>
        <v>7008771644.13</v>
      </c>
      <c r="AD1475" s="16">
        <f t="shared" ref="AD1475:AD1538" si="328">AB1475+Y1475</f>
        <v>12682972118.52</v>
      </c>
      <c r="AE1475" s="17">
        <f t="shared" ref="AE1475:AE1538" si="329">X1475/Z1475</f>
        <v>0.40315229264702</v>
      </c>
      <c r="AF1475" s="17">
        <f t="shared" ref="AF1475:AF1538" si="330">Y1475/Z1475</f>
        <v>0.59684770735298</v>
      </c>
      <c r="AG1475" s="21">
        <f t="shared" ref="AG1475:AG1538" si="331">Z1475/Y1475</f>
        <v>1.67546928249922</v>
      </c>
      <c r="AH1475" s="22">
        <f t="shared" ref="AH1475:AH1538" si="332">AA1475/(AA1475+AB1475)</f>
        <v>0.882853413388248</v>
      </c>
      <c r="AI1475" s="22">
        <f t="shared" ref="AI1475:AI1538" si="333">(AB1475)/(AA1475+AB1475)</f>
        <v>0.117146586611753</v>
      </c>
      <c r="AJ1475" s="23">
        <f t="shared" ref="AJ1475:AJ1538" si="334">AC1475/Z1475</f>
        <v>0.355924377678719</v>
      </c>
      <c r="AK1475" s="23">
        <f t="shared" ref="AK1475:AK1538" si="335">AD1475/Z1475</f>
        <v>0.644075622321281</v>
      </c>
    </row>
    <row r="1476" spans="1:37">
      <c r="A1476" s="8" t="s">
        <v>2985</v>
      </c>
      <c r="B1476" s="8" t="s">
        <v>2986</v>
      </c>
      <c r="C1476" s="9">
        <v>281039979.6</v>
      </c>
      <c r="D1476" s="9">
        <v>0</v>
      </c>
      <c r="E1476" s="9">
        <v>0</v>
      </c>
      <c r="F1476" s="9">
        <v>0</v>
      </c>
      <c r="G1476" s="9">
        <v>0</v>
      </c>
      <c r="H1476" s="9">
        <v>388759643.21</v>
      </c>
      <c r="I1476" s="9">
        <v>0</v>
      </c>
      <c r="J1476" s="9">
        <v>0</v>
      </c>
      <c r="K1476" s="9">
        <v>1461560480</v>
      </c>
      <c r="L1476" s="9">
        <v>0</v>
      </c>
      <c r="M1476" s="9">
        <v>0</v>
      </c>
      <c r="N1476" s="9">
        <v>572461060.9</v>
      </c>
      <c r="O1476" s="9">
        <v>799900619.68</v>
      </c>
      <c r="P1476" s="9">
        <v>-9119418.17</v>
      </c>
      <c r="Q1476" s="9">
        <v>0</v>
      </c>
      <c r="R1476" s="9">
        <v>189289981.12</v>
      </c>
      <c r="S1476" s="9">
        <v>0</v>
      </c>
      <c r="T1476" s="9">
        <v>3055183107.63</v>
      </c>
      <c r="U1476" s="8">
        <v>0</v>
      </c>
      <c r="V1476" s="9">
        <v>545989404.41</v>
      </c>
      <c r="W1476" s="8">
        <v>0</v>
      </c>
      <c r="X1476" s="11">
        <f t="shared" si="322"/>
        <v>669799622.81</v>
      </c>
      <c r="Y1476" s="11">
        <f t="shared" si="323"/>
        <v>5015463996.21</v>
      </c>
      <c r="Z1476" s="11">
        <f t="shared" si="324"/>
        <v>5685263619.02</v>
      </c>
      <c r="AA1476" s="13">
        <f t="shared" si="325"/>
        <v>281039979.6</v>
      </c>
      <c r="AB1476" s="13">
        <f t="shared" si="326"/>
        <v>388759643.21</v>
      </c>
      <c r="AC1476" s="16">
        <f t="shared" si="327"/>
        <v>281039979.6</v>
      </c>
      <c r="AD1476" s="16">
        <f t="shared" si="328"/>
        <v>5404223639.42</v>
      </c>
      <c r="AE1476" s="17">
        <f t="shared" si="329"/>
        <v>0.117813291993918</v>
      </c>
      <c r="AF1476" s="17">
        <f t="shared" si="330"/>
        <v>0.882186708006082</v>
      </c>
      <c r="AG1476" s="21">
        <f t="shared" si="331"/>
        <v>1.13354689083924</v>
      </c>
      <c r="AH1476" s="22">
        <f t="shared" si="332"/>
        <v>0.419588142526801</v>
      </c>
      <c r="AI1476" s="22">
        <f t="shared" si="333"/>
        <v>0.580411857473199</v>
      </c>
      <c r="AJ1476" s="23">
        <f t="shared" si="334"/>
        <v>0.0494330603526956</v>
      </c>
      <c r="AK1476" s="23">
        <f t="shared" si="335"/>
        <v>0.950566939647304</v>
      </c>
    </row>
    <row r="1477" spans="1:37">
      <c r="A1477" s="8" t="s">
        <v>2987</v>
      </c>
      <c r="B1477" s="8" t="s">
        <v>2988</v>
      </c>
      <c r="C1477" s="9">
        <v>1243533344.61</v>
      </c>
      <c r="D1477" s="9">
        <v>0</v>
      </c>
      <c r="E1477" s="9">
        <v>0</v>
      </c>
      <c r="F1477" s="9">
        <v>100639465.41</v>
      </c>
      <c r="G1477" s="9">
        <v>0</v>
      </c>
      <c r="H1477" s="9">
        <v>200028588.28</v>
      </c>
      <c r="I1477" s="9">
        <v>0</v>
      </c>
      <c r="J1477" s="9">
        <v>0</v>
      </c>
      <c r="K1477" s="9">
        <v>2667320200</v>
      </c>
      <c r="L1477" s="9">
        <v>0</v>
      </c>
      <c r="M1477" s="9">
        <v>0</v>
      </c>
      <c r="N1477" s="9">
        <v>695199020.92</v>
      </c>
      <c r="O1477" s="9">
        <v>585149682.93</v>
      </c>
      <c r="P1477" s="9">
        <v>615683.87</v>
      </c>
      <c r="Q1477" s="9">
        <v>0</v>
      </c>
      <c r="R1477" s="9">
        <v>425827469.74</v>
      </c>
      <c r="S1477" s="9">
        <v>0</v>
      </c>
      <c r="T1477" s="9">
        <v>2055447249.54</v>
      </c>
      <c r="U1477" s="8">
        <v>0</v>
      </c>
      <c r="V1477" s="9">
        <v>356648925.16</v>
      </c>
      <c r="W1477" s="8">
        <v>0</v>
      </c>
      <c r="X1477" s="11">
        <f t="shared" si="322"/>
        <v>1544201398.3</v>
      </c>
      <c r="Y1477" s="11">
        <f t="shared" si="323"/>
        <v>5615908866.3</v>
      </c>
      <c r="Z1477" s="11">
        <f t="shared" si="324"/>
        <v>7160110264.6</v>
      </c>
      <c r="AA1477" s="13">
        <f t="shared" si="325"/>
        <v>1344172810.02</v>
      </c>
      <c r="AB1477" s="13">
        <f t="shared" si="326"/>
        <v>200028588.28</v>
      </c>
      <c r="AC1477" s="16">
        <f t="shared" si="327"/>
        <v>1344172810.02</v>
      </c>
      <c r="AD1477" s="16">
        <f t="shared" si="328"/>
        <v>5815937454.58</v>
      </c>
      <c r="AE1477" s="17">
        <f t="shared" si="329"/>
        <v>0.215667265060794</v>
      </c>
      <c r="AF1477" s="17">
        <f t="shared" si="330"/>
        <v>0.784332734939206</v>
      </c>
      <c r="AG1477" s="21">
        <f t="shared" si="331"/>
        <v>1.27496909851341</v>
      </c>
      <c r="AH1477" s="22">
        <f t="shared" si="332"/>
        <v>0.870464702013474</v>
      </c>
      <c r="AI1477" s="22">
        <f t="shared" si="333"/>
        <v>0.129535297986526</v>
      </c>
      <c r="AJ1477" s="23">
        <f t="shared" si="334"/>
        <v>0.187730741615205</v>
      </c>
      <c r="AK1477" s="23">
        <f t="shared" si="335"/>
        <v>0.812269258384795</v>
      </c>
    </row>
    <row r="1478" spans="1:37">
      <c r="A1478" s="8" t="s">
        <v>2989</v>
      </c>
      <c r="B1478" s="8" t="s">
        <v>2990</v>
      </c>
      <c r="C1478" s="9">
        <v>1646556597.17</v>
      </c>
      <c r="D1478" s="9">
        <v>0</v>
      </c>
      <c r="E1478" s="9">
        <v>0</v>
      </c>
      <c r="F1478" s="9">
        <v>384016625</v>
      </c>
      <c r="G1478" s="9">
        <v>0</v>
      </c>
      <c r="H1478" s="9">
        <v>1808535928.02</v>
      </c>
      <c r="I1478" s="9">
        <v>0</v>
      </c>
      <c r="J1478" s="9">
        <v>0</v>
      </c>
      <c r="K1478" s="9">
        <v>3886261065</v>
      </c>
      <c r="L1478" s="9">
        <v>0</v>
      </c>
      <c r="M1478" s="9">
        <v>0</v>
      </c>
      <c r="N1478" s="9">
        <v>5002222854.8</v>
      </c>
      <c r="O1478" s="9">
        <v>199865999.04</v>
      </c>
      <c r="P1478" s="9">
        <v>982095.27</v>
      </c>
      <c r="Q1478" s="9">
        <v>82338876.91</v>
      </c>
      <c r="R1478" s="9">
        <v>250600130</v>
      </c>
      <c r="S1478" s="9">
        <v>0</v>
      </c>
      <c r="T1478" s="9">
        <v>858629750.94</v>
      </c>
      <c r="U1478" s="8">
        <v>0</v>
      </c>
      <c r="V1478" s="9">
        <v>1418952980</v>
      </c>
      <c r="W1478" s="8">
        <v>0</v>
      </c>
      <c r="X1478" s="11">
        <f t="shared" si="322"/>
        <v>3839109150.19</v>
      </c>
      <c r="Y1478" s="11">
        <f t="shared" si="323"/>
        <v>11300121753.88</v>
      </c>
      <c r="Z1478" s="11">
        <f t="shared" si="324"/>
        <v>15139230904.07</v>
      </c>
      <c r="AA1478" s="13">
        <f t="shared" si="325"/>
        <v>2030573222.17</v>
      </c>
      <c r="AB1478" s="13">
        <f t="shared" si="326"/>
        <v>1808535928.02</v>
      </c>
      <c r="AC1478" s="16">
        <f t="shared" si="327"/>
        <v>2030573222.17</v>
      </c>
      <c r="AD1478" s="16">
        <f t="shared" si="328"/>
        <v>13108657681.9</v>
      </c>
      <c r="AE1478" s="17">
        <f t="shared" si="329"/>
        <v>0.253586802032189</v>
      </c>
      <c r="AF1478" s="17">
        <f t="shared" si="330"/>
        <v>0.746413197967811</v>
      </c>
      <c r="AG1478" s="21">
        <f t="shared" si="331"/>
        <v>1.33974051198801</v>
      </c>
      <c r="AH1478" s="22">
        <f t="shared" si="332"/>
        <v>0.528917814714777</v>
      </c>
      <c r="AI1478" s="22">
        <f t="shared" si="333"/>
        <v>0.471082185285223</v>
      </c>
      <c r="AJ1478" s="23">
        <f t="shared" si="334"/>
        <v>0.134126577171374</v>
      </c>
      <c r="AK1478" s="23">
        <f t="shared" si="335"/>
        <v>0.865873422828626</v>
      </c>
    </row>
    <row r="1479" spans="1:37">
      <c r="A1479" s="8" t="s">
        <v>2991</v>
      </c>
      <c r="B1479" s="8" t="s">
        <v>2992</v>
      </c>
      <c r="C1479" s="9">
        <v>1000000</v>
      </c>
      <c r="D1479" s="9">
        <v>0</v>
      </c>
      <c r="E1479" s="9">
        <v>0</v>
      </c>
      <c r="F1479" s="9">
        <v>0</v>
      </c>
      <c r="G1479" s="9">
        <v>0</v>
      </c>
      <c r="H1479" s="9">
        <v>0</v>
      </c>
      <c r="I1479" s="9">
        <v>0</v>
      </c>
      <c r="J1479" s="9">
        <v>0</v>
      </c>
      <c r="K1479" s="9">
        <v>619402409</v>
      </c>
      <c r="L1479" s="9">
        <v>0</v>
      </c>
      <c r="M1479" s="9">
        <v>0</v>
      </c>
      <c r="N1479" s="9">
        <v>1067628025.46</v>
      </c>
      <c r="O1479" s="9">
        <v>0</v>
      </c>
      <c r="P1479" s="9">
        <v>0</v>
      </c>
      <c r="Q1479" s="9">
        <v>0</v>
      </c>
      <c r="R1479" s="9">
        <v>45910432.29</v>
      </c>
      <c r="S1479" s="9">
        <v>0</v>
      </c>
      <c r="T1479" s="9">
        <v>-693534895.26</v>
      </c>
      <c r="U1479" s="8">
        <v>0</v>
      </c>
      <c r="V1479" s="9">
        <v>-23778497.41</v>
      </c>
      <c r="W1479" s="8">
        <v>0</v>
      </c>
      <c r="X1479" s="11">
        <f t="shared" si="322"/>
        <v>1000000</v>
      </c>
      <c r="Y1479" s="11">
        <f t="shared" si="323"/>
        <v>1015627474.08</v>
      </c>
      <c r="Z1479" s="11">
        <f t="shared" si="324"/>
        <v>1016627474.08</v>
      </c>
      <c r="AA1479" s="13">
        <f t="shared" si="325"/>
        <v>1000000</v>
      </c>
      <c r="AB1479" s="13">
        <f t="shared" si="326"/>
        <v>0</v>
      </c>
      <c r="AC1479" s="16">
        <f t="shared" si="327"/>
        <v>1000000</v>
      </c>
      <c r="AD1479" s="16">
        <f t="shared" si="328"/>
        <v>1015627474.08</v>
      </c>
      <c r="AE1479" s="17">
        <f t="shared" si="329"/>
        <v>0.000983644476955487</v>
      </c>
      <c r="AF1479" s="17">
        <f t="shared" si="330"/>
        <v>0.999016355523044</v>
      </c>
      <c r="AG1479" s="21">
        <f t="shared" si="331"/>
        <v>1.00098461298608</v>
      </c>
      <c r="AH1479" s="22">
        <f t="shared" si="332"/>
        <v>1</v>
      </c>
      <c r="AI1479" s="22">
        <f t="shared" si="333"/>
        <v>0</v>
      </c>
      <c r="AJ1479" s="23">
        <f t="shared" si="334"/>
        <v>0.000983644476955487</v>
      </c>
      <c r="AK1479" s="23">
        <f t="shared" si="335"/>
        <v>0.999016355523044</v>
      </c>
    </row>
    <row r="1480" spans="1:37">
      <c r="A1480" s="8" t="s">
        <v>2993</v>
      </c>
      <c r="B1480" s="8" t="s">
        <v>2994</v>
      </c>
      <c r="C1480" s="9">
        <v>2536575686.22</v>
      </c>
      <c r="D1480" s="9">
        <v>0</v>
      </c>
      <c r="E1480" s="9">
        <v>0</v>
      </c>
      <c r="F1480" s="9">
        <v>46854867.62</v>
      </c>
      <c r="G1480" s="9">
        <v>0</v>
      </c>
      <c r="H1480" s="9">
        <v>59554085.29</v>
      </c>
      <c r="I1480" s="9">
        <v>455336151.49</v>
      </c>
      <c r="J1480" s="9">
        <v>0</v>
      </c>
      <c r="K1480" s="9">
        <v>1989463184</v>
      </c>
      <c r="L1480" s="9">
        <v>93970415.81</v>
      </c>
      <c r="M1480" s="9">
        <v>0</v>
      </c>
      <c r="N1480" s="9">
        <v>194014999.25</v>
      </c>
      <c r="O1480" s="9">
        <v>0</v>
      </c>
      <c r="P1480" s="9">
        <v>26137834.29</v>
      </c>
      <c r="Q1480" s="9">
        <v>280834.71</v>
      </c>
      <c r="R1480" s="9">
        <v>105671051.42</v>
      </c>
      <c r="S1480" s="9">
        <v>0</v>
      </c>
      <c r="T1480" s="9">
        <v>1993854808.08</v>
      </c>
      <c r="U1480" s="8">
        <v>0</v>
      </c>
      <c r="V1480" s="9">
        <v>488675525.28</v>
      </c>
      <c r="W1480" s="8">
        <v>0</v>
      </c>
      <c r="X1480" s="11">
        <f t="shared" si="322"/>
        <v>3098320790.62</v>
      </c>
      <c r="Y1480" s="11">
        <f t="shared" si="323"/>
        <v>4892068652.84</v>
      </c>
      <c r="Z1480" s="11">
        <f t="shared" si="324"/>
        <v>7990389443.46</v>
      </c>
      <c r="AA1480" s="13">
        <f t="shared" si="325"/>
        <v>2583430553.84</v>
      </c>
      <c r="AB1480" s="13">
        <f t="shared" si="326"/>
        <v>514890236.78</v>
      </c>
      <c r="AC1480" s="16">
        <f t="shared" si="327"/>
        <v>2583430553.84</v>
      </c>
      <c r="AD1480" s="16">
        <f t="shared" si="328"/>
        <v>5406958889.62</v>
      </c>
      <c r="AE1480" s="17">
        <f t="shared" si="329"/>
        <v>0.387755917598725</v>
      </c>
      <c r="AF1480" s="17">
        <f t="shared" si="330"/>
        <v>0.612244082401275</v>
      </c>
      <c r="AG1480" s="21">
        <f t="shared" si="331"/>
        <v>1.6333355090635</v>
      </c>
      <c r="AH1480" s="22">
        <f t="shared" si="332"/>
        <v>0.833816356802432</v>
      </c>
      <c r="AI1480" s="22">
        <f t="shared" si="333"/>
        <v>0.166183643197568</v>
      </c>
      <c r="AJ1480" s="23">
        <f t="shared" si="334"/>
        <v>0.323317226540753</v>
      </c>
      <c r="AK1480" s="23">
        <f t="shared" si="335"/>
        <v>0.676682773459247</v>
      </c>
    </row>
    <row r="1481" spans="1:37">
      <c r="A1481" s="8" t="s">
        <v>2995</v>
      </c>
      <c r="B1481" s="8" t="s">
        <v>2996</v>
      </c>
      <c r="C1481" s="9">
        <v>5945559712.57</v>
      </c>
      <c r="D1481" s="9">
        <v>0</v>
      </c>
      <c r="E1481" s="9">
        <v>0</v>
      </c>
      <c r="F1481" s="9">
        <v>5934940072.64</v>
      </c>
      <c r="G1481" s="9">
        <v>0</v>
      </c>
      <c r="H1481" s="9">
        <v>25162214557.31</v>
      </c>
      <c r="I1481" s="9">
        <v>800000000</v>
      </c>
      <c r="J1481" s="9">
        <v>0</v>
      </c>
      <c r="K1481" s="9">
        <v>6677617856</v>
      </c>
      <c r="L1481" s="9">
        <v>1494905660.37</v>
      </c>
      <c r="M1481" s="9">
        <v>0</v>
      </c>
      <c r="N1481" s="9">
        <v>8165715885.95</v>
      </c>
      <c r="O1481" s="9">
        <v>0</v>
      </c>
      <c r="P1481" s="9">
        <v>39288103.62</v>
      </c>
      <c r="Q1481" s="9">
        <v>0</v>
      </c>
      <c r="R1481" s="9">
        <v>4771116414.67</v>
      </c>
      <c r="S1481" s="9">
        <v>0</v>
      </c>
      <c r="T1481" s="9">
        <v>1908158737.47</v>
      </c>
      <c r="U1481" s="8">
        <v>0</v>
      </c>
      <c r="V1481" s="9">
        <v>5185392846.14</v>
      </c>
      <c r="W1481" s="8">
        <v>0</v>
      </c>
      <c r="X1481" s="11">
        <f t="shared" si="322"/>
        <v>37842714342.52</v>
      </c>
      <c r="Y1481" s="11">
        <f t="shared" si="323"/>
        <v>28242195504.22</v>
      </c>
      <c r="Z1481" s="11">
        <f t="shared" si="324"/>
        <v>66084909846.74</v>
      </c>
      <c r="AA1481" s="13">
        <f t="shared" si="325"/>
        <v>11880499785.21</v>
      </c>
      <c r="AB1481" s="13">
        <f t="shared" si="326"/>
        <v>25962214557.31</v>
      </c>
      <c r="AC1481" s="16">
        <f t="shared" si="327"/>
        <v>11880499785.21</v>
      </c>
      <c r="AD1481" s="16">
        <f t="shared" si="328"/>
        <v>54204410061.53</v>
      </c>
      <c r="AE1481" s="17">
        <f t="shared" si="329"/>
        <v>0.572637753918141</v>
      </c>
      <c r="AF1481" s="17">
        <f t="shared" si="330"/>
        <v>0.427362246081859</v>
      </c>
      <c r="AG1481" s="21">
        <f t="shared" si="331"/>
        <v>2.33993528714386</v>
      </c>
      <c r="AH1481" s="22">
        <f t="shared" si="332"/>
        <v>0.313944176352622</v>
      </c>
      <c r="AI1481" s="22">
        <f t="shared" si="333"/>
        <v>0.686055823647378</v>
      </c>
      <c r="AJ1481" s="23">
        <f t="shared" si="334"/>
        <v>0.179776288002246</v>
      </c>
      <c r="AK1481" s="23">
        <f t="shared" si="335"/>
        <v>0.820223711997754</v>
      </c>
    </row>
    <row r="1482" spans="1:37">
      <c r="A1482" s="8" t="s">
        <v>2997</v>
      </c>
      <c r="B1482" s="8" t="s">
        <v>2998</v>
      </c>
      <c r="C1482" s="9">
        <v>599613640.94</v>
      </c>
      <c r="D1482" s="9">
        <v>0</v>
      </c>
      <c r="E1482" s="9">
        <v>0</v>
      </c>
      <c r="F1482" s="9">
        <v>2298589262.37</v>
      </c>
      <c r="G1482" s="9">
        <v>0</v>
      </c>
      <c r="H1482" s="9">
        <v>0</v>
      </c>
      <c r="I1482" s="9">
        <v>0</v>
      </c>
      <c r="J1482" s="9">
        <v>0</v>
      </c>
      <c r="K1482" s="9">
        <v>734237993</v>
      </c>
      <c r="L1482" s="9">
        <v>0</v>
      </c>
      <c r="M1482" s="9">
        <v>0</v>
      </c>
      <c r="N1482" s="9">
        <v>5166323693.5</v>
      </c>
      <c r="O1482" s="9">
        <v>0</v>
      </c>
      <c r="P1482" s="9">
        <v>-7611583.81</v>
      </c>
      <c r="Q1482" s="9">
        <v>1827747.27</v>
      </c>
      <c r="R1482" s="9">
        <v>28968334.97</v>
      </c>
      <c r="S1482" s="9">
        <v>0</v>
      </c>
      <c r="T1482" s="9">
        <v>-993845542.95</v>
      </c>
      <c r="U1482" s="8">
        <v>0</v>
      </c>
      <c r="V1482" s="9">
        <v>0</v>
      </c>
      <c r="W1482" s="8">
        <v>0</v>
      </c>
      <c r="X1482" s="11">
        <f t="shared" si="322"/>
        <v>2898202903.31</v>
      </c>
      <c r="Y1482" s="11">
        <f t="shared" si="323"/>
        <v>4929900641.98</v>
      </c>
      <c r="Z1482" s="11">
        <f t="shared" si="324"/>
        <v>7828103545.29</v>
      </c>
      <c r="AA1482" s="13">
        <f t="shared" si="325"/>
        <v>2898202903.31</v>
      </c>
      <c r="AB1482" s="13">
        <f t="shared" si="326"/>
        <v>0</v>
      </c>
      <c r="AC1482" s="16">
        <f t="shared" si="327"/>
        <v>2898202903.31</v>
      </c>
      <c r="AD1482" s="16">
        <f t="shared" si="328"/>
        <v>4929900641.98</v>
      </c>
      <c r="AE1482" s="17">
        <f t="shared" si="329"/>
        <v>0.370230527297226</v>
      </c>
      <c r="AF1482" s="17">
        <f t="shared" si="330"/>
        <v>0.629769472702774</v>
      </c>
      <c r="AG1482" s="21">
        <f t="shared" si="331"/>
        <v>1.58788261950569</v>
      </c>
      <c r="AH1482" s="22">
        <f t="shared" si="332"/>
        <v>1</v>
      </c>
      <c r="AI1482" s="22">
        <f t="shared" si="333"/>
        <v>0</v>
      </c>
      <c r="AJ1482" s="23">
        <f t="shared" si="334"/>
        <v>0.370230527297226</v>
      </c>
      <c r="AK1482" s="23">
        <f t="shared" si="335"/>
        <v>0.629769472702774</v>
      </c>
    </row>
    <row r="1483" spans="1:37">
      <c r="A1483" s="8" t="s">
        <v>2999</v>
      </c>
      <c r="B1483" s="8" t="s">
        <v>3000</v>
      </c>
      <c r="C1483" s="9">
        <v>2892028585.02</v>
      </c>
      <c r="D1483" s="9">
        <v>0</v>
      </c>
      <c r="E1483" s="9">
        <v>0</v>
      </c>
      <c r="F1483" s="9">
        <v>1006850613.84</v>
      </c>
      <c r="G1483" s="9">
        <v>0</v>
      </c>
      <c r="H1483" s="9">
        <v>2877599278.35</v>
      </c>
      <c r="I1483" s="9">
        <v>0</v>
      </c>
      <c r="J1483" s="9">
        <v>0</v>
      </c>
      <c r="K1483" s="9">
        <v>1315262586</v>
      </c>
      <c r="L1483" s="9">
        <v>0</v>
      </c>
      <c r="M1483" s="9">
        <v>0</v>
      </c>
      <c r="N1483" s="9">
        <v>2014473591.51</v>
      </c>
      <c r="O1483" s="9">
        <v>190103714.99</v>
      </c>
      <c r="P1483" s="9">
        <v>-561143988.36</v>
      </c>
      <c r="Q1483" s="9">
        <v>0</v>
      </c>
      <c r="R1483" s="9">
        <v>433940760.94</v>
      </c>
      <c r="S1483" s="9">
        <v>0</v>
      </c>
      <c r="T1483" s="9">
        <v>4980946295.31</v>
      </c>
      <c r="U1483" s="8">
        <v>0</v>
      </c>
      <c r="V1483" s="9">
        <v>708366331.72</v>
      </c>
      <c r="W1483" s="8">
        <v>0</v>
      </c>
      <c r="X1483" s="11">
        <f t="shared" si="322"/>
        <v>6776478477.21</v>
      </c>
      <c r="Y1483" s="11">
        <f t="shared" si="323"/>
        <v>8701741862.13</v>
      </c>
      <c r="Z1483" s="11">
        <f t="shared" si="324"/>
        <v>15478220339.34</v>
      </c>
      <c r="AA1483" s="13">
        <f t="shared" si="325"/>
        <v>3898879198.86</v>
      </c>
      <c r="AB1483" s="13">
        <f t="shared" si="326"/>
        <v>2877599278.35</v>
      </c>
      <c r="AC1483" s="16">
        <f t="shared" si="327"/>
        <v>3898879198.86</v>
      </c>
      <c r="AD1483" s="16">
        <f t="shared" si="328"/>
        <v>11579341140.48</v>
      </c>
      <c r="AE1483" s="17">
        <f t="shared" si="329"/>
        <v>0.437807340162141</v>
      </c>
      <c r="AF1483" s="17">
        <f t="shared" si="330"/>
        <v>0.562192659837859</v>
      </c>
      <c r="AG1483" s="21">
        <f t="shared" si="331"/>
        <v>1.77874965548004</v>
      </c>
      <c r="AH1483" s="22">
        <f t="shared" si="332"/>
        <v>0.575354767520082</v>
      </c>
      <c r="AI1483" s="22">
        <f t="shared" si="333"/>
        <v>0.424645232479918</v>
      </c>
      <c r="AJ1483" s="23">
        <f t="shared" si="334"/>
        <v>0.251894540417574</v>
      </c>
      <c r="AK1483" s="23">
        <f t="shared" si="335"/>
        <v>0.748105459582426</v>
      </c>
    </row>
    <row r="1484" spans="1:37">
      <c r="A1484" s="8" t="s">
        <v>3001</v>
      </c>
      <c r="B1484" s="8" t="s">
        <v>3002</v>
      </c>
      <c r="C1484" s="9">
        <v>5707869986.1</v>
      </c>
      <c r="D1484" s="9">
        <v>0</v>
      </c>
      <c r="E1484" s="9">
        <v>0</v>
      </c>
      <c r="F1484" s="9">
        <v>0</v>
      </c>
      <c r="G1484" s="9">
        <v>0</v>
      </c>
      <c r="H1484" s="9">
        <v>477630135.7</v>
      </c>
      <c r="I1484" s="9">
        <v>0</v>
      </c>
      <c r="J1484" s="9">
        <v>0</v>
      </c>
      <c r="K1484" s="9">
        <v>1532897870</v>
      </c>
      <c r="L1484" s="9">
        <v>0</v>
      </c>
      <c r="M1484" s="9">
        <v>0</v>
      </c>
      <c r="N1484" s="9">
        <v>3364806461.19</v>
      </c>
      <c r="O1484" s="9">
        <v>0</v>
      </c>
      <c r="P1484" s="9">
        <v>-8104915.56</v>
      </c>
      <c r="Q1484" s="9">
        <v>0</v>
      </c>
      <c r="R1484" s="9">
        <v>797067452.6</v>
      </c>
      <c r="S1484" s="9">
        <v>0</v>
      </c>
      <c r="T1484" s="9">
        <v>1043055345.94</v>
      </c>
      <c r="U1484" s="8">
        <v>0</v>
      </c>
      <c r="V1484" s="9">
        <v>0</v>
      </c>
      <c r="W1484" s="8">
        <v>0</v>
      </c>
      <c r="X1484" s="11">
        <f t="shared" si="322"/>
        <v>6185500121.8</v>
      </c>
      <c r="Y1484" s="11">
        <f t="shared" si="323"/>
        <v>6729722214.17</v>
      </c>
      <c r="Z1484" s="11">
        <f t="shared" si="324"/>
        <v>12915222335.97</v>
      </c>
      <c r="AA1484" s="13">
        <f t="shared" si="325"/>
        <v>5707869986.1</v>
      </c>
      <c r="AB1484" s="13">
        <f t="shared" si="326"/>
        <v>477630135.7</v>
      </c>
      <c r="AC1484" s="16">
        <f t="shared" si="327"/>
        <v>5707869986.1</v>
      </c>
      <c r="AD1484" s="16">
        <f t="shared" si="328"/>
        <v>7207352349.87</v>
      </c>
      <c r="AE1484" s="17">
        <f t="shared" si="329"/>
        <v>0.478930982440221</v>
      </c>
      <c r="AF1484" s="17">
        <f t="shared" si="330"/>
        <v>0.521069017559779</v>
      </c>
      <c r="AG1484" s="21">
        <f t="shared" si="331"/>
        <v>1.91913156664563</v>
      </c>
      <c r="AH1484" s="22">
        <f t="shared" si="332"/>
        <v>0.922782293057169</v>
      </c>
      <c r="AI1484" s="22">
        <f t="shared" si="333"/>
        <v>0.0772177069428313</v>
      </c>
      <c r="AJ1484" s="23">
        <f t="shared" si="334"/>
        <v>0.44194903019231</v>
      </c>
      <c r="AK1484" s="23">
        <f t="shared" si="335"/>
        <v>0.55805096980769</v>
      </c>
    </row>
    <row r="1485" spans="1:37">
      <c r="A1485" s="8" t="s">
        <v>3003</v>
      </c>
      <c r="B1485" s="8" t="s">
        <v>3004</v>
      </c>
      <c r="C1485" s="9">
        <v>214000000</v>
      </c>
      <c r="D1485" s="9">
        <v>0</v>
      </c>
      <c r="E1485" s="9">
        <v>0</v>
      </c>
      <c r="F1485" s="9">
        <v>2821043.9</v>
      </c>
      <c r="G1485" s="9">
        <v>0</v>
      </c>
      <c r="H1485" s="9">
        <v>131760000</v>
      </c>
      <c r="I1485" s="9">
        <v>0</v>
      </c>
      <c r="J1485" s="9">
        <v>0</v>
      </c>
      <c r="K1485" s="9">
        <v>4138588892</v>
      </c>
      <c r="L1485" s="9">
        <v>0</v>
      </c>
      <c r="M1485" s="9">
        <v>0</v>
      </c>
      <c r="N1485" s="9">
        <v>1705465826.53</v>
      </c>
      <c r="O1485" s="9">
        <v>0</v>
      </c>
      <c r="P1485" s="9">
        <v>107619134.01</v>
      </c>
      <c r="Q1485" s="9">
        <v>196360978.64</v>
      </c>
      <c r="R1485" s="9">
        <v>556469635.29</v>
      </c>
      <c r="S1485" s="9">
        <v>1269400.36</v>
      </c>
      <c r="T1485" s="9">
        <v>11956419081.97</v>
      </c>
      <c r="U1485" s="8">
        <v>0</v>
      </c>
      <c r="V1485" s="9">
        <v>4809310777.39</v>
      </c>
      <c r="W1485" s="8">
        <v>0</v>
      </c>
      <c r="X1485" s="11">
        <f t="shared" si="322"/>
        <v>348581043.9</v>
      </c>
      <c r="Y1485" s="11">
        <f t="shared" si="323"/>
        <v>23471503726.19</v>
      </c>
      <c r="Z1485" s="11">
        <f t="shared" si="324"/>
        <v>23820084770.09</v>
      </c>
      <c r="AA1485" s="13">
        <f t="shared" si="325"/>
        <v>216821043.9</v>
      </c>
      <c r="AB1485" s="13">
        <f t="shared" si="326"/>
        <v>131760000</v>
      </c>
      <c r="AC1485" s="16">
        <f t="shared" si="327"/>
        <v>216821043.9</v>
      </c>
      <c r="AD1485" s="16">
        <f t="shared" si="328"/>
        <v>23603263726.19</v>
      </c>
      <c r="AE1485" s="17">
        <f t="shared" si="329"/>
        <v>0.0146339128203985</v>
      </c>
      <c r="AF1485" s="17">
        <f t="shared" si="330"/>
        <v>0.985366087179601</v>
      </c>
      <c r="AG1485" s="21">
        <f t="shared" si="331"/>
        <v>1.01485124463973</v>
      </c>
      <c r="AH1485" s="22">
        <f t="shared" si="332"/>
        <v>0.622010426826885</v>
      </c>
      <c r="AI1485" s="22">
        <f t="shared" si="333"/>
        <v>0.377989573173115</v>
      </c>
      <c r="AJ1485" s="23">
        <f t="shared" si="334"/>
        <v>0.00910244635956351</v>
      </c>
      <c r="AK1485" s="23">
        <f t="shared" si="335"/>
        <v>0.990897553640436</v>
      </c>
    </row>
    <row r="1486" spans="1:37">
      <c r="A1486" s="8" t="s">
        <v>3005</v>
      </c>
      <c r="B1486" s="8" t="s">
        <v>3006</v>
      </c>
      <c r="C1486" s="9">
        <v>3826662367.9</v>
      </c>
      <c r="D1486" s="9">
        <v>0</v>
      </c>
      <c r="E1486" s="9">
        <v>0</v>
      </c>
      <c r="F1486" s="9">
        <v>1356783857.85</v>
      </c>
      <c r="G1486" s="9">
        <v>0</v>
      </c>
      <c r="H1486" s="9">
        <v>2414962590.83</v>
      </c>
      <c r="I1486" s="9">
        <v>0</v>
      </c>
      <c r="J1486" s="9">
        <v>0</v>
      </c>
      <c r="K1486" s="9">
        <v>1779553000</v>
      </c>
      <c r="L1486" s="9">
        <v>0</v>
      </c>
      <c r="M1486" s="9">
        <v>0</v>
      </c>
      <c r="N1486" s="9">
        <v>14984289460</v>
      </c>
      <c r="O1486" s="9">
        <v>0</v>
      </c>
      <c r="P1486" s="9">
        <v>-160369532.74</v>
      </c>
      <c r="Q1486" s="9">
        <v>0</v>
      </c>
      <c r="R1486" s="9">
        <v>120461247.52</v>
      </c>
      <c r="S1486" s="9">
        <v>0</v>
      </c>
      <c r="T1486" s="9">
        <v>3544283481.5</v>
      </c>
      <c r="U1486" s="8">
        <v>0</v>
      </c>
      <c r="V1486" s="9">
        <v>10962838.8</v>
      </c>
      <c r="W1486" s="8">
        <v>0</v>
      </c>
      <c r="X1486" s="11">
        <f t="shared" si="322"/>
        <v>7598408816.58</v>
      </c>
      <c r="Y1486" s="11">
        <f t="shared" si="323"/>
        <v>20279180495.08</v>
      </c>
      <c r="Z1486" s="11">
        <f t="shared" si="324"/>
        <v>27877589311.66</v>
      </c>
      <c r="AA1486" s="13">
        <f t="shared" si="325"/>
        <v>5183446225.75</v>
      </c>
      <c r="AB1486" s="13">
        <f t="shared" si="326"/>
        <v>2414962590.83</v>
      </c>
      <c r="AC1486" s="16">
        <f t="shared" si="327"/>
        <v>5183446225.75</v>
      </c>
      <c r="AD1486" s="16">
        <f t="shared" si="328"/>
        <v>22694143085.91</v>
      </c>
      <c r="AE1486" s="17">
        <f t="shared" si="329"/>
        <v>0.272563338660058</v>
      </c>
      <c r="AF1486" s="17">
        <f t="shared" si="330"/>
        <v>0.727436661339942</v>
      </c>
      <c r="AG1486" s="21">
        <f t="shared" si="331"/>
        <v>1.37469013200131</v>
      </c>
      <c r="AH1486" s="22">
        <f t="shared" si="332"/>
        <v>0.682175222586015</v>
      </c>
      <c r="AI1486" s="22">
        <f t="shared" si="333"/>
        <v>0.317824777413985</v>
      </c>
      <c r="AJ1486" s="23">
        <f t="shared" si="334"/>
        <v>0.185935956219213</v>
      </c>
      <c r="AK1486" s="23">
        <f t="shared" si="335"/>
        <v>0.814064043780787</v>
      </c>
    </row>
    <row r="1487" spans="1:37">
      <c r="A1487" s="8" t="s">
        <v>3007</v>
      </c>
      <c r="B1487" s="8" t="s">
        <v>3008</v>
      </c>
      <c r="C1487" s="9">
        <v>2405403218</v>
      </c>
      <c r="D1487" s="9">
        <v>0</v>
      </c>
      <c r="E1487" s="9">
        <v>0</v>
      </c>
      <c r="F1487" s="9">
        <v>1064299352</v>
      </c>
      <c r="G1487" s="9">
        <v>0</v>
      </c>
      <c r="H1487" s="9">
        <v>3136494244</v>
      </c>
      <c r="I1487" s="9">
        <v>3498622428</v>
      </c>
      <c r="J1487" s="9">
        <v>0</v>
      </c>
      <c r="K1487" s="9">
        <v>5299302579</v>
      </c>
      <c r="L1487" s="9">
        <v>0</v>
      </c>
      <c r="M1487" s="9">
        <v>0</v>
      </c>
      <c r="N1487" s="9">
        <v>10423000502</v>
      </c>
      <c r="O1487" s="9">
        <v>0</v>
      </c>
      <c r="P1487" s="9">
        <v>-209205267</v>
      </c>
      <c r="Q1487" s="9">
        <v>0</v>
      </c>
      <c r="R1487" s="9">
        <v>2649651290</v>
      </c>
      <c r="S1487" s="9">
        <v>0</v>
      </c>
      <c r="T1487" s="9">
        <v>154485963071</v>
      </c>
      <c r="U1487" s="8">
        <v>0</v>
      </c>
      <c r="V1487" s="9">
        <v>6511612286</v>
      </c>
      <c r="W1487" s="8">
        <v>0</v>
      </c>
      <c r="X1487" s="11">
        <f t="shared" si="322"/>
        <v>10104819242</v>
      </c>
      <c r="Y1487" s="11">
        <f t="shared" si="323"/>
        <v>179160324461</v>
      </c>
      <c r="Z1487" s="11">
        <f t="shared" si="324"/>
        <v>189265143703</v>
      </c>
      <c r="AA1487" s="13">
        <f t="shared" si="325"/>
        <v>3469702570</v>
      </c>
      <c r="AB1487" s="13">
        <f t="shared" si="326"/>
        <v>6635116672</v>
      </c>
      <c r="AC1487" s="16">
        <f t="shared" si="327"/>
        <v>3469702570</v>
      </c>
      <c r="AD1487" s="16">
        <f t="shared" si="328"/>
        <v>185795441133</v>
      </c>
      <c r="AE1487" s="17">
        <f t="shared" si="329"/>
        <v>0.0533897528319148</v>
      </c>
      <c r="AF1487" s="17">
        <f t="shared" si="330"/>
        <v>0.946610247168085</v>
      </c>
      <c r="AG1487" s="21">
        <f t="shared" si="331"/>
        <v>1.05640098762045</v>
      </c>
      <c r="AH1487" s="22">
        <f t="shared" si="332"/>
        <v>0.343371067498013</v>
      </c>
      <c r="AI1487" s="22">
        <f t="shared" si="333"/>
        <v>0.656628932501987</v>
      </c>
      <c r="AJ1487" s="23">
        <f t="shared" si="334"/>
        <v>0.0183324964233496</v>
      </c>
      <c r="AK1487" s="23">
        <f t="shared" si="335"/>
        <v>0.98166750357665</v>
      </c>
    </row>
    <row r="1488" spans="1:37">
      <c r="A1488" s="8" t="s">
        <v>3009</v>
      </c>
      <c r="B1488" s="8" t="s">
        <v>3010</v>
      </c>
      <c r="C1488" s="9">
        <v>1067062224.74</v>
      </c>
      <c r="D1488" s="9">
        <v>0</v>
      </c>
      <c r="E1488" s="9">
        <v>0</v>
      </c>
      <c r="F1488" s="9">
        <v>386630233.16</v>
      </c>
      <c r="G1488" s="9">
        <v>0</v>
      </c>
      <c r="H1488" s="9">
        <v>292750844.3</v>
      </c>
      <c r="I1488" s="9">
        <v>0</v>
      </c>
      <c r="J1488" s="9">
        <v>0</v>
      </c>
      <c r="K1488" s="9">
        <v>1428770000</v>
      </c>
      <c r="L1488" s="9">
        <v>0</v>
      </c>
      <c r="M1488" s="9">
        <v>0</v>
      </c>
      <c r="N1488" s="9">
        <v>1812761602.7</v>
      </c>
      <c r="O1488" s="9">
        <v>0</v>
      </c>
      <c r="P1488" s="9">
        <v>7066236.34</v>
      </c>
      <c r="Q1488" s="9">
        <v>0</v>
      </c>
      <c r="R1488" s="9">
        <v>153795841.51</v>
      </c>
      <c r="S1488" s="9">
        <v>0</v>
      </c>
      <c r="T1488" s="9">
        <v>2068420173.88</v>
      </c>
      <c r="U1488" s="8">
        <v>0</v>
      </c>
      <c r="V1488" s="9">
        <v>76836130.94</v>
      </c>
      <c r="W1488" s="8">
        <v>0</v>
      </c>
      <c r="X1488" s="11">
        <f t="shared" si="322"/>
        <v>1746443302.2</v>
      </c>
      <c r="Y1488" s="11">
        <f t="shared" si="323"/>
        <v>5547649985.37</v>
      </c>
      <c r="Z1488" s="11">
        <f t="shared" si="324"/>
        <v>7294093287.57</v>
      </c>
      <c r="AA1488" s="13">
        <f t="shared" si="325"/>
        <v>1453692457.9</v>
      </c>
      <c r="AB1488" s="13">
        <f t="shared" si="326"/>
        <v>292750844.3</v>
      </c>
      <c r="AC1488" s="16">
        <f t="shared" si="327"/>
        <v>1453692457.9</v>
      </c>
      <c r="AD1488" s="16">
        <f t="shared" si="328"/>
        <v>5840400829.67</v>
      </c>
      <c r="AE1488" s="17">
        <f t="shared" si="329"/>
        <v>0.239432542654225</v>
      </c>
      <c r="AF1488" s="17">
        <f t="shared" si="330"/>
        <v>0.760567457345775</v>
      </c>
      <c r="AG1488" s="21">
        <f t="shared" si="331"/>
        <v>1.314807766677</v>
      </c>
      <c r="AH1488" s="22">
        <f t="shared" si="332"/>
        <v>0.832373118594104</v>
      </c>
      <c r="AI1488" s="22">
        <f t="shared" si="333"/>
        <v>0.167626881405896</v>
      </c>
      <c r="AJ1488" s="23">
        <f t="shared" si="334"/>
        <v>0.199297212222013</v>
      </c>
      <c r="AK1488" s="23">
        <f t="shared" si="335"/>
        <v>0.800702787777987</v>
      </c>
    </row>
    <row r="1489" spans="1:37">
      <c r="A1489" s="8" t="s">
        <v>3011</v>
      </c>
      <c r="B1489" s="8" t="s">
        <v>3012</v>
      </c>
      <c r="C1489" s="9">
        <v>1073365730.4</v>
      </c>
      <c r="D1489" s="9">
        <v>0</v>
      </c>
      <c r="E1489" s="9">
        <v>0</v>
      </c>
      <c r="F1489" s="9">
        <v>66047406.25</v>
      </c>
      <c r="G1489" s="9">
        <v>0</v>
      </c>
      <c r="H1489" s="9">
        <v>96004564.02</v>
      </c>
      <c r="I1489" s="9">
        <v>0</v>
      </c>
      <c r="J1489" s="9">
        <v>0</v>
      </c>
      <c r="K1489" s="9">
        <v>406428091</v>
      </c>
      <c r="L1489" s="9">
        <v>0</v>
      </c>
      <c r="M1489" s="9">
        <v>0</v>
      </c>
      <c r="N1489" s="9">
        <v>1652776291.35</v>
      </c>
      <c r="O1489" s="9">
        <v>0</v>
      </c>
      <c r="P1489" s="9">
        <v>-4970691.61</v>
      </c>
      <c r="Q1489" s="9">
        <v>8546280.05</v>
      </c>
      <c r="R1489" s="9">
        <v>159690245.9</v>
      </c>
      <c r="S1489" s="9">
        <v>0</v>
      </c>
      <c r="T1489" s="9">
        <v>2540223805.92</v>
      </c>
      <c r="U1489" s="8">
        <v>0</v>
      </c>
      <c r="V1489" s="9">
        <v>399895388.78</v>
      </c>
      <c r="W1489" s="8">
        <v>0</v>
      </c>
      <c r="X1489" s="11">
        <f t="shared" si="322"/>
        <v>1235417700.67</v>
      </c>
      <c r="Y1489" s="11">
        <f t="shared" si="323"/>
        <v>5162589411.39</v>
      </c>
      <c r="Z1489" s="11">
        <f t="shared" si="324"/>
        <v>6398007112.06</v>
      </c>
      <c r="AA1489" s="13">
        <f t="shared" si="325"/>
        <v>1139413136.65</v>
      </c>
      <c r="AB1489" s="13">
        <f t="shared" si="326"/>
        <v>96004564.02</v>
      </c>
      <c r="AC1489" s="16">
        <f t="shared" si="327"/>
        <v>1139413136.65</v>
      </c>
      <c r="AD1489" s="16">
        <f t="shared" si="328"/>
        <v>5258593975.41</v>
      </c>
      <c r="AE1489" s="17">
        <f t="shared" si="329"/>
        <v>0.193094143071721</v>
      </c>
      <c r="AF1489" s="17">
        <f t="shared" si="330"/>
        <v>0.806905856928279</v>
      </c>
      <c r="AG1489" s="21">
        <f t="shared" si="331"/>
        <v>1.2393019475739</v>
      </c>
      <c r="AH1489" s="22">
        <f t="shared" si="332"/>
        <v>0.922289793996043</v>
      </c>
      <c r="AI1489" s="22">
        <f t="shared" si="333"/>
        <v>0.0777102060039565</v>
      </c>
      <c r="AJ1489" s="23">
        <f t="shared" si="334"/>
        <v>0.17808875743546</v>
      </c>
      <c r="AK1489" s="23">
        <f t="shared" si="335"/>
        <v>0.82191124256454</v>
      </c>
    </row>
    <row r="1490" spans="1:37">
      <c r="A1490" s="8" t="s">
        <v>3013</v>
      </c>
      <c r="B1490" s="8" t="s">
        <v>3014</v>
      </c>
      <c r="C1490" s="9">
        <v>3829529375</v>
      </c>
      <c r="D1490" s="9">
        <v>0</v>
      </c>
      <c r="E1490" s="9">
        <v>1393821</v>
      </c>
      <c r="F1490" s="9">
        <v>122354652</v>
      </c>
      <c r="G1490" s="9">
        <v>0</v>
      </c>
      <c r="H1490" s="9">
        <v>400000000</v>
      </c>
      <c r="I1490" s="9">
        <v>0</v>
      </c>
      <c r="J1490" s="9">
        <v>0</v>
      </c>
      <c r="K1490" s="9">
        <v>3270531450</v>
      </c>
      <c r="L1490" s="9">
        <v>0</v>
      </c>
      <c r="M1490" s="9">
        <v>0</v>
      </c>
      <c r="N1490" s="9">
        <v>1054964140</v>
      </c>
      <c r="O1490" s="9">
        <v>658834088</v>
      </c>
      <c r="P1490" s="9">
        <v>11951496</v>
      </c>
      <c r="Q1490" s="9">
        <v>0</v>
      </c>
      <c r="R1490" s="9">
        <v>1161267130</v>
      </c>
      <c r="S1490" s="9">
        <v>0</v>
      </c>
      <c r="T1490" s="9">
        <v>1733512313</v>
      </c>
      <c r="U1490" s="8">
        <v>0</v>
      </c>
      <c r="V1490" s="9">
        <v>766839308</v>
      </c>
      <c r="W1490" s="8">
        <v>0</v>
      </c>
      <c r="X1490" s="11">
        <f t="shared" si="322"/>
        <v>4353277848</v>
      </c>
      <c r="Y1490" s="11">
        <f t="shared" si="323"/>
        <v>7340231749</v>
      </c>
      <c r="Z1490" s="11">
        <f t="shared" si="324"/>
        <v>11693509597</v>
      </c>
      <c r="AA1490" s="13">
        <f t="shared" si="325"/>
        <v>3953277848</v>
      </c>
      <c r="AB1490" s="13">
        <f t="shared" si="326"/>
        <v>400000000</v>
      </c>
      <c r="AC1490" s="16">
        <f t="shared" si="327"/>
        <v>3953277848</v>
      </c>
      <c r="AD1490" s="16">
        <f t="shared" si="328"/>
        <v>7740231749</v>
      </c>
      <c r="AE1490" s="17">
        <f t="shared" si="329"/>
        <v>0.372281547459186</v>
      </c>
      <c r="AF1490" s="17">
        <f t="shared" si="330"/>
        <v>0.627718452540814</v>
      </c>
      <c r="AG1490" s="21">
        <f t="shared" si="331"/>
        <v>1.59307089978366</v>
      </c>
      <c r="AH1490" s="22">
        <f t="shared" si="332"/>
        <v>0.908115214795268</v>
      </c>
      <c r="AI1490" s="22">
        <f t="shared" si="333"/>
        <v>0.0918847852047325</v>
      </c>
      <c r="AJ1490" s="23">
        <f t="shared" si="334"/>
        <v>0.338074537435213</v>
      </c>
      <c r="AK1490" s="23">
        <f t="shared" si="335"/>
        <v>0.661925462564787</v>
      </c>
    </row>
    <row r="1491" spans="1:37">
      <c r="A1491" s="8" t="s">
        <v>3015</v>
      </c>
      <c r="B1491" s="8" t="s">
        <v>3016</v>
      </c>
      <c r="C1491" s="9">
        <v>2424518325.32</v>
      </c>
      <c r="D1491" s="9">
        <v>0</v>
      </c>
      <c r="E1491" s="9">
        <v>0</v>
      </c>
      <c r="F1491" s="9">
        <v>654502564.59</v>
      </c>
      <c r="G1491" s="9">
        <v>0</v>
      </c>
      <c r="H1491" s="9">
        <v>796581833.67</v>
      </c>
      <c r="I1491" s="9">
        <v>404848436.34</v>
      </c>
      <c r="J1491" s="9">
        <v>0</v>
      </c>
      <c r="K1491" s="9">
        <v>858747208</v>
      </c>
      <c r="L1491" s="9">
        <v>0</v>
      </c>
      <c r="M1491" s="9">
        <v>0</v>
      </c>
      <c r="N1491" s="9">
        <v>2519846492.87</v>
      </c>
      <c r="O1491" s="9">
        <v>242065.62</v>
      </c>
      <c r="P1491" s="9">
        <v>-3954034.91</v>
      </c>
      <c r="Q1491" s="9">
        <v>0</v>
      </c>
      <c r="R1491" s="9">
        <v>104050836.58</v>
      </c>
      <c r="S1491" s="9">
        <v>0</v>
      </c>
      <c r="T1491" s="9">
        <v>667047990.52</v>
      </c>
      <c r="U1491" s="8">
        <v>0</v>
      </c>
      <c r="V1491" s="9">
        <v>657449910.01</v>
      </c>
      <c r="W1491" s="8">
        <v>0</v>
      </c>
      <c r="X1491" s="11">
        <f t="shared" si="322"/>
        <v>4280451159.92</v>
      </c>
      <c r="Y1491" s="11">
        <f t="shared" si="323"/>
        <v>4802946337.45</v>
      </c>
      <c r="Z1491" s="11">
        <f t="shared" si="324"/>
        <v>9083397497.37</v>
      </c>
      <c r="AA1491" s="13">
        <f t="shared" si="325"/>
        <v>3079020889.91</v>
      </c>
      <c r="AB1491" s="13">
        <f t="shared" si="326"/>
        <v>1201430270.01</v>
      </c>
      <c r="AC1491" s="16">
        <f t="shared" si="327"/>
        <v>3079020889.91</v>
      </c>
      <c r="AD1491" s="16">
        <f t="shared" si="328"/>
        <v>6004376607.46</v>
      </c>
      <c r="AE1491" s="17">
        <f t="shared" si="329"/>
        <v>0.47123900073286</v>
      </c>
      <c r="AF1491" s="17">
        <f t="shared" si="330"/>
        <v>0.52876099926714</v>
      </c>
      <c r="AG1491" s="21">
        <f t="shared" si="331"/>
        <v>1.89121361330733</v>
      </c>
      <c r="AH1491" s="22">
        <f t="shared" si="332"/>
        <v>0.719321579636373</v>
      </c>
      <c r="AI1491" s="22">
        <f t="shared" si="333"/>
        <v>0.280678420363627</v>
      </c>
      <c r="AJ1491" s="23">
        <f t="shared" si="334"/>
        <v>0.338972382393427</v>
      </c>
      <c r="AK1491" s="23">
        <f t="shared" si="335"/>
        <v>0.661027617606573</v>
      </c>
    </row>
    <row r="1492" spans="1:37">
      <c r="A1492" s="8" t="s">
        <v>3017</v>
      </c>
      <c r="B1492" s="8" t="s">
        <v>3018</v>
      </c>
      <c r="C1492" s="9">
        <v>23024723.29</v>
      </c>
      <c r="D1492" s="9">
        <v>0</v>
      </c>
      <c r="E1492" s="9">
        <v>0</v>
      </c>
      <c r="F1492" s="9">
        <v>3681793.66</v>
      </c>
      <c r="G1492" s="9">
        <v>0</v>
      </c>
      <c r="H1492" s="9">
        <v>244000000</v>
      </c>
      <c r="I1492" s="9">
        <v>0</v>
      </c>
      <c r="J1492" s="9">
        <v>0</v>
      </c>
      <c r="K1492" s="9">
        <v>399553571</v>
      </c>
      <c r="L1492" s="9">
        <v>0</v>
      </c>
      <c r="M1492" s="9">
        <v>0</v>
      </c>
      <c r="N1492" s="9">
        <v>696086894.25</v>
      </c>
      <c r="O1492" s="9">
        <v>0</v>
      </c>
      <c r="P1492" s="9">
        <v>-4795985.05</v>
      </c>
      <c r="Q1492" s="9">
        <v>15934128.23</v>
      </c>
      <c r="R1492" s="9">
        <v>217856943.91</v>
      </c>
      <c r="S1492" s="9">
        <v>0</v>
      </c>
      <c r="T1492" s="9">
        <v>850212877.22</v>
      </c>
      <c r="U1492" s="8">
        <v>0</v>
      </c>
      <c r="V1492" s="9">
        <v>12295292</v>
      </c>
      <c r="W1492" s="8">
        <v>0</v>
      </c>
      <c r="X1492" s="11">
        <f t="shared" si="322"/>
        <v>270706516.95</v>
      </c>
      <c r="Y1492" s="11">
        <f t="shared" si="323"/>
        <v>2187143721.56</v>
      </c>
      <c r="Z1492" s="11">
        <f t="shared" si="324"/>
        <v>2457850238.51</v>
      </c>
      <c r="AA1492" s="13">
        <f t="shared" si="325"/>
        <v>26706516.95</v>
      </c>
      <c r="AB1492" s="13">
        <f t="shared" si="326"/>
        <v>244000000</v>
      </c>
      <c r="AC1492" s="16">
        <f t="shared" si="327"/>
        <v>26706516.95</v>
      </c>
      <c r="AD1492" s="16">
        <f t="shared" si="328"/>
        <v>2431143721.56</v>
      </c>
      <c r="AE1492" s="17">
        <f t="shared" si="329"/>
        <v>0.110139549069559</v>
      </c>
      <c r="AF1492" s="17">
        <f t="shared" si="330"/>
        <v>0.889860450930441</v>
      </c>
      <c r="AG1492" s="21">
        <f t="shared" si="331"/>
        <v>1.12377170932183</v>
      </c>
      <c r="AH1492" s="22">
        <f t="shared" si="332"/>
        <v>0.0986548726306901</v>
      </c>
      <c r="AI1492" s="22">
        <f t="shared" si="333"/>
        <v>0.90134512736931</v>
      </c>
      <c r="AJ1492" s="23">
        <f t="shared" si="334"/>
        <v>0.010865803185059</v>
      </c>
      <c r="AK1492" s="23">
        <f t="shared" si="335"/>
        <v>0.989134196814941</v>
      </c>
    </row>
    <row r="1493" spans="1:37">
      <c r="A1493" s="8" t="s">
        <v>3019</v>
      </c>
      <c r="B1493" s="8" t="s">
        <v>3020</v>
      </c>
      <c r="C1493" s="9">
        <v>719985134.5</v>
      </c>
      <c r="D1493" s="9">
        <v>0</v>
      </c>
      <c r="E1493" s="9">
        <v>0</v>
      </c>
      <c r="F1493" s="9">
        <v>75610274.62</v>
      </c>
      <c r="G1493" s="9">
        <v>0</v>
      </c>
      <c r="H1493" s="9">
        <v>338332630</v>
      </c>
      <c r="I1493" s="9">
        <v>0</v>
      </c>
      <c r="J1493" s="9">
        <v>0</v>
      </c>
      <c r="K1493" s="9">
        <v>791927400</v>
      </c>
      <c r="L1493" s="9">
        <v>0</v>
      </c>
      <c r="M1493" s="9">
        <v>0</v>
      </c>
      <c r="N1493" s="9">
        <v>765738934.37</v>
      </c>
      <c r="O1493" s="9">
        <v>0</v>
      </c>
      <c r="P1493" s="9">
        <v>2025180.44</v>
      </c>
      <c r="Q1493" s="9">
        <v>0</v>
      </c>
      <c r="R1493" s="9">
        <v>295382339.69</v>
      </c>
      <c r="S1493" s="9">
        <v>0</v>
      </c>
      <c r="T1493" s="9">
        <v>1701907242.41</v>
      </c>
      <c r="U1493" s="8">
        <v>0</v>
      </c>
      <c r="V1493" s="9">
        <v>33655206.92</v>
      </c>
      <c r="W1493" s="8">
        <v>0</v>
      </c>
      <c r="X1493" s="11">
        <f t="shared" si="322"/>
        <v>1133928039.12</v>
      </c>
      <c r="Y1493" s="11">
        <f t="shared" si="323"/>
        <v>3590636303.83</v>
      </c>
      <c r="Z1493" s="11">
        <f t="shared" si="324"/>
        <v>4724564342.95</v>
      </c>
      <c r="AA1493" s="13">
        <f t="shared" si="325"/>
        <v>795595409.12</v>
      </c>
      <c r="AB1493" s="13">
        <f t="shared" si="326"/>
        <v>338332630</v>
      </c>
      <c r="AC1493" s="16">
        <f t="shared" si="327"/>
        <v>795595409.12</v>
      </c>
      <c r="AD1493" s="16">
        <f t="shared" si="328"/>
        <v>3928968933.83</v>
      </c>
      <c r="AE1493" s="17">
        <f t="shared" si="329"/>
        <v>0.240006899432336</v>
      </c>
      <c r="AF1493" s="17">
        <f t="shared" si="330"/>
        <v>0.759993100567664</v>
      </c>
      <c r="AG1493" s="21">
        <f t="shared" si="331"/>
        <v>1.31580141879323</v>
      </c>
      <c r="AH1493" s="22">
        <f t="shared" si="332"/>
        <v>0.701627776783289</v>
      </c>
      <c r="AI1493" s="22">
        <f t="shared" si="333"/>
        <v>0.298372223216711</v>
      </c>
      <c r="AJ1493" s="23">
        <f t="shared" si="334"/>
        <v>0.16839550726136</v>
      </c>
      <c r="AK1493" s="23">
        <f t="shared" si="335"/>
        <v>0.83160449273864</v>
      </c>
    </row>
    <row r="1494" spans="1:37">
      <c r="A1494" s="8" t="s">
        <v>3021</v>
      </c>
      <c r="B1494" s="8" t="s">
        <v>3022</v>
      </c>
      <c r="C1494" s="9">
        <v>811583663.46</v>
      </c>
      <c r="D1494" s="9">
        <v>0</v>
      </c>
      <c r="E1494" s="9">
        <v>0</v>
      </c>
      <c r="F1494" s="9">
        <v>87555494.04</v>
      </c>
      <c r="G1494" s="9">
        <v>0</v>
      </c>
      <c r="H1494" s="9">
        <v>1510166400.9</v>
      </c>
      <c r="I1494" s="9">
        <v>0</v>
      </c>
      <c r="J1494" s="9">
        <v>0</v>
      </c>
      <c r="K1494" s="9">
        <v>818183410</v>
      </c>
      <c r="L1494" s="9">
        <v>0</v>
      </c>
      <c r="M1494" s="9">
        <v>0</v>
      </c>
      <c r="N1494" s="9">
        <v>989193097.07</v>
      </c>
      <c r="O1494" s="9">
        <v>0</v>
      </c>
      <c r="P1494" s="9">
        <v>-13675101.3</v>
      </c>
      <c r="Q1494" s="9">
        <v>68702112.88</v>
      </c>
      <c r="R1494" s="9">
        <v>559446528.86</v>
      </c>
      <c r="S1494" s="9">
        <v>0</v>
      </c>
      <c r="T1494" s="9">
        <v>5493998762.11</v>
      </c>
      <c r="U1494" s="8">
        <v>0</v>
      </c>
      <c r="V1494" s="9">
        <v>882211039.5</v>
      </c>
      <c r="W1494" s="8">
        <v>0</v>
      </c>
      <c r="X1494" s="11">
        <f t="shared" si="322"/>
        <v>2409305558.4</v>
      </c>
      <c r="Y1494" s="11">
        <f t="shared" si="323"/>
        <v>8798059849.12</v>
      </c>
      <c r="Z1494" s="11">
        <f t="shared" si="324"/>
        <v>11207365407.52</v>
      </c>
      <c r="AA1494" s="13">
        <f t="shared" si="325"/>
        <v>899139157.5</v>
      </c>
      <c r="AB1494" s="13">
        <f t="shared" si="326"/>
        <v>1510166400.9</v>
      </c>
      <c r="AC1494" s="16">
        <f t="shared" si="327"/>
        <v>899139157.5</v>
      </c>
      <c r="AD1494" s="16">
        <f t="shared" si="328"/>
        <v>10308226250.02</v>
      </c>
      <c r="AE1494" s="17">
        <f t="shared" si="329"/>
        <v>0.214975194507657</v>
      </c>
      <c r="AF1494" s="17">
        <f t="shared" si="330"/>
        <v>0.785024805492343</v>
      </c>
      <c r="AG1494" s="21">
        <f t="shared" si="331"/>
        <v>1.27384509763718</v>
      </c>
      <c r="AH1494" s="22">
        <f t="shared" si="332"/>
        <v>0.373194323304144</v>
      </c>
      <c r="AI1494" s="22">
        <f t="shared" si="333"/>
        <v>0.626805676695856</v>
      </c>
      <c r="AJ1494" s="23">
        <f t="shared" si="334"/>
        <v>0.0802275222414618</v>
      </c>
      <c r="AK1494" s="23">
        <f t="shared" si="335"/>
        <v>0.919772477758538</v>
      </c>
    </row>
    <row r="1495" spans="1:37">
      <c r="A1495" s="8" t="s">
        <v>3023</v>
      </c>
      <c r="B1495" s="8" t="s">
        <v>3024</v>
      </c>
      <c r="C1495" s="9">
        <v>151729074</v>
      </c>
      <c r="D1495" s="9">
        <v>0</v>
      </c>
      <c r="E1495" s="9">
        <v>0</v>
      </c>
      <c r="F1495" s="9">
        <v>3122600</v>
      </c>
      <c r="G1495" s="9">
        <v>0</v>
      </c>
      <c r="H1495" s="9">
        <v>1545815078</v>
      </c>
      <c r="I1495" s="9">
        <v>806054443</v>
      </c>
      <c r="J1495" s="9">
        <v>0</v>
      </c>
      <c r="K1495" s="9">
        <v>1224487509</v>
      </c>
      <c r="L1495" s="9">
        <v>0</v>
      </c>
      <c r="M1495" s="9">
        <v>0</v>
      </c>
      <c r="N1495" s="9">
        <v>1652938968</v>
      </c>
      <c r="O1495" s="9">
        <v>193200</v>
      </c>
      <c r="P1495" s="9">
        <v>-208004625</v>
      </c>
      <c r="Q1495" s="9">
        <v>0</v>
      </c>
      <c r="R1495" s="9">
        <v>619319961</v>
      </c>
      <c r="S1495" s="9">
        <v>0</v>
      </c>
      <c r="T1495" s="9">
        <v>3017690550</v>
      </c>
      <c r="U1495" s="8">
        <v>0</v>
      </c>
      <c r="V1495" s="9">
        <v>2342756903</v>
      </c>
      <c r="W1495" s="8">
        <v>0</v>
      </c>
      <c r="X1495" s="11">
        <f t="shared" si="322"/>
        <v>2506721195</v>
      </c>
      <c r="Y1495" s="11">
        <f t="shared" si="323"/>
        <v>8648996066</v>
      </c>
      <c r="Z1495" s="11">
        <f t="shared" si="324"/>
        <v>11155717261</v>
      </c>
      <c r="AA1495" s="13">
        <f t="shared" si="325"/>
        <v>154851674</v>
      </c>
      <c r="AB1495" s="13">
        <f t="shared" si="326"/>
        <v>2351869521</v>
      </c>
      <c r="AC1495" s="16">
        <f t="shared" si="327"/>
        <v>154851674</v>
      </c>
      <c r="AD1495" s="16">
        <f t="shared" si="328"/>
        <v>11000865587</v>
      </c>
      <c r="AE1495" s="17">
        <f t="shared" si="329"/>
        <v>0.224702826035526</v>
      </c>
      <c r="AF1495" s="17">
        <f t="shared" si="330"/>
        <v>0.775297173964474</v>
      </c>
      <c r="AG1495" s="21">
        <f t="shared" si="331"/>
        <v>1.28982799574325</v>
      </c>
      <c r="AH1495" s="22">
        <f t="shared" si="332"/>
        <v>0.0617745899738962</v>
      </c>
      <c r="AI1495" s="22">
        <f t="shared" si="333"/>
        <v>0.938225410026104</v>
      </c>
      <c r="AJ1495" s="23">
        <f t="shared" si="334"/>
        <v>0.0138809249443204</v>
      </c>
      <c r="AK1495" s="23">
        <f t="shared" si="335"/>
        <v>0.98611907505568</v>
      </c>
    </row>
    <row r="1496" spans="1:37">
      <c r="A1496" s="8" t="s">
        <v>3025</v>
      </c>
      <c r="B1496" s="8" t="s">
        <v>3026</v>
      </c>
      <c r="C1496" s="9">
        <v>1250445103</v>
      </c>
      <c r="D1496" s="9">
        <v>0</v>
      </c>
      <c r="E1496" s="9">
        <v>0</v>
      </c>
      <c r="F1496" s="9">
        <v>47288693</v>
      </c>
      <c r="G1496" s="9">
        <v>0</v>
      </c>
      <c r="H1496" s="9">
        <v>0</v>
      </c>
      <c r="I1496" s="9">
        <v>0</v>
      </c>
      <c r="J1496" s="9">
        <v>0</v>
      </c>
      <c r="K1496" s="9">
        <v>1364476795</v>
      </c>
      <c r="L1496" s="9">
        <v>0</v>
      </c>
      <c r="M1496" s="9">
        <v>0</v>
      </c>
      <c r="N1496" s="9">
        <v>3866902872</v>
      </c>
      <c r="O1496" s="9">
        <v>275682420</v>
      </c>
      <c r="P1496" s="9">
        <v>-18649745</v>
      </c>
      <c r="Q1496" s="9">
        <v>0</v>
      </c>
      <c r="R1496" s="9">
        <v>1400704380</v>
      </c>
      <c r="S1496" s="9">
        <v>260344554</v>
      </c>
      <c r="T1496" s="9">
        <v>16808304839</v>
      </c>
      <c r="U1496" s="8">
        <v>0</v>
      </c>
      <c r="V1496" s="9">
        <v>807433645</v>
      </c>
      <c r="W1496" s="8">
        <v>0</v>
      </c>
      <c r="X1496" s="11">
        <f t="shared" si="322"/>
        <v>1297733796</v>
      </c>
      <c r="Y1496" s="11">
        <f t="shared" si="323"/>
        <v>24213834920</v>
      </c>
      <c r="Z1496" s="11">
        <f t="shared" si="324"/>
        <v>25511568716</v>
      </c>
      <c r="AA1496" s="13">
        <f t="shared" si="325"/>
        <v>1297733796</v>
      </c>
      <c r="AB1496" s="13">
        <f t="shared" si="326"/>
        <v>0</v>
      </c>
      <c r="AC1496" s="16">
        <f t="shared" si="327"/>
        <v>1297733796</v>
      </c>
      <c r="AD1496" s="16">
        <f t="shared" si="328"/>
        <v>24213834920</v>
      </c>
      <c r="AE1496" s="17">
        <f t="shared" si="329"/>
        <v>0.0508684436636037</v>
      </c>
      <c r="AF1496" s="17">
        <f t="shared" si="330"/>
        <v>0.949131556336396</v>
      </c>
      <c r="AG1496" s="21">
        <f t="shared" si="331"/>
        <v>1.05359472385467</v>
      </c>
      <c r="AH1496" s="22">
        <f t="shared" si="332"/>
        <v>1</v>
      </c>
      <c r="AI1496" s="22">
        <f t="shared" si="333"/>
        <v>0</v>
      </c>
      <c r="AJ1496" s="23">
        <f t="shared" si="334"/>
        <v>0.0508684436636037</v>
      </c>
      <c r="AK1496" s="23">
        <f t="shared" si="335"/>
        <v>0.949131556336396</v>
      </c>
    </row>
    <row r="1497" spans="1:37">
      <c r="A1497" s="8" t="s">
        <v>3027</v>
      </c>
      <c r="B1497" s="8" t="s">
        <v>3028</v>
      </c>
      <c r="C1497" s="9">
        <v>85953870</v>
      </c>
      <c r="D1497" s="9">
        <v>0</v>
      </c>
      <c r="E1497" s="9">
        <v>0</v>
      </c>
      <c r="F1497" s="9">
        <v>58196070.66</v>
      </c>
      <c r="G1497" s="9">
        <v>0</v>
      </c>
      <c r="H1497" s="9">
        <v>50113631.33</v>
      </c>
      <c r="I1497" s="9">
        <v>0</v>
      </c>
      <c r="J1497" s="9">
        <v>0</v>
      </c>
      <c r="K1497" s="9">
        <v>1367673455</v>
      </c>
      <c r="L1497" s="9">
        <v>0</v>
      </c>
      <c r="M1497" s="9">
        <v>0</v>
      </c>
      <c r="N1497" s="9">
        <v>1497283246.59</v>
      </c>
      <c r="O1497" s="9">
        <v>0</v>
      </c>
      <c r="P1497" s="9">
        <v>-321791.2</v>
      </c>
      <c r="Q1497" s="9">
        <v>0</v>
      </c>
      <c r="R1497" s="9">
        <v>381932918.28</v>
      </c>
      <c r="S1497" s="9">
        <v>0</v>
      </c>
      <c r="T1497" s="9">
        <v>1137122009.71</v>
      </c>
      <c r="U1497" s="8">
        <v>0</v>
      </c>
      <c r="V1497" s="9">
        <v>232308647.06</v>
      </c>
      <c r="W1497" s="8">
        <v>0</v>
      </c>
      <c r="X1497" s="11">
        <f t="shared" si="322"/>
        <v>194263571.99</v>
      </c>
      <c r="Y1497" s="11">
        <f t="shared" si="323"/>
        <v>4615998485.44</v>
      </c>
      <c r="Z1497" s="11">
        <f t="shared" si="324"/>
        <v>4810262057.43</v>
      </c>
      <c r="AA1497" s="13">
        <f t="shared" si="325"/>
        <v>144149940.66</v>
      </c>
      <c r="AB1497" s="13">
        <f t="shared" si="326"/>
        <v>50113631.33</v>
      </c>
      <c r="AC1497" s="16">
        <f t="shared" si="327"/>
        <v>144149940.66</v>
      </c>
      <c r="AD1497" s="16">
        <f t="shared" si="328"/>
        <v>4666112116.77</v>
      </c>
      <c r="AE1497" s="17">
        <f t="shared" si="329"/>
        <v>0.0403852367440019</v>
      </c>
      <c r="AF1497" s="17">
        <f t="shared" si="330"/>
        <v>0.959614763255998</v>
      </c>
      <c r="AG1497" s="21">
        <f t="shared" si="331"/>
        <v>1.04208484309576</v>
      </c>
      <c r="AH1497" s="22">
        <f t="shared" si="332"/>
        <v>0.742032791754804</v>
      </c>
      <c r="AI1497" s="22">
        <f t="shared" si="333"/>
        <v>0.257967208245196</v>
      </c>
      <c r="AJ1497" s="23">
        <f t="shared" si="334"/>
        <v>0.0299671699668304</v>
      </c>
      <c r="AK1497" s="23">
        <f t="shared" si="335"/>
        <v>0.97003283003317</v>
      </c>
    </row>
    <row r="1498" spans="1:37">
      <c r="A1498" s="8" t="s">
        <v>3029</v>
      </c>
      <c r="B1498" s="8" t="s">
        <v>3030</v>
      </c>
      <c r="C1498" s="9">
        <v>10014500</v>
      </c>
      <c r="D1498" s="9">
        <v>0</v>
      </c>
      <c r="E1498" s="9">
        <v>0</v>
      </c>
      <c r="F1498" s="9">
        <v>733214241.88</v>
      </c>
      <c r="G1498" s="9">
        <v>0</v>
      </c>
      <c r="H1498" s="9">
        <v>539725000</v>
      </c>
      <c r="I1498" s="9">
        <v>0</v>
      </c>
      <c r="J1498" s="9">
        <v>0</v>
      </c>
      <c r="K1498" s="9">
        <v>1698207434</v>
      </c>
      <c r="L1498" s="9">
        <v>0</v>
      </c>
      <c r="M1498" s="9">
        <v>0</v>
      </c>
      <c r="N1498" s="9">
        <v>755309773.77</v>
      </c>
      <c r="O1498" s="9">
        <v>345526648.54</v>
      </c>
      <c r="P1498" s="9">
        <v>0</v>
      </c>
      <c r="Q1498" s="9">
        <v>0</v>
      </c>
      <c r="R1498" s="9">
        <v>419779280.32</v>
      </c>
      <c r="S1498" s="9">
        <v>0</v>
      </c>
      <c r="T1498" s="9">
        <v>4293545003.33</v>
      </c>
      <c r="U1498" s="8">
        <v>0</v>
      </c>
      <c r="V1498" s="9">
        <v>348756013.62</v>
      </c>
      <c r="W1498" s="8">
        <v>0</v>
      </c>
      <c r="X1498" s="11">
        <f t="shared" si="322"/>
        <v>1282953741.88</v>
      </c>
      <c r="Y1498" s="11">
        <f t="shared" si="323"/>
        <v>7170070856.5</v>
      </c>
      <c r="Z1498" s="11">
        <f t="shared" si="324"/>
        <v>8453024598.38</v>
      </c>
      <c r="AA1498" s="13">
        <f t="shared" si="325"/>
        <v>743228741.88</v>
      </c>
      <c r="AB1498" s="13">
        <f t="shared" si="326"/>
        <v>539725000</v>
      </c>
      <c r="AC1498" s="16">
        <f t="shared" si="327"/>
        <v>743228741.88</v>
      </c>
      <c r="AD1498" s="16">
        <f t="shared" si="328"/>
        <v>7709795856.5</v>
      </c>
      <c r="AE1498" s="17">
        <f t="shared" si="329"/>
        <v>0.151774518924963</v>
      </c>
      <c r="AF1498" s="17">
        <f t="shared" si="330"/>
        <v>0.848225481075037</v>
      </c>
      <c r="AG1498" s="21">
        <f t="shared" si="331"/>
        <v>1.17893180800535</v>
      </c>
      <c r="AH1498" s="22">
        <f t="shared" si="332"/>
        <v>0.579310631099525</v>
      </c>
      <c r="AI1498" s="22">
        <f t="shared" si="333"/>
        <v>0.420689368900475</v>
      </c>
      <c r="AJ1498" s="23">
        <f t="shared" si="334"/>
        <v>0.0879245923432469</v>
      </c>
      <c r="AK1498" s="23">
        <f t="shared" si="335"/>
        <v>0.912075407656753</v>
      </c>
    </row>
    <row r="1499" spans="1:37">
      <c r="A1499" s="8" t="s">
        <v>3031</v>
      </c>
      <c r="B1499" s="8" t="s">
        <v>3032</v>
      </c>
      <c r="C1499" s="9">
        <v>2777300000</v>
      </c>
      <c r="D1499" s="9">
        <v>0</v>
      </c>
      <c r="E1499" s="9">
        <v>0</v>
      </c>
      <c r="F1499" s="9">
        <v>1279278379.84</v>
      </c>
      <c r="G1499" s="9">
        <v>0</v>
      </c>
      <c r="H1499" s="9">
        <v>2316464831.36</v>
      </c>
      <c r="I1499" s="9">
        <v>3340222379.5</v>
      </c>
      <c r="J1499" s="9">
        <v>0</v>
      </c>
      <c r="K1499" s="9">
        <v>1873304804</v>
      </c>
      <c r="L1499" s="9">
        <v>0</v>
      </c>
      <c r="M1499" s="9">
        <v>0</v>
      </c>
      <c r="N1499" s="9">
        <v>3121943598.41</v>
      </c>
      <c r="O1499" s="9">
        <v>0</v>
      </c>
      <c r="P1499" s="9">
        <v>0</v>
      </c>
      <c r="Q1499" s="9">
        <v>0</v>
      </c>
      <c r="R1499" s="9">
        <v>85558872.33</v>
      </c>
      <c r="S1499" s="9">
        <v>0</v>
      </c>
      <c r="T1499" s="9">
        <v>1217217980.11</v>
      </c>
      <c r="U1499" s="8">
        <v>0</v>
      </c>
      <c r="V1499" s="9">
        <v>1902400778.15</v>
      </c>
      <c r="W1499" s="8">
        <v>0</v>
      </c>
      <c r="X1499" s="11">
        <f t="shared" si="322"/>
        <v>9713265590.7</v>
      </c>
      <c r="Y1499" s="11">
        <f t="shared" si="323"/>
        <v>8200426033</v>
      </c>
      <c r="Z1499" s="11">
        <f t="shared" si="324"/>
        <v>17913691623.7</v>
      </c>
      <c r="AA1499" s="13">
        <f t="shared" si="325"/>
        <v>4056578379.84</v>
      </c>
      <c r="AB1499" s="13">
        <f t="shared" si="326"/>
        <v>5656687210.86</v>
      </c>
      <c r="AC1499" s="16">
        <f t="shared" si="327"/>
        <v>4056578379.84</v>
      </c>
      <c r="AD1499" s="16">
        <f t="shared" si="328"/>
        <v>13857113243.86</v>
      </c>
      <c r="AE1499" s="17">
        <f t="shared" si="329"/>
        <v>0.542225789900796</v>
      </c>
      <c r="AF1499" s="17">
        <f t="shared" si="330"/>
        <v>0.457774210099204</v>
      </c>
      <c r="AG1499" s="21">
        <f t="shared" si="331"/>
        <v>2.18448304412625</v>
      </c>
      <c r="AH1499" s="22">
        <f t="shared" si="332"/>
        <v>0.417632807623832</v>
      </c>
      <c r="AI1499" s="22">
        <f t="shared" si="333"/>
        <v>0.582367192376168</v>
      </c>
      <c r="AJ1499" s="23">
        <f t="shared" si="334"/>
        <v>0.226451279002319</v>
      </c>
      <c r="AK1499" s="23">
        <f t="shared" si="335"/>
        <v>0.773548720997681</v>
      </c>
    </row>
    <row r="1500" spans="1:37">
      <c r="A1500" s="8" t="s">
        <v>3033</v>
      </c>
      <c r="B1500" s="8" t="s">
        <v>3034</v>
      </c>
      <c r="C1500" s="9">
        <v>22488489813.95</v>
      </c>
      <c r="D1500" s="9">
        <v>0</v>
      </c>
      <c r="E1500" s="9">
        <v>0</v>
      </c>
      <c r="F1500" s="9">
        <v>27389003804.47</v>
      </c>
      <c r="G1500" s="9">
        <v>0</v>
      </c>
      <c r="H1500" s="9">
        <v>171811439905.73</v>
      </c>
      <c r="I1500" s="9">
        <v>30265661674.83</v>
      </c>
      <c r="J1500" s="9">
        <v>0</v>
      </c>
      <c r="K1500" s="9">
        <v>12776562104</v>
      </c>
      <c r="L1500" s="9">
        <v>0</v>
      </c>
      <c r="M1500" s="9">
        <v>0</v>
      </c>
      <c r="N1500" s="9">
        <v>11172480416.7</v>
      </c>
      <c r="O1500" s="9">
        <v>0</v>
      </c>
      <c r="P1500" s="9">
        <v>-2901587224.86</v>
      </c>
      <c r="Q1500" s="9">
        <v>1690716901.73</v>
      </c>
      <c r="R1500" s="9">
        <v>5847180985.88</v>
      </c>
      <c r="S1500" s="9">
        <v>0</v>
      </c>
      <c r="T1500" s="9">
        <v>66214160335.7</v>
      </c>
      <c r="U1500" s="8">
        <v>0</v>
      </c>
      <c r="V1500" s="9">
        <v>76696550972.31</v>
      </c>
      <c r="W1500" s="8">
        <v>0</v>
      </c>
      <c r="X1500" s="11">
        <f t="shared" si="322"/>
        <v>251954595198.98</v>
      </c>
      <c r="Y1500" s="11">
        <f t="shared" si="323"/>
        <v>171496064491.46</v>
      </c>
      <c r="Z1500" s="11">
        <f t="shared" si="324"/>
        <v>423450659690.44</v>
      </c>
      <c r="AA1500" s="13">
        <f t="shared" si="325"/>
        <v>49877493618.42</v>
      </c>
      <c r="AB1500" s="13">
        <f t="shared" si="326"/>
        <v>202077101580.56</v>
      </c>
      <c r="AC1500" s="16">
        <f t="shared" si="327"/>
        <v>49877493618.42</v>
      </c>
      <c r="AD1500" s="16">
        <f t="shared" si="328"/>
        <v>373573166072.02</v>
      </c>
      <c r="AE1500" s="17">
        <f t="shared" si="329"/>
        <v>0.59500343058426</v>
      </c>
      <c r="AF1500" s="17">
        <f t="shared" si="330"/>
        <v>0.404996569415739</v>
      </c>
      <c r="AG1500" s="21">
        <f t="shared" si="331"/>
        <v>2.46915671765475</v>
      </c>
      <c r="AH1500" s="22">
        <f t="shared" si="332"/>
        <v>0.197962230373411</v>
      </c>
      <c r="AI1500" s="22">
        <f t="shared" si="333"/>
        <v>0.802037769626589</v>
      </c>
      <c r="AJ1500" s="23">
        <f t="shared" si="334"/>
        <v>0.117788206198291</v>
      </c>
      <c r="AK1500" s="23">
        <f t="shared" si="335"/>
        <v>0.882211793801709</v>
      </c>
    </row>
    <row r="1501" spans="1:37">
      <c r="A1501" s="8" t="s">
        <v>3035</v>
      </c>
      <c r="B1501" s="8" t="s">
        <v>3036</v>
      </c>
      <c r="C1501" s="9">
        <v>958071383.77</v>
      </c>
      <c r="D1501" s="9">
        <v>0</v>
      </c>
      <c r="E1501" s="9">
        <v>0</v>
      </c>
      <c r="F1501" s="9">
        <v>932868</v>
      </c>
      <c r="G1501" s="9">
        <v>0</v>
      </c>
      <c r="H1501" s="9">
        <v>377568083.33</v>
      </c>
      <c r="I1501" s="9">
        <v>0</v>
      </c>
      <c r="J1501" s="9">
        <v>0</v>
      </c>
      <c r="K1501" s="9">
        <v>1311200558</v>
      </c>
      <c r="L1501" s="9">
        <v>0</v>
      </c>
      <c r="M1501" s="9">
        <v>0</v>
      </c>
      <c r="N1501" s="9">
        <v>1600681911.66</v>
      </c>
      <c r="O1501" s="9">
        <v>0</v>
      </c>
      <c r="P1501" s="9">
        <v>-13483315.11</v>
      </c>
      <c r="Q1501" s="9">
        <v>179639.43</v>
      </c>
      <c r="R1501" s="9">
        <v>413706454.56</v>
      </c>
      <c r="S1501" s="9">
        <v>0</v>
      </c>
      <c r="T1501" s="9">
        <v>-2508713684.77</v>
      </c>
      <c r="U1501" s="8">
        <v>0</v>
      </c>
      <c r="V1501" s="9">
        <v>259644524.2</v>
      </c>
      <c r="W1501" s="8">
        <v>0</v>
      </c>
      <c r="X1501" s="11">
        <f t="shared" si="322"/>
        <v>1336572335.1</v>
      </c>
      <c r="Y1501" s="11">
        <f t="shared" si="323"/>
        <v>1063216087.97</v>
      </c>
      <c r="Z1501" s="11">
        <f t="shared" si="324"/>
        <v>2399788423.07</v>
      </c>
      <c r="AA1501" s="13">
        <f t="shared" si="325"/>
        <v>959004251.77</v>
      </c>
      <c r="AB1501" s="13">
        <f t="shared" si="326"/>
        <v>377568083.33</v>
      </c>
      <c r="AC1501" s="16">
        <f t="shared" si="327"/>
        <v>959004251.77</v>
      </c>
      <c r="AD1501" s="16">
        <f t="shared" si="328"/>
        <v>1440784171.3</v>
      </c>
      <c r="AE1501" s="17">
        <f t="shared" si="329"/>
        <v>0.556954239070022</v>
      </c>
      <c r="AF1501" s="17">
        <f t="shared" si="330"/>
        <v>0.443045760929978</v>
      </c>
      <c r="AG1501" s="21">
        <f t="shared" si="331"/>
        <v>2.25710318929797</v>
      </c>
      <c r="AH1501" s="22">
        <f t="shared" si="332"/>
        <v>0.717510176281068</v>
      </c>
      <c r="AI1501" s="22">
        <f t="shared" si="333"/>
        <v>0.282489823718932</v>
      </c>
      <c r="AJ1501" s="23">
        <f t="shared" si="334"/>
        <v>0.39962033425562</v>
      </c>
      <c r="AK1501" s="23">
        <f t="shared" si="335"/>
        <v>0.60037966574438</v>
      </c>
    </row>
    <row r="1502" spans="1:37">
      <c r="A1502" s="8" t="s">
        <v>3037</v>
      </c>
      <c r="B1502" s="8" t="s">
        <v>3038</v>
      </c>
      <c r="C1502" s="9">
        <v>181832290.18</v>
      </c>
      <c r="D1502" s="9">
        <v>0</v>
      </c>
      <c r="E1502" s="9">
        <v>0</v>
      </c>
      <c r="F1502" s="9">
        <v>25419128.68</v>
      </c>
      <c r="G1502" s="9">
        <v>0</v>
      </c>
      <c r="H1502" s="9">
        <v>0</v>
      </c>
      <c r="I1502" s="9">
        <v>0</v>
      </c>
      <c r="J1502" s="9">
        <v>0</v>
      </c>
      <c r="K1502" s="9">
        <v>1071274605</v>
      </c>
      <c r="L1502" s="9">
        <v>0</v>
      </c>
      <c r="M1502" s="9">
        <v>0</v>
      </c>
      <c r="N1502" s="9">
        <v>882549887.15</v>
      </c>
      <c r="O1502" s="9">
        <v>0</v>
      </c>
      <c r="P1502" s="9">
        <v>-130698837.85</v>
      </c>
      <c r="Q1502" s="9">
        <v>513829.71</v>
      </c>
      <c r="R1502" s="9">
        <v>0</v>
      </c>
      <c r="S1502" s="9">
        <v>0</v>
      </c>
      <c r="T1502" s="9">
        <v>-1694068670.93</v>
      </c>
      <c r="U1502" s="8">
        <v>0</v>
      </c>
      <c r="V1502" s="9">
        <v>0</v>
      </c>
      <c r="W1502" s="8">
        <v>0</v>
      </c>
      <c r="X1502" s="11">
        <f t="shared" si="322"/>
        <v>207251418.86</v>
      </c>
      <c r="Y1502" s="11">
        <f t="shared" si="323"/>
        <v>129570813.08</v>
      </c>
      <c r="Z1502" s="11">
        <f t="shared" si="324"/>
        <v>336822231.94</v>
      </c>
      <c r="AA1502" s="13">
        <f t="shared" si="325"/>
        <v>207251418.86</v>
      </c>
      <c r="AB1502" s="13">
        <f t="shared" si="326"/>
        <v>0</v>
      </c>
      <c r="AC1502" s="16">
        <f t="shared" si="327"/>
        <v>207251418.86</v>
      </c>
      <c r="AD1502" s="16">
        <f t="shared" si="328"/>
        <v>129570813.08</v>
      </c>
      <c r="AE1502" s="17">
        <f t="shared" si="329"/>
        <v>0.615313952604289</v>
      </c>
      <c r="AF1502" s="17">
        <f t="shared" si="330"/>
        <v>0.384686047395711</v>
      </c>
      <c r="AG1502" s="21">
        <f t="shared" si="331"/>
        <v>2.59952240734986</v>
      </c>
      <c r="AH1502" s="22">
        <f t="shared" si="332"/>
        <v>1</v>
      </c>
      <c r="AI1502" s="22">
        <f t="shared" si="333"/>
        <v>0</v>
      </c>
      <c r="AJ1502" s="23">
        <f t="shared" si="334"/>
        <v>0.615313952604289</v>
      </c>
      <c r="AK1502" s="23">
        <f t="shared" si="335"/>
        <v>0.384686047395711</v>
      </c>
    </row>
    <row r="1503" spans="1:37">
      <c r="A1503" s="8" t="s">
        <v>3039</v>
      </c>
      <c r="B1503" s="8" t="s">
        <v>3040</v>
      </c>
      <c r="C1503" s="9">
        <v>2000698111.11</v>
      </c>
      <c r="D1503" s="9">
        <v>0</v>
      </c>
      <c r="E1503" s="9">
        <v>113595224.21</v>
      </c>
      <c r="F1503" s="9">
        <v>857668886.6</v>
      </c>
      <c r="G1503" s="9">
        <v>0</v>
      </c>
      <c r="H1503" s="9">
        <v>488130444.98</v>
      </c>
      <c r="I1503" s="9">
        <v>899015590.03</v>
      </c>
      <c r="J1503" s="9">
        <v>0</v>
      </c>
      <c r="K1503" s="9">
        <v>2364122864</v>
      </c>
      <c r="L1503" s="9">
        <v>0</v>
      </c>
      <c r="M1503" s="9">
        <v>0</v>
      </c>
      <c r="N1503" s="9">
        <v>7479779.22</v>
      </c>
      <c r="O1503" s="9">
        <v>323135631.3</v>
      </c>
      <c r="P1503" s="9">
        <v>227241334.79</v>
      </c>
      <c r="Q1503" s="9">
        <v>5862532.51</v>
      </c>
      <c r="R1503" s="9">
        <v>1039398646.97</v>
      </c>
      <c r="S1503" s="9">
        <v>0</v>
      </c>
      <c r="T1503" s="9">
        <v>6124975045.75</v>
      </c>
      <c r="U1503" s="8">
        <v>0</v>
      </c>
      <c r="V1503" s="9">
        <v>542150031.09</v>
      </c>
      <c r="W1503" s="8">
        <v>0</v>
      </c>
      <c r="X1503" s="11">
        <f t="shared" si="322"/>
        <v>4359108256.93</v>
      </c>
      <c r="Y1503" s="11">
        <f t="shared" si="323"/>
        <v>9988094603.03</v>
      </c>
      <c r="Z1503" s="11">
        <f t="shared" si="324"/>
        <v>14347202859.96</v>
      </c>
      <c r="AA1503" s="13">
        <f t="shared" si="325"/>
        <v>2971962221.92</v>
      </c>
      <c r="AB1503" s="13">
        <f t="shared" si="326"/>
        <v>1387146035.01</v>
      </c>
      <c r="AC1503" s="16">
        <f t="shared" si="327"/>
        <v>2971962221.92</v>
      </c>
      <c r="AD1503" s="16">
        <f t="shared" si="328"/>
        <v>11375240638.04</v>
      </c>
      <c r="AE1503" s="17">
        <f t="shared" si="329"/>
        <v>0.303829833555595</v>
      </c>
      <c r="AF1503" s="17">
        <f t="shared" si="330"/>
        <v>0.696170166444405</v>
      </c>
      <c r="AG1503" s="21">
        <f t="shared" si="331"/>
        <v>1.43643041342516</v>
      </c>
      <c r="AH1503" s="22">
        <f t="shared" si="332"/>
        <v>0.681782155144977</v>
      </c>
      <c r="AI1503" s="22">
        <f t="shared" si="333"/>
        <v>0.318217844855023</v>
      </c>
      <c r="AJ1503" s="23">
        <f t="shared" si="334"/>
        <v>0.207145758718873</v>
      </c>
      <c r="AK1503" s="23">
        <f t="shared" si="335"/>
        <v>0.792854241281127</v>
      </c>
    </row>
    <row r="1504" spans="1:37">
      <c r="A1504" s="8" t="s">
        <v>3041</v>
      </c>
      <c r="B1504" s="8" t="s">
        <v>3042</v>
      </c>
      <c r="C1504" s="9">
        <v>7935163811.89</v>
      </c>
      <c r="D1504" s="9">
        <v>0</v>
      </c>
      <c r="E1504" s="9">
        <v>0</v>
      </c>
      <c r="F1504" s="9">
        <v>128698508.91</v>
      </c>
      <c r="G1504" s="9">
        <v>0</v>
      </c>
      <c r="H1504" s="9">
        <v>1271079375</v>
      </c>
      <c r="I1504" s="9">
        <v>0</v>
      </c>
      <c r="J1504" s="9">
        <v>0</v>
      </c>
      <c r="K1504" s="9">
        <v>523117764</v>
      </c>
      <c r="L1504" s="9">
        <v>0</v>
      </c>
      <c r="M1504" s="9">
        <v>0</v>
      </c>
      <c r="N1504" s="9">
        <v>467409857.37</v>
      </c>
      <c r="O1504" s="9">
        <v>0</v>
      </c>
      <c r="P1504" s="9">
        <v>5039849.35</v>
      </c>
      <c r="Q1504" s="9">
        <v>0</v>
      </c>
      <c r="R1504" s="9">
        <v>335262880.82</v>
      </c>
      <c r="S1504" s="9">
        <v>0</v>
      </c>
      <c r="T1504" s="9">
        <v>7481516186.39</v>
      </c>
      <c r="U1504" s="8">
        <v>0</v>
      </c>
      <c r="V1504" s="9">
        <v>1591998453.86</v>
      </c>
      <c r="W1504" s="8">
        <v>0</v>
      </c>
      <c r="X1504" s="11">
        <f t="shared" si="322"/>
        <v>9334941695.8</v>
      </c>
      <c r="Y1504" s="11">
        <f t="shared" si="323"/>
        <v>10404344991.79</v>
      </c>
      <c r="Z1504" s="11">
        <f t="shared" si="324"/>
        <v>19739286687.59</v>
      </c>
      <c r="AA1504" s="13">
        <f t="shared" si="325"/>
        <v>8063862320.8</v>
      </c>
      <c r="AB1504" s="13">
        <f t="shared" si="326"/>
        <v>1271079375</v>
      </c>
      <c r="AC1504" s="16">
        <f t="shared" si="327"/>
        <v>8063862320.8</v>
      </c>
      <c r="AD1504" s="16">
        <f t="shared" si="328"/>
        <v>11675424366.79</v>
      </c>
      <c r="AE1504" s="17">
        <f t="shared" si="329"/>
        <v>0.47291180494728</v>
      </c>
      <c r="AF1504" s="17">
        <f t="shared" si="330"/>
        <v>0.52708819505272</v>
      </c>
      <c r="AG1504" s="21">
        <f t="shared" si="331"/>
        <v>1.89721570201355</v>
      </c>
      <c r="AH1504" s="22">
        <f t="shared" si="332"/>
        <v>0.863836388440231</v>
      </c>
      <c r="AI1504" s="22">
        <f t="shared" si="333"/>
        <v>0.136163611559769</v>
      </c>
      <c r="AJ1504" s="23">
        <f t="shared" si="334"/>
        <v>0.408518425636409</v>
      </c>
      <c r="AK1504" s="23">
        <f t="shared" si="335"/>
        <v>0.591481574363591</v>
      </c>
    </row>
    <row r="1505" spans="1:37">
      <c r="A1505" s="8" t="s">
        <v>3043</v>
      </c>
      <c r="B1505" s="8" t="s">
        <v>3044</v>
      </c>
      <c r="C1505" s="9">
        <v>2719000</v>
      </c>
      <c r="D1505" s="9">
        <v>0</v>
      </c>
      <c r="E1505" s="9">
        <v>0</v>
      </c>
      <c r="F1505" s="9">
        <v>35166934.74</v>
      </c>
      <c r="G1505" s="9">
        <v>0</v>
      </c>
      <c r="H1505" s="9">
        <v>271200000</v>
      </c>
      <c r="I1505" s="9">
        <v>0</v>
      </c>
      <c r="J1505" s="9">
        <v>0</v>
      </c>
      <c r="K1505" s="9">
        <v>534071628</v>
      </c>
      <c r="L1505" s="9">
        <v>0</v>
      </c>
      <c r="M1505" s="9">
        <v>0</v>
      </c>
      <c r="N1505" s="9">
        <v>969338551.84</v>
      </c>
      <c r="O1505" s="9">
        <v>0</v>
      </c>
      <c r="P1505" s="9">
        <v>32766329.79</v>
      </c>
      <c r="Q1505" s="9">
        <v>0</v>
      </c>
      <c r="R1505" s="9">
        <v>66252546.29</v>
      </c>
      <c r="S1505" s="9">
        <v>0</v>
      </c>
      <c r="T1505" s="9">
        <v>730253060.32</v>
      </c>
      <c r="U1505" s="8">
        <v>0</v>
      </c>
      <c r="V1505" s="9">
        <v>54248627.59</v>
      </c>
      <c r="W1505" s="8">
        <v>0</v>
      </c>
      <c r="X1505" s="11">
        <f t="shared" si="322"/>
        <v>309085934.74</v>
      </c>
      <c r="Y1505" s="11">
        <f t="shared" si="323"/>
        <v>2386930743.83</v>
      </c>
      <c r="Z1505" s="11">
        <f t="shared" si="324"/>
        <v>2696016678.57</v>
      </c>
      <c r="AA1505" s="13">
        <f t="shared" si="325"/>
        <v>37885934.74</v>
      </c>
      <c r="AB1505" s="13">
        <f t="shared" si="326"/>
        <v>271200000</v>
      </c>
      <c r="AC1505" s="16">
        <f t="shared" si="327"/>
        <v>37885934.74</v>
      </c>
      <c r="AD1505" s="16">
        <f t="shared" si="328"/>
        <v>2658130743.83</v>
      </c>
      <c r="AE1505" s="17">
        <f t="shared" si="329"/>
        <v>0.114645408983131</v>
      </c>
      <c r="AF1505" s="17">
        <f t="shared" si="330"/>
        <v>0.885354591016869</v>
      </c>
      <c r="AG1505" s="21">
        <f t="shared" si="331"/>
        <v>1.12949095215224</v>
      </c>
      <c r="AH1505" s="22">
        <f t="shared" si="332"/>
        <v>0.122574114450951</v>
      </c>
      <c r="AI1505" s="22">
        <f t="shared" si="333"/>
        <v>0.877425885549049</v>
      </c>
      <c r="AJ1505" s="23">
        <f t="shared" si="334"/>
        <v>0.0140525594819744</v>
      </c>
      <c r="AK1505" s="23">
        <f t="shared" si="335"/>
        <v>0.985947440518026</v>
      </c>
    </row>
    <row r="1506" spans="1:37">
      <c r="A1506" s="8" t="s">
        <v>3045</v>
      </c>
      <c r="B1506" s="8" t="s">
        <v>3046</v>
      </c>
      <c r="C1506" s="9">
        <v>5521615396.02</v>
      </c>
      <c r="D1506" s="9">
        <v>0</v>
      </c>
      <c r="E1506" s="9">
        <v>0</v>
      </c>
      <c r="F1506" s="9">
        <v>2454457905.77</v>
      </c>
      <c r="G1506" s="9">
        <v>0</v>
      </c>
      <c r="H1506" s="9">
        <v>9023616862.18</v>
      </c>
      <c r="I1506" s="9">
        <v>1474532885.97</v>
      </c>
      <c r="J1506" s="9">
        <v>0</v>
      </c>
      <c r="K1506" s="9">
        <v>1377994126</v>
      </c>
      <c r="L1506" s="9">
        <v>0</v>
      </c>
      <c r="M1506" s="9">
        <v>0</v>
      </c>
      <c r="N1506" s="9">
        <v>1682384062.79</v>
      </c>
      <c r="O1506" s="9">
        <v>0</v>
      </c>
      <c r="P1506" s="9">
        <v>0</v>
      </c>
      <c r="Q1506" s="9">
        <v>22287312.4</v>
      </c>
      <c r="R1506" s="9">
        <v>223298819.52</v>
      </c>
      <c r="S1506" s="9">
        <v>0</v>
      </c>
      <c r="T1506" s="9">
        <v>670551102.33</v>
      </c>
      <c r="U1506" s="8">
        <v>0</v>
      </c>
      <c r="V1506" s="9">
        <v>386024387.32</v>
      </c>
      <c r="W1506" s="8">
        <v>0</v>
      </c>
      <c r="X1506" s="11">
        <f t="shared" si="322"/>
        <v>18474223049.94</v>
      </c>
      <c r="Y1506" s="11">
        <f t="shared" si="323"/>
        <v>4362539810.36</v>
      </c>
      <c r="Z1506" s="11">
        <f t="shared" si="324"/>
        <v>22836762860.3</v>
      </c>
      <c r="AA1506" s="13">
        <f t="shared" si="325"/>
        <v>7976073301.79</v>
      </c>
      <c r="AB1506" s="13">
        <f t="shared" si="326"/>
        <v>10498149748.15</v>
      </c>
      <c r="AC1506" s="16">
        <f t="shared" si="327"/>
        <v>7976073301.79</v>
      </c>
      <c r="AD1506" s="16">
        <f t="shared" si="328"/>
        <v>14860689558.51</v>
      </c>
      <c r="AE1506" s="17">
        <f t="shared" si="329"/>
        <v>0.808968554910909</v>
      </c>
      <c r="AF1506" s="17">
        <f t="shared" si="330"/>
        <v>0.191031445089091</v>
      </c>
      <c r="AG1506" s="21">
        <f t="shared" si="331"/>
        <v>5.23474027814442</v>
      </c>
      <c r="AH1506" s="22">
        <f t="shared" si="332"/>
        <v>0.431740662664344</v>
      </c>
      <c r="AI1506" s="22">
        <f t="shared" si="333"/>
        <v>0.568259337335656</v>
      </c>
      <c r="AJ1506" s="23">
        <f t="shared" si="334"/>
        <v>0.349264619971853</v>
      </c>
      <c r="AK1506" s="23">
        <f t="shared" si="335"/>
        <v>0.650735380028147</v>
      </c>
    </row>
    <row r="1507" spans="1:37">
      <c r="A1507" s="8" t="s">
        <v>3047</v>
      </c>
      <c r="B1507" s="8" t="s">
        <v>3048</v>
      </c>
      <c r="C1507" s="9">
        <v>629401941.39</v>
      </c>
      <c r="D1507" s="9">
        <v>0</v>
      </c>
      <c r="E1507" s="9">
        <v>0</v>
      </c>
      <c r="F1507" s="9">
        <v>0</v>
      </c>
      <c r="G1507" s="9">
        <v>0</v>
      </c>
      <c r="H1507" s="9">
        <v>0</v>
      </c>
      <c r="I1507" s="9">
        <v>0</v>
      </c>
      <c r="J1507" s="9">
        <v>0</v>
      </c>
      <c r="K1507" s="9">
        <v>1156399976</v>
      </c>
      <c r="L1507" s="9">
        <v>0</v>
      </c>
      <c r="M1507" s="9">
        <v>0</v>
      </c>
      <c r="N1507" s="9">
        <v>1673338131.72</v>
      </c>
      <c r="O1507" s="9">
        <v>0</v>
      </c>
      <c r="P1507" s="9">
        <v>69237791.48</v>
      </c>
      <c r="Q1507" s="9">
        <v>0</v>
      </c>
      <c r="R1507" s="9">
        <v>254511937.04</v>
      </c>
      <c r="S1507" s="9">
        <v>0</v>
      </c>
      <c r="T1507" s="9">
        <v>3084282827.99</v>
      </c>
      <c r="U1507" s="8">
        <v>0</v>
      </c>
      <c r="V1507" s="9">
        <v>132687491.76</v>
      </c>
      <c r="W1507" s="8">
        <v>0</v>
      </c>
      <c r="X1507" s="11">
        <f t="shared" si="322"/>
        <v>629401941.39</v>
      </c>
      <c r="Y1507" s="11">
        <f t="shared" si="323"/>
        <v>6370458155.99</v>
      </c>
      <c r="Z1507" s="11">
        <f t="shared" si="324"/>
        <v>6999860097.38</v>
      </c>
      <c r="AA1507" s="13">
        <f t="shared" si="325"/>
        <v>629401941.39</v>
      </c>
      <c r="AB1507" s="13">
        <f t="shared" si="326"/>
        <v>0</v>
      </c>
      <c r="AC1507" s="16">
        <f t="shared" si="327"/>
        <v>629401941.39</v>
      </c>
      <c r="AD1507" s="16">
        <f t="shared" si="328"/>
        <v>6370458155.99</v>
      </c>
      <c r="AE1507" s="17">
        <f t="shared" si="329"/>
        <v>0.0899163601320519</v>
      </c>
      <c r="AF1507" s="17">
        <f t="shared" si="330"/>
        <v>0.910083639867948</v>
      </c>
      <c r="AG1507" s="21">
        <f t="shared" si="331"/>
        <v>1.0988001060486</v>
      </c>
      <c r="AH1507" s="22">
        <f t="shared" si="332"/>
        <v>1</v>
      </c>
      <c r="AI1507" s="22">
        <f t="shared" si="333"/>
        <v>0</v>
      </c>
      <c r="AJ1507" s="23">
        <f t="shared" si="334"/>
        <v>0.0899163601320519</v>
      </c>
      <c r="AK1507" s="23">
        <f t="shared" si="335"/>
        <v>0.910083639867948</v>
      </c>
    </row>
    <row r="1508" spans="1:37">
      <c r="A1508" s="8" t="s">
        <v>3049</v>
      </c>
      <c r="B1508" s="8" t="s">
        <v>3050</v>
      </c>
      <c r="C1508" s="9">
        <v>1981434069.24</v>
      </c>
      <c r="D1508" s="9">
        <v>0</v>
      </c>
      <c r="E1508" s="9">
        <v>0</v>
      </c>
      <c r="F1508" s="9">
        <v>51853159.61</v>
      </c>
      <c r="G1508" s="9">
        <v>0</v>
      </c>
      <c r="H1508" s="9">
        <v>1177330281.83</v>
      </c>
      <c r="I1508" s="9">
        <v>0</v>
      </c>
      <c r="J1508" s="9">
        <v>0</v>
      </c>
      <c r="K1508" s="9">
        <v>1085072406</v>
      </c>
      <c r="L1508" s="9">
        <v>0</v>
      </c>
      <c r="M1508" s="9">
        <v>0</v>
      </c>
      <c r="N1508" s="9">
        <v>3559038031.83</v>
      </c>
      <c r="O1508" s="9">
        <v>77982264</v>
      </c>
      <c r="P1508" s="9">
        <v>-63416783.17</v>
      </c>
      <c r="Q1508" s="9">
        <v>0</v>
      </c>
      <c r="R1508" s="9">
        <v>338014506.58</v>
      </c>
      <c r="S1508" s="9">
        <v>0</v>
      </c>
      <c r="T1508" s="9">
        <v>1191457750.78</v>
      </c>
      <c r="U1508" s="8">
        <v>0</v>
      </c>
      <c r="V1508" s="9">
        <v>1518448714.47</v>
      </c>
      <c r="W1508" s="8">
        <v>0</v>
      </c>
      <c r="X1508" s="11">
        <f t="shared" si="322"/>
        <v>3210617510.68</v>
      </c>
      <c r="Y1508" s="11">
        <f t="shared" si="323"/>
        <v>7550632362.49</v>
      </c>
      <c r="Z1508" s="11">
        <f t="shared" si="324"/>
        <v>10761249873.17</v>
      </c>
      <c r="AA1508" s="13">
        <f t="shared" si="325"/>
        <v>2033287228.85</v>
      </c>
      <c r="AB1508" s="13">
        <f t="shared" si="326"/>
        <v>1177330281.83</v>
      </c>
      <c r="AC1508" s="16">
        <f t="shared" si="327"/>
        <v>2033287228.85</v>
      </c>
      <c r="AD1508" s="16">
        <f t="shared" si="328"/>
        <v>8727962644.32</v>
      </c>
      <c r="AE1508" s="17">
        <f t="shared" si="329"/>
        <v>0.298349870927607</v>
      </c>
      <c r="AF1508" s="17">
        <f t="shared" si="330"/>
        <v>0.701650129072393</v>
      </c>
      <c r="AG1508" s="21">
        <f t="shared" si="331"/>
        <v>1.42521173810947</v>
      </c>
      <c r="AH1508" s="22">
        <f t="shared" si="332"/>
        <v>0.633300984027635</v>
      </c>
      <c r="AI1508" s="22">
        <f t="shared" si="333"/>
        <v>0.366699015972365</v>
      </c>
      <c r="AJ1508" s="23">
        <f t="shared" si="334"/>
        <v>0.188945266842972</v>
      </c>
      <c r="AK1508" s="23">
        <f t="shared" si="335"/>
        <v>0.811054733157028</v>
      </c>
    </row>
    <row r="1509" spans="1:37">
      <c r="A1509" s="8" t="s">
        <v>3051</v>
      </c>
      <c r="B1509" s="8" t="s">
        <v>3052</v>
      </c>
      <c r="C1509" s="9">
        <v>277319276.99</v>
      </c>
      <c r="D1509" s="9">
        <v>0</v>
      </c>
      <c r="E1509" s="9">
        <v>116042703.96</v>
      </c>
      <c r="F1509" s="9">
        <v>1912188190.94</v>
      </c>
      <c r="G1509" s="9">
        <v>3047429346.06</v>
      </c>
      <c r="H1509" s="9">
        <v>85947793.77</v>
      </c>
      <c r="I1509" s="9">
        <v>3896266216.18</v>
      </c>
      <c r="J1509" s="9">
        <v>0</v>
      </c>
      <c r="K1509" s="9">
        <v>1060899292</v>
      </c>
      <c r="L1509" s="9">
        <v>0</v>
      </c>
      <c r="M1509" s="9">
        <v>0</v>
      </c>
      <c r="N1509" s="9">
        <v>1841256779.11</v>
      </c>
      <c r="O1509" s="9">
        <v>0</v>
      </c>
      <c r="P1509" s="9">
        <v>-67356163.27</v>
      </c>
      <c r="Q1509" s="9">
        <v>0</v>
      </c>
      <c r="R1509" s="9">
        <v>337976930.03</v>
      </c>
      <c r="S1509" s="9">
        <v>0</v>
      </c>
      <c r="T1509" s="9">
        <v>4069517337.4</v>
      </c>
      <c r="U1509" s="8">
        <v>0</v>
      </c>
      <c r="V1509" s="9">
        <v>119478191.46</v>
      </c>
      <c r="W1509" s="8">
        <v>0</v>
      </c>
      <c r="X1509" s="11">
        <f t="shared" si="322"/>
        <v>9335193527.9</v>
      </c>
      <c r="Y1509" s="11">
        <f t="shared" si="323"/>
        <v>7361772366.73</v>
      </c>
      <c r="Z1509" s="11">
        <f t="shared" si="324"/>
        <v>16696965894.63</v>
      </c>
      <c r="AA1509" s="13">
        <f t="shared" si="325"/>
        <v>5352979517.95</v>
      </c>
      <c r="AB1509" s="13">
        <f t="shared" si="326"/>
        <v>3982214009.95</v>
      </c>
      <c r="AC1509" s="16">
        <f t="shared" si="327"/>
        <v>5352979517.95</v>
      </c>
      <c r="AD1509" s="16">
        <f t="shared" si="328"/>
        <v>11343986376.68</v>
      </c>
      <c r="AE1509" s="17">
        <f t="shared" si="329"/>
        <v>0.559095202494385</v>
      </c>
      <c r="AF1509" s="17">
        <f t="shared" si="330"/>
        <v>0.440904797505615</v>
      </c>
      <c r="AG1509" s="21">
        <f t="shared" si="331"/>
        <v>2.2680633226434</v>
      </c>
      <c r="AH1509" s="22">
        <f t="shared" si="332"/>
        <v>0.573419233565068</v>
      </c>
      <c r="AI1509" s="22">
        <f t="shared" si="333"/>
        <v>0.426580766434932</v>
      </c>
      <c r="AJ1509" s="23">
        <f t="shared" si="334"/>
        <v>0.320595942504237</v>
      </c>
      <c r="AK1509" s="23">
        <f t="shared" si="335"/>
        <v>0.679404057495763</v>
      </c>
    </row>
    <row r="1510" spans="1:37">
      <c r="A1510" s="8" t="s">
        <v>3053</v>
      </c>
      <c r="B1510" s="8" t="s">
        <v>3054</v>
      </c>
      <c r="C1510" s="9">
        <v>220000000</v>
      </c>
      <c r="D1510" s="9">
        <v>0</v>
      </c>
      <c r="E1510" s="9">
        <v>0</v>
      </c>
      <c r="F1510" s="9">
        <v>339227087.48</v>
      </c>
      <c r="G1510" s="9">
        <v>0</v>
      </c>
      <c r="H1510" s="9">
        <v>8037558050.03</v>
      </c>
      <c r="I1510" s="9">
        <v>5117097185.19</v>
      </c>
      <c r="J1510" s="9">
        <v>0</v>
      </c>
      <c r="K1510" s="9">
        <v>1499685402</v>
      </c>
      <c r="L1510" s="9">
        <v>0</v>
      </c>
      <c r="M1510" s="9">
        <v>0</v>
      </c>
      <c r="N1510" s="9">
        <v>1414200241.58</v>
      </c>
      <c r="O1510" s="9">
        <v>0</v>
      </c>
      <c r="P1510" s="9">
        <v>-12100807.17</v>
      </c>
      <c r="Q1510" s="9">
        <v>0</v>
      </c>
      <c r="R1510" s="9">
        <v>305570286.2</v>
      </c>
      <c r="S1510" s="9">
        <v>0</v>
      </c>
      <c r="T1510" s="9">
        <v>3648091547.51</v>
      </c>
      <c r="U1510" s="8">
        <v>0</v>
      </c>
      <c r="V1510" s="9">
        <v>3019027016.4</v>
      </c>
      <c r="W1510" s="8">
        <v>0</v>
      </c>
      <c r="X1510" s="11">
        <f t="shared" si="322"/>
        <v>13713882322.7</v>
      </c>
      <c r="Y1510" s="11">
        <f t="shared" si="323"/>
        <v>9874473686.52</v>
      </c>
      <c r="Z1510" s="11">
        <f t="shared" si="324"/>
        <v>23588356009.22</v>
      </c>
      <c r="AA1510" s="13">
        <f t="shared" si="325"/>
        <v>559227087.48</v>
      </c>
      <c r="AB1510" s="13">
        <f t="shared" si="326"/>
        <v>13154655235.22</v>
      </c>
      <c r="AC1510" s="16">
        <f t="shared" si="327"/>
        <v>559227087.48</v>
      </c>
      <c r="AD1510" s="16">
        <f t="shared" si="328"/>
        <v>23029128921.74</v>
      </c>
      <c r="AE1510" s="17">
        <f t="shared" si="329"/>
        <v>0.581383557096546</v>
      </c>
      <c r="AF1510" s="17">
        <f t="shared" si="330"/>
        <v>0.418616442903454</v>
      </c>
      <c r="AG1510" s="21">
        <f t="shared" si="331"/>
        <v>2.38882159779526</v>
      </c>
      <c r="AH1510" s="22">
        <f t="shared" si="332"/>
        <v>0.0407781745767452</v>
      </c>
      <c r="AI1510" s="22">
        <f t="shared" si="333"/>
        <v>0.959221825423255</v>
      </c>
      <c r="AJ1510" s="23">
        <f t="shared" si="334"/>
        <v>0.023707760187332</v>
      </c>
      <c r="AK1510" s="23">
        <f t="shared" si="335"/>
        <v>0.976292239812668</v>
      </c>
    </row>
    <row r="1511" spans="1:37">
      <c r="A1511" s="8" t="s">
        <v>3055</v>
      </c>
      <c r="B1511" s="8" t="s">
        <v>3056</v>
      </c>
      <c r="C1511" s="9">
        <v>1134800560.35</v>
      </c>
      <c r="D1511" s="9">
        <v>0</v>
      </c>
      <c r="E1511" s="9">
        <v>0</v>
      </c>
      <c r="F1511" s="9">
        <v>146423250.51</v>
      </c>
      <c r="G1511" s="9">
        <v>0</v>
      </c>
      <c r="H1511" s="9">
        <v>2873160168.78</v>
      </c>
      <c r="I1511" s="9">
        <v>2283555446.2</v>
      </c>
      <c r="J1511" s="9">
        <v>0</v>
      </c>
      <c r="K1511" s="9">
        <v>2130381363</v>
      </c>
      <c r="L1511" s="9">
        <v>0</v>
      </c>
      <c r="M1511" s="9">
        <v>0</v>
      </c>
      <c r="N1511" s="9">
        <v>9111160816.58</v>
      </c>
      <c r="O1511" s="9">
        <v>96575710</v>
      </c>
      <c r="P1511" s="9">
        <v>-139986701.84</v>
      </c>
      <c r="Q1511" s="9">
        <v>15183889.2</v>
      </c>
      <c r="R1511" s="9">
        <v>539801749.3</v>
      </c>
      <c r="S1511" s="9">
        <v>0</v>
      </c>
      <c r="T1511" s="9">
        <v>9399499038.24</v>
      </c>
      <c r="U1511" s="8">
        <v>0</v>
      </c>
      <c r="V1511" s="9">
        <v>3328833373.76</v>
      </c>
      <c r="W1511" s="8">
        <v>0</v>
      </c>
      <c r="X1511" s="11">
        <f t="shared" si="322"/>
        <v>6437939425.84</v>
      </c>
      <c r="Y1511" s="11">
        <f t="shared" si="323"/>
        <v>24288297818.24</v>
      </c>
      <c r="Z1511" s="11">
        <f t="shared" si="324"/>
        <v>30726237244.08</v>
      </c>
      <c r="AA1511" s="13">
        <f t="shared" si="325"/>
        <v>1281223810.86</v>
      </c>
      <c r="AB1511" s="13">
        <f t="shared" si="326"/>
        <v>5156715614.98</v>
      </c>
      <c r="AC1511" s="16">
        <f t="shared" si="327"/>
        <v>1281223810.86</v>
      </c>
      <c r="AD1511" s="16">
        <f t="shared" si="328"/>
        <v>29445013433.22</v>
      </c>
      <c r="AE1511" s="17">
        <f t="shared" si="329"/>
        <v>0.209525799553617</v>
      </c>
      <c r="AF1511" s="17">
        <f t="shared" si="330"/>
        <v>0.790474200446383</v>
      </c>
      <c r="AG1511" s="21">
        <f t="shared" si="331"/>
        <v>1.26506342577063</v>
      </c>
      <c r="AH1511" s="22">
        <f t="shared" si="332"/>
        <v>0.199011473409884</v>
      </c>
      <c r="AI1511" s="22">
        <f t="shared" si="333"/>
        <v>0.800988526590116</v>
      </c>
      <c r="AJ1511" s="23">
        <f t="shared" si="334"/>
        <v>0.0416980380865494</v>
      </c>
      <c r="AK1511" s="23">
        <f t="shared" si="335"/>
        <v>0.958301961913451</v>
      </c>
    </row>
    <row r="1512" spans="1:37">
      <c r="A1512" s="8" t="s">
        <v>3057</v>
      </c>
      <c r="B1512" s="8" t="s">
        <v>3058</v>
      </c>
      <c r="C1512" s="9">
        <v>394000000</v>
      </c>
      <c r="D1512" s="9">
        <v>0</v>
      </c>
      <c r="E1512" s="9">
        <v>0</v>
      </c>
      <c r="F1512" s="9">
        <v>1013532.78</v>
      </c>
      <c r="G1512" s="9">
        <v>0</v>
      </c>
      <c r="H1512" s="9">
        <v>9800000</v>
      </c>
      <c r="I1512" s="9">
        <v>0</v>
      </c>
      <c r="J1512" s="9">
        <v>0</v>
      </c>
      <c r="K1512" s="9">
        <v>684712010</v>
      </c>
      <c r="L1512" s="9">
        <v>0</v>
      </c>
      <c r="M1512" s="9">
        <v>0</v>
      </c>
      <c r="N1512" s="9">
        <v>171715797.47</v>
      </c>
      <c r="O1512" s="9">
        <v>8421790.47</v>
      </c>
      <c r="P1512" s="9">
        <v>-18957839.98</v>
      </c>
      <c r="Q1512" s="9">
        <v>0</v>
      </c>
      <c r="R1512" s="9">
        <v>30565834.51</v>
      </c>
      <c r="S1512" s="9">
        <v>0</v>
      </c>
      <c r="T1512" s="9">
        <v>245477016.66</v>
      </c>
      <c r="U1512" s="8">
        <v>0</v>
      </c>
      <c r="V1512" s="9">
        <v>82128338.83</v>
      </c>
      <c r="W1512" s="8">
        <v>0</v>
      </c>
      <c r="X1512" s="11">
        <f t="shared" si="322"/>
        <v>404813532.78</v>
      </c>
      <c r="Y1512" s="11">
        <f t="shared" si="323"/>
        <v>1187219367.02</v>
      </c>
      <c r="Z1512" s="11">
        <f t="shared" si="324"/>
        <v>1592032899.8</v>
      </c>
      <c r="AA1512" s="13">
        <f t="shared" si="325"/>
        <v>395013532.78</v>
      </c>
      <c r="AB1512" s="13">
        <f t="shared" si="326"/>
        <v>9800000</v>
      </c>
      <c r="AC1512" s="16">
        <f t="shared" si="327"/>
        <v>395013532.78</v>
      </c>
      <c r="AD1512" s="16">
        <f t="shared" si="328"/>
        <v>1197019367.02</v>
      </c>
      <c r="AE1512" s="17">
        <f t="shared" si="329"/>
        <v>0.254274602510322</v>
      </c>
      <c r="AF1512" s="17">
        <f t="shared" si="330"/>
        <v>0.745725397489678</v>
      </c>
      <c r="AG1512" s="21">
        <f t="shared" si="331"/>
        <v>1.34097618689974</v>
      </c>
      <c r="AH1512" s="22">
        <f t="shared" si="332"/>
        <v>0.975791323148957</v>
      </c>
      <c r="AI1512" s="22">
        <f t="shared" si="333"/>
        <v>0.0242086768510427</v>
      </c>
      <c r="AJ1512" s="23">
        <f t="shared" si="334"/>
        <v>0.248118950826722</v>
      </c>
      <c r="AK1512" s="23">
        <f t="shared" si="335"/>
        <v>0.751881049173278</v>
      </c>
    </row>
    <row r="1513" spans="1:37">
      <c r="A1513" s="8" t="s">
        <v>3059</v>
      </c>
      <c r="B1513" s="8" t="s">
        <v>3060</v>
      </c>
      <c r="C1513" s="9">
        <v>523675823.2</v>
      </c>
      <c r="D1513" s="9">
        <v>0</v>
      </c>
      <c r="E1513" s="9">
        <v>0</v>
      </c>
      <c r="F1513" s="9">
        <v>316230143.48</v>
      </c>
      <c r="G1513" s="9">
        <v>0</v>
      </c>
      <c r="H1513" s="9">
        <v>1981150587.56</v>
      </c>
      <c r="I1513" s="9">
        <v>0</v>
      </c>
      <c r="J1513" s="9">
        <v>0</v>
      </c>
      <c r="K1513" s="9">
        <v>1107978710</v>
      </c>
      <c r="L1513" s="9">
        <v>0</v>
      </c>
      <c r="M1513" s="9">
        <v>0</v>
      </c>
      <c r="N1513" s="9">
        <v>1330977380.41</v>
      </c>
      <c r="O1513" s="9">
        <v>0</v>
      </c>
      <c r="P1513" s="9">
        <v>-136516705.22</v>
      </c>
      <c r="Q1513" s="9">
        <v>0</v>
      </c>
      <c r="R1513" s="9">
        <v>765039293.24</v>
      </c>
      <c r="S1513" s="9">
        <v>0</v>
      </c>
      <c r="T1513" s="9">
        <v>269751927.19</v>
      </c>
      <c r="U1513" s="8">
        <v>0</v>
      </c>
      <c r="V1513" s="9">
        <v>322248162.36</v>
      </c>
      <c r="W1513" s="8">
        <v>0</v>
      </c>
      <c r="X1513" s="11">
        <f t="shared" si="322"/>
        <v>2821056554.24</v>
      </c>
      <c r="Y1513" s="11">
        <f t="shared" si="323"/>
        <v>3659478767.98</v>
      </c>
      <c r="Z1513" s="11">
        <f t="shared" si="324"/>
        <v>6480535322.22</v>
      </c>
      <c r="AA1513" s="13">
        <f t="shared" si="325"/>
        <v>839905966.68</v>
      </c>
      <c r="AB1513" s="13">
        <f t="shared" si="326"/>
        <v>1981150587.56</v>
      </c>
      <c r="AC1513" s="16">
        <f t="shared" si="327"/>
        <v>839905966.68</v>
      </c>
      <c r="AD1513" s="16">
        <f t="shared" si="328"/>
        <v>5640629355.54</v>
      </c>
      <c r="AE1513" s="17">
        <f t="shared" si="329"/>
        <v>0.435312271899416</v>
      </c>
      <c r="AF1513" s="17">
        <f t="shared" si="330"/>
        <v>0.564687728100584</v>
      </c>
      <c r="AG1513" s="21">
        <f t="shared" si="331"/>
        <v>1.77089026418842</v>
      </c>
      <c r="AH1513" s="22">
        <f t="shared" si="332"/>
        <v>0.297727447334452</v>
      </c>
      <c r="AI1513" s="22">
        <f t="shared" si="333"/>
        <v>0.702272552665548</v>
      </c>
      <c r="AJ1513" s="23">
        <f t="shared" si="334"/>
        <v>0.129604411505974</v>
      </c>
      <c r="AK1513" s="23">
        <f t="shared" si="335"/>
        <v>0.870395588494026</v>
      </c>
    </row>
    <row r="1514" spans="1:37">
      <c r="A1514" s="8" t="s">
        <v>3061</v>
      </c>
      <c r="B1514" s="8" t="s">
        <v>3062</v>
      </c>
      <c r="C1514" s="9">
        <v>830000000</v>
      </c>
      <c r="D1514" s="9">
        <v>0</v>
      </c>
      <c r="E1514" s="9">
        <v>0</v>
      </c>
      <c r="F1514" s="9">
        <v>0</v>
      </c>
      <c r="G1514" s="9">
        <v>0</v>
      </c>
      <c r="H1514" s="9">
        <v>0</v>
      </c>
      <c r="I1514" s="9">
        <v>0</v>
      </c>
      <c r="J1514" s="9">
        <v>0</v>
      </c>
      <c r="K1514" s="9">
        <v>646875384</v>
      </c>
      <c r="L1514" s="9">
        <v>0</v>
      </c>
      <c r="M1514" s="9">
        <v>0</v>
      </c>
      <c r="N1514" s="9">
        <v>1565327893.96</v>
      </c>
      <c r="O1514" s="9">
        <v>0</v>
      </c>
      <c r="P1514" s="9">
        <v>-135234370.51</v>
      </c>
      <c r="Q1514" s="9">
        <v>0</v>
      </c>
      <c r="R1514" s="9">
        <v>393268321.62</v>
      </c>
      <c r="S1514" s="9">
        <v>0</v>
      </c>
      <c r="T1514" s="9">
        <v>1915470566.32</v>
      </c>
      <c r="U1514" s="8">
        <v>0</v>
      </c>
      <c r="V1514" s="9">
        <v>3277500</v>
      </c>
      <c r="W1514" s="8">
        <v>0</v>
      </c>
      <c r="X1514" s="11">
        <f t="shared" si="322"/>
        <v>830000000</v>
      </c>
      <c r="Y1514" s="11">
        <f t="shared" si="323"/>
        <v>4388985295.39</v>
      </c>
      <c r="Z1514" s="11">
        <f t="shared" si="324"/>
        <v>5218985295.39</v>
      </c>
      <c r="AA1514" s="13">
        <f t="shared" si="325"/>
        <v>830000000</v>
      </c>
      <c r="AB1514" s="13">
        <f t="shared" si="326"/>
        <v>0</v>
      </c>
      <c r="AC1514" s="16">
        <f t="shared" si="327"/>
        <v>830000000</v>
      </c>
      <c r="AD1514" s="16">
        <f t="shared" si="328"/>
        <v>4388985295.39</v>
      </c>
      <c r="AE1514" s="17">
        <f t="shared" si="329"/>
        <v>0.159034745840949</v>
      </c>
      <c r="AF1514" s="17">
        <f t="shared" si="330"/>
        <v>0.840965254159051</v>
      </c>
      <c r="AG1514" s="21">
        <f t="shared" si="331"/>
        <v>1.18910977005819</v>
      </c>
      <c r="AH1514" s="22">
        <f t="shared" si="332"/>
        <v>1</v>
      </c>
      <c r="AI1514" s="22">
        <f t="shared" si="333"/>
        <v>0</v>
      </c>
      <c r="AJ1514" s="23">
        <f t="shared" si="334"/>
        <v>0.159034745840949</v>
      </c>
      <c r="AK1514" s="23">
        <f t="shared" si="335"/>
        <v>0.840965254159051</v>
      </c>
    </row>
    <row r="1515" spans="1:37">
      <c r="A1515" s="8" t="s">
        <v>3063</v>
      </c>
      <c r="B1515" s="8" t="s">
        <v>3064</v>
      </c>
      <c r="C1515" s="9">
        <v>539752832.78</v>
      </c>
      <c r="D1515" s="9">
        <v>0</v>
      </c>
      <c r="E1515" s="9">
        <v>0</v>
      </c>
      <c r="F1515" s="9">
        <v>0</v>
      </c>
      <c r="G1515" s="9">
        <v>0</v>
      </c>
      <c r="H1515" s="9">
        <v>0</v>
      </c>
      <c r="I1515" s="9">
        <v>0</v>
      </c>
      <c r="J1515" s="9">
        <v>0</v>
      </c>
      <c r="K1515" s="9">
        <v>58823529</v>
      </c>
      <c r="L1515" s="9">
        <v>0</v>
      </c>
      <c r="M1515" s="9">
        <v>0</v>
      </c>
      <c r="N1515" s="9">
        <v>1455318064.28</v>
      </c>
      <c r="O1515" s="9">
        <v>0</v>
      </c>
      <c r="P1515" s="9">
        <v>-1618562.16</v>
      </c>
      <c r="Q1515" s="9">
        <v>0</v>
      </c>
      <c r="R1515" s="9">
        <v>88461630.02</v>
      </c>
      <c r="S1515" s="9">
        <v>0</v>
      </c>
      <c r="T1515" s="9">
        <v>1563703616.64</v>
      </c>
      <c r="U1515" s="8">
        <v>0</v>
      </c>
      <c r="V1515" s="9">
        <v>346698680.16</v>
      </c>
      <c r="W1515" s="8">
        <v>0</v>
      </c>
      <c r="X1515" s="11">
        <f t="shared" si="322"/>
        <v>539752832.78</v>
      </c>
      <c r="Y1515" s="11">
        <f t="shared" si="323"/>
        <v>3511386957.94</v>
      </c>
      <c r="Z1515" s="11">
        <f t="shared" si="324"/>
        <v>4051139790.72</v>
      </c>
      <c r="AA1515" s="13">
        <f t="shared" si="325"/>
        <v>539752832.78</v>
      </c>
      <c r="AB1515" s="13">
        <f t="shared" si="326"/>
        <v>0</v>
      </c>
      <c r="AC1515" s="16">
        <f t="shared" si="327"/>
        <v>539752832.78</v>
      </c>
      <c r="AD1515" s="16">
        <f t="shared" si="328"/>
        <v>3511386957.94</v>
      </c>
      <c r="AE1515" s="17">
        <f t="shared" si="329"/>
        <v>0.133234808143728</v>
      </c>
      <c r="AF1515" s="17">
        <f t="shared" si="330"/>
        <v>0.866765191856272</v>
      </c>
      <c r="AG1515" s="21">
        <f t="shared" si="331"/>
        <v>1.15371499616683</v>
      </c>
      <c r="AH1515" s="22">
        <f t="shared" si="332"/>
        <v>1</v>
      </c>
      <c r="AI1515" s="22">
        <f t="shared" si="333"/>
        <v>0</v>
      </c>
      <c r="AJ1515" s="23">
        <f t="shared" si="334"/>
        <v>0.133234808143728</v>
      </c>
      <c r="AK1515" s="23">
        <f t="shared" si="335"/>
        <v>0.866765191856272</v>
      </c>
    </row>
    <row r="1516" spans="1:37">
      <c r="A1516" s="8" t="s">
        <v>3065</v>
      </c>
      <c r="B1516" s="8" t="s">
        <v>3066</v>
      </c>
      <c r="C1516" s="9">
        <v>507331833.33</v>
      </c>
      <c r="D1516" s="9">
        <v>0</v>
      </c>
      <c r="E1516" s="9">
        <v>0</v>
      </c>
      <c r="F1516" s="9">
        <v>0</v>
      </c>
      <c r="G1516" s="9">
        <v>0</v>
      </c>
      <c r="H1516" s="9">
        <v>100082777.78</v>
      </c>
      <c r="I1516" s="9">
        <v>0</v>
      </c>
      <c r="J1516" s="9">
        <v>0</v>
      </c>
      <c r="K1516" s="9">
        <v>424861597</v>
      </c>
      <c r="L1516" s="9">
        <v>0</v>
      </c>
      <c r="M1516" s="9">
        <v>0</v>
      </c>
      <c r="N1516" s="9">
        <v>932797168.08</v>
      </c>
      <c r="O1516" s="9">
        <v>0</v>
      </c>
      <c r="P1516" s="9">
        <v>-2845358.35</v>
      </c>
      <c r="Q1516" s="9">
        <v>0</v>
      </c>
      <c r="R1516" s="9">
        <v>22772278.94</v>
      </c>
      <c r="S1516" s="9">
        <v>0</v>
      </c>
      <c r="T1516" s="9">
        <v>169959868.95</v>
      </c>
      <c r="U1516" s="8">
        <v>0</v>
      </c>
      <c r="V1516" s="9">
        <v>20809501.6</v>
      </c>
      <c r="W1516" s="8">
        <v>0</v>
      </c>
      <c r="X1516" s="11">
        <f t="shared" si="322"/>
        <v>607414611.11</v>
      </c>
      <c r="Y1516" s="11">
        <f t="shared" si="323"/>
        <v>1568355056.22</v>
      </c>
      <c r="Z1516" s="11">
        <f t="shared" si="324"/>
        <v>2175769667.33</v>
      </c>
      <c r="AA1516" s="13">
        <f t="shared" si="325"/>
        <v>507331833.33</v>
      </c>
      <c r="AB1516" s="13">
        <f t="shared" si="326"/>
        <v>100082777.78</v>
      </c>
      <c r="AC1516" s="16">
        <f t="shared" si="327"/>
        <v>507331833.33</v>
      </c>
      <c r="AD1516" s="16">
        <f t="shared" si="328"/>
        <v>1668437834</v>
      </c>
      <c r="AE1516" s="17">
        <f t="shared" si="329"/>
        <v>0.279172294857566</v>
      </c>
      <c r="AF1516" s="17">
        <f t="shared" si="330"/>
        <v>0.720827705142434</v>
      </c>
      <c r="AG1516" s="21">
        <f t="shared" si="331"/>
        <v>1.38729406884049</v>
      </c>
      <c r="AH1516" s="22">
        <f t="shared" si="332"/>
        <v>0.835231527280671</v>
      </c>
      <c r="AI1516" s="22">
        <f t="shared" si="333"/>
        <v>0.164768472719329</v>
      </c>
      <c r="AJ1516" s="23">
        <f t="shared" si="334"/>
        <v>0.233173502208335</v>
      </c>
      <c r="AK1516" s="23">
        <f t="shared" si="335"/>
        <v>0.766826497791665</v>
      </c>
    </row>
    <row r="1517" spans="1:37">
      <c r="A1517" s="8" t="s">
        <v>3067</v>
      </c>
      <c r="B1517" s="8" t="s">
        <v>3068</v>
      </c>
      <c r="C1517" s="9">
        <v>522558250</v>
      </c>
      <c r="D1517" s="9">
        <v>0</v>
      </c>
      <c r="E1517" s="9">
        <v>0</v>
      </c>
      <c r="F1517" s="9">
        <v>165478365.51</v>
      </c>
      <c r="G1517" s="9">
        <v>0</v>
      </c>
      <c r="H1517" s="9">
        <v>219771357.05</v>
      </c>
      <c r="I1517" s="9">
        <v>0</v>
      </c>
      <c r="J1517" s="9">
        <v>0</v>
      </c>
      <c r="K1517" s="9">
        <v>1301923953</v>
      </c>
      <c r="L1517" s="9">
        <v>0</v>
      </c>
      <c r="M1517" s="9">
        <v>0</v>
      </c>
      <c r="N1517" s="9">
        <v>3136380208.51</v>
      </c>
      <c r="O1517" s="9">
        <v>307662662.77</v>
      </c>
      <c r="P1517" s="9">
        <v>-4991681.32</v>
      </c>
      <c r="Q1517" s="9">
        <v>0</v>
      </c>
      <c r="R1517" s="9">
        <v>181601312.57</v>
      </c>
      <c r="S1517" s="9">
        <v>0</v>
      </c>
      <c r="T1517" s="9">
        <v>4434652653.47</v>
      </c>
      <c r="U1517" s="8">
        <v>0</v>
      </c>
      <c r="V1517" s="9">
        <v>740787825.21</v>
      </c>
      <c r="W1517" s="8">
        <v>0</v>
      </c>
      <c r="X1517" s="11">
        <f t="shared" si="322"/>
        <v>907807972.56</v>
      </c>
      <c r="Y1517" s="11">
        <f t="shared" si="323"/>
        <v>9482691608.67</v>
      </c>
      <c r="Z1517" s="11">
        <f t="shared" si="324"/>
        <v>10390499581.23</v>
      </c>
      <c r="AA1517" s="13">
        <f t="shared" si="325"/>
        <v>688036615.51</v>
      </c>
      <c r="AB1517" s="13">
        <f t="shared" si="326"/>
        <v>219771357.05</v>
      </c>
      <c r="AC1517" s="16">
        <f t="shared" si="327"/>
        <v>688036615.51</v>
      </c>
      <c r="AD1517" s="16">
        <f t="shared" si="328"/>
        <v>9702462965.72</v>
      </c>
      <c r="AE1517" s="17">
        <f t="shared" si="329"/>
        <v>0.0873690399064081</v>
      </c>
      <c r="AF1517" s="17">
        <f t="shared" si="330"/>
        <v>0.912630960093592</v>
      </c>
      <c r="AG1517" s="21">
        <f t="shared" si="331"/>
        <v>1.09573315362592</v>
      </c>
      <c r="AH1517" s="22">
        <f t="shared" si="332"/>
        <v>0.757909862335479</v>
      </c>
      <c r="AI1517" s="22">
        <f t="shared" si="333"/>
        <v>0.242090137664521</v>
      </c>
      <c r="AJ1517" s="23">
        <f t="shared" si="334"/>
        <v>0.0662178570078487</v>
      </c>
      <c r="AK1517" s="23">
        <f t="shared" si="335"/>
        <v>0.933782142992151</v>
      </c>
    </row>
    <row r="1518" spans="1:37">
      <c r="A1518" s="8" t="s">
        <v>3069</v>
      </c>
      <c r="B1518" s="8" t="s">
        <v>3070</v>
      </c>
      <c r="C1518" s="9">
        <v>3383458417.48</v>
      </c>
      <c r="D1518" s="9">
        <v>0</v>
      </c>
      <c r="E1518" s="9">
        <v>0</v>
      </c>
      <c r="F1518" s="9">
        <v>719292049.41</v>
      </c>
      <c r="G1518" s="9">
        <v>0</v>
      </c>
      <c r="H1518" s="9">
        <v>393755364.22</v>
      </c>
      <c r="I1518" s="9">
        <v>4071842460.21</v>
      </c>
      <c r="J1518" s="9">
        <v>0</v>
      </c>
      <c r="K1518" s="9">
        <v>2952434675</v>
      </c>
      <c r="L1518" s="9">
        <v>0</v>
      </c>
      <c r="M1518" s="9">
        <v>0</v>
      </c>
      <c r="N1518" s="9">
        <v>1249637516.67</v>
      </c>
      <c r="O1518" s="9">
        <v>0</v>
      </c>
      <c r="P1518" s="9">
        <v>8515417.86</v>
      </c>
      <c r="Q1518" s="9">
        <v>5329832.88</v>
      </c>
      <c r="R1518" s="9">
        <v>665667052.84</v>
      </c>
      <c r="S1518" s="9">
        <v>181279.19</v>
      </c>
      <c r="T1518" s="9">
        <v>3704493432.29</v>
      </c>
      <c r="U1518" s="8">
        <v>0</v>
      </c>
      <c r="V1518" s="9">
        <v>1305519190.74</v>
      </c>
      <c r="W1518" s="8">
        <v>0</v>
      </c>
      <c r="X1518" s="11">
        <f t="shared" si="322"/>
        <v>8568348291.32</v>
      </c>
      <c r="Y1518" s="11">
        <f t="shared" si="323"/>
        <v>9891778397.47</v>
      </c>
      <c r="Z1518" s="11">
        <f t="shared" si="324"/>
        <v>18460126688.79</v>
      </c>
      <c r="AA1518" s="13">
        <f t="shared" si="325"/>
        <v>4102750466.89</v>
      </c>
      <c r="AB1518" s="13">
        <f t="shared" si="326"/>
        <v>4465597824.43</v>
      </c>
      <c r="AC1518" s="16">
        <f t="shared" si="327"/>
        <v>4102750466.89</v>
      </c>
      <c r="AD1518" s="16">
        <f t="shared" si="328"/>
        <v>14357376221.9</v>
      </c>
      <c r="AE1518" s="17">
        <f t="shared" si="329"/>
        <v>0.464154360138989</v>
      </c>
      <c r="AF1518" s="17">
        <f t="shared" si="330"/>
        <v>0.535845639861011</v>
      </c>
      <c r="AG1518" s="21">
        <f t="shared" si="331"/>
        <v>1.8662090826369</v>
      </c>
      <c r="AH1518" s="22">
        <f t="shared" si="332"/>
        <v>0.478826295033573</v>
      </c>
      <c r="AI1518" s="22">
        <f t="shared" si="333"/>
        <v>0.521173704966427</v>
      </c>
      <c r="AJ1518" s="23">
        <f t="shared" si="334"/>
        <v>0.222249312589031</v>
      </c>
      <c r="AK1518" s="23">
        <f t="shared" si="335"/>
        <v>0.777750687410969</v>
      </c>
    </row>
    <row r="1519" spans="1:37">
      <c r="A1519" s="8" t="s">
        <v>3071</v>
      </c>
      <c r="B1519" s="8" t="s">
        <v>3072</v>
      </c>
      <c r="C1519" s="9">
        <v>5002222.19</v>
      </c>
      <c r="D1519" s="9">
        <v>0</v>
      </c>
      <c r="E1519" s="9">
        <v>0</v>
      </c>
      <c r="F1519" s="9">
        <v>173664292.44</v>
      </c>
      <c r="G1519" s="9">
        <v>0</v>
      </c>
      <c r="H1519" s="9">
        <v>587604202.8</v>
      </c>
      <c r="I1519" s="9">
        <v>0</v>
      </c>
      <c r="J1519" s="9">
        <v>0</v>
      </c>
      <c r="K1519" s="9">
        <v>3414500201</v>
      </c>
      <c r="L1519" s="9">
        <v>0</v>
      </c>
      <c r="M1519" s="9">
        <v>0</v>
      </c>
      <c r="N1519" s="9">
        <v>11007096066.88</v>
      </c>
      <c r="O1519" s="9">
        <v>500000157.78</v>
      </c>
      <c r="P1519" s="9">
        <v>-328872622.85</v>
      </c>
      <c r="Q1519" s="9">
        <v>0</v>
      </c>
      <c r="R1519" s="9">
        <v>2020230161.45</v>
      </c>
      <c r="S1519" s="9">
        <v>0</v>
      </c>
      <c r="T1519" s="9">
        <v>13486722461.41</v>
      </c>
      <c r="U1519" s="8">
        <v>0</v>
      </c>
      <c r="V1519" s="9">
        <v>5327658064.76</v>
      </c>
      <c r="W1519" s="8">
        <v>0</v>
      </c>
      <c r="X1519" s="11">
        <f t="shared" si="322"/>
        <v>766270717.43</v>
      </c>
      <c r="Y1519" s="11">
        <f t="shared" si="323"/>
        <v>34427334174.87</v>
      </c>
      <c r="Z1519" s="11">
        <f t="shared" si="324"/>
        <v>35193604892.3</v>
      </c>
      <c r="AA1519" s="13">
        <f t="shared" si="325"/>
        <v>178666514.63</v>
      </c>
      <c r="AB1519" s="13">
        <f t="shared" si="326"/>
        <v>587604202.8</v>
      </c>
      <c r="AC1519" s="16">
        <f t="shared" si="327"/>
        <v>178666514.63</v>
      </c>
      <c r="AD1519" s="16">
        <f t="shared" si="328"/>
        <v>35014938377.67</v>
      </c>
      <c r="AE1519" s="17">
        <f t="shared" si="329"/>
        <v>0.0217730101754268</v>
      </c>
      <c r="AF1519" s="17">
        <f t="shared" si="330"/>
        <v>0.978226989824573</v>
      </c>
      <c r="AG1519" s="21">
        <f t="shared" si="331"/>
        <v>1.02225762568597</v>
      </c>
      <c r="AH1519" s="22">
        <f t="shared" si="332"/>
        <v>0.233163698632816</v>
      </c>
      <c r="AI1519" s="22">
        <f t="shared" si="333"/>
        <v>0.766836301367184</v>
      </c>
      <c r="AJ1519" s="23">
        <f t="shared" si="334"/>
        <v>0.00507667558287245</v>
      </c>
      <c r="AK1519" s="23">
        <f t="shared" si="335"/>
        <v>0.994923324417128</v>
      </c>
    </row>
    <row r="1520" spans="1:37">
      <c r="A1520" s="8" t="s">
        <v>3073</v>
      </c>
      <c r="B1520" s="8" t="s">
        <v>3074</v>
      </c>
      <c r="C1520" s="9">
        <v>2567326510.36</v>
      </c>
      <c r="D1520" s="9">
        <v>0</v>
      </c>
      <c r="E1520" s="9">
        <v>0</v>
      </c>
      <c r="F1520" s="9">
        <v>398020910.23</v>
      </c>
      <c r="G1520" s="9">
        <v>0</v>
      </c>
      <c r="H1520" s="9">
        <v>2510300000</v>
      </c>
      <c r="I1520" s="9">
        <v>3187499000</v>
      </c>
      <c r="J1520" s="9">
        <v>0</v>
      </c>
      <c r="K1520" s="9">
        <v>1122412893</v>
      </c>
      <c r="L1520" s="9">
        <v>0</v>
      </c>
      <c r="M1520" s="9">
        <v>0</v>
      </c>
      <c r="N1520" s="9">
        <v>1708961241.26</v>
      </c>
      <c r="O1520" s="9">
        <v>0</v>
      </c>
      <c r="P1520" s="9">
        <v>1332678103.17</v>
      </c>
      <c r="Q1520" s="9">
        <v>0</v>
      </c>
      <c r="R1520" s="9">
        <v>1273782977.24</v>
      </c>
      <c r="S1520" s="9">
        <v>0</v>
      </c>
      <c r="T1520" s="9">
        <v>5915801161.16</v>
      </c>
      <c r="U1520" s="8">
        <v>0</v>
      </c>
      <c r="V1520" s="9">
        <v>192256363.67</v>
      </c>
      <c r="W1520" s="8">
        <v>0</v>
      </c>
      <c r="X1520" s="11">
        <f t="shared" si="322"/>
        <v>8663146420.59</v>
      </c>
      <c r="Y1520" s="11">
        <f t="shared" si="323"/>
        <v>11545892739.5</v>
      </c>
      <c r="Z1520" s="11">
        <f t="shared" si="324"/>
        <v>20209039160.09</v>
      </c>
      <c r="AA1520" s="13">
        <f t="shared" si="325"/>
        <v>2965347420.59</v>
      </c>
      <c r="AB1520" s="13">
        <f t="shared" si="326"/>
        <v>5697799000</v>
      </c>
      <c r="AC1520" s="16">
        <f t="shared" si="327"/>
        <v>2965347420.59</v>
      </c>
      <c r="AD1520" s="16">
        <f t="shared" si="328"/>
        <v>17243691739.5</v>
      </c>
      <c r="AE1520" s="17">
        <f t="shared" si="329"/>
        <v>0.428676809024077</v>
      </c>
      <c r="AF1520" s="17">
        <f t="shared" si="330"/>
        <v>0.571323190975923</v>
      </c>
      <c r="AG1520" s="21">
        <f t="shared" si="331"/>
        <v>1.75032278716329</v>
      </c>
      <c r="AH1520" s="22">
        <f t="shared" si="332"/>
        <v>0.342294505555413</v>
      </c>
      <c r="AI1520" s="22">
        <f t="shared" si="333"/>
        <v>0.657705494444587</v>
      </c>
      <c r="AJ1520" s="23">
        <f t="shared" si="334"/>
        <v>0.146733716387969</v>
      </c>
      <c r="AK1520" s="23">
        <f t="shared" si="335"/>
        <v>0.853266283612031</v>
      </c>
    </row>
    <row r="1521" spans="1:37">
      <c r="A1521" s="8" t="s">
        <v>3075</v>
      </c>
      <c r="B1521" s="8" t="s">
        <v>3076</v>
      </c>
      <c r="C1521" s="9">
        <v>64478088.29</v>
      </c>
      <c r="D1521" s="9">
        <v>0</v>
      </c>
      <c r="E1521" s="9">
        <v>0</v>
      </c>
      <c r="F1521" s="9">
        <v>4169283.34</v>
      </c>
      <c r="G1521" s="9">
        <v>0</v>
      </c>
      <c r="H1521" s="9">
        <v>0</v>
      </c>
      <c r="I1521" s="9">
        <v>0</v>
      </c>
      <c r="J1521" s="9">
        <v>0</v>
      </c>
      <c r="K1521" s="9">
        <v>957930404</v>
      </c>
      <c r="L1521" s="9">
        <v>0</v>
      </c>
      <c r="M1521" s="9">
        <v>0</v>
      </c>
      <c r="N1521" s="9">
        <v>131319120.98</v>
      </c>
      <c r="O1521" s="9">
        <v>303213693.97</v>
      </c>
      <c r="P1521" s="9">
        <v>42093057.18</v>
      </c>
      <c r="Q1521" s="9">
        <v>0</v>
      </c>
      <c r="R1521" s="9">
        <v>1163297889.92</v>
      </c>
      <c r="S1521" s="9">
        <v>0</v>
      </c>
      <c r="T1521" s="9">
        <v>5114885115.04</v>
      </c>
      <c r="U1521" s="8">
        <v>0</v>
      </c>
      <c r="V1521" s="9">
        <v>4948224.79</v>
      </c>
      <c r="W1521" s="8">
        <v>0</v>
      </c>
      <c r="X1521" s="11">
        <f t="shared" si="322"/>
        <v>68647371.63</v>
      </c>
      <c r="Y1521" s="11">
        <f t="shared" si="323"/>
        <v>7111260117.94</v>
      </c>
      <c r="Z1521" s="11">
        <f t="shared" si="324"/>
        <v>7179907489.57</v>
      </c>
      <c r="AA1521" s="13">
        <f t="shared" si="325"/>
        <v>68647371.63</v>
      </c>
      <c r="AB1521" s="13">
        <f t="shared" si="326"/>
        <v>0</v>
      </c>
      <c r="AC1521" s="16">
        <f t="shared" si="327"/>
        <v>68647371.63</v>
      </c>
      <c r="AD1521" s="16">
        <f t="shared" si="328"/>
        <v>7111260117.94</v>
      </c>
      <c r="AE1521" s="17">
        <f t="shared" si="329"/>
        <v>0.00956103845762938</v>
      </c>
      <c r="AF1521" s="17">
        <f t="shared" si="330"/>
        <v>0.990438961542371</v>
      </c>
      <c r="AG1521" s="21">
        <f t="shared" si="331"/>
        <v>1.00965333435868</v>
      </c>
      <c r="AH1521" s="22">
        <f t="shared" si="332"/>
        <v>1</v>
      </c>
      <c r="AI1521" s="22">
        <f t="shared" si="333"/>
        <v>0</v>
      </c>
      <c r="AJ1521" s="23">
        <f t="shared" si="334"/>
        <v>0.00956103845762938</v>
      </c>
      <c r="AK1521" s="23">
        <f t="shared" si="335"/>
        <v>0.990438961542371</v>
      </c>
    </row>
    <row r="1522" spans="1:37">
      <c r="A1522" s="8" t="s">
        <v>3077</v>
      </c>
      <c r="B1522" s="8" t="s">
        <v>3078</v>
      </c>
      <c r="C1522" s="9">
        <v>6069207357.6</v>
      </c>
      <c r="D1522" s="9">
        <v>0</v>
      </c>
      <c r="E1522" s="9">
        <v>0</v>
      </c>
      <c r="F1522" s="9">
        <v>805423008.53</v>
      </c>
      <c r="G1522" s="9">
        <v>0</v>
      </c>
      <c r="H1522" s="9">
        <v>13679679500.94</v>
      </c>
      <c r="I1522" s="9">
        <v>1005150000</v>
      </c>
      <c r="J1522" s="9">
        <v>0</v>
      </c>
      <c r="K1522" s="9">
        <v>4912038316</v>
      </c>
      <c r="L1522" s="9">
        <v>0</v>
      </c>
      <c r="M1522" s="9">
        <v>0</v>
      </c>
      <c r="N1522" s="9">
        <v>4703248635.47</v>
      </c>
      <c r="O1522" s="9">
        <v>146619086.11</v>
      </c>
      <c r="P1522" s="9">
        <v>57260597.33</v>
      </c>
      <c r="Q1522" s="9">
        <v>295141640.94</v>
      </c>
      <c r="R1522" s="9">
        <v>14684761931.92</v>
      </c>
      <c r="S1522" s="9">
        <v>0</v>
      </c>
      <c r="T1522" s="9">
        <v>7096016889.6</v>
      </c>
      <c r="U1522" s="8">
        <v>0</v>
      </c>
      <c r="V1522" s="9">
        <v>7765452816.41</v>
      </c>
      <c r="W1522" s="8">
        <v>0</v>
      </c>
      <c r="X1522" s="11">
        <f t="shared" si="322"/>
        <v>21559459867.07</v>
      </c>
      <c r="Y1522" s="11">
        <f t="shared" si="323"/>
        <v>39367301741.56</v>
      </c>
      <c r="Z1522" s="11">
        <f t="shared" si="324"/>
        <v>60926761608.63</v>
      </c>
      <c r="AA1522" s="13">
        <f t="shared" si="325"/>
        <v>6874630366.13</v>
      </c>
      <c r="AB1522" s="13">
        <f t="shared" si="326"/>
        <v>14684829500.94</v>
      </c>
      <c r="AC1522" s="16">
        <f t="shared" si="327"/>
        <v>6874630366.13</v>
      </c>
      <c r="AD1522" s="16">
        <f t="shared" si="328"/>
        <v>54052131242.5</v>
      </c>
      <c r="AE1522" s="17">
        <f t="shared" si="329"/>
        <v>0.353858621365101</v>
      </c>
      <c r="AF1522" s="17">
        <f t="shared" si="330"/>
        <v>0.646141378634899</v>
      </c>
      <c r="AG1522" s="21">
        <f t="shared" si="331"/>
        <v>1.54764890945802</v>
      </c>
      <c r="AH1522" s="22">
        <f t="shared" si="332"/>
        <v>0.318868395058001</v>
      </c>
      <c r="AI1522" s="22">
        <f t="shared" si="333"/>
        <v>0.681131604941999</v>
      </c>
      <c r="AJ1522" s="23">
        <f t="shared" si="334"/>
        <v>0.112834330672127</v>
      </c>
      <c r="AK1522" s="23">
        <f t="shared" si="335"/>
        <v>0.887165669327873</v>
      </c>
    </row>
    <row r="1523" spans="1:37">
      <c r="A1523" s="8" t="s">
        <v>3079</v>
      </c>
      <c r="B1523" s="8" t="s">
        <v>3080</v>
      </c>
      <c r="C1523" s="9">
        <v>4437529096.99</v>
      </c>
      <c r="D1523" s="9">
        <v>0</v>
      </c>
      <c r="E1523" s="9">
        <v>0</v>
      </c>
      <c r="F1523" s="9">
        <v>3217798525.02</v>
      </c>
      <c r="G1523" s="9">
        <v>0</v>
      </c>
      <c r="H1523" s="9">
        <v>5067492623.33</v>
      </c>
      <c r="I1523" s="9">
        <v>0</v>
      </c>
      <c r="J1523" s="9">
        <v>0</v>
      </c>
      <c r="K1523" s="9">
        <v>1621922452</v>
      </c>
      <c r="L1523" s="9">
        <v>0</v>
      </c>
      <c r="M1523" s="9">
        <v>0</v>
      </c>
      <c r="N1523" s="9">
        <v>4045486667.41</v>
      </c>
      <c r="O1523" s="9">
        <v>65756319.74</v>
      </c>
      <c r="P1523" s="9">
        <v>38761805.56</v>
      </c>
      <c r="Q1523" s="9">
        <v>0</v>
      </c>
      <c r="R1523" s="9">
        <v>183193320.02</v>
      </c>
      <c r="S1523" s="9">
        <v>779254315.55</v>
      </c>
      <c r="T1523" s="9">
        <v>5784664375.53</v>
      </c>
      <c r="U1523" s="8">
        <v>0</v>
      </c>
      <c r="V1523" s="9">
        <v>5620298.16</v>
      </c>
      <c r="W1523" s="8">
        <v>0</v>
      </c>
      <c r="X1523" s="11">
        <f t="shared" si="322"/>
        <v>12722820245.34</v>
      </c>
      <c r="Y1523" s="11">
        <f t="shared" si="323"/>
        <v>12393146914.49</v>
      </c>
      <c r="Z1523" s="11">
        <f t="shared" si="324"/>
        <v>25115967159.83</v>
      </c>
      <c r="AA1523" s="13">
        <f t="shared" si="325"/>
        <v>7655327622.01</v>
      </c>
      <c r="AB1523" s="13">
        <f t="shared" si="326"/>
        <v>5067492623.33</v>
      </c>
      <c r="AC1523" s="16">
        <f t="shared" si="327"/>
        <v>7655327622.01</v>
      </c>
      <c r="AD1523" s="16">
        <f t="shared" si="328"/>
        <v>17460639537.82</v>
      </c>
      <c r="AE1523" s="17">
        <f t="shared" si="329"/>
        <v>0.506563022812382</v>
      </c>
      <c r="AF1523" s="17">
        <f t="shared" si="330"/>
        <v>0.493436977187618</v>
      </c>
      <c r="AG1523" s="21">
        <f t="shared" si="331"/>
        <v>2.02660126060997</v>
      </c>
      <c r="AH1523" s="22">
        <f t="shared" si="332"/>
        <v>0.601700525071391</v>
      </c>
      <c r="AI1523" s="22">
        <f t="shared" si="333"/>
        <v>0.398299474928609</v>
      </c>
      <c r="AJ1523" s="23">
        <f t="shared" si="334"/>
        <v>0.304799236807961</v>
      </c>
      <c r="AK1523" s="23">
        <f t="shared" si="335"/>
        <v>0.695200763192039</v>
      </c>
    </row>
    <row r="1524" spans="1:37">
      <c r="A1524" s="8" t="s">
        <v>3081</v>
      </c>
      <c r="B1524" s="8" t="s">
        <v>3082</v>
      </c>
      <c r="C1524" s="9">
        <v>293766168</v>
      </c>
      <c r="D1524" s="9">
        <v>0</v>
      </c>
      <c r="E1524" s="9">
        <v>0</v>
      </c>
      <c r="F1524" s="9">
        <v>88423845</v>
      </c>
      <c r="G1524" s="9">
        <v>0</v>
      </c>
      <c r="H1524" s="9">
        <v>381750000</v>
      </c>
      <c r="I1524" s="9">
        <v>0</v>
      </c>
      <c r="J1524" s="9">
        <v>0</v>
      </c>
      <c r="K1524" s="9">
        <v>538400659</v>
      </c>
      <c r="L1524" s="9">
        <v>0</v>
      </c>
      <c r="M1524" s="9">
        <v>0</v>
      </c>
      <c r="N1524" s="9">
        <v>1387263182.55</v>
      </c>
      <c r="O1524" s="9">
        <v>0</v>
      </c>
      <c r="P1524" s="9">
        <v>0</v>
      </c>
      <c r="Q1524" s="9">
        <v>0</v>
      </c>
      <c r="R1524" s="9">
        <v>98190892.48</v>
      </c>
      <c r="S1524" s="9">
        <v>0</v>
      </c>
      <c r="T1524" s="9">
        <v>-259571516.83</v>
      </c>
      <c r="U1524" s="8">
        <v>0</v>
      </c>
      <c r="V1524" s="9">
        <v>222592055.76</v>
      </c>
      <c r="W1524" s="8">
        <v>0</v>
      </c>
      <c r="X1524" s="11">
        <f t="shared" si="322"/>
        <v>763940013</v>
      </c>
      <c r="Y1524" s="11">
        <f t="shared" si="323"/>
        <v>1986875272.96</v>
      </c>
      <c r="Z1524" s="11">
        <f t="shared" si="324"/>
        <v>2750815285.96</v>
      </c>
      <c r="AA1524" s="13">
        <f t="shared" si="325"/>
        <v>382190013</v>
      </c>
      <c r="AB1524" s="13">
        <f t="shared" si="326"/>
        <v>381750000</v>
      </c>
      <c r="AC1524" s="16">
        <f t="shared" si="327"/>
        <v>382190013</v>
      </c>
      <c r="AD1524" s="16">
        <f t="shared" si="328"/>
        <v>2368625272.96</v>
      </c>
      <c r="AE1524" s="17">
        <f t="shared" si="329"/>
        <v>0.277714035144092</v>
      </c>
      <c r="AF1524" s="17">
        <f t="shared" si="330"/>
        <v>0.722285964855908</v>
      </c>
      <c r="AG1524" s="21">
        <f t="shared" si="331"/>
        <v>1.3844931905876</v>
      </c>
      <c r="AH1524" s="22">
        <f t="shared" si="332"/>
        <v>0.500287989235092</v>
      </c>
      <c r="AI1524" s="22">
        <f t="shared" si="333"/>
        <v>0.499712010764908</v>
      </c>
      <c r="AJ1524" s="23">
        <f t="shared" si="334"/>
        <v>0.138936996224601</v>
      </c>
      <c r="AK1524" s="23">
        <f t="shared" si="335"/>
        <v>0.861063003775399</v>
      </c>
    </row>
    <row r="1525" spans="1:37">
      <c r="A1525" s="8" t="s">
        <v>3083</v>
      </c>
      <c r="B1525" s="8" t="s">
        <v>3084</v>
      </c>
      <c r="C1525" s="9">
        <v>5938624395.21</v>
      </c>
      <c r="D1525" s="9">
        <v>0</v>
      </c>
      <c r="E1525" s="9">
        <v>0</v>
      </c>
      <c r="F1525" s="9">
        <v>3390814956.45</v>
      </c>
      <c r="G1525" s="9">
        <v>0</v>
      </c>
      <c r="H1525" s="9">
        <v>4420416796.57</v>
      </c>
      <c r="I1525" s="9">
        <v>2165481652.56</v>
      </c>
      <c r="J1525" s="9">
        <v>0</v>
      </c>
      <c r="K1525" s="9">
        <v>1135349124</v>
      </c>
      <c r="L1525" s="9">
        <v>0</v>
      </c>
      <c r="M1525" s="9">
        <v>0</v>
      </c>
      <c r="N1525" s="9">
        <v>3567531219.66</v>
      </c>
      <c r="O1525" s="9">
        <v>0</v>
      </c>
      <c r="P1525" s="9">
        <v>-7511823.35</v>
      </c>
      <c r="Q1525" s="9">
        <v>0</v>
      </c>
      <c r="R1525" s="9">
        <v>801911846.3</v>
      </c>
      <c r="S1525" s="9">
        <v>24524267.69</v>
      </c>
      <c r="T1525" s="9">
        <v>5763952287.16</v>
      </c>
      <c r="U1525" s="8">
        <v>0</v>
      </c>
      <c r="V1525" s="9">
        <v>277613185.29</v>
      </c>
      <c r="W1525" s="8">
        <v>0</v>
      </c>
      <c r="X1525" s="11">
        <f t="shared" si="322"/>
        <v>15915337800.79</v>
      </c>
      <c r="Y1525" s="11">
        <f t="shared" si="323"/>
        <v>11563370106.75</v>
      </c>
      <c r="Z1525" s="11">
        <f t="shared" si="324"/>
        <v>27478707907.54</v>
      </c>
      <c r="AA1525" s="13">
        <f t="shared" si="325"/>
        <v>9329439351.66</v>
      </c>
      <c r="AB1525" s="13">
        <f t="shared" si="326"/>
        <v>6585898449.13</v>
      </c>
      <c r="AC1525" s="16">
        <f t="shared" si="327"/>
        <v>9329439351.66</v>
      </c>
      <c r="AD1525" s="16">
        <f t="shared" si="328"/>
        <v>18149268555.88</v>
      </c>
      <c r="AE1525" s="17">
        <f t="shared" si="329"/>
        <v>0.579187997279265</v>
      </c>
      <c r="AF1525" s="17">
        <f t="shared" si="330"/>
        <v>0.420812002720735</v>
      </c>
      <c r="AG1525" s="21">
        <f t="shared" si="331"/>
        <v>2.37635807328346</v>
      </c>
      <c r="AH1525" s="22">
        <f t="shared" si="332"/>
        <v>0.5861917270268</v>
      </c>
      <c r="AI1525" s="22">
        <f t="shared" si="333"/>
        <v>0.4138082729732</v>
      </c>
      <c r="AJ1525" s="23">
        <f t="shared" si="334"/>
        <v>0.339515212398326</v>
      </c>
      <c r="AK1525" s="23">
        <f t="shared" si="335"/>
        <v>0.660484787601674</v>
      </c>
    </row>
    <row r="1526" spans="1:37">
      <c r="A1526" s="8" t="s">
        <v>3085</v>
      </c>
      <c r="B1526" s="8" t="s">
        <v>3086</v>
      </c>
      <c r="C1526" s="9">
        <v>10157419084.06</v>
      </c>
      <c r="D1526" s="9">
        <v>0</v>
      </c>
      <c r="E1526" s="9">
        <v>0</v>
      </c>
      <c r="F1526" s="9">
        <v>5763035869.98</v>
      </c>
      <c r="G1526" s="9">
        <v>0</v>
      </c>
      <c r="H1526" s="9">
        <v>10042216153.33</v>
      </c>
      <c r="I1526" s="9">
        <v>6522261150.46</v>
      </c>
      <c r="J1526" s="9">
        <v>0</v>
      </c>
      <c r="K1526" s="9">
        <v>2529575634</v>
      </c>
      <c r="L1526" s="9">
        <v>0</v>
      </c>
      <c r="M1526" s="9">
        <v>0</v>
      </c>
      <c r="N1526" s="9">
        <v>1615106206.96</v>
      </c>
      <c r="O1526" s="9">
        <v>0</v>
      </c>
      <c r="P1526" s="9">
        <v>15243102.34</v>
      </c>
      <c r="Q1526" s="9">
        <v>0</v>
      </c>
      <c r="R1526" s="9">
        <v>2400127912.21</v>
      </c>
      <c r="S1526" s="9">
        <v>0</v>
      </c>
      <c r="T1526" s="9">
        <v>13653351460.45</v>
      </c>
      <c r="U1526" s="8">
        <v>0</v>
      </c>
      <c r="V1526" s="9">
        <v>1299459945.91</v>
      </c>
      <c r="W1526" s="8">
        <v>0</v>
      </c>
      <c r="X1526" s="11">
        <f t="shared" si="322"/>
        <v>32484932257.83</v>
      </c>
      <c r="Y1526" s="11">
        <f t="shared" si="323"/>
        <v>21512864261.87</v>
      </c>
      <c r="Z1526" s="11">
        <f t="shared" si="324"/>
        <v>53997796519.7</v>
      </c>
      <c r="AA1526" s="13">
        <f t="shared" si="325"/>
        <v>15920454954.04</v>
      </c>
      <c r="AB1526" s="13">
        <f t="shared" si="326"/>
        <v>16564477303.79</v>
      </c>
      <c r="AC1526" s="16">
        <f t="shared" si="327"/>
        <v>15920454954.04</v>
      </c>
      <c r="AD1526" s="16">
        <f t="shared" si="328"/>
        <v>38077341565.66</v>
      </c>
      <c r="AE1526" s="17">
        <f t="shared" si="329"/>
        <v>0.60159736788479</v>
      </c>
      <c r="AF1526" s="17">
        <f t="shared" si="330"/>
        <v>0.39840263211521</v>
      </c>
      <c r="AG1526" s="21">
        <f t="shared" si="331"/>
        <v>2.51002357763244</v>
      </c>
      <c r="AH1526" s="22">
        <f t="shared" si="332"/>
        <v>0.490087368127499</v>
      </c>
      <c r="AI1526" s="22">
        <f t="shared" si="333"/>
        <v>0.509912631872501</v>
      </c>
      <c r="AJ1526" s="23">
        <f t="shared" si="334"/>
        <v>0.294835270699088</v>
      </c>
      <c r="AK1526" s="23">
        <f t="shared" si="335"/>
        <v>0.705164729300912</v>
      </c>
    </row>
    <row r="1527" spans="1:37">
      <c r="A1527" s="8" t="s">
        <v>3087</v>
      </c>
      <c r="B1527" s="8" t="s">
        <v>3088</v>
      </c>
      <c r="C1527" s="9">
        <v>42099725.43</v>
      </c>
      <c r="D1527" s="9">
        <v>0</v>
      </c>
      <c r="E1527" s="9">
        <v>0</v>
      </c>
      <c r="F1527" s="9">
        <v>5137098.62</v>
      </c>
      <c r="G1527" s="9">
        <v>0</v>
      </c>
      <c r="H1527" s="9">
        <v>25000000</v>
      </c>
      <c r="I1527" s="9">
        <v>0</v>
      </c>
      <c r="J1527" s="9">
        <v>0</v>
      </c>
      <c r="K1527" s="9">
        <v>551610107</v>
      </c>
      <c r="L1527" s="9">
        <v>0</v>
      </c>
      <c r="M1527" s="9">
        <v>0</v>
      </c>
      <c r="N1527" s="9">
        <v>301226246.17</v>
      </c>
      <c r="O1527" s="9">
        <v>0</v>
      </c>
      <c r="P1527" s="9">
        <v>723702567.93</v>
      </c>
      <c r="Q1527" s="9">
        <v>0</v>
      </c>
      <c r="R1527" s="9">
        <v>286489689.5</v>
      </c>
      <c r="S1527" s="9">
        <v>0</v>
      </c>
      <c r="T1527" s="9">
        <v>1654310370.51</v>
      </c>
      <c r="U1527" s="8">
        <v>0</v>
      </c>
      <c r="V1527" s="9">
        <v>406651614</v>
      </c>
      <c r="W1527" s="8">
        <v>0</v>
      </c>
      <c r="X1527" s="11">
        <f t="shared" si="322"/>
        <v>72236824.05</v>
      </c>
      <c r="Y1527" s="11">
        <f t="shared" si="323"/>
        <v>3923990595.11</v>
      </c>
      <c r="Z1527" s="11">
        <f t="shared" si="324"/>
        <v>3996227419.16</v>
      </c>
      <c r="AA1527" s="13">
        <f t="shared" si="325"/>
        <v>47236824.05</v>
      </c>
      <c r="AB1527" s="13">
        <f t="shared" si="326"/>
        <v>25000000</v>
      </c>
      <c r="AC1527" s="16">
        <f t="shared" si="327"/>
        <v>47236824.05</v>
      </c>
      <c r="AD1527" s="16">
        <f t="shared" si="328"/>
        <v>3948990595.11</v>
      </c>
      <c r="AE1527" s="17">
        <f t="shared" si="329"/>
        <v>0.0180762545453892</v>
      </c>
      <c r="AF1527" s="17">
        <f t="shared" si="330"/>
        <v>0.981923745454611</v>
      </c>
      <c r="AG1527" s="21">
        <f t="shared" si="331"/>
        <v>1.0184090206893</v>
      </c>
      <c r="AH1527" s="22">
        <f t="shared" si="332"/>
        <v>0.653916124791203</v>
      </c>
      <c r="AI1527" s="22">
        <f t="shared" si="333"/>
        <v>0.346083875208797</v>
      </c>
      <c r="AJ1527" s="23">
        <f t="shared" si="334"/>
        <v>0.0118203543230603</v>
      </c>
      <c r="AK1527" s="23">
        <f t="shared" si="335"/>
        <v>0.98817964567694</v>
      </c>
    </row>
    <row r="1528" spans="1:37">
      <c r="A1528" s="8" t="s">
        <v>3089</v>
      </c>
      <c r="B1528" s="8" t="s">
        <v>3090</v>
      </c>
      <c r="C1528" s="9">
        <v>364504590.52</v>
      </c>
      <c r="D1528" s="9">
        <v>0</v>
      </c>
      <c r="E1528" s="9">
        <v>0</v>
      </c>
      <c r="F1528" s="9">
        <v>2458608035.57</v>
      </c>
      <c r="G1528" s="9">
        <v>0</v>
      </c>
      <c r="H1528" s="9">
        <v>221543842.05</v>
      </c>
      <c r="I1528" s="9">
        <v>0</v>
      </c>
      <c r="J1528" s="9">
        <v>0</v>
      </c>
      <c r="K1528" s="9">
        <v>2507028015</v>
      </c>
      <c r="L1528" s="9">
        <v>0</v>
      </c>
      <c r="M1528" s="9">
        <v>0</v>
      </c>
      <c r="N1528" s="9">
        <v>3481828143.69</v>
      </c>
      <c r="O1528" s="9">
        <v>0</v>
      </c>
      <c r="P1528" s="9">
        <v>-185219032.59</v>
      </c>
      <c r="Q1528" s="9">
        <v>0</v>
      </c>
      <c r="R1528" s="9">
        <v>260227370.74</v>
      </c>
      <c r="S1528" s="9">
        <v>0</v>
      </c>
      <c r="T1528" s="9">
        <v>-3800551247.24</v>
      </c>
      <c r="U1528" s="8">
        <v>0</v>
      </c>
      <c r="V1528" s="9">
        <v>147605234.02</v>
      </c>
      <c r="W1528" s="8">
        <v>0</v>
      </c>
      <c r="X1528" s="11">
        <f t="shared" si="322"/>
        <v>3044656468.14</v>
      </c>
      <c r="Y1528" s="11">
        <f t="shared" si="323"/>
        <v>2410918483.62</v>
      </c>
      <c r="Z1528" s="11">
        <f t="shared" si="324"/>
        <v>5455574951.76</v>
      </c>
      <c r="AA1528" s="13">
        <f t="shared" si="325"/>
        <v>2823112626.09</v>
      </c>
      <c r="AB1528" s="13">
        <f t="shared" si="326"/>
        <v>221543842.05</v>
      </c>
      <c r="AC1528" s="16">
        <f t="shared" si="327"/>
        <v>2823112626.09</v>
      </c>
      <c r="AD1528" s="16">
        <f t="shared" si="328"/>
        <v>2632462325.67</v>
      </c>
      <c r="AE1528" s="17">
        <f t="shared" si="329"/>
        <v>0.558081686176409</v>
      </c>
      <c r="AF1528" s="17">
        <f t="shared" si="330"/>
        <v>0.441918313823591</v>
      </c>
      <c r="AG1528" s="21">
        <f t="shared" si="331"/>
        <v>2.26286163917431</v>
      </c>
      <c r="AH1528" s="22">
        <f t="shared" si="332"/>
        <v>0.927235192420463</v>
      </c>
      <c r="AI1528" s="22">
        <f t="shared" si="333"/>
        <v>0.0727648075795371</v>
      </c>
      <c r="AJ1528" s="23">
        <f t="shared" si="334"/>
        <v>0.517472979668119</v>
      </c>
      <c r="AK1528" s="23">
        <f t="shared" si="335"/>
        <v>0.482527020331881</v>
      </c>
    </row>
    <row r="1529" spans="1:37">
      <c r="A1529" s="8" t="s">
        <v>3091</v>
      </c>
      <c r="B1529" s="8" t="s">
        <v>3092</v>
      </c>
      <c r="C1529" s="9">
        <v>410190901.76</v>
      </c>
      <c r="D1529" s="9">
        <v>0</v>
      </c>
      <c r="E1529" s="9">
        <v>0</v>
      </c>
      <c r="F1529" s="9">
        <v>38998853.1</v>
      </c>
      <c r="G1529" s="9">
        <v>0</v>
      </c>
      <c r="H1529" s="9">
        <v>902400000</v>
      </c>
      <c r="I1529" s="9">
        <v>0</v>
      </c>
      <c r="J1529" s="9">
        <v>0</v>
      </c>
      <c r="K1529" s="9">
        <v>1946380317</v>
      </c>
      <c r="L1529" s="9">
        <v>0</v>
      </c>
      <c r="M1529" s="9">
        <v>0</v>
      </c>
      <c r="N1529" s="9">
        <v>355909690.98</v>
      </c>
      <c r="O1529" s="9">
        <v>0</v>
      </c>
      <c r="P1529" s="9">
        <v>-41778399.14</v>
      </c>
      <c r="Q1529" s="9">
        <v>0</v>
      </c>
      <c r="R1529" s="9">
        <v>0</v>
      </c>
      <c r="S1529" s="9">
        <v>0</v>
      </c>
      <c r="T1529" s="9">
        <v>-1152630255.81</v>
      </c>
      <c r="U1529" s="8">
        <v>0</v>
      </c>
      <c r="V1529" s="9">
        <v>241984694.95</v>
      </c>
      <c r="W1529" s="8">
        <v>0</v>
      </c>
      <c r="X1529" s="11">
        <f t="shared" si="322"/>
        <v>1351589754.86</v>
      </c>
      <c r="Y1529" s="11">
        <f t="shared" si="323"/>
        <v>1349866047.98</v>
      </c>
      <c r="Z1529" s="11">
        <f t="shared" si="324"/>
        <v>2701455802.84</v>
      </c>
      <c r="AA1529" s="13">
        <f t="shared" si="325"/>
        <v>449189754.86</v>
      </c>
      <c r="AB1529" s="13">
        <f t="shared" si="326"/>
        <v>902400000</v>
      </c>
      <c r="AC1529" s="16">
        <f t="shared" si="327"/>
        <v>449189754.86</v>
      </c>
      <c r="AD1529" s="16">
        <f t="shared" si="328"/>
        <v>2252266047.98</v>
      </c>
      <c r="AE1529" s="17">
        <f t="shared" si="329"/>
        <v>0.500319032959597</v>
      </c>
      <c r="AF1529" s="17">
        <f t="shared" si="330"/>
        <v>0.499680967040403</v>
      </c>
      <c r="AG1529" s="21">
        <f t="shared" si="331"/>
        <v>2.0012769466145</v>
      </c>
      <c r="AH1529" s="22">
        <f t="shared" si="332"/>
        <v>0.332341787324755</v>
      </c>
      <c r="AI1529" s="22">
        <f t="shared" si="333"/>
        <v>0.667658212675245</v>
      </c>
      <c r="AJ1529" s="23">
        <f t="shared" si="334"/>
        <v>0.166276921646385</v>
      </c>
      <c r="AK1529" s="23">
        <f t="shared" si="335"/>
        <v>0.833723078353615</v>
      </c>
    </row>
    <row r="1530" spans="1:37">
      <c r="A1530" s="8" t="s">
        <v>3093</v>
      </c>
      <c r="B1530" s="8" t="s">
        <v>3094</v>
      </c>
      <c r="C1530" s="9">
        <v>6706231920.44</v>
      </c>
      <c r="D1530" s="9">
        <v>0</v>
      </c>
      <c r="E1530" s="9">
        <v>3954558925</v>
      </c>
      <c r="F1530" s="9">
        <v>9888801508.18</v>
      </c>
      <c r="G1530" s="9">
        <v>1004464444.44</v>
      </c>
      <c r="H1530" s="9">
        <v>21469065536.56</v>
      </c>
      <c r="I1530" s="9">
        <v>6000000000</v>
      </c>
      <c r="J1530" s="9">
        <v>0</v>
      </c>
      <c r="K1530" s="9">
        <v>3883498464</v>
      </c>
      <c r="L1530" s="9">
        <v>0</v>
      </c>
      <c r="M1530" s="9">
        <v>0</v>
      </c>
      <c r="N1530" s="9">
        <v>10534772709.46</v>
      </c>
      <c r="O1530" s="9">
        <v>74044003.43</v>
      </c>
      <c r="P1530" s="9">
        <v>1130439210.67</v>
      </c>
      <c r="Q1530" s="9">
        <v>0</v>
      </c>
      <c r="R1530" s="9">
        <v>1885157656.26</v>
      </c>
      <c r="S1530" s="9">
        <v>0</v>
      </c>
      <c r="T1530" s="9">
        <v>15948116707.59</v>
      </c>
      <c r="U1530" s="8">
        <v>0</v>
      </c>
      <c r="V1530" s="9">
        <v>6770092464.03</v>
      </c>
      <c r="W1530" s="8">
        <v>0</v>
      </c>
      <c r="X1530" s="11">
        <f t="shared" si="322"/>
        <v>49023122334.62</v>
      </c>
      <c r="Y1530" s="11">
        <f t="shared" si="323"/>
        <v>40078033208.58</v>
      </c>
      <c r="Z1530" s="11">
        <f t="shared" si="324"/>
        <v>89101155543.2</v>
      </c>
      <c r="AA1530" s="13">
        <f t="shared" si="325"/>
        <v>21554056798.06</v>
      </c>
      <c r="AB1530" s="13">
        <f t="shared" si="326"/>
        <v>27469065536.56</v>
      </c>
      <c r="AC1530" s="16">
        <f t="shared" si="327"/>
        <v>21554056798.06</v>
      </c>
      <c r="AD1530" s="16">
        <f t="shared" si="328"/>
        <v>67547098745.14</v>
      </c>
      <c r="AE1530" s="17">
        <f t="shared" si="329"/>
        <v>0.550196257677618</v>
      </c>
      <c r="AF1530" s="17">
        <f t="shared" si="330"/>
        <v>0.449803742322382</v>
      </c>
      <c r="AG1530" s="21">
        <f t="shared" si="331"/>
        <v>2.22319181880724</v>
      </c>
      <c r="AH1530" s="22">
        <f t="shared" si="332"/>
        <v>0.439671236175803</v>
      </c>
      <c r="AI1530" s="22">
        <f t="shared" si="333"/>
        <v>0.560328763824197</v>
      </c>
      <c r="AJ1530" s="23">
        <f t="shared" si="334"/>
        <v>0.241905468752419</v>
      </c>
      <c r="AK1530" s="23">
        <f t="shared" si="335"/>
        <v>0.758094531247581</v>
      </c>
    </row>
    <row r="1531" spans="1:37">
      <c r="A1531" s="8" t="s">
        <v>3095</v>
      </c>
      <c r="B1531" s="8" t="s">
        <v>3096</v>
      </c>
      <c r="C1531" s="9">
        <v>6490741020</v>
      </c>
      <c r="D1531" s="9">
        <v>0</v>
      </c>
      <c r="E1531" s="9">
        <v>0</v>
      </c>
      <c r="F1531" s="9">
        <v>1585881251</v>
      </c>
      <c r="G1531" s="9">
        <v>0</v>
      </c>
      <c r="H1531" s="9">
        <v>1340970000</v>
      </c>
      <c r="I1531" s="9">
        <v>1198817548</v>
      </c>
      <c r="J1531" s="9">
        <v>0</v>
      </c>
      <c r="K1531" s="9">
        <v>2609743532</v>
      </c>
      <c r="L1531" s="9">
        <v>0</v>
      </c>
      <c r="M1531" s="9">
        <v>0</v>
      </c>
      <c r="N1531" s="9">
        <v>9700750924</v>
      </c>
      <c r="O1531" s="9">
        <v>0</v>
      </c>
      <c r="P1531" s="9">
        <v>-361668241</v>
      </c>
      <c r="Q1531" s="9">
        <v>0</v>
      </c>
      <c r="R1531" s="9">
        <v>2931419311</v>
      </c>
      <c r="S1531" s="9">
        <v>0</v>
      </c>
      <c r="T1531" s="9">
        <v>10944009023</v>
      </c>
      <c r="U1531" s="8">
        <v>0</v>
      </c>
      <c r="V1531" s="9">
        <v>-11641115</v>
      </c>
      <c r="W1531" s="8">
        <v>0</v>
      </c>
      <c r="X1531" s="11">
        <f t="shared" si="322"/>
        <v>10616409819</v>
      </c>
      <c r="Y1531" s="11">
        <f t="shared" si="323"/>
        <v>25812613434</v>
      </c>
      <c r="Z1531" s="11">
        <f t="shared" si="324"/>
        <v>36429023253</v>
      </c>
      <c r="AA1531" s="13">
        <f t="shared" si="325"/>
        <v>8076622271</v>
      </c>
      <c r="AB1531" s="13">
        <f t="shared" si="326"/>
        <v>2539787548</v>
      </c>
      <c r="AC1531" s="16">
        <f t="shared" si="327"/>
        <v>8076622271</v>
      </c>
      <c r="AD1531" s="16">
        <f t="shared" si="328"/>
        <v>28352400982</v>
      </c>
      <c r="AE1531" s="17">
        <f t="shared" si="329"/>
        <v>0.291427243197516</v>
      </c>
      <c r="AF1531" s="17">
        <f t="shared" si="330"/>
        <v>0.708572756802484</v>
      </c>
      <c r="AG1531" s="21">
        <f t="shared" si="331"/>
        <v>1.41128767709418</v>
      </c>
      <c r="AH1531" s="22">
        <f t="shared" si="332"/>
        <v>0.76076775564423</v>
      </c>
      <c r="AI1531" s="22">
        <f t="shared" si="333"/>
        <v>0.23923224435577</v>
      </c>
      <c r="AJ1531" s="23">
        <f t="shared" si="334"/>
        <v>0.22170844974096</v>
      </c>
      <c r="AK1531" s="23">
        <f t="shared" si="335"/>
        <v>0.77829155025904</v>
      </c>
    </row>
    <row r="1532" spans="1:37">
      <c r="A1532" s="8" t="s">
        <v>3097</v>
      </c>
      <c r="B1532" s="8" t="s">
        <v>3098</v>
      </c>
      <c r="C1532" s="9">
        <v>10794903440.22</v>
      </c>
      <c r="D1532" s="9">
        <v>0</v>
      </c>
      <c r="E1532" s="9">
        <v>0</v>
      </c>
      <c r="F1532" s="9">
        <v>10439500000</v>
      </c>
      <c r="G1532" s="9">
        <v>0</v>
      </c>
      <c r="H1532" s="9">
        <v>11641581408.34</v>
      </c>
      <c r="I1532" s="9">
        <v>14500000000</v>
      </c>
      <c r="J1532" s="9">
        <v>0</v>
      </c>
      <c r="K1532" s="9">
        <v>4034197440</v>
      </c>
      <c r="L1532" s="9">
        <v>0</v>
      </c>
      <c r="M1532" s="9">
        <v>0</v>
      </c>
      <c r="N1532" s="9">
        <v>39742033.97</v>
      </c>
      <c r="O1532" s="9">
        <v>0</v>
      </c>
      <c r="P1532" s="9">
        <v>-23936421.74</v>
      </c>
      <c r="Q1532" s="9">
        <v>0</v>
      </c>
      <c r="R1532" s="9">
        <v>2258642186.57</v>
      </c>
      <c r="S1532" s="9">
        <v>351707438.14</v>
      </c>
      <c r="T1532" s="9">
        <v>14182784814.8</v>
      </c>
      <c r="U1532" s="8">
        <v>0</v>
      </c>
      <c r="V1532" s="9">
        <v>14702247403.03</v>
      </c>
      <c r="W1532" s="8">
        <v>0</v>
      </c>
      <c r="X1532" s="11">
        <f t="shared" si="322"/>
        <v>47375984848.56</v>
      </c>
      <c r="Y1532" s="11">
        <f t="shared" si="323"/>
        <v>35545384894.77</v>
      </c>
      <c r="Z1532" s="11">
        <f t="shared" si="324"/>
        <v>82921369743.33</v>
      </c>
      <c r="AA1532" s="13">
        <f t="shared" si="325"/>
        <v>21234403440.22</v>
      </c>
      <c r="AB1532" s="13">
        <f t="shared" si="326"/>
        <v>26141581408.34</v>
      </c>
      <c r="AC1532" s="16">
        <f t="shared" si="327"/>
        <v>21234403440.22</v>
      </c>
      <c r="AD1532" s="16">
        <f t="shared" si="328"/>
        <v>61686966303.11</v>
      </c>
      <c r="AE1532" s="17">
        <f t="shared" si="329"/>
        <v>0.571336254999223</v>
      </c>
      <c r="AF1532" s="17">
        <f t="shared" si="330"/>
        <v>0.428663745000778</v>
      </c>
      <c r="AG1532" s="21">
        <f t="shared" si="331"/>
        <v>2.33283082990419</v>
      </c>
      <c r="AH1532" s="22">
        <f t="shared" si="332"/>
        <v>0.448210280126038</v>
      </c>
      <c r="AI1532" s="22">
        <f t="shared" si="333"/>
        <v>0.551789719873962</v>
      </c>
      <c r="AJ1532" s="23">
        <f t="shared" si="334"/>
        <v>0.256078782899363</v>
      </c>
      <c r="AK1532" s="23">
        <f t="shared" si="335"/>
        <v>0.743921217100637</v>
      </c>
    </row>
    <row r="1533" spans="1:37">
      <c r="A1533" s="8" t="s">
        <v>3099</v>
      </c>
      <c r="B1533" s="8" t="s">
        <v>3100</v>
      </c>
      <c r="C1533" s="9">
        <v>1539792242.19</v>
      </c>
      <c r="D1533" s="9">
        <v>0</v>
      </c>
      <c r="E1533" s="9">
        <v>0</v>
      </c>
      <c r="F1533" s="9">
        <v>103462519.51</v>
      </c>
      <c r="G1533" s="9">
        <v>0</v>
      </c>
      <c r="H1533" s="9">
        <v>35665505.23</v>
      </c>
      <c r="I1533" s="9">
        <v>0</v>
      </c>
      <c r="J1533" s="9">
        <v>0</v>
      </c>
      <c r="K1533" s="9">
        <v>2518376076</v>
      </c>
      <c r="L1533" s="9">
        <v>0</v>
      </c>
      <c r="M1533" s="9">
        <v>0</v>
      </c>
      <c r="N1533" s="9">
        <v>666681414.6</v>
      </c>
      <c r="O1533" s="9">
        <v>0</v>
      </c>
      <c r="P1533" s="9">
        <v>-1746415326.91</v>
      </c>
      <c r="Q1533" s="9">
        <v>0</v>
      </c>
      <c r="R1533" s="9">
        <v>1285223044.53</v>
      </c>
      <c r="S1533" s="9">
        <v>0</v>
      </c>
      <c r="T1533" s="9">
        <v>1203378547.45</v>
      </c>
      <c r="U1533" s="8">
        <v>0</v>
      </c>
      <c r="V1533" s="9">
        <v>579537596.43</v>
      </c>
      <c r="W1533" s="8">
        <v>0</v>
      </c>
      <c r="X1533" s="11">
        <f t="shared" si="322"/>
        <v>1678920266.93</v>
      </c>
      <c r="Y1533" s="11">
        <f t="shared" si="323"/>
        <v>4506781352.1</v>
      </c>
      <c r="Z1533" s="11">
        <f t="shared" si="324"/>
        <v>6185701619.03</v>
      </c>
      <c r="AA1533" s="13">
        <f t="shared" si="325"/>
        <v>1643254761.7</v>
      </c>
      <c r="AB1533" s="13">
        <f t="shared" si="326"/>
        <v>35665505.23</v>
      </c>
      <c r="AC1533" s="16">
        <f t="shared" si="327"/>
        <v>1643254761.7</v>
      </c>
      <c r="AD1533" s="16">
        <f t="shared" si="328"/>
        <v>4542446857.33</v>
      </c>
      <c r="AE1533" s="17">
        <f t="shared" si="329"/>
        <v>0.271419536591433</v>
      </c>
      <c r="AF1533" s="17">
        <f t="shared" si="330"/>
        <v>0.728580463408567</v>
      </c>
      <c r="AG1533" s="21">
        <f t="shared" si="331"/>
        <v>1.37253199917224</v>
      </c>
      <c r="AH1533" s="22">
        <f t="shared" si="332"/>
        <v>0.978756879684813</v>
      </c>
      <c r="AI1533" s="22">
        <f t="shared" si="333"/>
        <v>0.0212431203151871</v>
      </c>
      <c r="AJ1533" s="23">
        <f t="shared" si="334"/>
        <v>0.265653738719729</v>
      </c>
      <c r="AK1533" s="23">
        <f t="shared" si="335"/>
        <v>0.734346261280271</v>
      </c>
    </row>
    <row r="1534" spans="1:37">
      <c r="A1534" s="8" t="s">
        <v>3101</v>
      </c>
      <c r="B1534" s="8" t="s">
        <v>3102</v>
      </c>
      <c r="C1534" s="9">
        <v>3308530883.31</v>
      </c>
      <c r="D1534" s="9">
        <v>0</v>
      </c>
      <c r="E1534" s="9">
        <v>0</v>
      </c>
      <c r="F1534" s="9">
        <v>885028727.41</v>
      </c>
      <c r="G1534" s="9">
        <v>0</v>
      </c>
      <c r="H1534" s="9">
        <v>1292137098.67</v>
      </c>
      <c r="I1534" s="9">
        <v>0</v>
      </c>
      <c r="J1534" s="9">
        <v>0</v>
      </c>
      <c r="K1534" s="9">
        <v>2106190178</v>
      </c>
      <c r="L1534" s="9">
        <v>0</v>
      </c>
      <c r="M1534" s="9">
        <v>0</v>
      </c>
      <c r="N1534" s="9">
        <v>3139738366.27</v>
      </c>
      <c r="O1534" s="9">
        <v>0</v>
      </c>
      <c r="P1534" s="9">
        <v>118863362.17</v>
      </c>
      <c r="Q1534" s="9">
        <v>41744677.54</v>
      </c>
      <c r="R1534" s="9">
        <v>164510171.36</v>
      </c>
      <c r="S1534" s="9">
        <v>0</v>
      </c>
      <c r="T1534" s="9">
        <v>2090987462.86</v>
      </c>
      <c r="U1534" s="8">
        <v>0</v>
      </c>
      <c r="V1534" s="9">
        <v>679611107.98</v>
      </c>
      <c r="W1534" s="8">
        <v>0</v>
      </c>
      <c r="X1534" s="11">
        <f t="shared" si="322"/>
        <v>5485696709.39</v>
      </c>
      <c r="Y1534" s="11">
        <f t="shared" si="323"/>
        <v>8341645326.18</v>
      </c>
      <c r="Z1534" s="11">
        <f t="shared" si="324"/>
        <v>13827342035.57</v>
      </c>
      <c r="AA1534" s="13">
        <f t="shared" si="325"/>
        <v>4193559610.72</v>
      </c>
      <c r="AB1534" s="13">
        <f t="shared" si="326"/>
        <v>1292137098.67</v>
      </c>
      <c r="AC1534" s="16">
        <f t="shared" si="327"/>
        <v>4193559610.72</v>
      </c>
      <c r="AD1534" s="16">
        <f t="shared" si="328"/>
        <v>9633782424.85</v>
      </c>
      <c r="AE1534" s="17">
        <f t="shared" si="329"/>
        <v>0.396728213945846</v>
      </c>
      <c r="AF1534" s="17">
        <f t="shared" si="330"/>
        <v>0.603271786054154</v>
      </c>
      <c r="AG1534" s="21">
        <f t="shared" si="331"/>
        <v>1.65762766155656</v>
      </c>
      <c r="AH1534" s="22">
        <f t="shared" si="332"/>
        <v>0.764453420026263</v>
      </c>
      <c r="AI1534" s="22">
        <f t="shared" si="333"/>
        <v>0.235546579973737</v>
      </c>
      <c r="AJ1534" s="23">
        <f t="shared" si="334"/>
        <v>0.303280239971812</v>
      </c>
      <c r="AK1534" s="23">
        <f t="shared" si="335"/>
        <v>0.696719760028188</v>
      </c>
    </row>
    <row r="1535" spans="1:37">
      <c r="A1535" s="8" t="s">
        <v>3103</v>
      </c>
      <c r="B1535" s="8" t="s">
        <v>3104</v>
      </c>
      <c r="C1535" s="9">
        <v>20025444.47</v>
      </c>
      <c r="D1535" s="9">
        <v>0</v>
      </c>
      <c r="E1535" s="9">
        <v>0</v>
      </c>
      <c r="F1535" s="9">
        <v>0</v>
      </c>
      <c r="G1535" s="9">
        <v>0</v>
      </c>
      <c r="H1535" s="9">
        <v>90087500</v>
      </c>
      <c r="I1535" s="9">
        <v>0</v>
      </c>
      <c r="J1535" s="9">
        <v>0</v>
      </c>
      <c r="K1535" s="9">
        <v>344083828</v>
      </c>
      <c r="L1535" s="9">
        <v>0</v>
      </c>
      <c r="M1535" s="9">
        <v>0</v>
      </c>
      <c r="N1535" s="9">
        <v>538408056.45</v>
      </c>
      <c r="O1535" s="9">
        <v>0</v>
      </c>
      <c r="P1535" s="9">
        <v>296276166.57</v>
      </c>
      <c r="Q1535" s="9">
        <v>325032.17</v>
      </c>
      <c r="R1535" s="9">
        <v>286728229.86</v>
      </c>
      <c r="S1535" s="9">
        <v>0</v>
      </c>
      <c r="T1535" s="9">
        <v>3348236455.82</v>
      </c>
      <c r="U1535" s="8">
        <v>0</v>
      </c>
      <c r="V1535" s="9">
        <v>271577081.61</v>
      </c>
      <c r="W1535" s="8">
        <v>0</v>
      </c>
      <c r="X1535" s="11">
        <f t="shared" si="322"/>
        <v>110112944.47</v>
      </c>
      <c r="Y1535" s="11">
        <f t="shared" si="323"/>
        <v>5085634850.48</v>
      </c>
      <c r="Z1535" s="11">
        <f t="shared" si="324"/>
        <v>5195747794.95</v>
      </c>
      <c r="AA1535" s="13">
        <f t="shared" si="325"/>
        <v>20025444.47</v>
      </c>
      <c r="AB1535" s="13">
        <f t="shared" si="326"/>
        <v>90087500</v>
      </c>
      <c r="AC1535" s="16">
        <f t="shared" si="327"/>
        <v>20025444.47</v>
      </c>
      <c r="AD1535" s="16">
        <f t="shared" si="328"/>
        <v>5175722350.48</v>
      </c>
      <c r="AE1535" s="17">
        <f t="shared" si="329"/>
        <v>0.0211928963482454</v>
      </c>
      <c r="AF1535" s="17">
        <f t="shared" si="330"/>
        <v>0.978807103651754</v>
      </c>
      <c r="AG1535" s="21">
        <f t="shared" si="331"/>
        <v>1.02165175985051</v>
      </c>
      <c r="AH1535" s="22">
        <f t="shared" si="332"/>
        <v>0.181862764331544</v>
      </c>
      <c r="AI1535" s="22">
        <f t="shared" si="333"/>
        <v>0.818137235668456</v>
      </c>
      <c r="AJ1535" s="23">
        <f t="shared" si="334"/>
        <v>0.00385419871408379</v>
      </c>
      <c r="AK1535" s="23">
        <f t="shared" si="335"/>
        <v>0.996145801285916</v>
      </c>
    </row>
    <row r="1536" spans="1:37">
      <c r="A1536" s="8" t="s">
        <v>3105</v>
      </c>
      <c r="B1536" s="8" t="s">
        <v>3106</v>
      </c>
      <c r="C1536" s="9">
        <v>7321642303.28</v>
      </c>
      <c r="D1536" s="9">
        <v>0</v>
      </c>
      <c r="E1536" s="9">
        <v>146516800.44</v>
      </c>
      <c r="F1536" s="9">
        <v>947579584.69</v>
      </c>
      <c r="G1536" s="9">
        <v>0</v>
      </c>
      <c r="H1536" s="9">
        <v>1388730065.7</v>
      </c>
      <c r="I1536" s="9">
        <v>3175790577.07</v>
      </c>
      <c r="J1536" s="9">
        <v>0</v>
      </c>
      <c r="K1536" s="9">
        <v>3013897259</v>
      </c>
      <c r="L1536" s="9">
        <v>0</v>
      </c>
      <c r="M1536" s="9">
        <v>0</v>
      </c>
      <c r="N1536" s="9">
        <v>1312154767.45</v>
      </c>
      <c r="O1536" s="9">
        <v>1010086010.59</v>
      </c>
      <c r="P1536" s="9">
        <v>0</v>
      </c>
      <c r="Q1536" s="9">
        <v>3574068.2</v>
      </c>
      <c r="R1536" s="9">
        <v>223617630.4</v>
      </c>
      <c r="S1536" s="9">
        <v>0</v>
      </c>
      <c r="T1536" s="9">
        <v>4562519168.8</v>
      </c>
      <c r="U1536" s="8">
        <v>0</v>
      </c>
      <c r="V1536" s="9">
        <v>3338176740.93</v>
      </c>
      <c r="W1536" s="8">
        <v>0</v>
      </c>
      <c r="X1536" s="11">
        <f t="shared" si="322"/>
        <v>12980259331.18</v>
      </c>
      <c r="Y1536" s="11">
        <f t="shared" si="323"/>
        <v>11443853624.19</v>
      </c>
      <c r="Z1536" s="11">
        <f t="shared" si="324"/>
        <v>24424112955.37</v>
      </c>
      <c r="AA1536" s="13">
        <f t="shared" si="325"/>
        <v>8415738688.41</v>
      </c>
      <c r="AB1536" s="13">
        <f t="shared" si="326"/>
        <v>4564520642.77</v>
      </c>
      <c r="AC1536" s="16">
        <f t="shared" si="327"/>
        <v>8415738688.41</v>
      </c>
      <c r="AD1536" s="16">
        <f t="shared" si="328"/>
        <v>16008374266.96</v>
      </c>
      <c r="AE1536" s="17">
        <f t="shared" si="329"/>
        <v>0.531452640875791</v>
      </c>
      <c r="AF1536" s="17">
        <f t="shared" si="330"/>
        <v>0.468547359124209</v>
      </c>
      <c r="AG1536" s="21">
        <f t="shared" si="331"/>
        <v>2.13425597333247</v>
      </c>
      <c r="AH1536" s="22">
        <f t="shared" si="332"/>
        <v>0.648349040931291</v>
      </c>
      <c r="AI1536" s="22">
        <f t="shared" si="333"/>
        <v>0.351650959068709</v>
      </c>
      <c r="AJ1536" s="23">
        <f t="shared" si="334"/>
        <v>0.344566810012221</v>
      </c>
      <c r="AK1536" s="23">
        <f t="shared" si="335"/>
        <v>0.655433189987779</v>
      </c>
    </row>
    <row r="1537" spans="1:37">
      <c r="A1537" s="8" t="s">
        <v>3107</v>
      </c>
      <c r="B1537" s="8" t="s">
        <v>3108</v>
      </c>
      <c r="C1537" s="9">
        <v>4150342532.53</v>
      </c>
      <c r="D1537" s="9">
        <v>0</v>
      </c>
      <c r="E1537" s="9">
        <v>0</v>
      </c>
      <c r="F1537" s="9">
        <v>378674966.74</v>
      </c>
      <c r="G1537" s="9">
        <v>0</v>
      </c>
      <c r="H1537" s="9">
        <v>1920288941.5</v>
      </c>
      <c r="I1537" s="9">
        <v>4975335624.34</v>
      </c>
      <c r="J1537" s="9">
        <v>0</v>
      </c>
      <c r="K1537" s="9">
        <v>4406152075</v>
      </c>
      <c r="L1537" s="9">
        <v>662418183.92</v>
      </c>
      <c r="M1537" s="9">
        <v>0</v>
      </c>
      <c r="N1537" s="9">
        <v>4088025471.92</v>
      </c>
      <c r="O1537" s="9">
        <v>0</v>
      </c>
      <c r="P1537" s="9">
        <v>1406157521.89</v>
      </c>
      <c r="Q1537" s="9">
        <v>0</v>
      </c>
      <c r="R1537" s="9">
        <v>6722242703.52</v>
      </c>
      <c r="S1537" s="9">
        <v>0</v>
      </c>
      <c r="T1537" s="9">
        <v>14028021828.87</v>
      </c>
      <c r="U1537" s="8">
        <v>0</v>
      </c>
      <c r="V1537" s="9">
        <v>1022900321.64</v>
      </c>
      <c r="W1537" s="8">
        <v>0</v>
      </c>
      <c r="X1537" s="11">
        <f t="shared" si="322"/>
        <v>11424642065.11</v>
      </c>
      <c r="Y1537" s="11">
        <f t="shared" si="323"/>
        <v>32335918106.76</v>
      </c>
      <c r="Z1537" s="11">
        <f t="shared" si="324"/>
        <v>43760560171.87</v>
      </c>
      <c r="AA1537" s="13">
        <f t="shared" si="325"/>
        <v>4529017499.27</v>
      </c>
      <c r="AB1537" s="13">
        <f t="shared" si="326"/>
        <v>6895624565.84</v>
      </c>
      <c r="AC1537" s="16">
        <f t="shared" si="327"/>
        <v>4529017499.27</v>
      </c>
      <c r="AD1537" s="16">
        <f t="shared" si="328"/>
        <v>39231542672.6</v>
      </c>
      <c r="AE1537" s="17">
        <f t="shared" si="329"/>
        <v>0.261071659508919</v>
      </c>
      <c r="AF1537" s="17">
        <f t="shared" si="330"/>
        <v>0.738928340491081</v>
      </c>
      <c r="AG1537" s="21">
        <f t="shared" si="331"/>
        <v>1.35331120110431</v>
      </c>
      <c r="AH1537" s="22">
        <f t="shared" si="332"/>
        <v>0.396425329866682</v>
      </c>
      <c r="AI1537" s="22">
        <f t="shared" si="333"/>
        <v>0.603574670133318</v>
      </c>
      <c r="AJ1537" s="23">
        <f t="shared" si="334"/>
        <v>0.103495418739665</v>
      </c>
      <c r="AK1537" s="23">
        <f t="shared" si="335"/>
        <v>0.896504581260335</v>
      </c>
    </row>
    <row r="1538" spans="1:37">
      <c r="A1538" s="8" t="s">
        <v>3109</v>
      </c>
      <c r="B1538" s="8" t="s">
        <v>3110</v>
      </c>
      <c r="C1538" s="9">
        <v>72181578.01</v>
      </c>
      <c r="D1538" s="9">
        <v>0</v>
      </c>
      <c r="E1538" s="9">
        <v>0</v>
      </c>
      <c r="F1538" s="9">
        <v>0</v>
      </c>
      <c r="G1538" s="9">
        <v>0</v>
      </c>
      <c r="H1538" s="9">
        <v>150000</v>
      </c>
      <c r="I1538" s="9">
        <v>0</v>
      </c>
      <c r="J1538" s="9">
        <v>0</v>
      </c>
      <c r="K1538" s="9">
        <v>1028492944</v>
      </c>
      <c r="L1538" s="9">
        <v>0</v>
      </c>
      <c r="M1538" s="9">
        <v>0</v>
      </c>
      <c r="N1538" s="9">
        <v>2389343748.12</v>
      </c>
      <c r="O1538" s="9">
        <v>0</v>
      </c>
      <c r="P1538" s="9">
        <v>29346.01</v>
      </c>
      <c r="Q1538" s="9">
        <v>5922749.36</v>
      </c>
      <c r="R1538" s="9">
        <v>420950495.26</v>
      </c>
      <c r="S1538" s="9">
        <v>0</v>
      </c>
      <c r="T1538" s="9">
        <v>1694532496.64</v>
      </c>
      <c r="U1538" s="8">
        <v>0</v>
      </c>
      <c r="V1538" s="9">
        <v>131356769.49</v>
      </c>
      <c r="W1538" s="8">
        <v>0</v>
      </c>
      <c r="X1538" s="11">
        <f t="shared" si="322"/>
        <v>72331578.01</v>
      </c>
      <c r="Y1538" s="11">
        <f t="shared" si="323"/>
        <v>5670628548.88</v>
      </c>
      <c r="Z1538" s="11">
        <f t="shared" si="324"/>
        <v>5742960126.89</v>
      </c>
      <c r="AA1538" s="13">
        <f t="shared" si="325"/>
        <v>72181578.01</v>
      </c>
      <c r="AB1538" s="13">
        <f t="shared" si="326"/>
        <v>150000</v>
      </c>
      <c r="AC1538" s="16">
        <f t="shared" si="327"/>
        <v>72181578.01</v>
      </c>
      <c r="AD1538" s="16">
        <f t="shared" si="328"/>
        <v>5670778548.88</v>
      </c>
      <c r="AE1538" s="17">
        <f t="shared" si="329"/>
        <v>0.0125948250400216</v>
      </c>
      <c r="AF1538" s="17">
        <f t="shared" si="330"/>
        <v>0.987405174959978</v>
      </c>
      <c r="AG1538" s="21">
        <f t="shared" si="331"/>
        <v>1.01275547805442</v>
      </c>
      <c r="AH1538" s="22">
        <f t="shared" si="332"/>
        <v>0.997926216956317</v>
      </c>
      <c r="AI1538" s="22">
        <f t="shared" si="333"/>
        <v>0.00207378304368338</v>
      </c>
      <c r="AJ1538" s="23">
        <f t="shared" si="334"/>
        <v>0.0125687061054155</v>
      </c>
      <c r="AK1538" s="23">
        <f t="shared" si="335"/>
        <v>0.987431293894585</v>
      </c>
    </row>
    <row r="1539" spans="1:37">
      <c r="A1539" s="8" t="s">
        <v>3111</v>
      </c>
      <c r="B1539" s="8" t="s">
        <v>3112</v>
      </c>
      <c r="C1539" s="9">
        <v>65487462.24</v>
      </c>
      <c r="D1539" s="9">
        <v>0</v>
      </c>
      <c r="E1539" s="9">
        <v>0</v>
      </c>
      <c r="F1539" s="9">
        <v>10738236.68</v>
      </c>
      <c r="G1539" s="9">
        <v>0</v>
      </c>
      <c r="H1539" s="9">
        <v>148064095.36</v>
      </c>
      <c r="I1539" s="9">
        <v>0</v>
      </c>
      <c r="J1539" s="9">
        <v>0</v>
      </c>
      <c r="K1539" s="9">
        <v>515294257</v>
      </c>
      <c r="L1539" s="9">
        <v>0</v>
      </c>
      <c r="M1539" s="9">
        <v>0</v>
      </c>
      <c r="N1539" s="9">
        <v>1615682927.81</v>
      </c>
      <c r="O1539" s="9">
        <v>0</v>
      </c>
      <c r="P1539" s="9">
        <v>48232690.94</v>
      </c>
      <c r="Q1539" s="9">
        <v>0</v>
      </c>
      <c r="R1539" s="9">
        <v>5843757.65</v>
      </c>
      <c r="S1539" s="9">
        <v>0</v>
      </c>
      <c r="T1539" s="9">
        <v>262787821.96</v>
      </c>
      <c r="U1539" s="8">
        <v>0</v>
      </c>
      <c r="V1539" s="9">
        <v>19921041.09</v>
      </c>
      <c r="W1539" s="8">
        <v>0</v>
      </c>
      <c r="X1539" s="11">
        <f t="shared" ref="X1539:X1602" si="336">C1539+D1539+E1539+F1539+G1539+H1539+I1539+J1539</f>
        <v>224289794.28</v>
      </c>
      <c r="Y1539" s="11">
        <f t="shared" ref="Y1539:Y1602" si="337">(K1539+L1539+M1539+N1539-O1539+P1539+Q1539+R1539+S1539+T1539+U1539+V1539+W1539)</f>
        <v>2467762496.45</v>
      </c>
      <c r="Z1539" s="11">
        <f t="shared" ref="Z1539:Z1602" si="338">X1539+Y1539</f>
        <v>2692052290.73</v>
      </c>
      <c r="AA1539" s="13">
        <f t="shared" ref="AA1539:AA1602" si="339">C1539+D1539+E1539+F1539+G1539</f>
        <v>76225698.92</v>
      </c>
      <c r="AB1539" s="13">
        <f t="shared" ref="AB1539:AB1602" si="340">H1539+I1539+J1539</f>
        <v>148064095.36</v>
      </c>
      <c r="AC1539" s="16">
        <f t="shared" ref="AC1539:AC1602" si="341">AA1539</f>
        <v>76225698.92</v>
      </c>
      <c r="AD1539" s="16">
        <f t="shared" ref="AD1539:AD1602" si="342">AB1539+Y1539</f>
        <v>2615826591.81</v>
      </c>
      <c r="AE1539" s="17">
        <f t="shared" ref="AE1539:AE1602" si="343">X1539/Z1539</f>
        <v>0.0833155414745602</v>
      </c>
      <c r="AF1539" s="17">
        <f t="shared" ref="AF1539:AF1602" si="344">Y1539/Z1539</f>
        <v>0.91668445852544</v>
      </c>
      <c r="AG1539" s="21">
        <f t="shared" ref="AG1539:AG1602" si="345">Z1539/Y1539</f>
        <v>1.09088791753771</v>
      </c>
      <c r="AH1539" s="22">
        <f t="shared" ref="AH1539:AH1602" si="346">AA1539/(AA1539+AB1539)</f>
        <v>0.339853621805194</v>
      </c>
      <c r="AI1539" s="22">
        <f t="shared" ref="AI1539:AI1602" si="347">(AB1539)/(AA1539+AB1539)</f>
        <v>0.660146378194805</v>
      </c>
      <c r="AJ1539" s="23">
        <f t="shared" ref="AJ1539:AJ1602" si="348">AC1539/Z1539</f>
        <v>0.0283150885227902</v>
      </c>
      <c r="AK1539" s="23">
        <f t="shared" ref="AK1539:AK1602" si="349">AD1539/Z1539</f>
        <v>0.97168491147721</v>
      </c>
    </row>
    <row r="1540" spans="1:37">
      <c r="A1540" s="8" t="s">
        <v>3113</v>
      </c>
      <c r="B1540" s="8" t="s">
        <v>3114</v>
      </c>
      <c r="C1540" s="9">
        <v>396000000</v>
      </c>
      <c r="D1540" s="9">
        <v>0</v>
      </c>
      <c r="E1540" s="9">
        <v>0</v>
      </c>
      <c r="F1540" s="9">
        <v>95877794.28</v>
      </c>
      <c r="G1540" s="9">
        <v>0</v>
      </c>
      <c r="H1540" s="9">
        <v>1373940000</v>
      </c>
      <c r="I1540" s="9">
        <v>0</v>
      </c>
      <c r="J1540" s="9">
        <v>0</v>
      </c>
      <c r="K1540" s="9">
        <v>1012831132</v>
      </c>
      <c r="L1540" s="9">
        <v>0</v>
      </c>
      <c r="M1540" s="9">
        <v>0</v>
      </c>
      <c r="N1540" s="9">
        <v>494246895.74</v>
      </c>
      <c r="O1540" s="9">
        <v>19253241.48</v>
      </c>
      <c r="P1540" s="9">
        <v>0</v>
      </c>
      <c r="Q1540" s="9">
        <v>42568145.32</v>
      </c>
      <c r="R1540" s="9">
        <v>181721556.02</v>
      </c>
      <c r="S1540" s="9">
        <v>0</v>
      </c>
      <c r="T1540" s="9">
        <v>2101187027.05</v>
      </c>
      <c r="U1540" s="8">
        <v>0</v>
      </c>
      <c r="V1540" s="9">
        <v>146371703.93</v>
      </c>
      <c r="W1540" s="8">
        <v>0</v>
      </c>
      <c r="X1540" s="11">
        <f t="shared" si="336"/>
        <v>1865817794.28</v>
      </c>
      <c r="Y1540" s="11">
        <f t="shared" si="337"/>
        <v>3959673218.58</v>
      </c>
      <c r="Z1540" s="11">
        <f t="shared" si="338"/>
        <v>5825491012.86</v>
      </c>
      <c r="AA1540" s="13">
        <f t="shared" si="339"/>
        <v>491877794.28</v>
      </c>
      <c r="AB1540" s="13">
        <f t="shared" si="340"/>
        <v>1373940000</v>
      </c>
      <c r="AC1540" s="16">
        <f t="shared" si="341"/>
        <v>491877794.28</v>
      </c>
      <c r="AD1540" s="16">
        <f t="shared" si="342"/>
        <v>5333613218.58</v>
      </c>
      <c r="AE1540" s="17">
        <f t="shared" si="343"/>
        <v>0.320285069560855</v>
      </c>
      <c r="AF1540" s="17">
        <f t="shared" si="344"/>
        <v>0.679714930439145</v>
      </c>
      <c r="AG1540" s="21">
        <f t="shared" si="345"/>
        <v>1.47120499376691</v>
      </c>
      <c r="AH1540" s="22">
        <f t="shared" si="346"/>
        <v>0.263625845882669</v>
      </c>
      <c r="AI1540" s="22">
        <f t="shared" si="347"/>
        <v>0.736374154117331</v>
      </c>
      <c r="AJ1540" s="23">
        <f t="shared" si="348"/>
        <v>0.0844354223865697</v>
      </c>
      <c r="AK1540" s="23">
        <f t="shared" si="349"/>
        <v>0.91556457761343</v>
      </c>
    </row>
    <row r="1541" spans="1:37">
      <c r="A1541" s="8" t="s">
        <v>3115</v>
      </c>
      <c r="B1541" s="8" t="s">
        <v>3116</v>
      </c>
      <c r="C1541" s="9">
        <v>683334400.05</v>
      </c>
      <c r="D1541" s="9">
        <v>0</v>
      </c>
      <c r="E1541" s="9">
        <v>0</v>
      </c>
      <c r="F1541" s="9">
        <v>73308589.33</v>
      </c>
      <c r="G1541" s="9">
        <v>0</v>
      </c>
      <c r="H1541" s="9">
        <v>30027542.51</v>
      </c>
      <c r="I1541" s="9">
        <v>0</v>
      </c>
      <c r="J1541" s="9">
        <v>0</v>
      </c>
      <c r="K1541" s="9">
        <v>1346132221</v>
      </c>
      <c r="L1541" s="9">
        <v>0</v>
      </c>
      <c r="M1541" s="9">
        <v>0</v>
      </c>
      <c r="N1541" s="9">
        <v>10260698963.28</v>
      </c>
      <c r="O1541" s="9">
        <v>0</v>
      </c>
      <c r="P1541" s="9">
        <v>-232064111.98</v>
      </c>
      <c r="Q1541" s="9">
        <v>0</v>
      </c>
      <c r="R1541" s="9">
        <v>441558377.37</v>
      </c>
      <c r="S1541" s="9">
        <v>0</v>
      </c>
      <c r="T1541" s="9">
        <v>5130444415.14</v>
      </c>
      <c r="U1541" s="8">
        <v>0</v>
      </c>
      <c r="V1541" s="9">
        <v>922106910.16</v>
      </c>
      <c r="W1541" s="8">
        <v>0</v>
      </c>
      <c r="X1541" s="11">
        <f t="shared" si="336"/>
        <v>786670531.89</v>
      </c>
      <c r="Y1541" s="11">
        <f t="shared" si="337"/>
        <v>17868876774.97</v>
      </c>
      <c r="Z1541" s="11">
        <f t="shared" si="338"/>
        <v>18655547306.86</v>
      </c>
      <c r="AA1541" s="13">
        <f t="shared" si="339"/>
        <v>756642989.38</v>
      </c>
      <c r="AB1541" s="13">
        <f t="shared" si="340"/>
        <v>30027542.51</v>
      </c>
      <c r="AC1541" s="16">
        <f t="shared" si="341"/>
        <v>756642989.38</v>
      </c>
      <c r="AD1541" s="16">
        <f t="shared" si="342"/>
        <v>17898904317.48</v>
      </c>
      <c r="AE1541" s="17">
        <f t="shared" si="343"/>
        <v>0.0421681829511765</v>
      </c>
      <c r="AF1541" s="17">
        <f t="shared" si="344"/>
        <v>0.957831817048824</v>
      </c>
      <c r="AG1541" s="21">
        <f t="shared" si="345"/>
        <v>1.04402462123372</v>
      </c>
      <c r="AH1541" s="22">
        <f t="shared" si="346"/>
        <v>0.961829582661679</v>
      </c>
      <c r="AI1541" s="22">
        <f t="shared" si="347"/>
        <v>0.0381704173383207</v>
      </c>
      <c r="AJ1541" s="23">
        <f t="shared" si="348"/>
        <v>0.0405586058095314</v>
      </c>
      <c r="AK1541" s="23">
        <f t="shared" si="349"/>
        <v>0.959441394190469</v>
      </c>
    </row>
    <row r="1542" spans="1:37">
      <c r="A1542" s="8" t="s">
        <v>3117</v>
      </c>
      <c r="B1542" s="8" t="s">
        <v>3118</v>
      </c>
      <c r="C1542" s="9">
        <v>2216194861.12</v>
      </c>
      <c r="D1542" s="9">
        <v>0</v>
      </c>
      <c r="E1542" s="9">
        <v>1107541.79</v>
      </c>
      <c r="F1542" s="9">
        <v>1586580454.3</v>
      </c>
      <c r="G1542" s="9">
        <v>0</v>
      </c>
      <c r="H1542" s="9">
        <v>2359985702.23</v>
      </c>
      <c r="I1542" s="9">
        <v>0</v>
      </c>
      <c r="J1542" s="9">
        <v>0</v>
      </c>
      <c r="K1542" s="9">
        <v>1413506378</v>
      </c>
      <c r="L1542" s="9">
        <v>0</v>
      </c>
      <c r="M1542" s="9">
        <v>0</v>
      </c>
      <c r="N1542" s="9">
        <v>9393272768.04</v>
      </c>
      <c r="O1542" s="9">
        <v>0</v>
      </c>
      <c r="P1542" s="9">
        <v>1911848363.84</v>
      </c>
      <c r="Q1542" s="9">
        <v>0</v>
      </c>
      <c r="R1542" s="9">
        <v>1035952912.65</v>
      </c>
      <c r="S1542" s="9">
        <v>0</v>
      </c>
      <c r="T1542" s="9">
        <v>1744694868.44</v>
      </c>
      <c r="U1542" s="8">
        <v>0</v>
      </c>
      <c r="V1542" s="9">
        <v>3094225608.3</v>
      </c>
      <c r="W1542" s="8">
        <v>0</v>
      </c>
      <c r="X1542" s="11">
        <f t="shared" si="336"/>
        <v>6163868559.44</v>
      </c>
      <c r="Y1542" s="11">
        <f t="shared" si="337"/>
        <v>18593500899.27</v>
      </c>
      <c r="Z1542" s="11">
        <f t="shared" si="338"/>
        <v>24757369458.71</v>
      </c>
      <c r="AA1542" s="13">
        <f t="shared" si="339"/>
        <v>3803882857.21</v>
      </c>
      <c r="AB1542" s="13">
        <f t="shared" si="340"/>
        <v>2359985702.23</v>
      </c>
      <c r="AC1542" s="16">
        <f t="shared" si="341"/>
        <v>3803882857.21</v>
      </c>
      <c r="AD1542" s="16">
        <f t="shared" si="342"/>
        <v>20953486601.5</v>
      </c>
      <c r="AE1542" s="17">
        <f t="shared" si="343"/>
        <v>0.248971061716392</v>
      </c>
      <c r="AF1542" s="17">
        <f t="shared" si="344"/>
        <v>0.751028938283608</v>
      </c>
      <c r="AG1542" s="21">
        <f t="shared" si="345"/>
        <v>1.33150661582413</v>
      </c>
      <c r="AH1542" s="22">
        <f t="shared" si="346"/>
        <v>0.617125887829703</v>
      </c>
      <c r="AI1542" s="22">
        <f t="shared" si="347"/>
        <v>0.382874112170297</v>
      </c>
      <c r="AJ1542" s="23">
        <f t="shared" si="348"/>
        <v>0.153646487505632</v>
      </c>
      <c r="AK1542" s="23">
        <f t="shared" si="349"/>
        <v>0.846353512494368</v>
      </c>
    </row>
    <row r="1543" spans="1:37">
      <c r="A1543" s="8" t="s">
        <v>3119</v>
      </c>
      <c r="B1543" s="8" t="s">
        <v>3120</v>
      </c>
      <c r="C1543" s="9">
        <v>50056954.63</v>
      </c>
      <c r="D1543" s="9">
        <v>0</v>
      </c>
      <c r="E1543" s="9">
        <v>0</v>
      </c>
      <c r="F1543" s="9">
        <v>1464087317.09</v>
      </c>
      <c r="G1543" s="9">
        <v>0</v>
      </c>
      <c r="H1543" s="9">
        <v>3444491000</v>
      </c>
      <c r="I1543" s="9">
        <v>0</v>
      </c>
      <c r="J1543" s="9">
        <v>0</v>
      </c>
      <c r="K1543" s="9">
        <v>717047417</v>
      </c>
      <c r="L1543" s="9">
        <v>496000000</v>
      </c>
      <c r="M1543" s="9">
        <v>0</v>
      </c>
      <c r="N1543" s="9">
        <v>1393633318.56</v>
      </c>
      <c r="O1543" s="9">
        <v>0</v>
      </c>
      <c r="P1543" s="9">
        <v>187990.48</v>
      </c>
      <c r="Q1543" s="9">
        <v>41918637.3</v>
      </c>
      <c r="R1543" s="9">
        <v>273971687.41</v>
      </c>
      <c r="S1543" s="9">
        <v>0</v>
      </c>
      <c r="T1543" s="9">
        <v>1449790440.85</v>
      </c>
      <c r="U1543" s="8">
        <v>0</v>
      </c>
      <c r="V1543" s="9">
        <v>1113275016.66</v>
      </c>
      <c r="W1543" s="8">
        <v>0</v>
      </c>
      <c r="X1543" s="11">
        <f t="shared" si="336"/>
        <v>4958635271.72</v>
      </c>
      <c r="Y1543" s="11">
        <f t="shared" si="337"/>
        <v>5485824508.26</v>
      </c>
      <c r="Z1543" s="11">
        <f t="shared" si="338"/>
        <v>10444459779.98</v>
      </c>
      <c r="AA1543" s="13">
        <f t="shared" si="339"/>
        <v>1514144271.72</v>
      </c>
      <c r="AB1543" s="13">
        <f t="shared" si="340"/>
        <v>3444491000</v>
      </c>
      <c r="AC1543" s="16">
        <f t="shared" si="341"/>
        <v>1514144271.72</v>
      </c>
      <c r="AD1543" s="16">
        <f t="shared" si="342"/>
        <v>8930315508.26</v>
      </c>
      <c r="AE1543" s="17">
        <f t="shared" si="343"/>
        <v>0.474762254456161</v>
      </c>
      <c r="AF1543" s="17">
        <f t="shared" si="344"/>
        <v>0.525237745543839</v>
      </c>
      <c r="AG1543" s="21">
        <f t="shared" si="345"/>
        <v>1.90389972633171</v>
      </c>
      <c r="AH1543" s="22">
        <f t="shared" si="346"/>
        <v>0.30535503999567</v>
      </c>
      <c r="AI1543" s="22">
        <f t="shared" si="347"/>
        <v>0.69464496000433</v>
      </c>
      <c r="AJ1543" s="23">
        <f t="shared" si="348"/>
        <v>0.144971047197895</v>
      </c>
      <c r="AK1543" s="23">
        <f t="shared" si="349"/>
        <v>0.855028952802105</v>
      </c>
    </row>
    <row r="1544" spans="1:37">
      <c r="A1544" s="8" t="s">
        <v>3121</v>
      </c>
      <c r="B1544" s="8" t="s">
        <v>3122</v>
      </c>
      <c r="C1544" s="9">
        <v>3540000000</v>
      </c>
      <c r="D1544" s="9">
        <v>0</v>
      </c>
      <c r="E1544" s="9">
        <v>0</v>
      </c>
      <c r="F1544" s="9">
        <v>29066000</v>
      </c>
      <c r="G1544" s="9">
        <v>0</v>
      </c>
      <c r="H1544" s="9">
        <v>700000000</v>
      </c>
      <c r="I1544" s="9">
        <v>0</v>
      </c>
      <c r="J1544" s="9">
        <v>0</v>
      </c>
      <c r="K1544" s="9">
        <v>10823814000</v>
      </c>
      <c r="L1544" s="9">
        <v>0</v>
      </c>
      <c r="M1544" s="9">
        <v>0</v>
      </c>
      <c r="N1544" s="9">
        <v>610327000</v>
      </c>
      <c r="O1544" s="9">
        <v>0</v>
      </c>
      <c r="P1544" s="9">
        <v>83776000</v>
      </c>
      <c r="Q1544" s="9">
        <v>186549000</v>
      </c>
      <c r="R1544" s="9">
        <v>6474103000</v>
      </c>
      <c r="S1544" s="9">
        <v>0</v>
      </c>
      <c r="T1544" s="9">
        <v>12040535000</v>
      </c>
      <c r="U1544" s="8">
        <v>0</v>
      </c>
      <c r="V1544" s="9">
        <v>138434000</v>
      </c>
      <c r="W1544" s="8">
        <v>0</v>
      </c>
      <c r="X1544" s="11">
        <f t="shared" si="336"/>
        <v>4269066000</v>
      </c>
      <c r="Y1544" s="11">
        <f t="shared" si="337"/>
        <v>30357538000</v>
      </c>
      <c r="Z1544" s="11">
        <f t="shared" si="338"/>
        <v>34626604000</v>
      </c>
      <c r="AA1544" s="13">
        <f t="shared" si="339"/>
        <v>3569066000</v>
      </c>
      <c r="AB1544" s="13">
        <f t="shared" si="340"/>
        <v>700000000</v>
      </c>
      <c r="AC1544" s="16">
        <f t="shared" si="341"/>
        <v>3569066000</v>
      </c>
      <c r="AD1544" s="16">
        <f t="shared" si="342"/>
        <v>31057538000</v>
      </c>
      <c r="AE1544" s="17">
        <f t="shared" si="343"/>
        <v>0.123288613575851</v>
      </c>
      <c r="AF1544" s="17">
        <f t="shared" si="344"/>
        <v>0.876711386424149</v>
      </c>
      <c r="AG1544" s="21">
        <f t="shared" si="345"/>
        <v>1.14062622601345</v>
      </c>
      <c r="AH1544" s="22">
        <f t="shared" si="346"/>
        <v>0.836029707669078</v>
      </c>
      <c r="AI1544" s="22">
        <f t="shared" si="347"/>
        <v>0.163970292330922</v>
      </c>
      <c r="AJ1544" s="23">
        <f t="shared" si="348"/>
        <v>0.103072943566744</v>
      </c>
      <c r="AK1544" s="23">
        <f t="shared" si="349"/>
        <v>0.896927056433256</v>
      </c>
    </row>
    <row r="1545" spans="1:37">
      <c r="A1545" s="8" t="s">
        <v>3123</v>
      </c>
      <c r="B1545" s="8" t="s">
        <v>3124</v>
      </c>
      <c r="C1545" s="9">
        <v>8458180631.47</v>
      </c>
      <c r="D1545" s="9">
        <v>0</v>
      </c>
      <c r="E1545" s="9">
        <v>2224705.72</v>
      </c>
      <c r="F1545" s="9">
        <v>8213205476.08</v>
      </c>
      <c r="G1545" s="9">
        <v>0</v>
      </c>
      <c r="H1545" s="9">
        <v>9520261665.11</v>
      </c>
      <c r="I1545" s="9">
        <v>383013786.19</v>
      </c>
      <c r="J1545" s="9">
        <v>0</v>
      </c>
      <c r="K1545" s="9">
        <v>9395905824</v>
      </c>
      <c r="L1545" s="9">
        <v>133398235.4</v>
      </c>
      <c r="M1545" s="9">
        <v>0</v>
      </c>
      <c r="N1545" s="9">
        <v>22479232117.98</v>
      </c>
      <c r="O1545" s="9">
        <v>2215540540.97</v>
      </c>
      <c r="P1545" s="9">
        <v>-231890423.78</v>
      </c>
      <c r="Q1545" s="9">
        <v>0</v>
      </c>
      <c r="R1545" s="9">
        <v>3045334539.6</v>
      </c>
      <c r="S1545" s="9">
        <v>0</v>
      </c>
      <c r="T1545" s="9">
        <v>45127334771.23</v>
      </c>
      <c r="U1545" s="8">
        <v>0</v>
      </c>
      <c r="V1545" s="9">
        <v>1394732904.64</v>
      </c>
      <c r="W1545" s="8">
        <v>0</v>
      </c>
      <c r="X1545" s="11">
        <f t="shared" si="336"/>
        <v>26576886264.57</v>
      </c>
      <c r="Y1545" s="11">
        <f t="shared" si="337"/>
        <v>79128507428.1</v>
      </c>
      <c r="Z1545" s="11">
        <f t="shared" si="338"/>
        <v>105705393692.67</v>
      </c>
      <c r="AA1545" s="13">
        <f t="shared" si="339"/>
        <v>16673610813.27</v>
      </c>
      <c r="AB1545" s="13">
        <f t="shared" si="340"/>
        <v>9903275451.3</v>
      </c>
      <c r="AC1545" s="16">
        <f t="shared" si="341"/>
        <v>16673610813.27</v>
      </c>
      <c r="AD1545" s="16">
        <f t="shared" si="342"/>
        <v>89031782879.4</v>
      </c>
      <c r="AE1545" s="17">
        <f t="shared" si="343"/>
        <v>0.251424126396428</v>
      </c>
      <c r="AF1545" s="17">
        <f t="shared" si="344"/>
        <v>0.748575873603572</v>
      </c>
      <c r="AG1545" s="21">
        <f t="shared" si="345"/>
        <v>1.335869930173</v>
      </c>
      <c r="AH1545" s="22">
        <f t="shared" si="346"/>
        <v>0.627372621731757</v>
      </c>
      <c r="AI1545" s="22">
        <f t="shared" si="347"/>
        <v>0.372627378268243</v>
      </c>
      <c r="AJ1545" s="23">
        <f t="shared" si="348"/>
        <v>0.157736613343943</v>
      </c>
      <c r="AK1545" s="23">
        <f t="shared" si="349"/>
        <v>0.842263386656057</v>
      </c>
    </row>
    <row r="1546" spans="1:37">
      <c r="A1546" s="8" t="s">
        <v>3125</v>
      </c>
      <c r="B1546" s="8" t="s">
        <v>3126</v>
      </c>
      <c r="C1546" s="9">
        <v>8400400000</v>
      </c>
      <c r="D1546" s="9">
        <v>0</v>
      </c>
      <c r="E1546" s="9">
        <v>0</v>
      </c>
      <c r="F1546" s="9">
        <v>1383210888.39</v>
      </c>
      <c r="G1546" s="9">
        <v>0</v>
      </c>
      <c r="H1546" s="9">
        <v>605537707.3</v>
      </c>
      <c r="I1546" s="9">
        <v>0</v>
      </c>
      <c r="J1546" s="9">
        <v>0</v>
      </c>
      <c r="K1546" s="9">
        <v>2375981952</v>
      </c>
      <c r="L1546" s="9">
        <v>0</v>
      </c>
      <c r="M1546" s="9">
        <v>0</v>
      </c>
      <c r="N1546" s="9">
        <v>4366627851.77</v>
      </c>
      <c r="O1546" s="9">
        <v>0</v>
      </c>
      <c r="P1546" s="9">
        <v>-117203.61</v>
      </c>
      <c r="Q1546" s="9">
        <v>11485032.97</v>
      </c>
      <c r="R1546" s="9">
        <v>39562035.66</v>
      </c>
      <c r="S1546" s="9">
        <v>0</v>
      </c>
      <c r="T1546" s="9">
        <v>-817486727.4</v>
      </c>
      <c r="U1546" s="8">
        <v>0</v>
      </c>
      <c r="V1546" s="9">
        <v>903478957.36</v>
      </c>
      <c r="W1546" s="8">
        <v>0</v>
      </c>
      <c r="X1546" s="11">
        <f t="shared" si="336"/>
        <v>10389148595.69</v>
      </c>
      <c r="Y1546" s="11">
        <f t="shared" si="337"/>
        <v>6879531898.75</v>
      </c>
      <c r="Z1546" s="11">
        <f t="shared" si="338"/>
        <v>17268680494.44</v>
      </c>
      <c r="AA1546" s="13">
        <f t="shared" si="339"/>
        <v>9783610888.39</v>
      </c>
      <c r="AB1546" s="13">
        <f t="shared" si="340"/>
        <v>605537707.3</v>
      </c>
      <c r="AC1546" s="16">
        <f t="shared" si="341"/>
        <v>9783610888.39</v>
      </c>
      <c r="AD1546" s="16">
        <f t="shared" si="342"/>
        <v>7485069606.05</v>
      </c>
      <c r="AE1546" s="17">
        <f t="shared" si="343"/>
        <v>0.601617975330252</v>
      </c>
      <c r="AF1546" s="17">
        <f t="shared" si="344"/>
        <v>0.398382024669749</v>
      </c>
      <c r="AG1546" s="21">
        <f t="shared" si="345"/>
        <v>2.51015341575459</v>
      </c>
      <c r="AH1546" s="22">
        <f t="shared" si="346"/>
        <v>0.941714405013784</v>
      </c>
      <c r="AI1546" s="22">
        <f t="shared" si="347"/>
        <v>0.0582855949862158</v>
      </c>
      <c r="AJ1546" s="23">
        <f t="shared" si="348"/>
        <v>0.566552313683725</v>
      </c>
      <c r="AK1546" s="23">
        <f t="shared" si="349"/>
        <v>0.433447686316275</v>
      </c>
    </row>
    <row r="1547" spans="1:37">
      <c r="A1547" s="8" t="s">
        <v>3127</v>
      </c>
      <c r="B1547" s="8" t="s">
        <v>3128</v>
      </c>
      <c r="C1547" s="9">
        <v>203094740.38</v>
      </c>
      <c r="D1547" s="9">
        <v>0</v>
      </c>
      <c r="E1547" s="9">
        <v>38985034.1</v>
      </c>
      <c r="F1547" s="9">
        <v>14000000</v>
      </c>
      <c r="G1547" s="9">
        <v>0</v>
      </c>
      <c r="H1547" s="9">
        <v>379453279.29</v>
      </c>
      <c r="I1547" s="9">
        <v>0</v>
      </c>
      <c r="J1547" s="9">
        <v>0</v>
      </c>
      <c r="K1547" s="9">
        <v>351764064</v>
      </c>
      <c r="L1547" s="9">
        <v>0</v>
      </c>
      <c r="M1547" s="9">
        <v>0</v>
      </c>
      <c r="N1547" s="9">
        <v>60763161.14</v>
      </c>
      <c r="O1547" s="9">
        <v>0</v>
      </c>
      <c r="P1547" s="9">
        <v>15880444.62</v>
      </c>
      <c r="Q1547" s="9">
        <v>0</v>
      </c>
      <c r="R1547" s="9">
        <v>74168465.03</v>
      </c>
      <c r="S1547" s="9">
        <v>0</v>
      </c>
      <c r="T1547" s="9">
        <v>392652581.96</v>
      </c>
      <c r="U1547" s="8">
        <v>0</v>
      </c>
      <c r="V1547" s="9">
        <v>60011580.33</v>
      </c>
      <c r="W1547" s="8">
        <v>0</v>
      </c>
      <c r="X1547" s="11">
        <f t="shared" si="336"/>
        <v>635533053.77</v>
      </c>
      <c r="Y1547" s="11">
        <f t="shared" si="337"/>
        <v>955240297.08</v>
      </c>
      <c r="Z1547" s="11">
        <f t="shared" si="338"/>
        <v>1590773350.85</v>
      </c>
      <c r="AA1547" s="13">
        <f t="shared" si="339"/>
        <v>256079774.48</v>
      </c>
      <c r="AB1547" s="13">
        <f t="shared" si="340"/>
        <v>379453279.29</v>
      </c>
      <c r="AC1547" s="16">
        <f t="shared" si="341"/>
        <v>256079774.48</v>
      </c>
      <c r="AD1547" s="16">
        <f t="shared" si="342"/>
        <v>1334693576.37</v>
      </c>
      <c r="AE1547" s="17">
        <f t="shared" si="343"/>
        <v>0.399512006805001</v>
      </c>
      <c r="AF1547" s="17">
        <f t="shared" si="344"/>
        <v>0.600487993194999</v>
      </c>
      <c r="AG1547" s="21">
        <f t="shared" si="345"/>
        <v>1.66531223160571</v>
      </c>
      <c r="AH1547" s="22">
        <f t="shared" si="346"/>
        <v>0.402936988030642</v>
      </c>
      <c r="AI1547" s="22">
        <f t="shared" si="347"/>
        <v>0.597063011969358</v>
      </c>
      <c r="AJ1547" s="23">
        <f t="shared" si="348"/>
        <v>0.160978164704085</v>
      </c>
      <c r="AK1547" s="23">
        <f t="shared" si="349"/>
        <v>0.839021835295915</v>
      </c>
    </row>
    <row r="1548" spans="1:37">
      <c r="A1548" s="8" t="s">
        <v>3129</v>
      </c>
      <c r="B1548" s="8" t="s">
        <v>3130</v>
      </c>
      <c r="C1548" s="9">
        <v>722071608</v>
      </c>
      <c r="D1548" s="9">
        <v>0</v>
      </c>
      <c r="E1548" s="9">
        <v>0</v>
      </c>
      <c r="F1548" s="9">
        <v>1167433541.64</v>
      </c>
      <c r="G1548" s="9">
        <v>0</v>
      </c>
      <c r="H1548" s="9">
        <v>3580845224.99</v>
      </c>
      <c r="I1548" s="9">
        <v>0</v>
      </c>
      <c r="J1548" s="9">
        <v>0</v>
      </c>
      <c r="K1548" s="9">
        <v>898229148</v>
      </c>
      <c r="L1548" s="9">
        <v>0</v>
      </c>
      <c r="M1548" s="9">
        <v>0</v>
      </c>
      <c r="N1548" s="9">
        <v>111067011.29</v>
      </c>
      <c r="O1548" s="9">
        <v>150004474.99</v>
      </c>
      <c r="P1548" s="9">
        <v>31310455.51</v>
      </c>
      <c r="Q1548" s="9">
        <v>0</v>
      </c>
      <c r="R1548" s="9">
        <v>213667563.49</v>
      </c>
      <c r="S1548" s="9">
        <v>0</v>
      </c>
      <c r="T1548" s="9">
        <v>2330792357.48</v>
      </c>
      <c r="U1548" s="8">
        <v>0</v>
      </c>
      <c r="V1548" s="9">
        <v>589742676.07</v>
      </c>
      <c r="W1548" s="8">
        <v>0</v>
      </c>
      <c r="X1548" s="11">
        <f t="shared" si="336"/>
        <v>5470350374.63</v>
      </c>
      <c r="Y1548" s="11">
        <f t="shared" si="337"/>
        <v>4024804736.85</v>
      </c>
      <c r="Z1548" s="11">
        <f t="shared" si="338"/>
        <v>9495155111.48</v>
      </c>
      <c r="AA1548" s="13">
        <f t="shared" si="339"/>
        <v>1889505149.64</v>
      </c>
      <c r="AB1548" s="13">
        <f t="shared" si="340"/>
        <v>3580845224.99</v>
      </c>
      <c r="AC1548" s="16">
        <f t="shared" si="341"/>
        <v>1889505149.64</v>
      </c>
      <c r="AD1548" s="16">
        <f t="shared" si="342"/>
        <v>7605649961.84</v>
      </c>
      <c r="AE1548" s="17">
        <f t="shared" si="343"/>
        <v>0.576120169750165</v>
      </c>
      <c r="AF1548" s="17">
        <f t="shared" si="344"/>
        <v>0.423879830249835</v>
      </c>
      <c r="AG1548" s="21">
        <f t="shared" si="345"/>
        <v>2.35915919710216</v>
      </c>
      <c r="AH1548" s="22">
        <f t="shared" si="346"/>
        <v>0.34540843277663</v>
      </c>
      <c r="AI1548" s="22">
        <f t="shared" si="347"/>
        <v>0.65459156722337</v>
      </c>
      <c r="AJ1548" s="23">
        <f t="shared" si="348"/>
        <v>0.19899676492441</v>
      </c>
      <c r="AK1548" s="23">
        <f t="shared" si="349"/>
        <v>0.80100323507559</v>
      </c>
    </row>
    <row r="1549" spans="1:37">
      <c r="A1549" s="8" t="s">
        <v>3131</v>
      </c>
      <c r="B1549" s="8" t="s">
        <v>3132</v>
      </c>
      <c r="C1549" s="9">
        <v>5510000000</v>
      </c>
      <c r="D1549" s="9">
        <v>0</v>
      </c>
      <c r="E1549" s="9">
        <v>0</v>
      </c>
      <c r="F1549" s="9">
        <v>2022314871.26</v>
      </c>
      <c r="G1549" s="9">
        <v>0</v>
      </c>
      <c r="H1549" s="9">
        <v>796579310</v>
      </c>
      <c r="I1549" s="9">
        <v>0</v>
      </c>
      <c r="J1549" s="9">
        <v>0</v>
      </c>
      <c r="K1549" s="9">
        <v>159088075</v>
      </c>
      <c r="L1549" s="9">
        <v>0</v>
      </c>
      <c r="M1549" s="9">
        <v>0</v>
      </c>
      <c r="N1549" s="9">
        <v>403115892.08</v>
      </c>
      <c r="O1549" s="9">
        <v>0</v>
      </c>
      <c r="P1549" s="9">
        <v>1942070.44</v>
      </c>
      <c r="Q1549" s="9">
        <v>0</v>
      </c>
      <c r="R1549" s="9">
        <v>79544037.5</v>
      </c>
      <c r="S1549" s="9">
        <v>0</v>
      </c>
      <c r="T1549" s="9">
        <v>1991213739.4</v>
      </c>
      <c r="U1549" s="8">
        <v>0</v>
      </c>
      <c r="V1549" s="9">
        <v>1937010208.23</v>
      </c>
      <c r="W1549" s="8">
        <v>0</v>
      </c>
      <c r="X1549" s="11">
        <f t="shared" si="336"/>
        <v>8328894181.26</v>
      </c>
      <c r="Y1549" s="11">
        <f t="shared" si="337"/>
        <v>4571914022.65</v>
      </c>
      <c r="Z1549" s="11">
        <f t="shared" si="338"/>
        <v>12900808203.91</v>
      </c>
      <c r="AA1549" s="13">
        <f t="shared" si="339"/>
        <v>7532314871.26</v>
      </c>
      <c r="AB1549" s="13">
        <f t="shared" si="340"/>
        <v>796579310</v>
      </c>
      <c r="AC1549" s="16">
        <f t="shared" si="341"/>
        <v>7532314871.26</v>
      </c>
      <c r="AD1549" s="16">
        <f t="shared" si="342"/>
        <v>5368493332.65</v>
      </c>
      <c r="AE1549" s="17">
        <f t="shared" si="343"/>
        <v>0.645610263296191</v>
      </c>
      <c r="AF1549" s="17">
        <f t="shared" si="344"/>
        <v>0.354389736703809</v>
      </c>
      <c r="AG1549" s="21">
        <f t="shared" si="345"/>
        <v>2.82175214581843</v>
      </c>
      <c r="AH1549" s="22">
        <f t="shared" si="346"/>
        <v>0.904359535291936</v>
      </c>
      <c r="AI1549" s="22">
        <f t="shared" si="347"/>
        <v>0.0956404647080644</v>
      </c>
      <c r="AJ1549" s="23">
        <f t="shared" si="348"/>
        <v>0.583863797694248</v>
      </c>
      <c r="AK1549" s="23">
        <f t="shared" si="349"/>
        <v>0.416136202305752</v>
      </c>
    </row>
    <row r="1550" spans="1:37">
      <c r="A1550" s="8" t="s">
        <v>3133</v>
      </c>
      <c r="B1550" s="8" t="s">
        <v>3134</v>
      </c>
      <c r="C1550" s="9">
        <v>4170173250.52</v>
      </c>
      <c r="D1550" s="9">
        <v>0</v>
      </c>
      <c r="E1550" s="9">
        <v>0</v>
      </c>
      <c r="F1550" s="9">
        <v>3957915479.9</v>
      </c>
      <c r="G1550" s="9">
        <v>0</v>
      </c>
      <c r="H1550" s="9">
        <v>11112209080.59</v>
      </c>
      <c r="I1550" s="9">
        <v>515983606.54</v>
      </c>
      <c r="J1550" s="9">
        <v>0</v>
      </c>
      <c r="K1550" s="9">
        <v>1368084624</v>
      </c>
      <c r="L1550" s="9">
        <v>0</v>
      </c>
      <c r="M1550" s="9">
        <v>0</v>
      </c>
      <c r="N1550" s="9">
        <v>9996382413.24</v>
      </c>
      <c r="O1550" s="9">
        <v>225263700.64</v>
      </c>
      <c r="P1550" s="9">
        <v>-1116741083.69</v>
      </c>
      <c r="Q1550" s="9">
        <v>0</v>
      </c>
      <c r="R1550" s="9">
        <v>134466504.37</v>
      </c>
      <c r="S1550" s="9">
        <v>0</v>
      </c>
      <c r="T1550" s="9">
        <v>4294570046.98</v>
      </c>
      <c r="U1550" s="8">
        <v>0</v>
      </c>
      <c r="V1550" s="9">
        <v>3910233471.11</v>
      </c>
      <c r="W1550" s="8">
        <v>0</v>
      </c>
      <c r="X1550" s="11">
        <f t="shared" si="336"/>
        <v>19756281417.55</v>
      </c>
      <c r="Y1550" s="11">
        <f t="shared" si="337"/>
        <v>18361732275.37</v>
      </c>
      <c r="Z1550" s="11">
        <f t="shared" si="338"/>
        <v>38118013692.92</v>
      </c>
      <c r="AA1550" s="13">
        <f t="shared" si="339"/>
        <v>8128088730.42</v>
      </c>
      <c r="AB1550" s="13">
        <f t="shared" si="340"/>
        <v>11628192687.13</v>
      </c>
      <c r="AC1550" s="16">
        <f t="shared" si="341"/>
        <v>8128088730.42</v>
      </c>
      <c r="AD1550" s="16">
        <f t="shared" si="342"/>
        <v>29989924962.5</v>
      </c>
      <c r="AE1550" s="17">
        <f t="shared" si="343"/>
        <v>0.518292521134686</v>
      </c>
      <c r="AF1550" s="17">
        <f t="shared" si="344"/>
        <v>0.481707478865314</v>
      </c>
      <c r="AG1550" s="21">
        <f t="shared" si="345"/>
        <v>2.07594866983496</v>
      </c>
      <c r="AH1550" s="22">
        <f t="shared" si="346"/>
        <v>0.41141794645624</v>
      </c>
      <c r="AI1550" s="22">
        <f t="shared" si="347"/>
        <v>0.58858205354376</v>
      </c>
      <c r="AJ1550" s="23">
        <f t="shared" si="348"/>
        <v>0.21323484470886</v>
      </c>
      <c r="AK1550" s="23">
        <f t="shared" si="349"/>
        <v>0.78676515529114</v>
      </c>
    </row>
    <row r="1551" spans="1:37">
      <c r="A1551" s="8" t="s">
        <v>3135</v>
      </c>
      <c r="B1551" s="8" t="s">
        <v>3136</v>
      </c>
      <c r="C1551" s="9">
        <v>2155878908.44</v>
      </c>
      <c r="D1551" s="9">
        <v>0</v>
      </c>
      <c r="E1551" s="9">
        <v>0</v>
      </c>
      <c r="F1551" s="9">
        <v>792302783.91</v>
      </c>
      <c r="G1551" s="9">
        <v>0</v>
      </c>
      <c r="H1551" s="9">
        <v>2297154000</v>
      </c>
      <c r="I1551" s="9">
        <v>0</v>
      </c>
      <c r="J1551" s="9">
        <v>0</v>
      </c>
      <c r="K1551" s="9">
        <v>4479341308</v>
      </c>
      <c r="L1551" s="9">
        <v>0</v>
      </c>
      <c r="M1551" s="9">
        <v>0</v>
      </c>
      <c r="N1551" s="9">
        <v>13807325793.32</v>
      </c>
      <c r="O1551" s="9">
        <v>0</v>
      </c>
      <c r="P1551" s="9">
        <v>-14282588.34</v>
      </c>
      <c r="Q1551" s="9">
        <v>375823.32</v>
      </c>
      <c r="R1551" s="9">
        <v>831814688.93</v>
      </c>
      <c r="S1551" s="9">
        <v>0</v>
      </c>
      <c r="T1551" s="9">
        <v>11300414518.51</v>
      </c>
      <c r="U1551" s="8">
        <v>0</v>
      </c>
      <c r="V1551" s="9">
        <v>0</v>
      </c>
      <c r="W1551" s="8">
        <v>0</v>
      </c>
      <c r="X1551" s="11">
        <f t="shared" si="336"/>
        <v>5245335692.35</v>
      </c>
      <c r="Y1551" s="11">
        <f t="shared" si="337"/>
        <v>30404989543.74</v>
      </c>
      <c r="Z1551" s="11">
        <f t="shared" si="338"/>
        <v>35650325236.09</v>
      </c>
      <c r="AA1551" s="13">
        <f t="shared" si="339"/>
        <v>2948181692.35</v>
      </c>
      <c r="AB1551" s="13">
        <f t="shared" si="340"/>
        <v>2297154000</v>
      </c>
      <c r="AC1551" s="16">
        <f t="shared" si="341"/>
        <v>2948181692.35</v>
      </c>
      <c r="AD1551" s="16">
        <f t="shared" si="342"/>
        <v>32702143543.74</v>
      </c>
      <c r="AE1551" s="17">
        <f t="shared" si="343"/>
        <v>0.147132898721495</v>
      </c>
      <c r="AF1551" s="17">
        <f t="shared" si="344"/>
        <v>0.852867101278505</v>
      </c>
      <c r="AG1551" s="21">
        <f t="shared" si="345"/>
        <v>1.17251562230614</v>
      </c>
      <c r="AH1551" s="22">
        <f t="shared" si="346"/>
        <v>0.562057771945796</v>
      </c>
      <c r="AI1551" s="22">
        <f t="shared" si="347"/>
        <v>0.437942228054204</v>
      </c>
      <c r="AJ1551" s="23">
        <f t="shared" si="348"/>
        <v>0.0826971892353301</v>
      </c>
      <c r="AK1551" s="23">
        <f t="shared" si="349"/>
        <v>0.91730281076467</v>
      </c>
    </row>
    <row r="1552" spans="1:37">
      <c r="A1552" s="8" t="s">
        <v>3137</v>
      </c>
      <c r="B1552" s="8" t="s">
        <v>3138</v>
      </c>
      <c r="C1552" s="9">
        <v>20881676139.52</v>
      </c>
      <c r="D1552" s="9">
        <v>0</v>
      </c>
      <c r="E1552" s="9">
        <v>655721825.95</v>
      </c>
      <c r="F1552" s="9">
        <v>319310175.79</v>
      </c>
      <c r="G1552" s="9">
        <v>0</v>
      </c>
      <c r="H1552" s="9">
        <v>2464817354.43</v>
      </c>
      <c r="I1552" s="9">
        <v>5160508548.97</v>
      </c>
      <c r="J1552" s="9">
        <v>0</v>
      </c>
      <c r="K1552" s="9">
        <v>5196032040</v>
      </c>
      <c r="L1552" s="9">
        <v>3865000000</v>
      </c>
      <c r="M1552" s="9">
        <v>0</v>
      </c>
      <c r="N1552" s="9">
        <v>7242393798.37</v>
      </c>
      <c r="O1552" s="9">
        <v>393519000</v>
      </c>
      <c r="P1552" s="9">
        <v>919879358.21</v>
      </c>
      <c r="Q1552" s="9">
        <v>6870011.94</v>
      </c>
      <c r="R1552" s="9">
        <v>1147752855.94</v>
      </c>
      <c r="S1552" s="9">
        <v>0</v>
      </c>
      <c r="T1552" s="9">
        <v>12949680407.17</v>
      </c>
      <c r="U1552" s="8">
        <v>0</v>
      </c>
      <c r="V1552" s="9">
        <v>8181744037.3</v>
      </c>
      <c r="W1552" s="8">
        <v>0</v>
      </c>
      <c r="X1552" s="11">
        <f t="shared" si="336"/>
        <v>29482034044.66</v>
      </c>
      <c r="Y1552" s="11">
        <f t="shared" si="337"/>
        <v>39115833508.93</v>
      </c>
      <c r="Z1552" s="11">
        <f t="shared" si="338"/>
        <v>68597867553.59</v>
      </c>
      <c r="AA1552" s="13">
        <f t="shared" si="339"/>
        <v>21856708141.26</v>
      </c>
      <c r="AB1552" s="13">
        <f t="shared" si="340"/>
        <v>7625325903.4</v>
      </c>
      <c r="AC1552" s="16">
        <f t="shared" si="341"/>
        <v>21856708141.26</v>
      </c>
      <c r="AD1552" s="16">
        <f t="shared" si="342"/>
        <v>46741159412.33</v>
      </c>
      <c r="AE1552" s="17">
        <f t="shared" si="343"/>
        <v>0.429780619953354</v>
      </c>
      <c r="AF1552" s="17">
        <f t="shared" si="344"/>
        <v>0.570219380046646</v>
      </c>
      <c r="AG1552" s="21">
        <f t="shared" si="345"/>
        <v>1.75371100140124</v>
      </c>
      <c r="AH1552" s="22">
        <f t="shared" si="346"/>
        <v>0.74135685849053</v>
      </c>
      <c r="AI1552" s="22">
        <f t="shared" si="347"/>
        <v>0.25864314150947</v>
      </c>
      <c r="AJ1552" s="23">
        <f t="shared" si="348"/>
        <v>0.318620810248731</v>
      </c>
      <c r="AK1552" s="23">
        <f t="shared" si="349"/>
        <v>0.681379189751269</v>
      </c>
    </row>
    <row r="1553" spans="1:37">
      <c r="A1553" s="8" t="s">
        <v>3139</v>
      </c>
      <c r="B1553" s="8" t="s">
        <v>3140</v>
      </c>
      <c r="C1553" s="9">
        <v>44760044245.22</v>
      </c>
      <c r="D1553" s="9">
        <v>0</v>
      </c>
      <c r="E1553" s="9">
        <v>0</v>
      </c>
      <c r="F1553" s="9">
        <v>32857378760.83</v>
      </c>
      <c r="G1553" s="9">
        <v>0</v>
      </c>
      <c r="H1553" s="9">
        <v>42075999133.86</v>
      </c>
      <c r="I1553" s="9">
        <v>34371548646.98</v>
      </c>
      <c r="J1553" s="9">
        <v>0</v>
      </c>
      <c r="K1553" s="9">
        <v>8919974627</v>
      </c>
      <c r="L1553" s="9">
        <v>5492216981.13</v>
      </c>
      <c r="M1553" s="9">
        <v>0</v>
      </c>
      <c r="N1553" s="9">
        <v>5993129233.59</v>
      </c>
      <c r="O1553" s="9">
        <v>680981446.82</v>
      </c>
      <c r="P1553" s="9">
        <v>3726951866.03</v>
      </c>
      <c r="Q1553" s="9">
        <v>0</v>
      </c>
      <c r="R1553" s="9">
        <v>609221152.89</v>
      </c>
      <c r="S1553" s="9">
        <v>1828839287.71</v>
      </c>
      <c r="T1553" s="9">
        <v>15819268460.61</v>
      </c>
      <c r="U1553" s="8">
        <v>0</v>
      </c>
      <c r="V1553" s="9">
        <v>26124932660.06</v>
      </c>
      <c r="W1553" s="8">
        <v>0</v>
      </c>
      <c r="X1553" s="11">
        <f t="shared" si="336"/>
        <v>154064970786.89</v>
      </c>
      <c r="Y1553" s="11">
        <f t="shared" si="337"/>
        <v>67833552822.2</v>
      </c>
      <c r="Z1553" s="11">
        <f t="shared" si="338"/>
        <v>221898523609.09</v>
      </c>
      <c r="AA1553" s="13">
        <f t="shared" si="339"/>
        <v>77617423006.05</v>
      </c>
      <c r="AB1553" s="13">
        <f t="shared" si="340"/>
        <v>76447547780.84</v>
      </c>
      <c r="AC1553" s="16">
        <f t="shared" si="341"/>
        <v>77617423006.05</v>
      </c>
      <c r="AD1553" s="16">
        <f t="shared" si="342"/>
        <v>144281100603.04</v>
      </c>
      <c r="AE1553" s="17">
        <f t="shared" si="343"/>
        <v>0.694303721724171</v>
      </c>
      <c r="AF1553" s="17">
        <f t="shared" si="344"/>
        <v>0.305696278275829</v>
      </c>
      <c r="AG1553" s="21">
        <f t="shared" si="345"/>
        <v>3.2712207215611</v>
      </c>
      <c r="AH1553" s="22">
        <f t="shared" si="346"/>
        <v>0.503796694405077</v>
      </c>
      <c r="AI1553" s="22">
        <f t="shared" si="347"/>
        <v>0.496203305594923</v>
      </c>
      <c r="AJ1553" s="23">
        <f t="shared" si="348"/>
        <v>0.34978791991778</v>
      </c>
      <c r="AK1553" s="23">
        <f t="shared" si="349"/>
        <v>0.65021208008222</v>
      </c>
    </row>
    <row r="1554" spans="1:37">
      <c r="A1554" s="8" t="s">
        <v>3141</v>
      </c>
      <c r="B1554" s="8" t="s">
        <v>3142</v>
      </c>
      <c r="C1554" s="9">
        <v>233005867.74</v>
      </c>
      <c r="D1554" s="9">
        <v>0</v>
      </c>
      <c r="E1554" s="9">
        <v>0</v>
      </c>
      <c r="F1554" s="9">
        <v>87758633.07</v>
      </c>
      <c r="G1554" s="9">
        <v>0</v>
      </c>
      <c r="H1554" s="9">
        <v>990500000</v>
      </c>
      <c r="I1554" s="9">
        <v>0</v>
      </c>
      <c r="J1554" s="9">
        <v>0</v>
      </c>
      <c r="K1554" s="9">
        <v>215411610</v>
      </c>
      <c r="L1554" s="9">
        <v>0</v>
      </c>
      <c r="M1554" s="9">
        <v>0</v>
      </c>
      <c r="N1554" s="9">
        <v>412557267</v>
      </c>
      <c r="O1554" s="9">
        <v>0</v>
      </c>
      <c r="P1554" s="9">
        <v>0</v>
      </c>
      <c r="Q1554" s="9">
        <v>0</v>
      </c>
      <c r="R1554" s="9">
        <v>6190383.5</v>
      </c>
      <c r="S1554" s="9">
        <v>0</v>
      </c>
      <c r="T1554" s="9">
        <v>323013310.95</v>
      </c>
      <c r="U1554" s="8">
        <v>0</v>
      </c>
      <c r="V1554" s="9">
        <v>13985130.44</v>
      </c>
      <c r="W1554" s="8">
        <v>0</v>
      </c>
      <c r="X1554" s="11">
        <f t="shared" si="336"/>
        <v>1311264500.81</v>
      </c>
      <c r="Y1554" s="11">
        <f t="shared" si="337"/>
        <v>971157701.89</v>
      </c>
      <c r="Z1554" s="11">
        <f t="shared" si="338"/>
        <v>2282422202.7</v>
      </c>
      <c r="AA1554" s="13">
        <f t="shared" si="339"/>
        <v>320764500.81</v>
      </c>
      <c r="AB1554" s="13">
        <f t="shared" si="340"/>
        <v>990500000</v>
      </c>
      <c r="AC1554" s="16">
        <f t="shared" si="341"/>
        <v>320764500.81</v>
      </c>
      <c r="AD1554" s="16">
        <f t="shared" si="342"/>
        <v>1961657701.89</v>
      </c>
      <c r="AE1554" s="17">
        <f t="shared" si="343"/>
        <v>0.57450567176346</v>
      </c>
      <c r="AF1554" s="17">
        <f t="shared" si="344"/>
        <v>0.42549432823654</v>
      </c>
      <c r="AG1554" s="21">
        <f t="shared" si="345"/>
        <v>2.35020759064991</v>
      </c>
      <c r="AH1554" s="22">
        <f t="shared" si="346"/>
        <v>0.244622271564475</v>
      </c>
      <c r="AI1554" s="22">
        <f t="shared" si="347"/>
        <v>0.755377728435525</v>
      </c>
      <c r="AJ1554" s="23">
        <f t="shared" si="348"/>
        <v>0.140536882453452</v>
      </c>
      <c r="AK1554" s="23">
        <f t="shared" si="349"/>
        <v>0.859463117546548</v>
      </c>
    </row>
    <row r="1555" spans="1:37">
      <c r="A1555" s="8" t="s">
        <v>3143</v>
      </c>
      <c r="B1555" s="8" t="s">
        <v>3144</v>
      </c>
      <c r="C1555" s="9">
        <v>3108741319.47</v>
      </c>
      <c r="D1555" s="9">
        <v>0</v>
      </c>
      <c r="E1555" s="9">
        <v>0</v>
      </c>
      <c r="F1555" s="9">
        <v>2591578729</v>
      </c>
      <c r="G1555" s="9">
        <v>0</v>
      </c>
      <c r="H1555" s="9">
        <v>9406408667.73</v>
      </c>
      <c r="I1555" s="9">
        <v>0</v>
      </c>
      <c r="J1555" s="9">
        <v>0</v>
      </c>
      <c r="K1555" s="9">
        <v>3588389732</v>
      </c>
      <c r="L1555" s="9">
        <v>0</v>
      </c>
      <c r="M1555" s="9">
        <v>0</v>
      </c>
      <c r="N1555" s="9">
        <v>20500387280.4</v>
      </c>
      <c r="O1555" s="9">
        <v>0</v>
      </c>
      <c r="P1555" s="9">
        <v>0</v>
      </c>
      <c r="Q1555" s="9">
        <v>0</v>
      </c>
      <c r="R1555" s="9">
        <v>230140908.12</v>
      </c>
      <c r="S1555" s="9">
        <v>0</v>
      </c>
      <c r="T1555" s="9">
        <v>-1171807133.01</v>
      </c>
      <c r="U1555" s="8">
        <v>0</v>
      </c>
      <c r="V1555" s="9">
        <v>119939015.93</v>
      </c>
      <c r="W1555" s="8">
        <v>0</v>
      </c>
      <c r="X1555" s="11">
        <f t="shared" si="336"/>
        <v>15106728716.2</v>
      </c>
      <c r="Y1555" s="11">
        <f t="shared" si="337"/>
        <v>23267049803.44</v>
      </c>
      <c r="Z1555" s="11">
        <f t="shared" si="338"/>
        <v>38373778519.64</v>
      </c>
      <c r="AA1555" s="13">
        <f t="shared" si="339"/>
        <v>5700320048.47</v>
      </c>
      <c r="AB1555" s="13">
        <f t="shared" si="340"/>
        <v>9406408667.73</v>
      </c>
      <c r="AC1555" s="16">
        <f t="shared" si="341"/>
        <v>5700320048.47</v>
      </c>
      <c r="AD1555" s="16">
        <f t="shared" si="342"/>
        <v>32673458471.17</v>
      </c>
      <c r="AE1555" s="17">
        <f t="shared" si="343"/>
        <v>0.393673213818865</v>
      </c>
      <c r="AF1555" s="17">
        <f t="shared" si="344"/>
        <v>0.606326786181135</v>
      </c>
      <c r="AG1555" s="21">
        <f t="shared" si="345"/>
        <v>1.64927564275753</v>
      </c>
      <c r="AH1555" s="22">
        <f t="shared" si="346"/>
        <v>0.377336493926521</v>
      </c>
      <c r="AI1555" s="22">
        <f t="shared" si="347"/>
        <v>0.622663506073479</v>
      </c>
      <c r="AJ1555" s="23">
        <f t="shared" si="348"/>
        <v>0.148547270255196</v>
      </c>
      <c r="AK1555" s="23">
        <f t="shared" si="349"/>
        <v>0.851452729744804</v>
      </c>
    </row>
    <row r="1556" spans="1:37">
      <c r="A1556" s="8" t="s">
        <v>3145</v>
      </c>
      <c r="B1556" s="8" t="s">
        <v>3146</v>
      </c>
      <c r="C1556" s="9">
        <v>11269155576.12</v>
      </c>
      <c r="D1556" s="9">
        <v>0</v>
      </c>
      <c r="E1556" s="9">
        <v>0</v>
      </c>
      <c r="F1556" s="9">
        <v>4415006839.37</v>
      </c>
      <c r="G1556" s="9">
        <v>0</v>
      </c>
      <c r="H1556" s="9">
        <v>14208734311</v>
      </c>
      <c r="I1556" s="9">
        <v>4120000000</v>
      </c>
      <c r="J1556" s="9">
        <v>0</v>
      </c>
      <c r="K1556" s="9">
        <v>2228636743</v>
      </c>
      <c r="L1556" s="9">
        <v>2332300000</v>
      </c>
      <c r="M1556" s="9">
        <v>0</v>
      </c>
      <c r="N1556" s="9">
        <v>1282942395.47</v>
      </c>
      <c r="O1556" s="9">
        <v>0</v>
      </c>
      <c r="P1556" s="9">
        <v>0</v>
      </c>
      <c r="Q1556" s="9">
        <v>0</v>
      </c>
      <c r="R1556" s="9">
        <v>705354725.94</v>
      </c>
      <c r="S1556" s="9">
        <v>0</v>
      </c>
      <c r="T1556" s="9">
        <v>6639628454.17</v>
      </c>
      <c r="U1556" s="8">
        <v>0</v>
      </c>
      <c r="V1556" s="9">
        <v>817817566.25</v>
      </c>
      <c r="W1556" s="8">
        <v>0</v>
      </c>
      <c r="X1556" s="11">
        <f t="shared" si="336"/>
        <v>34012896726.49</v>
      </c>
      <c r="Y1556" s="11">
        <f t="shared" si="337"/>
        <v>14006679884.83</v>
      </c>
      <c r="Z1556" s="11">
        <f t="shared" si="338"/>
        <v>48019576611.32</v>
      </c>
      <c r="AA1556" s="13">
        <f t="shared" si="339"/>
        <v>15684162415.49</v>
      </c>
      <c r="AB1556" s="13">
        <f t="shared" si="340"/>
        <v>18328734311</v>
      </c>
      <c r="AC1556" s="16">
        <f t="shared" si="341"/>
        <v>15684162415.49</v>
      </c>
      <c r="AD1556" s="16">
        <f t="shared" si="342"/>
        <v>32335414195.83</v>
      </c>
      <c r="AE1556" s="17">
        <f t="shared" si="343"/>
        <v>0.708313132408416</v>
      </c>
      <c r="AF1556" s="17">
        <f t="shared" si="344"/>
        <v>0.291686867591584</v>
      </c>
      <c r="AG1556" s="21">
        <f t="shared" si="345"/>
        <v>3.4283339810834</v>
      </c>
      <c r="AH1556" s="22">
        <f t="shared" si="346"/>
        <v>0.461123983105938</v>
      </c>
      <c r="AI1556" s="22">
        <f t="shared" si="347"/>
        <v>0.538876016894062</v>
      </c>
      <c r="AJ1556" s="23">
        <f t="shared" si="348"/>
        <v>0.326620172902413</v>
      </c>
      <c r="AK1556" s="23">
        <f t="shared" si="349"/>
        <v>0.673379827097587</v>
      </c>
    </row>
    <row r="1557" spans="1:37">
      <c r="A1557" s="8" t="s">
        <v>3147</v>
      </c>
      <c r="B1557" s="8" t="s">
        <v>3148</v>
      </c>
      <c r="C1557" s="9">
        <v>9804974038.39</v>
      </c>
      <c r="D1557" s="9">
        <v>0</v>
      </c>
      <c r="E1557" s="9">
        <v>0</v>
      </c>
      <c r="F1557" s="9">
        <v>1098263264.81</v>
      </c>
      <c r="G1557" s="9">
        <v>0</v>
      </c>
      <c r="H1557" s="9">
        <v>1134371713.53</v>
      </c>
      <c r="I1557" s="9">
        <v>0</v>
      </c>
      <c r="J1557" s="9">
        <v>0</v>
      </c>
      <c r="K1557" s="9">
        <v>1306749434</v>
      </c>
      <c r="L1557" s="9">
        <v>0</v>
      </c>
      <c r="M1557" s="9">
        <v>0</v>
      </c>
      <c r="N1557" s="9">
        <v>1179805019.66</v>
      </c>
      <c r="O1557" s="9">
        <v>0</v>
      </c>
      <c r="P1557" s="9">
        <v>130561543.14</v>
      </c>
      <c r="Q1557" s="9">
        <v>663490.18</v>
      </c>
      <c r="R1557" s="9">
        <v>275249426.16</v>
      </c>
      <c r="S1557" s="9">
        <v>0</v>
      </c>
      <c r="T1557" s="9">
        <v>2643615555.66</v>
      </c>
      <c r="U1557" s="8">
        <v>0</v>
      </c>
      <c r="V1557" s="9">
        <v>5517563214.39</v>
      </c>
      <c r="W1557" s="8">
        <v>0</v>
      </c>
      <c r="X1557" s="11">
        <f t="shared" si="336"/>
        <v>12037609016.73</v>
      </c>
      <c r="Y1557" s="11">
        <f t="shared" si="337"/>
        <v>11054207683.19</v>
      </c>
      <c r="Z1557" s="11">
        <f t="shared" si="338"/>
        <v>23091816699.92</v>
      </c>
      <c r="AA1557" s="13">
        <f t="shared" si="339"/>
        <v>10903237303.2</v>
      </c>
      <c r="AB1557" s="13">
        <f t="shared" si="340"/>
        <v>1134371713.53</v>
      </c>
      <c r="AC1557" s="16">
        <f t="shared" si="341"/>
        <v>10903237303.2</v>
      </c>
      <c r="AD1557" s="16">
        <f t="shared" si="342"/>
        <v>12188579396.72</v>
      </c>
      <c r="AE1557" s="17">
        <f t="shared" si="343"/>
        <v>0.521293286412225</v>
      </c>
      <c r="AF1557" s="17">
        <f t="shared" si="344"/>
        <v>0.478706713587775</v>
      </c>
      <c r="AG1557" s="21">
        <f t="shared" si="345"/>
        <v>2.08896172043478</v>
      </c>
      <c r="AH1557" s="22">
        <f t="shared" si="346"/>
        <v>0.905764366332763</v>
      </c>
      <c r="AI1557" s="22">
        <f t="shared" si="347"/>
        <v>0.0942356336672372</v>
      </c>
      <c r="AJ1557" s="23">
        <f t="shared" si="348"/>
        <v>0.472168883240693</v>
      </c>
      <c r="AK1557" s="23">
        <f t="shared" si="349"/>
        <v>0.527831116759307</v>
      </c>
    </row>
    <row r="1558" spans="1:37">
      <c r="A1558" s="8" t="s">
        <v>3149</v>
      </c>
      <c r="B1558" s="8" t="s">
        <v>3150</v>
      </c>
      <c r="C1558" s="9">
        <v>2772596833.67</v>
      </c>
      <c r="D1558" s="9">
        <v>0</v>
      </c>
      <c r="E1558" s="9">
        <v>0</v>
      </c>
      <c r="F1558" s="9">
        <v>168337862.9</v>
      </c>
      <c r="G1558" s="9">
        <v>0</v>
      </c>
      <c r="H1558" s="9">
        <v>349165715.53</v>
      </c>
      <c r="I1558" s="9">
        <v>360045861.09</v>
      </c>
      <c r="J1558" s="9">
        <v>0</v>
      </c>
      <c r="K1558" s="9">
        <v>2747113628</v>
      </c>
      <c r="L1558" s="9">
        <v>43855853.23</v>
      </c>
      <c r="M1558" s="9">
        <v>0</v>
      </c>
      <c r="N1558" s="9">
        <v>6683693757.44</v>
      </c>
      <c r="O1558" s="9">
        <v>110701350</v>
      </c>
      <c r="P1558" s="9">
        <v>-22689388.4</v>
      </c>
      <c r="Q1558" s="9">
        <v>47752417.64</v>
      </c>
      <c r="R1558" s="9">
        <v>120156373.9</v>
      </c>
      <c r="S1558" s="9">
        <v>0</v>
      </c>
      <c r="T1558" s="9">
        <v>2900554056.05</v>
      </c>
      <c r="U1558" s="8">
        <v>0</v>
      </c>
      <c r="V1558" s="9">
        <v>1401354694.91</v>
      </c>
      <c r="W1558" s="8">
        <v>0</v>
      </c>
      <c r="X1558" s="11">
        <f t="shared" si="336"/>
        <v>3650146273.19</v>
      </c>
      <c r="Y1558" s="11">
        <f t="shared" si="337"/>
        <v>13811090042.77</v>
      </c>
      <c r="Z1558" s="11">
        <f t="shared" si="338"/>
        <v>17461236315.96</v>
      </c>
      <c r="AA1558" s="13">
        <f t="shared" si="339"/>
        <v>2940934696.57</v>
      </c>
      <c r="AB1558" s="13">
        <f t="shared" si="340"/>
        <v>709211576.62</v>
      </c>
      <c r="AC1558" s="16">
        <f t="shared" si="341"/>
        <v>2940934696.57</v>
      </c>
      <c r="AD1558" s="16">
        <f t="shared" si="342"/>
        <v>14520301619.39</v>
      </c>
      <c r="AE1558" s="17">
        <f t="shared" si="343"/>
        <v>0.209042831053932</v>
      </c>
      <c r="AF1558" s="17">
        <f t="shared" si="344"/>
        <v>0.790957168946068</v>
      </c>
      <c r="AG1558" s="21">
        <f t="shared" si="345"/>
        <v>1.26429096196508</v>
      </c>
      <c r="AH1558" s="22">
        <f t="shared" si="346"/>
        <v>0.805703244872926</v>
      </c>
      <c r="AI1558" s="22">
        <f t="shared" si="347"/>
        <v>0.194296755127074</v>
      </c>
      <c r="AJ1558" s="23">
        <f t="shared" si="348"/>
        <v>0.168426487297575</v>
      </c>
      <c r="AK1558" s="23">
        <f t="shared" si="349"/>
        <v>0.831573512702425</v>
      </c>
    </row>
    <row r="1559" spans="1:37">
      <c r="A1559" s="8" t="s">
        <v>3151</v>
      </c>
      <c r="B1559" s="8" t="s">
        <v>3152</v>
      </c>
      <c r="C1559" s="9">
        <v>240000000</v>
      </c>
      <c r="D1559" s="9">
        <v>0</v>
      </c>
      <c r="E1559" s="9">
        <v>0</v>
      </c>
      <c r="F1559" s="9">
        <v>0</v>
      </c>
      <c r="G1559" s="9">
        <v>0</v>
      </c>
      <c r="H1559" s="9">
        <v>0</v>
      </c>
      <c r="I1559" s="9">
        <v>0</v>
      </c>
      <c r="J1559" s="9">
        <v>0</v>
      </c>
      <c r="K1559" s="9">
        <v>544655360</v>
      </c>
      <c r="L1559" s="9">
        <v>0</v>
      </c>
      <c r="M1559" s="9">
        <v>0</v>
      </c>
      <c r="N1559" s="9">
        <v>369857554.53</v>
      </c>
      <c r="O1559" s="9">
        <v>0</v>
      </c>
      <c r="P1559" s="9">
        <v>0</v>
      </c>
      <c r="Q1559" s="9">
        <v>0</v>
      </c>
      <c r="R1559" s="9">
        <v>56093862.37</v>
      </c>
      <c r="S1559" s="9">
        <v>0</v>
      </c>
      <c r="T1559" s="9">
        <v>-84961744.19</v>
      </c>
      <c r="U1559" s="8">
        <v>0</v>
      </c>
      <c r="V1559" s="9">
        <v>0</v>
      </c>
      <c r="W1559" s="8">
        <v>0</v>
      </c>
      <c r="X1559" s="11">
        <f t="shared" si="336"/>
        <v>240000000</v>
      </c>
      <c r="Y1559" s="11">
        <f t="shared" si="337"/>
        <v>885645032.71</v>
      </c>
      <c r="Z1559" s="11">
        <f t="shared" si="338"/>
        <v>1125645032.71</v>
      </c>
      <c r="AA1559" s="13">
        <f t="shared" si="339"/>
        <v>240000000</v>
      </c>
      <c r="AB1559" s="13">
        <f t="shared" si="340"/>
        <v>0</v>
      </c>
      <c r="AC1559" s="16">
        <f t="shared" si="341"/>
        <v>240000000</v>
      </c>
      <c r="AD1559" s="16">
        <f t="shared" si="342"/>
        <v>885645032.71</v>
      </c>
      <c r="AE1559" s="17">
        <f t="shared" si="343"/>
        <v>0.213211086111399</v>
      </c>
      <c r="AF1559" s="17">
        <f t="shared" si="344"/>
        <v>0.786788913888601</v>
      </c>
      <c r="AG1559" s="21">
        <f t="shared" si="345"/>
        <v>1.2709889302553</v>
      </c>
      <c r="AH1559" s="22">
        <f t="shared" si="346"/>
        <v>1</v>
      </c>
      <c r="AI1559" s="22">
        <f t="shared" si="347"/>
        <v>0</v>
      </c>
      <c r="AJ1559" s="23">
        <f t="shared" si="348"/>
        <v>0.213211086111399</v>
      </c>
      <c r="AK1559" s="23">
        <f t="shared" si="349"/>
        <v>0.786788913888601</v>
      </c>
    </row>
    <row r="1560" spans="1:37">
      <c r="A1560" s="8" t="s">
        <v>3153</v>
      </c>
      <c r="B1560" s="8" t="s">
        <v>3154</v>
      </c>
      <c r="C1560" s="9">
        <v>3947200000</v>
      </c>
      <c r="D1560" s="9">
        <v>0</v>
      </c>
      <c r="E1560" s="9">
        <v>0</v>
      </c>
      <c r="F1560" s="9">
        <v>64159570.09</v>
      </c>
      <c r="G1560" s="9">
        <v>0</v>
      </c>
      <c r="H1560" s="9">
        <v>980000000</v>
      </c>
      <c r="I1560" s="9">
        <v>1631634988.4</v>
      </c>
      <c r="J1560" s="9">
        <v>0</v>
      </c>
      <c r="K1560" s="9">
        <v>1041611244</v>
      </c>
      <c r="L1560" s="9">
        <v>0</v>
      </c>
      <c r="M1560" s="9">
        <v>0</v>
      </c>
      <c r="N1560" s="9">
        <v>1651604358.45</v>
      </c>
      <c r="O1560" s="9">
        <v>0</v>
      </c>
      <c r="P1560" s="9">
        <v>125564771.73</v>
      </c>
      <c r="Q1560" s="9">
        <v>0</v>
      </c>
      <c r="R1560" s="9">
        <v>167568528.62</v>
      </c>
      <c r="S1560" s="9">
        <v>0</v>
      </c>
      <c r="T1560" s="9">
        <v>1451905892.06</v>
      </c>
      <c r="U1560" s="8">
        <v>0</v>
      </c>
      <c r="V1560" s="9">
        <v>588503132.7</v>
      </c>
      <c r="W1560" s="8">
        <v>0</v>
      </c>
      <c r="X1560" s="11">
        <f t="shared" si="336"/>
        <v>6622994558.49</v>
      </c>
      <c r="Y1560" s="11">
        <f t="shared" si="337"/>
        <v>5026757927.56</v>
      </c>
      <c r="Z1560" s="11">
        <f t="shared" si="338"/>
        <v>11649752486.05</v>
      </c>
      <c r="AA1560" s="13">
        <f t="shared" si="339"/>
        <v>4011359570.09</v>
      </c>
      <c r="AB1560" s="13">
        <f t="shared" si="340"/>
        <v>2611634988.4</v>
      </c>
      <c r="AC1560" s="16">
        <f t="shared" si="341"/>
        <v>4011359570.09</v>
      </c>
      <c r="AD1560" s="16">
        <f t="shared" si="342"/>
        <v>7638392915.96</v>
      </c>
      <c r="AE1560" s="17">
        <f t="shared" si="343"/>
        <v>0.568509465451795</v>
      </c>
      <c r="AF1560" s="17">
        <f t="shared" si="344"/>
        <v>0.431490534548205</v>
      </c>
      <c r="AG1560" s="21">
        <f t="shared" si="345"/>
        <v>2.31754794122438</v>
      </c>
      <c r="AH1560" s="22">
        <f t="shared" si="346"/>
        <v>0.605671578719304</v>
      </c>
      <c r="AI1560" s="22">
        <f t="shared" si="347"/>
        <v>0.394328421280696</v>
      </c>
      <c r="AJ1560" s="23">
        <f t="shared" si="348"/>
        <v>0.344330025457056</v>
      </c>
      <c r="AK1560" s="23">
        <f t="shared" si="349"/>
        <v>0.655669974542944</v>
      </c>
    </row>
    <row r="1561" spans="1:37">
      <c r="A1561" s="8" t="s">
        <v>3155</v>
      </c>
      <c r="B1561" s="8" t="s">
        <v>3156</v>
      </c>
      <c r="C1561" s="9">
        <v>175500000</v>
      </c>
      <c r="D1561" s="9">
        <v>0</v>
      </c>
      <c r="E1561" s="9">
        <v>0</v>
      </c>
      <c r="F1561" s="9">
        <v>1236980351.89</v>
      </c>
      <c r="G1561" s="9">
        <v>0</v>
      </c>
      <c r="H1561" s="9">
        <v>249750000</v>
      </c>
      <c r="I1561" s="9">
        <v>500435732.7</v>
      </c>
      <c r="J1561" s="9">
        <v>0</v>
      </c>
      <c r="K1561" s="9">
        <v>1854853500</v>
      </c>
      <c r="L1561" s="9">
        <v>0</v>
      </c>
      <c r="M1561" s="9">
        <v>0</v>
      </c>
      <c r="N1561" s="9">
        <v>4883615079.39</v>
      </c>
      <c r="O1561" s="9">
        <v>0</v>
      </c>
      <c r="P1561" s="9">
        <v>-86381575.79</v>
      </c>
      <c r="Q1561" s="9">
        <v>0</v>
      </c>
      <c r="R1561" s="9">
        <v>72037045.06</v>
      </c>
      <c r="S1561" s="9">
        <v>0</v>
      </c>
      <c r="T1561" s="9">
        <v>-4065824009.19</v>
      </c>
      <c r="U1561" s="8">
        <v>0</v>
      </c>
      <c r="V1561" s="9">
        <v>-36381941.52</v>
      </c>
      <c r="W1561" s="8">
        <v>0</v>
      </c>
      <c r="X1561" s="11">
        <f t="shared" si="336"/>
        <v>2162666084.59</v>
      </c>
      <c r="Y1561" s="11">
        <f t="shared" si="337"/>
        <v>2621918097.95</v>
      </c>
      <c r="Z1561" s="11">
        <f t="shared" si="338"/>
        <v>4784584182.54</v>
      </c>
      <c r="AA1561" s="13">
        <f t="shared" si="339"/>
        <v>1412480351.89</v>
      </c>
      <c r="AB1561" s="13">
        <f t="shared" si="340"/>
        <v>750185732.7</v>
      </c>
      <c r="AC1561" s="16">
        <f t="shared" si="341"/>
        <v>1412480351.89</v>
      </c>
      <c r="AD1561" s="16">
        <f t="shared" si="342"/>
        <v>3372103830.65</v>
      </c>
      <c r="AE1561" s="17">
        <f t="shared" si="343"/>
        <v>0.452007113278944</v>
      </c>
      <c r="AF1561" s="17">
        <f t="shared" si="344"/>
        <v>0.547992886721056</v>
      </c>
      <c r="AG1561" s="21">
        <f t="shared" si="345"/>
        <v>1.82484120548271</v>
      </c>
      <c r="AH1561" s="22">
        <f t="shared" si="346"/>
        <v>0.653119943922263</v>
      </c>
      <c r="AI1561" s="22">
        <f t="shared" si="347"/>
        <v>0.346880056077737</v>
      </c>
      <c r="AJ1561" s="23">
        <f t="shared" si="348"/>
        <v>0.295214860477207</v>
      </c>
      <c r="AK1561" s="23">
        <f t="shared" si="349"/>
        <v>0.704785139522793</v>
      </c>
    </row>
    <row r="1562" spans="1:37">
      <c r="A1562" s="8" t="s">
        <v>3157</v>
      </c>
      <c r="B1562" s="8" t="s">
        <v>3158</v>
      </c>
      <c r="C1562" s="9">
        <v>1034911666.64</v>
      </c>
      <c r="D1562" s="9">
        <v>0</v>
      </c>
      <c r="E1562" s="9">
        <v>0</v>
      </c>
      <c r="F1562" s="9">
        <v>1420466403.22</v>
      </c>
      <c r="G1562" s="9">
        <v>0</v>
      </c>
      <c r="H1562" s="9">
        <v>5425592856.01</v>
      </c>
      <c r="I1562" s="9">
        <v>0</v>
      </c>
      <c r="J1562" s="9">
        <v>0</v>
      </c>
      <c r="K1562" s="9">
        <v>2894001038</v>
      </c>
      <c r="L1562" s="9">
        <v>0</v>
      </c>
      <c r="M1562" s="9">
        <v>0</v>
      </c>
      <c r="N1562" s="9">
        <v>2886188270.24</v>
      </c>
      <c r="O1562" s="9">
        <v>0</v>
      </c>
      <c r="P1562" s="9">
        <v>184141536.51</v>
      </c>
      <c r="Q1562" s="9">
        <v>13576409.74</v>
      </c>
      <c r="R1562" s="9">
        <v>2427730863.33</v>
      </c>
      <c r="S1562" s="9">
        <v>0</v>
      </c>
      <c r="T1562" s="9">
        <v>8786720845.48</v>
      </c>
      <c r="U1562" s="8">
        <v>0</v>
      </c>
      <c r="V1562" s="9">
        <v>5791423413.47</v>
      </c>
      <c r="W1562" s="8">
        <v>0</v>
      </c>
      <c r="X1562" s="11">
        <f t="shared" si="336"/>
        <v>7880970925.87</v>
      </c>
      <c r="Y1562" s="11">
        <f t="shared" si="337"/>
        <v>22983782376.77</v>
      </c>
      <c r="Z1562" s="11">
        <f t="shared" si="338"/>
        <v>30864753302.64</v>
      </c>
      <c r="AA1562" s="13">
        <f t="shared" si="339"/>
        <v>2455378069.86</v>
      </c>
      <c r="AB1562" s="13">
        <f t="shared" si="340"/>
        <v>5425592856.01</v>
      </c>
      <c r="AC1562" s="16">
        <f t="shared" si="341"/>
        <v>2455378069.86</v>
      </c>
      <c r="AD1562" s="16">
        <f t="shared" si="342"/>
        <v>28409375232.78</v>
      </c>
      <c r="AE1562" s="17">
        <f t="shared" si="343"/>
        <v>0.25533886010992</v>
      </c>
      <c r="AF1562" s="17">
        <f t="shared" si="344"/>
        <v>0.74466113989008</v>
      </c>
      <c r="AG1562" s="21">
        <f t="shared" si="345"/>
        <v>1.34289268827377</v>
      </c>
      <c r="AH1562" s="22">
        <f t="shared" si="346"/>
        <v>0.311557813492244</v>
      </c>
      <c r="AI1562" s="22">
        <f t="shared" si="347"/>
        <v>0.688442186507756</v>
      </c>
      <c r="AJ1562" s="23">
        <f t="shared" si="348"/>
        <v>0.0795528169554487</v>
      </c>
      <c r="AK1562" s="23">
        <f t="shared" si="349"/>
        <v>0.920447183044551</v>
      </c>
    </row>
    <row r="1563" spans="1:37">
      <c r="A1563" s="8" t="s">
        <v>3159</v>
      </c>
      <c r="B1563" s="8" t="s">
        <v>3160</v>
      </c>
      <c r="C1563" s="9">
        <v>1111651700</v>
      </c>
      <c r="D1563" s="9">
        <v>0</v>
      </c>
      <c r="E1563" s="9">
        <v>0</v>
      </c>
      <c r="F1563" s="9">
        <v>175620793</v>
      </c>
      <c r="G1563" s="9">
        <v>0</v>
      </c>
      <c r="H1563" s="9">
        <v>300000000</v>
      </c>
      <c r="I1563" s="9">
        <v>0</v>
      </c>
      <c r="J1563" s="9">
        <v>0</v>
      </c>
      <c r="K1563" s="9">
        <v>1242370295</v>
      </c>
      <c r="L1563" s="9">
        <v>0</v>
      </c>
      <c r="M1563" s="9">
        <v>0</v>
      </c>
      <c r="N1563" s="9">
        <v>1091655405</v>
      </c>
      <c r="O1563" s="9">
        <v>453506595</v>
      </c>
      <c r="P1563" s="9">
        <v>-83772918</v>
      </c>
      <c r="Q1563" s="9">
        <v>0</v>
      </c>
      <c r="R1563" s="9">
        <v>1330397182</v>
      </c>
      <c r="S1563" s="9">
        <v>0</v>
      </c>
      <c r="T1563" s="9">
        <v>5385414477</v>
      </c>
      <c r="U1563" s="8">
        <v>0</v>
      </c>
      <c r="V1563" s="9">
        <v>2021628</v>
      </c>
      <c r="W1563" s="8">
        <v>0</v>
      </c>
      <c r="X1563" s="11">
        <f t="shared" si="336"/>
        <v>1587272493</v>
      </c>
      <c r="Y1563" s="11">
        <f t="shared" si="337"/>
        <v>8514579474</v>
      </c>
      <c r="Z1563" s="11">
        <f t="shared" si="338"/>
        <v>10101851967</v>
      </c>
      <c r="AA1563" s="13">
        <f t="shared" si="339"/>
        <v>1287272493</v>
      </c>
      <c r="AB1563" s="13">
        <f t="shared" si="340"/>
        <v>300000000</v>
      </c>
      <c r="AC1563" s="16">
        <f t="shared" si="341"/>
        <v>1287272493</v>
      </c>
      <c r="AD1563" s="16">
        <f t="shared" si="342"/>
        <v>8814579474</v>
      </c>
      <c r="AE1563" s="17">
        <f t="shared" si="343"/>
        <v>0.157126881109047</v>
      </c>
      <c r="AF1563" s="17">
        <f t="shared" si="344"/>
        <v>0.842873118890953</v>
      </c>
      <c r="AG1563" s="21">
        <f t="shared" si="345"/>
        <v>1.18641818986444</v>
      </c>
      <c r="AH1563" s="22">
        <f t="shared" si="346"/>
        <v>0.810996535678011</v>
      </c>
      <c r="AI1563" s="22">
        <f t="shared" si="347"/>
        <v>0.189003464321989</v>
      </c>
      <c r="AJ1563" s="23">
        <f t="shared" si="348"/>
        <v>0.127429356241328</v>
      </c>
      <c r="AK1563" s="23">
        <f t="shared" si="349"/>
        <v>0.872570643758672</v>
      </c>
    </row>
    <row r="1564" spans="1:37">
      <c r="A1564" s="8" t="s">
        <v>3161</v>
      </c>
      <c r="B1564" s="8" t="s">
        <v>3162</v>
      </c>
      <c r="C1564" s="9">
        <v>353000000</v>
      </c>
      <c r="D1564" s="9">
        <v>0</v>
      </c>
      <c r="E1564" s="9">
        <v>0</v>
      </c>
      <c r="F1564" s="9">
        <v>900000</v>
      </c>
      <c r="G1564" s="9">
        <v>0</v>
      </c>
      <c r="H1564" s="9">
        <v>1198600000</v>
      </c>
      <c r="I1564" s="9">
        <v>0</v>
      </c>
      <c r="J1564" s="9">
        <v>0</v>
      </c>
      <c r="K1564" s="9">
        <v>404599600</v>
      </c>
      <c r="L1564" s="9">
        <v>0</v>
      </c>
      <c r="M1564" s="9">
        <v>0</v>
      </c>
      <c r="N1564" s="9">
        <v>102173294.67</v>
      </c>
      <c r="O1564" s="9">
        <v>0</v>
      </c>
      <c r="P1564" s="9">
        <v>0</v>
      </c>
      <c r="Q1564" s="9">
        <v>0</v>
      </c>
      <c r="R1564" s="9">
        <v>174324202.47</v>
      </c>
      <c r="S1564" s="9">
        <v>0</v>
      </c>
      <c r="T1564" s="9">
        <v>17889812.63</v>
      </c>
      <c r="U1564" s="8">
        <v>0</v>
      </c>
      <c r="V1564" s="9">
        <v>0</v>
      </c>
      <c r="W1564" s="8">
        <v>0</v>
      </c>
      <c r="X1564" s="11">
        <f t="shared" si="336"/>
        <v>1552500000</v>
      </c>
      <c r="Y1564" s="11">
        <f t="shared" si="337"/>
        <v>698986909.77</v>
      </c>
      <c r="Z1564" s="11">
        <f t="shared" si="338"/>
        <v>2251486909.77</v>
      </c>
      <c r="AA1564" s="13">
        <f t="shared" si="339"/>
        <v>353900000</v>
      </c>
      <c r="AB1564" s="13">
        <f t="shared" si="340"/>
        <v>1198600000</v>
      </c>
      <c r="AC1564" s="16">
        <f t="shared" si="341"/>
        <v>353900000</v>
      </c>
      <c r="AD1564" s="16">
        <f t="shared" si="342"/>
        <v>1897586909.77</v>
      </c>
      <c r="AE1564" s="17">
        <f t="shared" si="343"/>
        <v>0.689544315475765</v>
      </c>
      <c r="AF1564" s="17">
        <f t="shared" si="344"/>
        <v>0.310455684524235</v>
      </c>
      <c r="AG1564" s="21">
        <f t="shared" si="345"/>
        <v>3.22107163710812</v>
      </c>
      <c r="AH1564" s="22">
        <f t="shared" si="346"/>
        <v>0.227954911433172</v>
      </c>
      <c r="AI1564" s="22">
        <f t="shared" si="347"/>
        <v>0.772045088566828</v>
      </c>
      <c r="AJ1564" s="23">
        <f t="shared" si="348"/>
        <v>0.157185013363525</v>
      </c>
      <c r="AK1564" s="23">
        <f t="shared" si="349"/>
        <v>0.842814986636475</v>
      </c>
    </row>
    <row r="1565" spans="1:37">
      <c r="A1565" s="8" t="s">
        <v>3163</v>
      </c>
      <c r="B1565" s="8" t="s">
        <v>3164</v>
      </c>
      <c r="C1565" s="9">
        <v>48053247.23</v>
      </c>
      <c r="D1565" s="9">
        <v>0</v>
      </c>
      <c r="E1565" s="9">
        <v>0</v>
      </c>
      <c r="F1565" s="9">
        <v>1662541.57</v>
      </c>
      <c r="G1565" s="9">
        <v>0</v>
      </c>
      <c r="H1565" s="9">
        <v>26534229.17</v>
      </c>
      <c r="I1565" s="9">
        <v>0</v>
      </c>
      <c r="J1565" s="9">
        <v>0</v>
      </c>
      <c r="K1565" s="9">
        <v>1445241071</v>
      </c>
      <c r="L1565" s="9">
        <v>0</v>
      </c>
      <c r="M1565" s="9">
        <v>0</v>
      </c>
      <c r="N1565" s="9">
        <v>260143957.15</v>
      </c>
      <c r="O1565" s="9">
        <v>0</v>
      </c>
      <c r="P1565" s="9">
        <v>0</v>
      </c>
      <c r="Q1565" s="9">
        <v>0</v>
      </c>
      <c r="R1565" s="9">
        <v>294166039.72</v>
      </c>
      <c r="S1565" s="9">
        <v>0</v>
      </c>
      <c r="T1565" s="9">
        <v>865821721.21</v>
      </c>
      <c r="U1565" s="8">
        <v>0</v>
      </c>
      <c r="V1565" s="9">
        <v>519134223.75</v>
      </c>
      <c r="W1565" s="8">
        <v>0</v>
      </c>
      <c r="X1565" s="11">
        <f t="shared" si="336"/>
        <v>76250017.97</v>
      </c>
      <c r="Y1565" s="11">
        <f t="shared" si="337"/>
        <v>3384507012.83</v>
      </c>
      <c r="Z1565" s="11">
        <f t="shared" si="338"/>
        <v>3460757030.8</v>
      </c>
      <c r="AA1565" s="13">
        <f t="shared" si="339"/>
        <v>49715788.8</v>
      </c>
      <c r="AB1565" s="13">
        <f t="shared" si="340"/>
        <v>26534229.17</v>
      </c>
      <c r="AC1565" s="16">
        <f t="shared" si="341"/>
        <v>49715788.8</v>
      </c>
      <c r="AD1565" s="16">
        <f t="shared" si="342"/>
        <v>3411041242</v>
      </c>
      <c r="AE1565" s="17">
        <f t="shared" si="343"/>
        <v>0.0220327567903182</v>
      </c>
      <c r="AF1565" s="17">
        <f t="shared" si="344"/>
        <v>0.977967243209682</v>
      </c>
      <c r="AG1565" s="21">
        <f t="shared" si="345"/>
        <v>1.0225291357592</v>
      </c>
      <c r="AH1565" s="22">
        <f t="shared" si="346"/>
        <v>0.652010191257401</v>
      </c>
      <c r="AI1565" s="22">
        <f t="shared" si="347"/>
        <v>0.347989808742599</v>
      </c>
      <c r="AJ1565" s="23">
        <f t="shared" si="348"/>
        <v>0.0143655819687832</v>
      </c>
      <c r="AK1565" s="23">
        <f t="shared" si="349"/>
        <v>0.985634418031217</v>
      </c>
    </row>
    <row r="1566" spans="1:37">
      <c r="A1566" s="8" t="s">
        <v>3165</v>
      </c>
      <c r="B1566" s="8" t="s">
        <v>3166</v>
      </c>
      <c r="C1566" s="9">
        <v>6140594519.15</v>
      </c>
      <c r="D1566" s="9">
        <v>0</v>
      </c>
      <c r="E1566" s="9">
        <v>0</v>
      </c>
      <c r="F1566" s="9">
        <v>3232266136.36</v>
      </c>
      <c r="G1566" s="9">
        <v>0</v>
      </c>
      <c r="H1566" s="9">
        <v>8204237037.18</v>
      </c>
      <c r="I1566" s="9">
        <v>0</v>
      </c>
      <c r="J1566" s="9">
        <v>0</v>
      </c>
      <c r="K1566" s="9">
        <v>1966675153</v>
      </c>
      <c r="L1566" s="9">
        <v>0</v>
      </c>
      <c r="M1566" s="9">
        <v>0</v>
      </c>
      <c r="N1566" s="9">
        <v>1714068729.69</v>
      </c>
      <c r="O1566" s="9">
        <v>0</v>
      </c>
      <c r="P1566" s="9">
        <v>188432296.51</v>
      </c>
      <c r="Q1566" s="9">
        <v>145704291.59</v>
      </c>
      <c r="R1566" s="9">
        <v>125455180.11</v>
      </c>
      <c r="S1566" s="9">
        <v>0</v>
      </c>
      <c r="T1566" s="9">
        <v>-4809352489.15</v>
      </c>
      <c r="U1566" s="8">
        <v>0</v>
      </c>
      <c r="V1566" s="9">
        <v>102536696.34</v>
      </c>
      <c r="W1566" s="8">
        <v>0</v>
      </c>
      <c r="X1566" s="11">
        <f t="shared" si="336"/>
        <v>17577097692.69</v>
      </c>
      <c r="Y1566" s="11">
        <f t="shared" si="337"/>
        <v>-566480141.909999</v>
      </c>
      <c r="Z1566" s="11">
        <f t="shared" si="338"/>
        <v>17010617550.78</v>
      </c>
      <c r="AA1566" s="13">
        <f t="shared" si="339"/>
        <v>9372860655.51</v>
      </c>
      <c r="AB1566" s="13">
        <f t="shared" si="340"/>
        <v>8204237037.18</v>
      </c>
      <c r="AC1566" s="16">
        <f t="shared" si="341"/>
        <v>9372860655.51</v>
      </c>
      <c r="AD1566" s="16">
        <f t="shared" si="342"/>
        <v>7637756895.27</v>
      </c>
      <c r="AE1566" s="17">
        <f t="shared" si="343"/>
        <v>1.03330156240471</v>
      </c>
      <c r="AF1566" s="17">
        <f t="shared" si="344"/>
        <v>-0.0333015624047126</v>
      </c>
      <c r="AG1566" s="21">
        <f t="shared" si="345"/>
        <v>-30.028621115341</v>
      </c>
      <c r="AH1566" s="22">
        <f t="shared" si="346"/>
        <v>0.533242792375672</v>
      </c>
      <c r="AI1566" s="22">
        <f t="shared" si="347"/>
        <v>0.466757207624328</v>
      </c>
      <c r="AJ1566" s="23">
        <f t="shared" si="348"/>
        <v>0.551000610502834</v>
      </c>
      <c r="AK1566" s="23">
        <f t="shared" si="349"/>
        <v>0.448999389497166</v>
      </c>
    </row>
    <row r="1567" spans="1:37">
      <c r="A1567" s="8" t="s">
        <v>3167</v>
      </c>
      <c r="B1567" s="8" t="s">
        <v>3168</v>
      </c>
      <c r="C1567" s="9">
        <v>109223284.01</v>
      </c>
      <c r="D1567" s="9">
        <v>0</v>
      </c>
      <c r="E1567" s="9">
        <v>0</v>
      </c>
      <c r="F1567" s="9">
        <v>23406634.21</v>
      </c>
      <c r="G1567" s="9">
        <v>0</v>
      </c>
      <c r="H1567" s="9">
        <v>210010583.33</v>
      </c>
      <c r="I1567" s="9">
        <v>0</v>
      </c>
      <c r="J1567" s="9">
        <v>0</v>
      </c>
      <c r="K1567" s="9">
        <v>1730004097</v>
      </c>
      <c r="L1567" s="9">
        <v>0</v>
      </c>
      <c r="M1567" s="9">
        <v>0</v>
      </c>
      <c r="N1567" s="9">
        <v>2318206348.79</v>
      </c>
      <c r="O1567" s="9">
        <v>151006493.18</v>
      </c>
      <c r="P1567" s="9">
        <v>26431361.39</v>
      </c>
      <c r="Q1567" s="9">
        <v>0</v>
      </c>
      <c r="R1567" s="9">
        <v>210245975.04</v>
      </c>
      <c r="S1567" s="9">
        <v>0</v>
      </c>
      <c r="T1567" s="9">
        <v>1407628805.78</v>
      </c>
      <c r="U1567" s="8">
        <v>0</v>
      </c>
      <c r="V1567" s="9">
        <v>33746333.74</v>
      </c>
      <c r="W1567" s="8">
        <v>0</v>
      </c>
      <c r="X1567" s="11">
        <f t="shared" si="336"/>
        <v>342640501.55</v>
      </c>
      <c r="Y1567" s="11">
        <f t="shared" si="337"/>
        <v>5575256428.56</v>
      </c>
      <c r="Z1567" s="11">
        <f t="shared" si="338"/>
        <v>5917896930.11</v>
      </c>
      <c r="AA1567" s="13">
        <f t="shared" si="339"/>
        <v>132629918.22</v>
      </c>
      <c r="AB1567" s="13">
        <f t="shared" si="340"/>
        <v>210010583.33</v>
      </c>
      <c r="AC1567" s="16">
        <f t="shared" si="341"/>
        <v>132629918.22</v>
      </c>
      <c r="AD1567" s="16">
        <f t="shared" si="342"/>
        <v>5785267011.89</v>
      </c>
      <c r="AE1567" s="17">
        <f t="shared" si="343"/>
        <v>0.0578990316317711</v>
      </c>
      <c r="AF1567" s="17">
        <f t="shared" si="344"/>
        <v>0.942100968368229</v>
      </c>
      <c r="AG1567" s="21">
        <f t="shared" si="345"/>
        <v>1.06145735284834</v>
      </c>
      <c r="AH1567" s="22">
        <f t="shared" si="346"/>
        <v>0.387081847067183</v>
      </c>
      <c r="AI1567" s="22">
        <f t="shared" si="347"/>
        <v>0.612918152932817</v>
      </c>
      <c r="AJ1567" s="23">
        <f t="shared" si="348"/>
        <v>0.0224116641074272</v>
      </c>
      <c r="AK1567" s="23">
        <f t="shared" si="349"/>
        <v>0.977588335892573</v>
      </c>
    </row>
    <row r="1568" spans="1:37">
      <c r="A1568" s="8" t="s">
        <v>3169</v>
      </c>
      <c r="B1568" s="8" t="s">
        <v>3170</v>
      </c>
      <c r="C1568" s="9">
        <v>107889772.77</v>
      </c>
      <c r="D1568" s="9">
        <v>0</v>
      </c>
      <c r="E1568" s="9">
        <v>0</v>
      </c>
      <c r="F1568" s="9">
        <v>0</v>
      </c>
      <c r="G1568" s="9">
        <v>0</v>
      </c>
      <c r="H1568" s="9">
        <v>0</v>
      </c>
      <c r="I1568" s="9">
        <v>0</v>
      </c>
      <c r="J1568" s="9">
        <v>0</v>
      </c>
      <c r="K1568" s="9">
        <v>406528465</v>
      </c>
      <c r="L1568" s="9">
        <v>0</v>
      </c>
      <c r="M1568" s="9">
        <v>0</v>
      </c>
      <c r="N1568" s="9">
        <v>379798758.91</v>
      </c>
      <c r="O1568" s="9">
        <v>287645570.74</v>
      </c>
      <c r="P1568" s="9">
        <v>-55793599.04</v>
      </c>
      <c r="Q1568" s="9">
        <v>0</v>
      </c>
      <c r="R1568" s="9">
        <v>333348333.41</v>
      </c>
      <c r="S1568" s="9">
        <v>0</v>
      </c>
      <c r="T1568" s="9">
        <v>4641410038.77</v>
      </c>
      <c r="U1568" s="8">
        <v>0</v>
      </c>
      <c r="V1568" s="9">
        <v>106005505.91</v>
      </c>
      <c r="W1568" s="8">
        <v>0</v>
      </c>
      <c r="X1568" s="11">
        <f t="shared" si="336"/>
        <v>107889772.77</v>
      </c>
      <c r="Y1568" s="11">
        <f t="shared" si="337"/>
        <v>5523651932.22</v>
      </c>
      <c r="Z1568" s="11">
        <f t="shared" si="338"/>
        <v>5631541704.99</v>
      </c>
      <c r="AA1568" s="13">
        <f t="shared" si="339"/>
        <v>107889772.77</v>
      </c>
      <c r="AB1568" s="13">
        <f t="shared" si="340"/>
        <v>0</v>
      </c>
      <c r="AC1568" s="16">
        <f t="shared" si="341"/>
        <v>107889772.77</v>
      </c>
      <c r="AD1568" s="16">
        <f t="shared" si="342"/>
        <v>5523651932.22</v>
      </c>
      <c r="AE1568" s="17">
        <f t="shared" si="343"/>
        <v>0.0191581237291381</v>
      </c>
      <c r="AF1568" s="17">
        <f t="shared" si="344"/>
        <v>0.980841876270862</v>
      </c>
      <c r="AG1568" s="21">
        <f t="shared" si="345"/>
        <v>1.0195323264561</v>
      </c>
      <c r="AH1568" s="22">
        <f t="shared" si="346"/>
        <v>1</v>
      </c>
      <c r="AI1568" s="22">
        <f t="shared" si="347"/>
        <v>0</v>
      </c>
      <c r="AJ1568" s="23">
        <f t="shared" si="348"/>
        <v>0.0191581237291381</v>
      </c>
      <c r="AK1568" s="23">
        <f t="shared" si="349"/>
        <v>0.980841876270862</v>
      </c>
    </row>
    <row r="1569" spans="1:37">
      <c r="A1569" s="8" t="s">
        <v>3171</v>
      </c>
      <c r="B1569" s="8" t="s">
        <v>3172</v>
      </c>
      <c r="C1569" s="9">
        <v>110000000</v>
      </c>
      <c r="D1569" s="9">
        <v>0</v>
      </c>
      <c r="E1569" s="9">
        <v>0</v>
      </c>
      <c r="F1569" s="9">
        <v>153600000</v>
      </c>
      <c r="G1569" s="9">
        <v>0</v>
      </c>
      <c r="H1569" s="9">
        <v>272000000</v>
      </c>
      <c r="I1569" s="9">
        <v>0</v>
      </c>
      <c r="J1569" s="9">
        <v>0</v>
      </c>
      <c r="K1569" s="9">
        <v>461789508</v>
      </c>
      <c r="L1569" s="9">
        <v>0</v>
      </c>
      <c r="M1569" s="9">
        <v>0</v>
      </c>
      <c r="N1569" s="9">
        <v>624002467.33</v>
      </c>
      <c r="O1569" s="9">
        <v>0</v>
      </c>
      <c r="P1569" s="9">
        <v>0</v>
      </c>
      <c r="Q1569" s="9">
        <v>9279233.58</v>
      </c>
      <c r="R1569" s="9">
        <v>78757863.49</v>
      </c>
      <c r="S1569" s="9">
        <v>0</v>
      </c>
      <c r="T1569" s="9">
        <v>476950156.84</v>
      </c>
      <c r="U1569" s="8">
        <v>0</v>
      </c>
      <c r="V1569" s="9">
        <v>113629159.54</v>
      </c>
      <c r="W1569" s="8">
        <v>0</v>
      </c>
      <c r="X1569" s="11">
        <f t="shared" si="336"/>
        <v>535600000</v>
      </c>
      <c r="Y1569" s="11">
        <f t="shared" si="337"/>
        <v>1764408388.78</v>
      </c>
      <c r="Z1569" s="11">
        <f t="shared" si="338"/>
        <v>2300008388.78</v>
      </c>
      <c r="AA1569" s="13">
        <f t="shared" si="339"/>
        <v>263600000</v>
      </c>
      <c r="AB1569" s="13">
        <f t="shared" si="340"/>
        <v>272000000</v>
      </c>
      <c r="AC1569" s="16">
        <f t="shared" si="341"/>
        <v>263600000</v>
      </c>
      <c r="AD1569" s="16">
        <f t="shared" si="342"/>
        <v>2036408388.78</v>
      </c>
      <c r="AE1569" s="17">
        <f t="shared" si="343"/>
        <v>0.232868715876336</v>
      </c>
      <c r="AF1569" s="17">
        <f t="shared" si="344"/>
        <v>0.767131284123664</v>
      </c>
      <c r="AG1569" s="21">
        <f t="shared" si="345"/>
        <v>1.3035578403537</v>
      </c>
      <c r="AH1569" s="22">
        <f t="shared" si="346"/>
        <v>0.492158327109783</v>
      </c>
      <c r="AI1569" s="22">
        <f t="shared" si="347"/>
        <v>0.507841672890217</v>
      </c>
      <c r="AJ1569" s="23">
        <f t="shared" si="348"/>
        <v>0.114608277641901</v>
      </c>
      <c r="AK1569" s="23">
        <f t="shared" si="349"/>
        <v>0.885391722358099</v>
      </c>
    </row>
    <row r="1570" spans="1:37">
      <c r="A1570" s="8" t="s">
        <v>3173</v>
      </c>
      <c r="B1570" s="8" t="s">
        <v>3174</v>
      </c>
      <c r="C1570" s="9">
        <v>825270429.59</v>
      </c>
      <c r="D1570" s="9">
        <v>0</v>
      </c>
      <c r="E1570" s="9">
        <v>29795773.23</v>
      </c>
      <c r="F1570" s="9">
        <v>1147116211.77</v>
      </c>
      <c r="G1570" s="9">
        <v>0</v>
      </c>
      <c r="H1570" s="9">
        <v>1375845931.33</v>
      </c>
      <c r="I1570" s="9">
        <v>0</v>
      </c>
      <c r="J1570" s="9">
        <v>0</v>
      </c>
      <c r="K1570" s="9">
        <v>2036329187</v>
      </c>
      <c r="L1570" s="9">
        <v>0</v>
      </c>
      <c r="M1570" s="9">
        <v>0</v>
      </c>
      <c r="N1570" s="9">
        <v>1589138704.66</v>
      </c>
      <c r="O1570" s="9">
        <v>0</v>
      </c>
      <c r="P1570" s="9">
        <v>0</v>
      </c>
      <c r="Q1570" s="9">
        <v>0</v>
      </c>
      <c r="R1570" s="9">
        <v>27490352.66</v>
      </c>
      <c r="S1570" s="9">
        <v>0</v>
      </c>
      <c r="T1570" s="9">
        <v>1501223867.5</v>
      </c>
      <c r="U1570" s="8">
        <v>0</v>
      </c>
      <c r="V1570" s="9">
        <v>690623602.16</v>
      </c>
      <c r="W1570" s="8">
        <v>0</v>
      </c>
      <c r="X1570" s="11">
        <f t="shared" si="336"/>
        <v>3378028345.92</v>
      </c>
      <c r="Y1570" s="11">
        <f t="shared" si="337"/>
        <v>5844805713.98</v>
      </c>
      <c r="Z1570" s="11">
        <f t="shared" si="338"/>
        <v>9222834059.9</v>
      </c>
      <c r="AA1570" s="13">
        <f t="shared" si="339"/>
        <v>2002182414.59</v>
      </c>
      <c r="AB1570" s="13">
        <f t="shared" si="340"/>
        <v>1375845931.33</v>
      </c>
      <c r="AC1570" s="16">
        <f t="shared" si="341"/>
        <v>2002182414.59</v>
      </c>
      <c r="AD1570" s="16">
        <f t="shared" si="342"/>
        <v>7220651645.31</v>
      </c>
      <c r="AE1570" s="17">
        <f t="shared" si="343"/>
        <v>0.366267930657816</v>
      </c>
      <c r="AF1570" s="17">
        <f t="shared" si="344"/>
        <v>0.633732069342184</v>
      </c>
      <c r="AG1570" s="21">
        <f t="shared" si="345"/>
        <v>1.57795391519006</v>
      </c>
      <c r="AH1570" s="22">
        <f t="shared" si="346"/>
        <v>0.592707404900331</v>
      </c>
      <c r="AI1570" s="22">
        <f t="shared" si="347"/>
        <v>0.407292595099669</v>
      </c>
      <c r="AJ1570" s="23">
        <f t="shared" si="348"/>
        <v>0.217089714678409</v>
      </c>
      <c r="AK1570" s="23">
        <f t="shared" si="349"/>
        <v>0.782910285321591</v>
      </c>
    </row>
    <row r="1571" spans="1:37">
      <c r="A1571" s="8" t="s">
        <v>3175</v>
      </c>
      <c r="B1571" s="8" t="s">
        <v>3176</v>
      </c>
      <c r="C1571" s="9">
        <v>4390811138.89</v>
      </c>
      <c r="D1571" s="9">
        <v>0</v>
      </c>
      <c r="E1571" s="9">
        <v>0</v>
      </c>
      <c r="F1571" s="9">
        <v>3421638492.8</v>
      </c>
      <c r="G1571" s="9">
        <v>0</v>
      </c>
      <c r="H1571" s="9">
        <v>3690717153.9</v>
      </c>
      <c r="I1571" s="9">
        <v>6036036366.02</v>
      </c>
      <c r="J1571" s="9">
        <v>0</v>
      </c>
      <c r="K1571" s="9">
        <v>4287310130</v>
      </c>
      <c r="L1571" s="9">
        <v>0</v>
      </c>
      <c r="M1571" s="9">
        <v>0</v>
      </c>
      <c r="N1571" s="9">
        <v>18764461266.95</v>
      </c>
      <c r="O1571" s="9">
        <v>0</v>
      </c>
      <c r="P1571" s="9">
        <v>-18038660.21</v>
      </c>
      <c r="Q1571" s="9">
        <v>0</v>
      </c>
      <c r="R1571" s="9">
        <v>3482729</v>
      </c>
      <c r="S1571" s="9">
        <v>0</v>
      </c>
      <c r="T1571" s="9">
        <v>-9315632869.34</v>
      </c>
      <c r="U1571" s="8">
        <v>0</v>
      </c>
      <c r="V1571" s="9">
        <v>470611224.18</v>
      </c>
      <c r="W1571" s="8">
        <v>0</v>
      </c>
      <c r="X1571" s="11">
        <f t="shared" si="336"/>
        <v>17539203151.61</v>
      </c>
      <c r="Y1571" s="11">
        <f t="shared" si="337"/>
        <v>14192193820.58</v>
      </c>
      <c r="Z1571" s="11">
        <f t="shared" si="338"/>
        <v>31731396972.19</v>
      </c>
      <c r="AA1571" s="13">
        <f t="shared" si="339"/>
        <v>7812449631.69</v>
      </c>
      <c r="AB1571" s="13">
        <f t="shared" si="340"/>
        <v>9726753519.92</v>
      </c>
      <c r="AC1571" s="16">
        <f t="shared" si="341"/>
        <v>7812449631.69</v>
      </c>
      <c r="AD1571" s="16">
        <f t="shared" si="342"/>
        <v>23918947340.5</v>
      </c>
      <c r="AE1571" s="17">
        <f t="shared" si="343"/>
        <v>0.552739709726039</v>
      </c>
      <c r="AF1571" s="17">
        <f t="shared" si="344"/>
        <v>0.447260290273961</v>
      </c>
      <c r="AG1571" s="21">
        <f t="shared" si="345"/>
        <v>2.23583452800486</v>
      </c>
      <c r="AH1571" s="22">
        <f t="shared" si="346"/>
        <v>0.445427854627071</v>
      </c>
      <c r="AI1571" s="22">
        <f t="shared" si="347"/>
        <v>0.554572145372929</v>
      </c>
      <c r="AJ1571" s="23">
        <f t="shared" si="348"/>
        <v>0.246205663070459</v>
      </c>
      <c r="AK1571" s="23">
        <f t="shared" si="349"/>
        <v>0.753794336929541</v>
      </c>
    </row>
    <row r="1572" spans="1:37">
      <c r="A1572" s="8" t="s">
        <v>3177</v>
      </c>
      <c r="B1572" s="8" t="s">
        <v>3178</v>
      </c>
      <c r="C1572" s="9">
        <v>63502275.43</v>
      </c>
      <c r="D1572" s="9">
        <v>0</v>
      </c>
      <c r="E1572" s="9">
        <v>0</v>
      </c>
      <c r="F1572" s="9">
        <v>2490393.6</v>
      </c>
      <c r="G1572" s="9">
        <v>0</v>
      </c>
      <c r="H1572" s="9">
        <v>1097127.4</v>
      </c>
      <c r="I1572" s="9">
        <v>0</v>
      </c>
      <c r="J1572" s="9">
        <v>0</v>
      </c>
      <c r="K1572" s="9">
        <v>375992296</v>
      </c>
      <c r="L1572" s="9">
        <v>0</v>
      </c>
      <c r="M1572" s="9">
        <v>0</v>
      </c>
      <c r="N1572" s="9">
        <v>147747951.62</v>
      </c>
      <c r="O1572" s="9">
        <v>0</v>
      </c>
      <c r="P1572" s="9">
        <v>-2123153.07</v>
      </c>
      <c r="Q1572" s="9">
        <v>100004.77</v>
      </c>
      <c r="R1572" s="9">
        <v>42799994.42</v>
      </c>
      <c r="S1572" s="9">
        <v>0</v>
      </c>
      <c r="T1572" s="9">
        <v>403299145.93</v>
      </c>
      <c r="U1572" s="8">
        <v>0</v>
      </c>
      <c r="V1572" s="9">
        <v>102747433.84</v>
      </c>
      <c r="W1572" s="8">
        <v>0</v>
      </c>
      <c r="X1572" s="11">
        <f t="shared" si="336"/>
        <v>67089796.43</v>
      </c>
      <c r="Y1572" s="11">
        <f t="shared" si="337"/>
        <v>1070563673.51</v>
      </c>
      <c r="Z1572" s="11">
        <f t="shared" si="338"/>
        <v>1137653469.94</v>
      </c>
      <c r="AA1572" s="13">
        <f t="shared" si="339"/>
        <v>65992669.03</v>
      </c>
      <c r="AB1572" s="13">
        <f t="shared" si="340"/>
        <v>1097127.4</v>
      </c>
      <c r="AC1572" s="16">
        <f t="shared" si="341"/>
        <v>65992669.03</v>
      </c>
      <c r="AD1572" s="16">
        <f t="shared" si="342"/>
        <v>1071660800.91</v>
      </c>
      <c r="AE1572" s="17">
        <f t="shared" si="343"/>
        <v>0.0589720843848332</v>
      </c>
      <c r="AF1572" s="17">
        <f t="shared" si="344"/>
        <v>0.941027915615167</v>
      </c>
      <c r="AG1572" s="21">
        <f t="shared" si="345"/>
        <v>1.06266773111219</v>
      </c>
      <c r="AH1572" s="22">
        <f t="shared" si="346"/>
        <v>0.983646881368246</v>
      </c>
      <c r="AI1572" s="22">
        <f t="shared" si="347"/>
        <v>0.0163531186317538</v>
      </c>
      <c r="AJ1572" s="23">
        <f t="shared" si="348"/>
        <v>0.0580077068929262</v>
      </c>
      <c r="AK1572" s="23">
        <f t="shared" si="349"/>
        <v>0.941992293107074</v>
      </c>
    </row>
    <row r="1573" spans="1:37">
      <c r="A1573" s="8" t="s">
        <v>3179</v>
      </c>
      <c r="B1573" s="8" t="s">
        <v>3180</v>
      </c>
      <c r="C1573" s="9">
        <v>303860165.65</v>
      </c>
      <c r="D1573" s="9">
        <v>0</v>
      </c>
      <c r="E1573" s="9">
        <v>0</v>
      </c>
      <c r="F1573" s="9">
        <v>4336539198.56</v>
      </c>
      <c r="G1573" s="9">
        <v>0</v>
      </c>
      <c r="H1573" s="9">
        <v>11442912500</v>
      </c>
      <c r="I1573" s="9">
        <v>4332970592.03</v>
      </c>
      <c r="J1573" s="9">
        <v>0</v>
      </c>
      <c r="K1573" s="9">
        <v>1151292907</v>
      </c>
      <c r="L1573" s="9">
        <v>1880084283.02</v>
      </c>
      <c r="M1573" s="9">
        <v>0</v>
      </c>
      <c r="N1573" s="9">
        <v>1568403891.18</v>
      </c>
      <c r="O1573" s="9">
        <v>0</v>
      </c>
      <c r="P1573" s="9">
        <v>462021232.56</v>
      </c>
      <c r="Q1573" s="9">
        <v>0</v>
      </c>
      <c r="R1573" s="9">
        <v>387164167.15</v>
      </c>
      <c r="S1573" s="9">
        <v>0</v>
      </c>
      <c r="T1573" s="9">
        <v>3498056871.06</v>
      </c>
      <c r="U1573" s="8">
        <v>0</v>
      </c>
      <c r="V1573" s="9">
        <v>6132483214.24</v>
      </c>
      <c r="W1573" s="8">
        <v>0</v>
      </c>
      <c r="X1573" s="11">
        <f t="shared" si="336"/>
        <v>20416282456.24</v>
      </c>
      <c r="Y1573" s="11">
        <f t="shared" si="337"/>
        <v>15079506566.21</v>
      </c>
      <c r="Z1573" s="11">
        <f t="shared" si="338"/>
        <v>35495789022.45</v>
      </c>
      <c r="AA1573" s="13">
        <f t="shared" si="339"/>
        <v>4640399364.21</v>
      </c>
      <c r="AB1573" s="13">
        <f t="shared" si="340"/>
        <v>15775883092.03</v>
      </c>
      <c r="AC1573" s="16">
        <f t="shared" si="341"/>
        <v>4640399364.21</v>
      </c>
      <c r="AD1573" s="16">
        <f t="shared" si="342"/>
        <v>30855389658.24</v>
      </c>
      <c r="AE1573" s="17">
        <f t="shared" si="343"/>
        <v>0.575174774769123</v>
      </c>
      <c r="AF1573" s="17">
        <f t="shared" si="344"/>
        <v>0.424825225230877</v>
      </c>
      <c r="AG1573" s="21">
        <f t="shared" si="345"/>
        <v>2.35390918572817</v>
      </c>
      <c r="AH1573" s="22">
        <f t="shared" si="346"/>
        <v>0.22728914405236</v>
      </c>
      <c r="AI1573" s="22">
        <f t="shared" si="347"/>
        <v>0.77271085594764</v>
      </c>
      <c r="AJ1573" s="23">
        <f t="shared" si="348"/>
        <v>0.130730982237783</v>
      </c>
      <c r="AK1573" s="23">
        <f t="shared" si="349"/>
        <v>0.869269017762217</v>
      </c>
    </row>
    <row r="1574" spans="1:37">
      <c r="A1574" s="8" t="s">
        <v>3181</v>
      </c>
      <c r="B1574" s="8" t="s">
        <v>3182</v>
      </c>
      <c r="C1574" s="9">
        <v>3573255038.89</v>
      </c>
      <c r="D1574" s="9">
        <v>0</v>
      </c>
      <c r="E1574" s="9">
        <v>0</v>
      </c>
      <c r="F1574" s="9">
        <v>33837741.28</v>
      </c>
      <c r="G1574" s="9">
        <v>0</v>
      </c>
      <c r="H1574" s="9">
        <v>0</v>
      </c>
      <c r="I1574" s="9">
        <v>1197590134.67</v>
      </c>
      <c r="J1574" s="9">
        <v>0</v>
      </c>
      <c r="K1574" s="9">
        <v>2138848228</v>
      </c>
      <c r="L1574" s="9">
        <v>0</v>
      </c>
      <c r="M1574" s="9">
        <v>0</v>
      </c>
      <c r="N1574" s="9">
        <v>4629215698.25</v>
      </c>
      <c r="O1574" s="9">
        <v>0</v>
      </c>
      <c r="P1574" s="9">
        <v>1184575046.08</v>
      </c>
      <c r="Q1574" s="9">
        <v>0</v>
      </c>
      <c r="R1574" s="9">
        <v>352466919.9</v>
      </c>
      <c r="S1574" s="9">
        <v>0</v>
      </c>
      <c r="T1574" s="9">
        <v>2054465993.68</v>
      </c>
      <c r="U1574" s="8">
        <v>0</v>
      </c>
      <c r="V1574" s="9">
        <v>200264188.29</v>
      </c>
      <c r="W1574" s="8">
        <v>0</v>
      </c>
      <c r="X1574" s="11">
        <f t="shared" si="336"/>
        <v>4804682914.84</v>
      </c>
      <c r="Y1574" s="11">
        <f t="shared" si="337"/>
        <v>10559836074.2</v>
      </c>
      <c r="Z1574" s="11">
        <f t="shared" si="338"/>
        <v>15364518989.04</v>
      </c>
      <c r="AA1574" s="13">
        <f t="shared" si="339"/>
        <v>3607092780.17</v>
      </c>
      <c r="AB1574" s="13">
        <f t="shared" si="340"/>
        <v>1197590134.67</v>
      </c>
      <c r="AC1574" s="16">
        <f t="shared" si="341"/>
        <v>3607092780.17</v>
      </c>
      <c r="AD1574" s="16">
        <f t="shared" si="342"/>
        <v>11757426208.87</v>
      </c>
      <c r="AE1574" s="17">
        <f t="shared" si="343"/>
        <v>0.312712875571785</v>
      </c>
      <c r="AF1574" s="17">
        <f t="shared" si="344"/>
        <v>0.687287124428215</v>
      </c>
      <c r="AG1574" s="21">
        <f t="shared" si="345"/>
        <v>1.45499597541849</v>
      </c>
      <c r="AH1574" s="22">
        <f t="shared" si="346"/>
        <v>0.750745230039831</v>
      </c>
      <c r="AI1574" s="22">
        <f t="shared" si="347"/>
        <v>0.249254769960169</v>
      </c>
      <c r="AJ1574" s="23">
        <f t="shared" si="348"/>
        <v>0.234767699707557</v>
      </c>
      <c r="AK1574" s="23">
        <f t="shared" si="349"/>
        <v>0.765232300292443</v>
      </c>
    </row>
    <row r="1575" spans="1:37">
      <c r="A1575" s="8" t="s">
        <v>3183</v>
      </c>
      <c r="B1575" s="8" t="s">
        <v>3184</v>
      </c>
      <c r="C1575" s="9">
        <v>100136240</v>
      </c>
      <c r="D1575" s="9">
        <v>0</v>
      </c>
      <c r="E1575" s="9">
        <v>0</v>
      </c>
      <c r="F1575" s="9">
        <v>586376.98</v>
      </c>
      <c r="G1575" s="9">
        <v>0</v>
      </c>
      <c r="H1575" s="9">
        <v>446670000</v>
      </c>
      <c r="I1575" s="9">
        <v>0</v>
      </c>
      <c r="J1575" s="9">
        <v>0</v>
      </c>
      <c r="K1575" s="9">
        <v>773464476</v>
      </c>
      <c r="L1575" s="9">
        <v>0</v>
      </c>
      <c r="M1575" s="9">
        <v>0</v>
      </c>
      <c r="N1575" s="9">
        <v>338108815.2</v>
      </c>
      <c r="O1575" s="9">
        <v>139979693.35</v>
      </c>
      <c r="P1575" s="9">
        <v>0</v>
      </c>
      <c r="Q1575" s="9">
        <v>0</v>
      </c>
      <c r="R1575" s="9">
        <v>269171352.78</v>
      </c>
      <c r="S1575" s="9">
        <v>0</v>
      </c>
      <c r="T1575" s="9">
        <v>575982989.54</v>
      </c>
      <c r="U1575" s="8">
        <v>0</v>
      </c>
      <c r="V1575" s="9">
        <v>96529.05</v>
      </c>
      <c r="W1575" s="8">
        <v>0</v>
      </c>
      <c r="X1575" s="11">
        <f t="shared" si="336"/>
        <v>547392616.98</v>
      </c>
      <c r="Y1575" s="11">
        <f t="shared" si="337"/>
        <v>1816844469.22</v>
      </c>
      <c r="Z1575" s="11">
        <f t="shared" si="338"/>
        <v>2364237086.2</v>
      </c>
      <c r="AA1575" s="13">
        <f t="shared" si="339"/>
        <v>100722616.98</v>
      </c>
      <c r="AB1575" s="13">
        <f t="shared" si="340"/>
        <v>446670000</v>
      </c>
      <c r="AC1575" s="16">
        <f t="shared" si="341"/>
        <v>100722616.98</v>
      </c>
      <c r="AD1575" s="16">
        <f t="shared" si="342"/>
        <v>2263514469.22</v>
      </c>
      <c r="AE1575" s="17">
        <f t="shared" si="343"/>
        <v>0.231530340241729</v>
      </c>
      <c r="AF1575" s="17">
        <f t="shared" si="344"/>
        <v>0.768469659758271</v>
      </c>
      <c r="AG1575" s="21">
        <f t="shared" si="345"/>
        <v>1.30128754896395</v>
      </c>
      <c r="AH1575" s="22">
        <f t="shared" si="346"/>
        <v>0.184004339582973</v>
      </c>
      <c r="AI1575" s="22">
        <f t="shared" si="347"/>
        <v>0.815995660417027</v>
      </c>
      <c r="AJ1575" s="23">
        <f t="shared" si="348"/>
        <v>0.0426025873496003</v>
      </c>
      <c r="AK1575" s="23">
        <f t="shared" si="349"/>
        <v>0.9573974126504</v>
      </c>
    </row>
    <row r="1576" spans="1:37">
      <c r="A1576" s="8" t="s">
        <v>3185</v>
      </c>
      <c r="B1576" s="8" t="s">
        <v>3186</v>
      </c>
      <c r="C1576" s="9">
        <v>5323145372</v>
      </c>
      <c r="D1576" s="9">
        <v>0</v>
      </c>
      <c r="E1576" s="9">
        <v>4144288</v>
      </c>
      <c r="F1576" s="9">
        <v>3256726551.67</v>
      </c>
      <c r="G1576" s="9">
        <v>0</v>
      </c>
      <c r="H1576" s="9">
        <v>0</v>
      </c>
      <c r="I1576" s="9">
        <v>3000000000</v>
      </c>
      <c r="J1576" s="9">
        <v>0</v>
      </c>
      <c r="K1576" s="9">
        <v>1529709816</v>
      </c>
      <c r="L1576" s="9">
        <v>0</v>
      </c>
      <c r="M1576" s="9">
        <v>0</v>
      </c>
      <c r="N1576" s="9">
        <v>6297268754.26</v>
      </c>
      <c r="O1576" s="9">
        <v>0</v>
      </c>
      <c r="P1576" s="9">
        <v>222461846.35</v>
      </c>
      <c r="Q1576" s="9">
        <v>325635.66</v>
      </c>
      <c r="R1576" s="9">
        <v>824360081.93</v>
      </c>
      <c r="S1576" s="9">
        <v>0</v>
      </c>
      <c r="T1576" s="9">
        <v>16693145995.13</v>
      </c>
      <c r="U1576" s="8">
        <v>0</v>
      </c>
      <c r="V1576" s="9">
        <v>1225458373.6</v>
      </c>
      <c r="W1576" s="8">
        <v>0</v>
      </c>
      <c r="X1576" s="11">
        <f t="shared" si="336"/>
        <v>11584016211.67</v>
      </c>
      <c r="Y1576" s="11">
        <f t="shared" si="337"/>
        <v>26792730502.93</v>
      </c>
      <c r="Z1576" s="11">
        <f t="shared" si="338"/>
        <v>38376746714.6</v>
      </c>
      <c r="AA1576" s="13">
        <f t="shared" si="339"/>
        <v>8584016211.67</v>
      </c>
      <c r="AB1576" s="13">
        <f t="shared" si="340"/>
        <v>3000000000</v>
      </c>
      <c r="AC1576" s="16">
        <f t="shared" si="341"/>
        <v>8584016211.67</v>
      </c>
      <c r="AD1576" s="16">
        <f t="shared" si="342"/>
        <v>29792730502.93</v>
      </c>
      <c r="AE1576" s="17">
        <f t="shared" si="343"/>
        <v>0.301849875337739</v>
      </c>
      <c r="AF1576" s="17">
        <f t="shared" si="344"/>
        <v>0.698150124662261</v>
      </c>
      <c r="AG1576" s="21">
        <f t="shared" si="345"/>
        <v>1.43235668758745</v>
      </c>
      <c r="AH1576" s="22">
        <f t="shared" si="346"/>
        <v>0.741022461883493</v>
      </c>
      <c r="AI1576" s="22">
        <f t="shared" si="347"/>
        <v>0.258977538116507</v>
      </c>
      <c r="AJ1576" s="23">
        <f t="shared" si="348"/>
        <v>0.223677537741997</v>
      </c>
      <c r="AK1576" s="23">
        <f t="shared" si="349"/>
        <v>0.776322462258003</v>
      </c>
    </row>
    <row r="1577" spans="1:37">
      <c r="A1577" s="8" t="s">
        <v>3187</v>
      </c>
      <c r="B1577" s="8" t="s">
        <v>3188</v>
      </c>
      <c r="C1577" s="9">
        <v>2668000000</v>
      </c>
      <c r="D1577" s="9">
        <v>0</v>
      </c>
      <c r="E1577" s="9">
        <v>0</v>
      </c>
      <c r="F1577" s="9">
        <v>158213002.31</v>
      </c>
      <c r="G1577" s="9">
        <v>0</v>
      </c>
      <c r="H1577" s="9">
        <v>789450000</v>
      </c>
      <c r="I1577" s="9">
        <v>0</v>
      </c>
      <c r="J1577" s="9">
        <v>0</v>
      </c>
      <c r="K1577" s="9">
        <v>2562121154</v>
      </c>
      <c r="L1577" s="9">
        <v>0</v>
      </c>
      <c r="M1577" s="9">
        <v>0</v>
      </c>
      <c r="N1577" s="9">
        <v>6918979869.25</v>
      </c>
      <c r="O1577" s="9">
        <v>0</v>
      </c>
      <c r="P1577" s="9">
        <v>-19723641.07</v>
      </c>
      <c r="Q1577" s="9">
        <v>6539393.36</v>
      </c>
      <c r="R1577" s="9">
        <v>459369161.46</v>
      </c>
      <c r="S1577" s="9">
        <v>0</v>
      </c>
      <c r="T1577" s="9">
        <v>2769308766.16</v>
      </c>
      <c r="U1577" s="8">
        <v>0</v>
      </c>
      <c r="V1577" s="9">
        <v>451735746.27</v>
      </c>
      <c r="W1577" s="8">
        <v>0</v>
      </c>
      <c r="X1577" s="11">
        <f t="shared" si="336"/>
        <v>3615663002.31</v>
      </c>
      <c r="Y1577" s="11">
        <f t="shared" si="337"/>
        <v>13148330449.43</v>
      </c>
      <c r="Z1577" s="11">
        <f t="shared" si="338"/>
        <v>16763993451.74</v>
      </c>
      <c r="AA1577" s="13">
        <f t="shared" si="339"/>
        <v>2826213002.31</v>
      </c>
      <c r="AB1577" s="13">
        <f t="shared" si="340"/>
        <v>789450000</v>
      </c>
      <c r="AC1577" s="16">
        <f t="shared" si="341"/>
        <v>2826213002.31</v>
      </c>
      <c r="AD1577" s="16">
        <f t="shared" si="342"/>
        <v>13937780449.43</v>
      </c>
      <c r="AE1577" s="17">
        <f t="shared" si="343"/>
        <v>0.215680291973314</v>
      </c>
      <c r="AF1577" s="17">
        <f t="shared" si="344"/>
        <v>0.784319708026686</v>
      </c>
      <c r="AG1577" s="21">
        <f t="shared" si="345"/>
        <v>1.2749902747133</v>
      </c>
      <c r="AH1577" s="22">
        <f t="shared" si="346"/>
        <v>0.781658301811969</v>
      </c>
      <c r="AI1577" s="22">
        <f t="shared" si="347"/>
        <v>0.218341698188031</v>
      </c>
      <c r="AJ1577" s="23">
        <f t="shared" si="348"/>
        <v>0.16858829075817</v>
      </c>
      <c r="AK1577" s="23">
        <f t="shared" si="349"/>
        <v>0.83141170924183</v>
      </c>
    </row>
    <row r="1578" spans="1:37">
      <c r="A1578" s="8" t="s">
        <v>3189</v>
      </c>
      <c r="B1578" s="8" t="s">
        <v>3190</v>
      </c>
      <c r="C1578" s="9">
        <v>9140072907.43</v>
      </c>
      <c r="D1578" s="9">
        <v>0</v>
      </c>
      <c r="E1578" s="9">
        <v>0</v>
      </c>
      <c r="F1578" s="9">
        <v>1100810848.07</v>
      </c>
      <c r="G1578" s="9">
        <v>0</v>
      </c>
      <c r="H1578" s="9">
        <v>2815955262.73</v>
      </c>
      <c r="I1578" s="9">
        <v>0</v>
      </c>
      <c r="J1578" s="9">
        <v>0</v>
      </c>
      <c r="K1578" s="9">
        <v>3152723984</v>
      </c>
      <c r="L1578" s="9">
        <v>0</v>
      </c>
      <c r="M1578" s="9">
        <v>0</v>
      </c>
      <c r="N1578" s="9">
        <v>11525579318.62</v>
      </c>
      <c r="O1578" s="9">
        <v>0</v>
      </c>
      <c r="P1578" s="9">
        <v>2303120527.4</v>
      </c>
      <c r="Q1578" s="9">
        <v>0</v>
      </c>
      <c r="R1578" s="9">
        <v>3571596113.81</v>
      </c>
      <c r="S1578" s="9">
        <v>0</v>
      </c>
      <c r="T1578" s="9">
        <v>27001821514.05</v>
      </c>
      <c r="U1578" s="8">
        <v>0</v>
      </c>
      <c r="V1578" s="9">
        <v>4429115292.12</v>
      </c>
      <c r="W1578" s="8">
        <v>0</v>
      </c>
      <c r="X1578" s="11">
        <f t="shared" si="336"/>
        <v>13056839018.23</v>
      </c>
      <c r="Y1578" s="11">
        <f t="shared" si="337"/>
        <v>51983956750</v>
      </c>
      <c r="Z1578" s="11">
        <f t="shared" si="338"/>
        <v>65040795768.23</v>
      </c>
      <c r="AA1578" s="13">
        <f t="shared" si="339"/>
        <v>10240883755.5</v>
      </c>
      <c r="AB1578" s="13">
        <f t="shared" si="340"/>
        <v>2815955262.73</v>
      </c>
      <c r="AC1578" s="16">
        <f t="shared" si="341"/>
        <v>10240883755.5</v>
      </c>
      <c r="AD1578" s="16">
        <f t="shared" si="342"/>
        <v>54799912012.73</v>
      </c>
      <c r="AE1578" s="17">
        <f t="shared" si="343"/>
        <v>0.200748451245238</v>
      </c>
      <c r="AF1578" s="17">
        <f t="shared" si="344"/>
        <v>0.799251548754762</v>
      </c>
      <c r="AG1578" s="21">
        <f t="shared" si="345"/>
        <v>1.25117055019537</v>
      </c>
      <c r="AH1578" s="22">
        <f t="shared" si="346"/>
        <v>0.784331011602551</v>
      </c>
      <c r="AI1578" s="22">
        <f t="shared" si="347"/>
        <v>0.215668988397449</v>
      </c>
      <c r="AJ1578" s="23">
        <f t="shared" si="348"/>
        <v>0.157453235842823</v>
      </c>
      <c r="AK1578" s="23">
        <f t="shared" si="349"/>
        <v>0.842546764157177</v>
      </c>
    </row>
    <row r="1579" spans="1:37">
      <c r="A1579" s="8" t="s">
        <v>3191</v>
      </c>
      <c r="B1579" s="8" t="s">
        <v>3192</v>
      </c>
      <c r="C1579" s="9">
        <v>40000000</v>
      </c>
      <c r="D1579" s="9">
        <v>0</v>
      </c>
      <c r="E1579" s="9">
        <v>0</v>
      </c>
      <c r="F1579" s="9">
        <v>35375819.44</v>
      </c>
      <c r="G1579" s="9">
        <v>0</v>
      </c>
      <c r="H1579" s="9">
        <v>30000000</v>
      </c>
      <c r="I1579" s="9">
        <v>0</v>
      </c>
      <c r="J1579" s="9">
        <v>0</v>
      </c>
      <c r="K1579" s="9">
        <v>669120968</v>
      </c>
      <c r="L1579" s="9">
        <v>0</v>
      </c>
      <c r="M1579" s="9">
        <v>0</v>
      </c>
      <c r="N1579" s="9">
        <v>576313313.65</v>
      </c>
      <c r="O1579" s="9">
        <v>0</v>
      </c>
      <c r="P1579" s="9">
        <v>-103408.87</v>
      </c>
      <c r="Q1579" s="9">
        <v>66402604.77</v>
      </c>
      <c r="R1579" s="9">
        <v>817620967.21</v>
      </c>
      <c r="S1579" s="9">
        <v>0</v>
      </c>
      <c r="T1579" s="9">
        <v>4519208439.43</v>
      </c>
      <c r="U1579" s="8">
        <v>0</v>
      </c>
      <c r="V1579" s="9">
        <v>1527533754.13</v>
      </c>
      <c r="W1579" s="8">
        <v>0</v>
      </c>
      <c r="X1579" s="11">
        <f t="shared" si="336"/>
        <v>105375819.44</v>
      </c>
      <c r="Y1579" s="11">
        <f t="shared" si="337"/>
        <v>8176096638.32</v>
      </c>
      <c r="Z1579" s="11">
        <f t="shared" si="338"/>
        <v>8281472457.76</v>
      </c>
      <c r="AA1579" s="13">
        <f t="shared" si="339"/>
        <v>75375819.44</v>
      </c>
      <c r="AB1579" s="13">
        <f t="shared" si="340"/>
        <v>30000000</v>
      </c>
      <c r="AC1579" s="16">
        <f t="shared" si="341"/>
        <v>75375819.44</v>
      </c>
      <c r="AD1579" s="16">
        <f t="shared" si="342"/>
        <v>8206096638.32</v>
      </c>
      <c r="AE1579" s="17">
        <f t="shared" si="343"/>
        <v>0.0127242854428936</v>
      </c>
      <c r="AF1579" s="17">
        <f t="shared" si="344"/>
        <v>0.987275714557106</v>
      </c>
      <c r="AG1579" s="21">
        <f t="shared" si="345"/>
        <v>1.01288827959128</v>
      </c>
      <c r="AH1579" s="22">
        <f t="shared" si="346"/>
        <v>0.715304705012693</v>
      </c>
      <c r="AI1579" s="22">
        <f t="shared" si="347"/>
        <v>0.284695294987307</v>
      </c>
      <c r="AJ1579" s="23">
        <f t="shared" si="348"/>
        <v>0.00910174124522632</v>
      </c>
      <c r="AK1579" s="23">
        <f t="shared" si="349"/>
        <v>0.990898258754774</v>
      </c>
    </row>
    <row r="1580" spans="1:37">
      <c r="A1580" s="8" t="s">
        <v>3193</v>
      </c>
      <c r="B1580" s="8" t="s">
        <v>3194</v>
      </c>
      <c r="C1580" s="9">
        <v>51500000</v>
      </c>
      <c r="D1580" s="9">
        <v>0</v>
      </c>
      <c r="E1580" s="9">
        <v>0</v>
      </c>
      <c r="F1580" s="9">
        <v>7593894672.5</v>
      </c>
      <c r="G1580" s="9">
        <v>0</v>
      </c>
      <c r="H1580" s="9">
        <v>6383750000</v>
      </c>
      <c r="I1580" s="9">
        <v>6687471139.6</v>
      </c>
      <c r="J1580" s="9">
        <v>0</v>
      </c>
      <c r="K1580" s="9">
        <v>2346100874</v>
      </c>
      <c r="L1580" s="9">
        <v>1598550000</v>
      </c>
      <c r="M1580" s="9">
        <v>0</v>
      </c>
      <c r="N1580" s="9">
        <v>1284328872.64</v>
      </c>
      <c r="O1580" s="9">
        <v>0</v>
      </c>
      <c r="P1580" s="9">
        <v>0</v>
      </c>
      <c r="Q1580" s="9">
        <v>0</v>
      </c>
      <c r="R1580" s="9">
        <v>411747066.36</v>
      </c>
      <c r="S1580" s="9">
        <v>0</v>
      </c>
      <c r="T1580" s="9">
        <v>4251286570.72</v>
      </c>
      <c r="U1580" s="8">
        <v>0</v>
      </c>
      <c r="V1580" s="9">
        <v>776351700.6</v>
      </c>
      <c r="W1580" s="8">
        <v>0</v>
      </c>
      <c r="X1580" s="11">
        <f t="shared" si="336"/>
        <v>20716615812.1</v>
      </c>
      <c r="Y1580" s="11">
        <f t="shared" si="337"/>
        <v>10668365084.32</v>
      </c>
      <c r="Z1580" s="11">
        <f t="shared" si="338"/>
        <v>31384980896.42</v>
      </c>
      <c r="AA1580" s="13">
        <f t="shared" si="339"/>
        <v>7645394672.5</v>
      </c>
      <c r="AB1580" s="13">
        <f t="shared" si="340"/>
        <v>13071221139.6</v>
      </c>
      <c r="AC1580" s="16">
        <f t="shared" si="341"/>
        <v>7645394672.5</v>
      </c>
      <c r="AD1580" s="16">
        <f t="shared" si="342"/>
        <v>23739586223.92</v>
      </c>
      <c r="AE1580" s="17">
        <f t="shared" si="343"/>
        <v>0.660080561478471</v>
      </c>
      <c r="AF1580" s="17">
        <f t="shared" si="344"/>
        <v>0.339919438521529</v>
      </c>
      <c r="AG1580" s="21">
        <f t="shared" si="345"/>
        <v>2.94187353435707</v>
      </c>
      <c r="AH1580" s="22">
        <f t="shared" si="346"/>
        <v>0.369046505560746</v>
      </c>
      <c r="AI1580" s="22">
        <f t="shared" si="347"/>
        <v>0.630953494439254</v>
      </c>
      <c r="AJ1580" s="23">
        <f t="shared" si="348"/>
        <v>0.243600424602205</v>
      </c>
      <c r="AK1580" s="23">
        <f t="shared" si="349"/>
        <v>0.756399575397795</v>
      </c>
    </row>
    <row r="1581" spans="1:37">
      <c r="A1581" s="8" t="s">
        <v>3195</v>
      </c>
      <c r="B1581" s="8" t="s">
        <v>3196</v>
      </c>
      <c r="C1581" s="9">
        <v>4256532703.65</v>
      </c>
      <c r="D1581" s="9">
        <v>0</v>
      </c>
      <c r="E1581" s="9">
        <v>0</v>
      </c>
      <c r="F1581" s="9">
        <v>1334678338.59</v>
      </c>
      <c r="G1581" s="9">
        <v>0</v>
      </c>
      <c r="H1581" s="9">
        <v>5033997242.28</v>
      </c>
      <c r="I1581" s="9">
        <v>0</v>
      </c>
      <c r="J1581" s="9">
        <v>0</v>
      </c>
      <c r="K1581" s="9">
        <v>1781124274</v>
      </c>
      <c r="L1581" s="9">
        <v>0</v>
      </c>
      <c r="M1581" s="9">
        <v>0</v>
      </c>
      <c r="N1581" s="9">
        <v>4857342209.1</v>
      </c>
      <c r="O1581" s="9">
        <v>0</v>
      </c>
      <c r="P1581" s="9">
        <v>0</v>
      </c>
      <c r="Q1581" s="9">
        <v>0</v>
      </c>
      <c r="R1581" s="9">
        <v>90685427.02</v>
      </c>
      <c r="S1581" s="9">
        <v>0</v>
      </c>
      <c r="T1581" s="9">
        <v>-4577490145.32</v>
      </c>
      <c r="U1581" s="8">
        <v>0</v>
      </c>
      <c r="V1581" s="9">
        <v>-74960068.29</v>
      </c>
      <c r="W1581" s="8">
        <v>0</v>
      </c>
      <c r="X1581" s="11">
        <f t="shared" si="336"/>
        <v>10625208284.52</v>
      </c>
      <c r="Y1581" s="11">
        <f t="shared" si="337"/>
        <v>2076701696.51</v>
      </c>
      <c r="Z1581" s="11">
        <f t="shared" si="338"/>
        <v>12701909981.03</v>
      </c>
      <c r="AA1581" s="13">
        <f t="shared" si="339"/>
        <v>5591211042.24</v>
      </c>
      <c r="AB1581" s="13">
        <f t="shared" si="340"/>
        <v>5033997242.28</v>
      </c>
      <c r="AC1581" s="16">
        <f t="shared" si="341"/>
        <v>5591211042.24</v>
      </c>
      <c r="AD1581" s="16">
        <f t="shared" si="342"/>
        <v>7110698938.79</v>
      </c>
      <c r="AE1581" s="17">
        <f t="shared" si="343"/>
        <v>0.836504769785685</v>
      </c>
      <c r="AF1581" s="17">
        <f t="shared" si="344"/>
        <v>0.163495230214315</v>
      </c>
      <c r="AG1581" s="21">
        <f t="shared" si="345"/>
        <v>6.11638638441726</v>
      </c>
      <c r="AH1581" s="22">
        <f t="shared" si="346"/>
        <v>0.526221311857567</v>
      </c>
      <c r="AI1581" s="22">
        <f t="shared" si="347"/>
        <v>0.473778688142433</v>
      </c>
      <c r="AJ1581" s="23">
        <f t="shared" si="348"/>
        <v>0.440186637331735</v>
      </c>
      <c r="AK1581" s="23">
        <f t="shared" si="349"/>
        <v>0.559813362668265</v>
      </c>
    </row>
    <row r="1582" spans="1:37">
      <c r="A1582" s="8" t="s">
        <v>3197</v>
      </c>
      <c r="B1582" s="8" t="s">
        <v>3198</v>
      </c>
      <c r="C1582" s="9">
        <v>3222870279.75</v>
      </c>
      <c r="D1582" s="9">
        <v>0</v>
      </c>
      <c r="E1582" s="9">
        <v>0</v>
      </c>
      <c r="F1582" s="9">
        <v>830641291.02</v>
      </c>
      <c r="G1582" s="9">
        <v>0</v>
      </c>
      <c r="H1582" s="9">
        <v>5128929952.16</v>
      </c>
      <c r="I1582" s="9">
        <v>7096385035.9</v>
      </c>
      <c r="J1582" s="9">
        <v>0</v>
      </c>
      <c r="K1582" s="9">
        <v>1245059542</v>
      </c>
      <c r="L1582" s="9">
        <v>1543663017.62</v>
      </c>
      <c r="M1582" s="9">
        <v>0</v>
      </c>
      <c r="N1582" s="9">
        <v>24734909642.72</v>
      </c>
      <c r="O1582" s="9">
        <v>294309866.85</v>
      </c>
      <c r="P1582" s="9">
        <v>-147673618.98</v>
      </c>
      <c r="Q1582" s="9">
        <v>0</v>
      </c>
      <c r="R1582" s="9">
        <v>141450026.47</v>
      </c>
      <c r="S1582" s="9">
        <v>0</v>
      </c>
      <c r="T1582" s="9">
        <v>5705790612.9</v>
      </c>
      <c r="U1582" s="8">
        <v>0</v>
      </c>
      <c r="V1582" s="9">
        <v>848957811.94</v>
      </c>
      <c r="W1582" s="8">
        <v>0</v>
      </c>
      <c r="X1582" s="11">
        <f t="shared" si="336"/>
        <v>16278826558.83</v>
      </c>
      <c r="Y1582" s="11">
        <f t="shared" si="337"/>
        <v>33777847167.82</v>
      </c>
      <c r="Z1582" s="11">
        <f t="shared" si="338"/>
        <v>50056673726.65</v>
      </c>
      <c r="AA1582" s="13">
        <f t="shared" si="339"/>
        <v>4053511570.77</v>
      </c>
      <c r="AB1582" s="13">
        <f t="shared" si="340"/>
        <v>12225314988.06</v>
      </c>
      <c r="AC1582" s="16">
        <f t="shared" si="341"/>
        <v>4053511570.77</v>
      </c>
      <c r="AD1582" s="16">
        <f t="shared" si="342"/>
        <v>46003162155.88</v>
      </c>
      <c r="AE1582" s="17">
        <f t="shared" si="343"/>
        <v>0.32520791628556</v>
      </c>
      <c r="AF1582" s="17">
        <f t="shared" si="344"/>
        <v>0.67479208371444</v>
      </c>
      <c r="AG1582" s="21">
        <f t="shared" si="345"/>
        <v>1.48193795412571</v>
      </c>
      <c r="AH1582" s="22">
        <f t="shared" si="346"/>
        <v>0.249005145187893</v>
      </c>
      <c r="AI1582" s="22">
        <f t="shared" si="347"/>
        <v>0.750994854812106</v>
      </c>
      <c r="AJ1582" s="23">
        <f t="shared" si="348"/>
        <v>0.0809784444109382</v>
      </c>
      <c r="AK1582" s="23">
        <f t="shared" si="349"/>
        <v>0.919021555589062</v>
      </c>
    </row>
    <row r="1583" spans="1:37">
      <c r="A1583" s="8" t="s">
        <v>3199</v>
      </c>
      <c r="B1583" s="8" t="s">
        <v>3200</v>
      </c>
      <c r="C1583" s="9">
        <v>2606845870.85</v>
      </c>
      <c r="D1583" s="9">
        <v>0</v>
      </c>
      <c r="E1583" s="9">
        <v>0</v>
      </c>
      <c r="F1583" s="9">
        <v>4365641109.05</v>
      </c>
      <c r="G1583" s="9">
        <v>0</v>
      </c>
      <c r="H1583" s="9">
        <v>8914285370.02</v>
      </c>
      <c r="I1583" s="9">
        <v>797872810.71</v>
      </c>
      <c r="J1583" s="9">
        <v>0</v>
      </c>
      <c r="K1583" s="9">
        <v>1844562892</v>
      </c>
      <c r="L1583" s="9">
        <v>0</v>
      </c>
      <c r="M1583" s="9">
        <v>0</v>
      </c>
      <c r="N1583" s="9">
        <v>2600584262.58</v>
      </c>
      <c r="O1583" s="9">
        <v>0</v>
      </c>
      <c r="P1583" s="9">
        <v>176024611.24</v>
      </c>
      <c r="Q1583" s="9">
        <v>0</v>
      </c>
      <c r="R1583" s="9">
        <v>487109256.73</v>
      </c>
      <c r="S1583" s="9">
        <v>0</v>
      </c>
      <c r="T1583" s="9">
        <v>4957622069.82</v>
      </c>
      <c r="U1583" s="8">
        <v>0</v>
      </c>
      <c r="V1583" s="9">
        <v>1222606640.48</v>
      </c>
      <c r="W1583" s="8">
        <v>0</v>
      </c>
      <c r="X1583" s="11">
        <f t="shared" si="336"/>
        <v>16684645160.63</v>
      </c>
      <c r="Y1583" s="11">
        <f t="shared" si="337"/>
        <v>11288509732.85</v>
      </c>
      <c r="Z1583" s="11">
        <f t="shared" si="338"/>
        <v>27973154893.48</v>
      </c>
      <c r="AA1583" s="13">
        <f t="shared" si="339"/>
        <v>6972486979.9</v>
      </c>
      <c r="AB1583" s="13">
        <f t="shared" si="340"/>
        <v>9712158180.73</v>
      </c>
      <c r="AC1583" s="16">
        <f t="shared" si="341"/>
        <v>6972486979.9</v>
      </c>
      <c r="AD1583" s="16">
        <f t="shared" si="342"/>
        <v>21000667913.58</v>
      </c>
      <c r="AE1583" s="17">
        <f t="shared" si="343"/>
        <v>0.596452034965812</v>
      </c>
      <c r="AF1583" s="17">
        <f t="shared" si="344"/>
        <v>0.403547965034188</v>
      </c>
      <c r="AG1583" s="21">
        <f t="shared" si="345"/>
        <v>2.47802017763931</v>
      </c>
      <c r="AH1583" s="22">
        <f t="shared" si="346"/>
        <v>0.417898427732384</v>
      </c>
      <c r="AI1583" s="22">
        <f t="shared" si="347"/>
        <v>0.582101572267616</v>
      </c>
      <c r="AJ1583" s="23">
        <f t="shared" si="348"/>
        <v>0.249256367629993</v>
      </c>
      <c r="AK1583" s="23">
        <f t="shared" si="349"/>
        <v>0.750743632370007</v>
      </c>
    </row>
    <row r="1584" spans="1:37">
      <c r="A1584" s="8" t="s">
        <v>3201</v>
      </c>
      <c r="B1584" s="8" t="s">
        <v>3202</v>
      </c>
      <c r="C1584" s="9">
        <v>124119350.05</v>
      </c>
      <c r="D1584" s="9">
        <v>0</v>
      </c>
      <c r="E1584" s="9">
        <v>0</v>
      </c>
      <c r="F1584" s="9">
        <v>795827.27</v>
      </c>
      <c r="G1584" s="9">
        <v>0</v>
      </c>
      <c r="H1584" s="9">
        <v>157708900.09</v>
      </c>
      <c r="I1584" s="9">
        <v>0</v>
      </c>
      <c r="J1584" s="9">
        <v>0</v>
      </c>
      <c r="K1584" s="9">
        <v>226965517</v>
      </c>
      <c r="L1584" s="9">
        <v>0</v>
      </c>
      <c r="M1584" s="9">
        <v>0</v>
      </c>
      <c r="N1584" s="9">
        <v>971510024.6</v>
      </c>
      <c r="O1584" s="9">
        <v>43970999.04</v>
      </c>
      <c r="P1584" s="9">
        <v>0</v>
      </c>
      <c r="Q1584" s="9">
        <v>0</v>
      </c>
      <c r="R1584" s="9">
        <v>5646283.67</v>
      </c>
      <c r="S1584" s="9">
        <v>0</v>
      </c>
      <c r="T1584" s="9">
        <v>-117413388.62</v>
      </c>
      <c r="U1584" s="8">
        <v>0</v>
      </c>
      <c r="V1584" s="9">
        <v>2815118.81</v>
      </c>
      <c r="W1584" s="8">
        <v>0</v>
      </c>
      <c r="X1584" s="11">
        <f t="shared" si="336"/>
        <v>282624077.41</v>
      </c>
      <c r="Y1584" s="11">
        <f t="shared" si="337"/>
        <v>1045552556.42</v>
      </c>
      <c r="Z1584" s="11">
        <f t="shared" si="338"/>
        <v>1328176633.83</v>
      </c>
      <c r="AA1584" s="13">
        <f t="shared" si="339"/>
        <v>124915177.32</v>
      </c>
      <c r="AB1584" s="13">
        <f t="shared" si="340"/>
        <v>157708900.09</v>
      </c>
      <c r="AC1584" s="16">
        <f t="shared" si="341"/>
        <v>124915177.32</v>
      </c>
      <c r="AD1584" s="16">
        <f t="shared" si="342"/>
        <v>1203261456.51</v>
      </c>
      <c r="AE1584" s="17">
        <f t="shared" si="343"/>
        <v>0.212791032616656</v>
      </c>
      <c r="AF1584" s="17">
        <f t="shared" si="344"/>
        <v>0.787208967383344</v>
      </c>
      <c r="AG1584" s="21">
        <f t="shared" si="345"/>
        <v>1.27031073251613</v>
      </c>
      <c r="AH1584" s="22">
        <f t="shared" si="346"/>
        <v>0.441983494346049</v>
      </c>
      <c r="AI1584" s="22">
        <f t="shared" si="347"/>
        <v>0.558016505653951</v>
      </c>
      <c r="AJ1584" s="23">
        <f t="shared" si="348"/>
        <v>0.0940501241614137</v>
      </c>
      <c r="AK1584" s="23">
        <f t="shared" si="349"/>
        <v>0.905949875838586</v>
      </c>
    </row>
    <row r="1585" spans="1:37">
      <c r="A1585" s="8" t="s">
        <v>3203</v>
      </c>
      <c r="B1585" s="8" t="s">
        <v>3204</v>
      </c>
      <c r="C1585" s="9">
        <v>367230000</v>
      </c>
      <c r="D1585" s="9">
        <v>0</v>
      </c>
      <c r="E1585" s="9">
        <v>0</v>
      </c>
      <c r="F1585" s="9">
        <v>376314000</v>
      </c>
      <c r="G1585" s="9">
        <v>0</v>
      </c>
      <c r="H1585" s="9">
        <v>322024000</v>
      </c>
      <c r="I1585" s="9">
        <v>0</v>
      </c>
      <c r="J1585" s="9">
        <v>0</v>
      </c>
      <c r="K1585" s="9">
        <v>2899338000</v>
      </c>
      <c r="L1585" s="9">
        <v>0</v>
      </c>
      <c r="M1585" s="9">
        <v>0</v>
      </c>
      <c r="N1585" s="9">
        <v>10206118000</v>
      </c>
      <c r="O1585" s="9">
        <v>0</v>
      </c>
      <c r="P1585" s="9">
        <v>-162862000</v>
      </c>
      <c r="Q1585" s="9">
        <v>0</v>
      </c>
      <c r="R1585" s="9">
        <v>111292000</v>
      </c>
      <c r="S1585" s="9">
        <v>0</v>
      </c>
      <c r="T1585" s="9">
        <v>-9249799000</v>
      </c>
      <c r="U1585" s="8">
        <v>0</v>
      </c>
      <c r="V1585" s="9">
        <v>57798000</v>
      </c>
      <c r="W1585" s="8">
        <v>0</v>
      </c>
      <c r="X1585" s="11">
        <f t="shared" si="336"/>
        <v>1065568000</v>
      </c>
      <c r="Y1585" s="11">
        <f t="shared" si="337"/>
        <v>3861885000</v>
      </c>
      <c r="Z1585" s="11">
        <f t="shared" si="338"/>
        <v>4927453000</v>
      </c>
      <c r="AA1585" s="13">
        <f t="shared" si="339"/>
        <v>743544000</v>
      </c>
      <c r="AB1585" s="13">
        <f t="shared" si="340"/>
        <v>322024000</v>
      </c>
      <c r="AC1585" s="16">
        <f t="shared" si="341"/>
        <v>743544000</v>
      </c>
      <c r="AD1585" s="16">
        <f t="shared" si="342"/>
        <v>4183909000</v>
      </c>
      <c r="AE1585" s="17">
        <f t="shared" si="343"/>
        <v>0.216251276267881</v>
      </c>
      <c r="AF1585" s="17">
        <f t="shared" si="344"/>
        <v>0.783748723732119</v>
      </c>
      <c r="AG1585" s="21">
        <f t="shared" si="345"/>
        <v>1.27591914311275</v>
      </c>
      <c r="AH1585" s="22">
        <f t="shared" si="346"/>
        <v>0.697791224961711</v>
      </c>
      <c r="AI1585" s="22">
        <f t="shared" si="347"/>
        <v>0.302208775038289</v>
      </c>
      <c r="AJ1585" s="23">
        <f t="shared" si="348"/>
        <v>0.150898242966498</v>
      </c>
      <c r="AK1585" s="23">
        <f t="shared" si="349"/>
        <v>0.849101757033502</v>
      </c>
    </row>
    <row r="1586" spans="1:37">
      <c r="A1586" s="8" t="s">
        <v>3205</v>
      </c>
      <c r="B1586" s="8" t="s">
        <v>3206</v>
      </c>
      <c r="C1586" s="9">
        <v>49994500</v>
      </c>
      <c r="D1586" s="9">
        <v>0</v>
      </c>
      <c r="E1586" s="9">
        <v>0</v>
      </c>
      <c r="F1586" s="9">
        <v>0</v>
      </c>
      <c r="G1586" s="9">
        <v>0</v>
      </c>
      <c r="H1586" s="9">
        <v>0</v>
      </c>
      <c r="I1586" s="9">
        <v>0</v>
      </c>
      <c r="J1586" s="9">
        <v>0</v>
      </c>
      <c r="K1586" s="9">
        <v>230307175</v>
      </c>
      <c r="L1586" s="9">
        <v>0</v>
      </c>
      <c r="M1586" s="9">
        <v>0</v>
      </c>
      <c r="N1586" s="9">
        <v>135239448.53</v>
      </c>
      <c r="O1586" s="9">
        <v>0</v>
      </c>
      <c r="P1586" s="9">
        <v>0</v>
      </c>
      <c r="Q1586" s="9">
        <v>0</v>
      </c>
      <c r="R1586" s="9">
        <v>0</v>
      </c>
      <c r="S1586" s="9">
        <v>0</v>
      </c>
      <c r="T1586" s="9">
        <v>-42288791.21</v>
      </c>
      <c r="U1586" s="8">
        <v>0</v>
      </c>
      <c r="V1586" s="9">
        <v>36579880.14</v>
      </c>
      <c r="W1586" s="8">
        <v>0</v>
      </c>
      <c r="X1586" s="11">
        <f t="shared" si="336"/>
        <v>49994500</v>
      </c>
      <c r="Y1586" s="11">
        <f t="shared" si="337"/>
        <v>359837712.46</v>
      </c>
      <c r="Z1586" s="11">
        <f t="shared" si="338"/>
        <v>409832212.46</v>
      </c>
      <c r="AA1586" s="13">
        <f t="shared" si="339"/>
        <v>49994500</v>
      </c>
      <c r="AB1586" s="13">
        <f t="shared" si="340"/>
        <v>0</v>
      </c>
      <c r="AC1586" s="16">
        <f t="shared" si="341"/>
        <v>49994500</v>
      </c>
      <c r="AD1586" s="16">
        <f t="shared" si="342"/>
        <v>359837712.46</v>
      </c>
      <c r="AE1586" s="17">
        <f t="shared" si="343"/>
        <v>0.12198772687952</v>
      </c>
      <c r="AF1586" s="17">
        <f t="shared" si="344"/>
        <v>0.87801227312048</v>
      </c>
      <c r="AG1586" s="21">
        <f t="shared" si="345"/>
        <v>1.1389362433921</v>
      </c>
      <c r="AH1586" s="22">
        <f t="shared" si="346"/>
        <v>1</v>
      </c>
      <c r="AI1586" s="22">
        <f t="shared" si="347"/>
        <v>0</v>
      </c>
      <c r="AJ1586" s="23">
        <f t="shared" si="348"/>
        <v>0.12198772687952</v>
      </c>
      <c r="AK1586" s="23">
        <f t="shared" si="349"/>
        <v>0.87801227312048</v>
      </c>
    </row>
    <row r="1587" spans="1:37">
      <c r="A1587" s="8" t="s">
        <v>3207</v>
      </c>
      <c r="B1587" s="8" t="s">
        <v>3208</v>
      </c>
      <c r="C1587" s="9">
        <v>790776263.32</v>
      </c>
      <c r="D1587" s="9">
        <v>0</v>
      </c>
      <c r="E1587" s="9">
        <v>0</v>
      </c>
      <c r="F1587" s="9">
        <v>6519794242.51</v>
      </c>
      <c r="G1587" s="9">
        <v>0</v>
      </c>
      <c r="H1587" s="9">
        <v>8545488226.68</v>
      </c>
      <c r="I1587" s="9">
        <v>0</v>
      </c>
      <c r="J1587" s="9">
        <v>0</v>
      </c>
      <c r="K1587" s="9">
        <v>1070044063</v>
      </c>
      <c r="L1587" s="9">
        <v>0</v>
      </c>
      <c r="M1587" s="9">
        <v>0</v>
      </c>
      <c r="N1587" s="9">
        <v>12732022756.16</v>
      </c>
      <c r="O1587" s="9">
        <v>0</v>
      </c>
      <c r="P1587" s="9">
        <v>-12960802.75</v>
      </c>
      <c r="Q1587" s="9">
        <v>0</v>
      </c>
      <c r="R1587" s="9">
        <v>659649508.5</v>
      </c>
      <c r="S1587" s="9">
        <v>0</v>
      </c>
      <c r="T1587" s="9">
        <v>2248613433.43</v>
      </c>
      <c r="U1587" s="8">
        <v>0</v>
      </c>
      <c r="V1587" s="9">
        <v>1109159029.04</v>
      </c>
      <c r="W1587" s="8">
        <v>0</v>
      </c>
      <c r="X1587" s="11">
        <f t="shared" si="336"/>
        <v>15856058732.51</v>
      </c>
      <c r="Y1587" s="11">
        <f t="shared" si="337"/>
        <v>17806527987.38</v>
      </c>
      <c r="Z1587" s="11">
        <f t="shared" si="338"/>
        <v>33662586719.89</v>
      </c>
      <c r="AA1587" s="13">
        <f t="shared" si="339"/>
        <v>7310570505.83</v>
      </c>
      <c r="AB1587" s="13">
        <f t="shared" si="340"/>
        <v>8545488226.68</v>
      </c>
      <c r="AC1587" s="16">
        <f t="shared" si="341"/>
        <v>7310570505.83</v>
      </c>
      <c r="AD1587" s="16">
        <f t="shared" si="342"/>
        <v>26352016214.06</v>
      </c>
      <c r="AE1587" s="17">
        <f t="shared" si="343"/>
        <v>0.471029123948494</v>
      </c>
      <c r="AF1587" s="17">
        <f t="shared" si="344"/>
        <v>0.528970876051506</v>
      </c>
      <c r="AG1587" s="21">
        <f t="shared" si="345"/>
        <v>1.89046324717248</v>
      </c>
      <c r="AH1587" s="22">
        <f t="shared" si="346"/>
        <v>0.461058490584485</v>
      </c>
      <c r="AI1587" s="22">
        <f t="shared" si="347"/>
        <v>0.538941509415515</v>
      </c>
      <c r="AJ1587" s="23">
        <f t="shared" si="348"/>
        <v>0.217171976909025</v>
      </c>
      <c r="AK1587" s="23">
        <f t="shared" si="349"/>
        <v>0.782828023090975</v>
      </c>
    </row>
    <row r="1588" spans="1:37">
      <c r="A1588" s="8" t="s">
        <v>3209</v>
      </c>
      <c r="B1588" s="8" t="s">
        <v>3210</v>
      </c>
      <c r="C1588" s="9">
        <v>12283492136.34</v>
      </c>
      <c r="D1588" s="9">
        <v>0</v>
      </c>
      <c r="E1588" s="9">
        <v>1022156533.12</v>
      </c>
      <c r="F1588" s="9">
        <v>3965012718.45</v>
      </c>
      <c r="G1588" s="9">
        <v>0</v>
      </c>
      <c r="H1588" s="9">
        <v>2639250077.44</v>
      </c>
      <c r="I1588" s="9">
        <v>998166666.76</v>
      </c>
      <c r="J1588" s="9">
        <v>0</v>
      </c>
      <c r="K1588" s="9">
        <v>2074924480</v>
      </c>
      <c r="L1588" s="9">
        <v>11268477953.29</v>
      </c>
      <c r="M1588" s="9">
        <v>0</v>
      </c>
      <c r="N1588" s="9">
        <v>4316106861.4</v>
      </c>
      <c r="O1588" s="9">
        <v>83879500</v>
      </c>
      <c r="P1588" s="9">
        <v>-108644367.18</v>
      </c>
      <c r="Q1588" s="9">
        <v>778570.73</v>
      </c>
      <c r="R1588" s="9">
        <v>906841876.54</v>
      </c>
      <c r="S1588" s="9">
        <v>35659674.28</v>
      </c>
      <c r="T1588" s="9">
        <v>11047914644.53</v>
      </c>
      <c r="U1588" s="8">
        <v>0</v>
      </c>
      <c r="V1588" s="9">
        <v>6096687035.68</v>
      </c>
      <c r="W1588" s="8">
        <v>0</v>
      </c>
      <c r="X1588" s="11">
        <f t="shared" si="336"/>
        <v>20908078132.11</v>
      </c>
      <c r="Y1588" s="11">
        <f t="shared" si="337"/>
        <v>35554867229.27</v>
      </c>
      <c r="Z1588" s="11">
        <f t="shared" si="338"/>
        <v>56462945361.38</v>
      </c>
      <c r="AA1588" s="13">
        <f t="shared" si="339"/>
        <v>17270661387.91</v>
      </c>
      <c r="AB1588" s="13">
        <f t="shared" si="340"/>
        <v>3637416744.2</v>
      </c>
      <c r="AC1588" s="16">
        <f t="shared" si="341"/>
        <v>17270661387.91</v>
      </c>
      <c r="AD1588" s="16">
        <f t="shared" si="342"/>
        <v>39192283973.47</v>
      </c>
      <c r="AE1588" s="17">
        <f t="shared" si="343"/>
        <v>0.370297333911505</v>
      </c>
      <c r="AF1588" s="17">
        <f t="shared" si="344"/>
        <v>0.629702666088495</v>
      </c>
      <c r="AG1588" s="21">
        <f t="shared" si="345"/>
        <v>1.58805108165044</v>
      </c>
      <c r="AH1588" s="22">
        <f t="shared" si="346"/>
        <v>0.826028163793124</v>
      </c>
      <c r="AI1588" s="22">
        <f t="shared" si="347"/>
        <v>0.173971836206876</v>
      </c>
      <c r="AJ1588" s="23">
        <f t="shared" si="348"/>
        <v>0.30587602678841</v>
      </c>
      <c r="AK1588" s="23">
        <f t="shared" si="349"/>
        <v>0.69412397321159</v>
      </c>
    </row>
    <row r="1589" spans="1:37">
      <c r="A1589" s="8" t="s">
        <v>3211</v>
      </c>
      <c r="B1589" s="8" t="s">
        <v>3212</v>
      </c>
      <c r="C1589" s="9">
        <v>10000000</v>
      </c>
      <c r="D1589" s="9">
        <v>0</v>
      </c>
      <c r="E1589" s="9">
        <v>0</v>
      </c>
      <c r="F1589" s="9">
        <v>18582637.86</v>
      </c>
      <c r="G1589" s="9">
        <v>0</v>
      </c>
      <c r="H1589" s="9">
        <v>0</v>
      </c>
      <c r="I1589" s="9">
        <v>0</v>
      </c>
      <c r="J1589" s="9">
        <v>0</v>
      </c>
      <c r="K1589" s="9">
        <v>1213650273</v>
      </c>
      <c r="L1589" s="9">
        <v>0</v>
      </c>
      <c r="M1589" s="9">
        <v>0</v>
      </c>
      <c r="N1589" s="9">
        <v>1839931420.1</v>
      </c>
      <c r="O1589" s="9">
        <v>0</v>
      </c>
      <c r="P1589" s="9">
        <v>3683317.48</v>
      </c>
      <c r="Q1589" s="9">
        <v>0</v>
      </c>
      <c r="R1589" s="9">
        <v>516549854.03</v>
      </c>
      <c r="S1589" s="9">
        <v>0</v>
      </c>
      <c r="T1589" s="9">
        <v>4568340172.45</v>
      </c>
      <c r="U1589" s="8">
        <v>0</v>
      </c>
      <c r="V1589" s="9">
        <v>46884130.78</v>
      </c>
      <c r="W1589" s="8">
        <v>0</v>
      </c>
      <c r="X1589" s="11">
        <f t="shared" si="336"/>
        <v>28582637.86</v>
      </c>
      <c r="Y1589" s="11">
        <f t="shared" si="337"/>
        <v>8189039167.84</v>
      </c>
      <c r="Z1589" s="11">
        <f t="shared" si="338"/>
        <v>8217621805.7</v>
      </c>
      <c r="AA1589" s="13">
        <f t="shared" si="339"/>
        <v>28582637.86</v>
      </c>
      <c r="AB1589" s="13">
        <f t="shared" si="340"/>
        <v>0</v>
      </c>
      <c r="AC1589" s="16">
        <f t="shared" si="341"/>
        <v>28582637.86</v>
      </c>
      <c r="AD1589" s="16">
        <f t="shared" si="342"/>
        <v>8189039167.84</v>
      </c>
      <c r="AE1589" s="17">
        <f t="shared" si="343"/>
        <v>0.00347821286204412</v>
      </c>
      <c r="AF1589" s="17">
        <f t="shared" si="344"/>
        <v>0.996521787137956</v>
      </c>
      <c r="AG1589" s="21">
        <f t="shared" si="345"/>
        <v>1.00349035305293</v>
      </c>
      <c r="AH1589" s="22">
        <f t="shared" si="346"/>
        <v>1</v>
      </c>
      <c r="AI1589" s="22">
        <f t="shared" si="347"/>
        <v>0</v>
      </c>
      <c r="AJ1589" s="23">
        <f t="shared" si="348"/>
        <v>0.00347821286204412</v>
      </c>
      <c r="AK1589" s="23">
        <f t="shared" si="349"/>
        <v>0.996521787137956</v>
      </c>
    </row>
    <row r="1590" spans="1:37">
      <c r="A1590" s="8" t="s">
        <v>3213</v>
      </c>
      <c r="B1590" s="8" t="s">
        <v>3214</v>
      </c>
      <c r="C1590" s="9">
        <v>4980701883.86</v>
      </c>
      <c r="D1590" s="9">
        <v>0</v>
      </c>
      <c r="E1590" s="9">
        <v>0</v>
      </c>
      <c r="F1590" s="9">
        <v>231831506.31</v>
      </c>
      <c r="G1590" s="9">
        <v>0</v>
      </c>
      <c r="H1590" s="9">
        <v>756362657.77</v>
      </c>
      <c r="I1590" s="9">
        <v>0</v>
      </c>
      <c r="J1590" s="9">
        <v>0</v>
      </c>
      <c r="K1590" s="9">
        <v>1322017394</v>
      </c>
      <c r="L1590" s="9">
        <v>0</v>
      </c>
      <c r="M1590" s="9">
        <v>0</v>
      </c>
      <c r="N1590" s="9">
        <v>3418964170.92</v>
      </c>
      <c r="O1590" s="9">
        <v>0</v>
      </c>
      <c r="P1590" s="9">
        <v>0</v>
      </c>
      <c r="Q1590" s="9">
        <v>98291273.42</v>
      </c>
      <c r="R1590" s="9">
        <v>144300471.76</v>
      </c>
      <c r="S1590" s="9">
        <v>0</v>
      </c>
      <c r="T1590" s="9">
        <v>53349557.51</v>
      </c>
      <c r="U1590" s="8">
        <v>0</v>
      </c>
      <c r="V1590" s="9">
        <v>56641.45</v>
      </c>
      <c r="W1590" s="8">
        <v>0</v>
      </c>
      <c r="X1590" s="11">
        <f t="shared" si="336"/>
        <v>5968896047.94</v>
      </c>
      <c r="Y1590" s="11">
        <f t="shared" si="337"/>
        <v>5036979509.06</v>
      </c>
      <c r="Z1590" s="11">
        <f t="shared" si="338"/>
        <v>11005875557</v>
      </c>
      <c r="AA1590" s="13">
        <f t="shared" si="339"/>
        <v>5212533390.17</v>
      </c>
      <c r="AB1590" s="13">
        <f t="shared" si="340"/>
        <v>756362657.77</v>
      </c>
      <c r="AC1590" s="16">
        <f t="shared" si="341"/>
        <v>5212533390.17</v>
      </c>
      <c r="AD1590" s="16">
        <f t="shared" si="342"/>
        <v>5793342166.83</v>
      </c>
      <c r="AE1590" s="17">
        <f t="shared" si="343"/>
        <v>0.542337228603647</v>
      </c>
      <c r="AF1590" s="17">
        <f t="shared" si="344"/>
        <v>0.457662771396353</v>
      </c>
      <c r="AG1590" s="21">
        <f t="shared" si="345"/>
        <v>2.18501495533261</v>
      </c>
      <c r="AH1590" s="22">
        <f t="shared" si="346"/>
        <v>0.873282655336067</v>
      </c>
      <c r="AI1590" s="22">
        <f t="shared" si="347"/>
        <v>0.126717344663933</v>
      </c>
      <c r="AJ1590" s="23">
        <f t="shared" si="348"/>
        <v>0.473613695082597</v>
      </c>
      <c r="AK1590" s="23">
        <f t="shared" si="349"/>
        <v>0.526386304917403</v>
      </c>
    </row>
    <row r="1591" spans="1:37">
      <c r="A1591" s="8" t="s">
        <v>3215</v>
      </c>
      <c r="B1591" s="8" t="s">
        <v>3216</v>
      </c>
      <c r="C1591" s="9">
        <v>2374054593.71</v>
      </c>
      <c r="D1591" s="9">
        <v>0</v>
      </c>
      <c r="E1591" s="9">
        <v>0</v>
      </c>
      <c r="F1591" s="9">
        <v>482728391.33</v>
      </c>
      <c r="G1591" s="9">
        <v>0</v>
      </c>
      <c r="H1591" s="9">
        <v>1083320450</v>
      </c>
      <c r="I1591" s="9">
        <v>0</v>
      </c>
      <c r="J1591" s="9">
        <v>0</v>
      </c>
      <c r="K1591" s="9">
        <v>2263507518</v>
      </c>
      <c r="L1591" s="9">
        <v>0</v>
      </c>
      <c r="M1591" s="9">
        <v>0</v>
      </c>
      <c r="N1591" s="9">
        <v>2608593641.27</v>
      </c>
      <c r="O1591" s="9">
        <v>0</v>
      </c>
      <c r="P1591" s="9">
        <v>-426303957.86</v>
      </c>
      <c r="Q1591" s="9">
        <v>0</v>
      </c>
      <c r="R1591" s="9">
        <v>49483179.95</v>
      </c>
      <c r="S1591" s="9">
        <v>0</v>
      </c>
      <c r="T1591" s="9">
        <v>558233045.69</v>
      </c>
      <c r="U1591" s="8">
        <v>0</v>
      </c>
      <c r="V1591" s="9">
        <v>299850631.76</v>
      </c>
      <c r="W1591" s="8">
        <v>0</v>
      </c>
      <c r="X1591" s="11">
        <f t="shared" si="336"/>
        <v>3940103435.04</v>
      </c>
      <c r="Y1591" s="11">
        <f t="shared" si="337"/>
        <v>5353364058.81</v>
      </c>
      <c r="Z1591" s="11">
        <f t="shared" si="338"/>
        <v>9293467493.85</v>
      </c>
      <c r="AA1591" s="13">
        <f t="shared" si="339"/>
        <v>2856782985.04</v>
      </c>
      <c r="AB1591" s="13">
        <f t="shared" si="340"/>
        <v>1083320450</v>
      </c>
      <c r="AC1591" s="16">
        <f t="shared" si="341"/>
        <v>2856782985.04</v>
      </c>
      <c r="AD1591" s="16">
        <f t="shared" si="342"/>
        <v>6436684508.81</v>
      </c>
      <c r="AE1591" s="17">
        <f t="shared" si="343"/>
        <v>0.423964837413741</v>
      </c>
      <c r="AF1591" s="17">
        <f t="shared" si="344"/>
        <v>0.576035162586259</v>
      </c>
      <c r="AG1591" s="21">
        <f t="shared" si="345"/>
        <v>1.73600513466963</v>
      </c>
      <c r="AH1591" s="22">
        <f t="shared" si="346"/>
        <v>0.725052789130902</v>
      </c>
      <c r="AI1591" s="22">
        <f t="shared" si="347"/>
        <v>0.274947210869098</v>
      </c>
      <c r="AJ1591" s="23">
        <f t="shared" si="348"/>
        <v>0.307396887860262</v>
      </c>
      <c r="AK1591" s="23">
        <f t="shared" si="349"/>
        <v>0.692603112139738</v>
      </c>
    </row>
    <row r="1592" spans="1:37">
      <c r="A1592" s="8" t="s">
        <v>3217</v>
      </c>
      <c r="B1592" s="8" t="s">
        <v>3218</v>
      </c>
      <c r="C1592" s="9">
        <v>118358550</v>
      </c>
      <c r="D1592" s="9">
        <v>0</v>
      </c>
      <c r="E1592" s="9">
        <v>0</v>
      </c>
      <c r="F1592" s="9">
        <v>500000000</v>
      </c>
      <c r="G1592" s="9">
        <v>0</v>
      </c>
      <c r="H1592" s="9">
        <v>800000000</v>
      </c>
      <c r="I1592" s="9">
        <v>0</v>
      </c>
      <c r="J1592" s="9">
        <v>0</v>
      </c>
      <c r="K1592" s="9">
        <v>740180802</v>
      </c>
      <c r="L1592" s="9">
        <v>0</v>
      </c>
      <c r="M1592" s="9">
        <v>0</v>
      </c>
      <c r="N1592" s="9">
        <v>315401385.82</v>
      </c>
      <c r="O1592" s="9">
        <v>0</v>
      </c>
      <c r="P1592" s="9">
        <v>-5440569.01</v>
      </c>
      <c r="Q1592" s="9">
        <v>0</v>
      </c>
      <c r="R1592" s="9">
        <v>750016263.6</v>
      </c>
      <c r="S1592" s="9">
        <v>0</v>
      </c>
      <c r="T1592" s="9">
        <v>3889367268.6</v>
      </c>
      <c r="U1592" s="8">
        <v>0</v>
      </c>
      <c r="V1592" s="9">
        <v>562907273.24</v>
      </c>
      <c r="W1592" s="8">
        <v>0</v>
      </c>
      <c r="X1592" s="11">
        <f t="shared" si="336"/>
        <v>1418358550</v>
      </c>
      <c r="Y1592" s="11">
        <f t="shared" si="337"/>
        <v>6252432424.25</v>
      </c>
      <c r="Z1592" s="11">
        <f t="shared" si="338"/>
        <v>7670790974.25</v>
      </c>
      <c r="AA1592" s="13">
        <f t="shared" si="339"/>
        <v>618358550</v>
      </c>
      <c r="AB1592" s="13">
        <f t="shared" si="340"/>
        <v>800000000</v>
      </c>
      <c r="AC1592" s="16">
        <f t="shared" si="341"/>
        <v>618358550</v>
      </c>
      <c r="AD1592" s="16">
        <f t="shared" si="342"/>
        <v>7052432424.25</v>
      </c>
      <c r="AE1592" s="17">
        <f t="shared" si="343"/>
        <v>0.184903819535857</v>
      </c>
      <c r="AF1592" s="17">
        <f t="shared" si="344"/>
        <v>0.815096180464143</v>
      </c>
      <c r="AG1592" s="21">
        <f t="shared" si="345"/>
        <v>1.22684908108705</v>
      </c>
      <c r="AH1592" s="22">
        <f t="shared" si="346"/>
        <v>0.435967724804141</v>
      </c>
      <c r="AI1592" s="22">
        <f t="shared" si="347"/>
        <v>0.564032275195859</v>
      </c>
      <c r="AJ1592" s="23">
        <f t="shared" si="348"/>
        <v>0.0806120975106428</v>
      </c>
      <c r="AK1592" s="23">
        <f t="shared" si="349"/>
        <v>0.919387902489357</v>
      </c>
    </row>
    <row r="1593" spans="1:37">
      <c r="A1593" s="8" t="s">
        <v>3219</v>
      </c>
      <c r="B1593" s="8" t="s">
        <v>3220</v>
      </c>
      <c r="C1593" s="9">
        <v>335500000</v>
      </c>
      <c r="D1593" s="9">
        <v>0</v>
      </c>
      <c r="E1593" s="9">
        <v>0</v>
      </c>
      <c r="F1593" s="9">
        <v>8150000</v>
      </c>
      <c r="G1593" s="9">
        <v>0</v>
      </c>
      <c r="H1593" s="9">
        <v>210650000</v>
      </c>
      <c r="I1593" s="9">
        <v>0</v>
      </c>
      <c r="J1593" s="9">
        <v>0</v>
      </c>
      <c r="K1593" s="9">
        <v>710629386</v>
      </c>
      <c r="L1593" s="9">
        <v>0</v>
      </c>
      <c r="M1593" s="9">
        <v>0</v>
      </c>
      <c r="N1593" s="9">
        <v>3012117582.8</v>
      </c>
      <c r="O1593" s="9">
        <v>0</v>
      </c>
      <c r="P1593" s="9">
        <v>-3554345.77</v>
      </c>
      <c r="Q1593" s="9">
        <v>1903689.21</v>
      </c>
      <c r="R1593" s="9">
        <v>50480358.65</v>
      </c>
      <c r="S1593" s="9">
        <v>0</v>
      </c>
      <c r="T1593" s="9">
        <v>3287567811.83</v>
      </c>
      <c r="U1593" s="8">
        <v>0</v>
      </c>
      <c r="V1593" s="9">
        <v>0</v>
      </c>
      <c r="W1593" s="8">
        <v>0</v>
      </c>
      <c r="X1593" s="11">
        <f t="shared" si="336"/>
        <v>554300000</v>
      </c>
      <c r="Y1593" s="11">
        <f t="shared" si="337"/>
        <v>7059144482.72</v>
      </c>
      <c r="Z1593" s="11">
        <f t="shared" si="338"/>
        <v>7613444482.72</v>
      </c>
      <c r="AA1593" s="13">
        <f t="shared" si="339"/>
        <v>343650000</v>
      </c>
      <c r="AB1593" s="13">
        <f t="shared" si="340"/>
        <v>210650000</v>
      </c>
      <c r="AC1593" s="16">
        <f t="shared" si="341"/>
        <v>343650000</v>
      </c>
      <c r="AD1593" s="16">
        <f t="shared" si="342"/>
        <v>7269794482.72</v>
      </c>
      <c r="AE1593" s="17">
        <f t="shared" si="343"/>
        <v>0.0728054169512995</v>
      </c>
      <c r="AF1593" s="17">
        <f t="shared" si="344"/>
        <v>0.927194583048701</v>
      </c>
      <c r="AG1593" s="21">
        <f t="shared" si="345"/>
        <v>1.07852226305282</v>
      </c>
      <c r="AH1593" s="22">
        <f t="shared" si="346"/>
        <v>0.619971134764568</v>
      </c>
      <c r="AI1593" s="22">
        <f t="shared" si="347"/>
        <v>0.380028865235432</v>
      </c>
      <c r="AJ1593" s="23">
        <f t="shared" si="348"/>
        <v>0.0451372569643046</v>
      </c>
      <c r="AK1593" s="23">
        <f t="shared" si="349"/>
        <v>0.954862743035695</v>
      </c>
    </row>
    <row r="1594" spans="1:37">
      <c r="A1594" s="8" t="s">
        <v>3221</v>
      </c>
      <c r="B1594" s="8" t="s">
        <v>3222</v>
      </c>
      <c r="C1594" s="9">
        <v>658000000</v>
      </c>
      <c r="D1594" s="9">
        <v>0</v>
      </c>
      <c r="E1594" s="9">
        <v>0</v>
      </c>
      <c r="F1594" s="9">
        <v>3918122.3</v>
      </c>
      <c r="G1594" s="9">
        <v>0</v>
      </c>
      <c r="H1594" s="9">
        <v>2206039783.32</v>
      </c>
      <c r="I1594" s="9">
        <v>0</v>
      </c>
      <c r="J1594" s="9">
        <v>0</v>
      </c>
      <c r="K1594" s="9">
        <v>1051638636</v>
      </c>
      <c r="L1594" s="9">
        <v>0</v>
      </c>
      <c r="M1594" s="9">
        <v>0</v>
      </c>
      <c r="N1594" s="9">
        <v>4939302231.37</v>
      </c>
      <c r="O1594" s="9">
        <v>41870530</v>
      </c>
      <c r="P1594" s="9">
        <v>0</v>
      </c>
      <c r="Q1594" s="9">
        <v>43575998.72</v>
      </c>
      <c r="R1594" s="9">
        <v>141920963.25</v>
      </c>
      <c r="S1594" s="9">
        <v>0</v>
      </c>
      <c r="T1594" s="9">
        <v>3014010182.24</v>
      </c>
      <c r="U1594" s="8">
        <v>0</v>
      </c>
      <c r="V1594" s="9">
        <v>518745804.04</v>
      </c>
      <c r="W1594" s="8">
        <v>0</v>
      </c>
      <c r="X1594" s="11">
        <f t="shared" si="336"/>
        <v>2867957905.62</v>
      </c>
      <c r="Y1594" s="11">
        <f t="shared" si="337"/>
        <v>9667323285.62</v>
      </c>
      <c r="Z1594" s="11">
        <f t="shared" si="338"/>
        <v>12535281191.24</v>
      </c>
      <c r="AA1594" s="13">
        <f t="shared" si="339"/>
        <v>661918122.3</v>
      </c>
      <c r="AB1594" s="13">
        <f t="shared" si="340"/>
        <v>2206039783.32</v>
      </c>
      <c r="AC1594" s="16">
        <f t="shared" si="341"/>
        <v>661918122.3</v>
      </c>
      <c r="AD1594" s="16">
        <f t="shared" si="342"/>
        <v>11873363068.94</v>
      </c>
      <c r="AE1594" s="17">
        <f t="shared" si="343"/>
        <v>0.228790871290882</v>
      </c>
      <c r="AF1594" s="17">
        <f t="shared" si="344"/>
        <v>0.771209128709118</v>
      </c>
      <c r="AG1594" s="21">
        <f t="shared" si="345"/>
        <v>1.29666514927519</v>
      </c>
      <c r="AH1594" s="22">
        <f t="shared" si="346"/>
        <v>0.230797711850274</v>
      </c>
      <c r="AI1594" s="22">
        <f t="shared" si="347"/>
        <v>0.769202288149726</v>
      </c>
      <c r="AJ1594" s="23">
        <f t="shared" si="348"/>
        <v>0.052804409586166</v>
      </c>
      <c r="AK1594" s="23">
        <f t="shared" si="349"/>
        <v>0.947195590413834</v>
      </c>
    </row>
    <row r="1595" spans="1:37">
      <c r="A1595" s="8" t="s">
        <v>3223</v>
      </c>
      <c r="B1595" s="8" t="s">
        <v>3224</v>
      </c>
      <c r="C1595" s="9">
        <v>200256089.65</v>
      </c>
      <c r="D1595" s="9">
        <v>0</v>
      </c>
      <c r="E1595" s="9">
        <v>0</v>
      </c>
      <c r="F1595" s="9">
        <v>4097809.07</v>
      </c>
      <c r="G1595" s="9">
        <v>0</v>
      </c>
      <c r="H1595" s="9">
        <v>130000000</v>
      </c>
      <c r="I1595" s="9">
        <v>0</v>
      </c>
      <c r="J1595" s="9">
        <v>0</v>
      </c>
      <c r="K1595" s="9">
        <v>1300000000</v>
      </c>
      <c r="L1595" s="9">
        <v>0</v>
      </c>
      <c r="M1595" s="9">
        <v>0</v>
      </c>
      <c r="N1595" s="9">
        <v>2227399468.13</v>
      </c>
      <c r="O1595" s="9">
        <v>0</v>
      </c>
      <c r="P1595" s="9">
        <v>-305416081.78</v>
      </c>
      <c r="Q1595" s="9">
        <v>0</v>
      </c>
      <c r="R1595" s="9">
        <v>65719160.36</v>
      </c>
      <c r="S1595" s="9">
        <v>0</v>
      </c>
      <c r="T1595" s="9">
        <v>365324843.47</v>
      </c>
      <c r="U1595" s="8">
        <v>0</v>
      </c>
      <c r="V1595" s="9">
        <v>1381548487.04</v>
      </c>
      <c r="W1595" s="8">
        <v>0</v>
      </c>
      <c r="X1595" s="11">
        <f t="shared" si="336"/>
        <v>334353898.72</v>
      </c>
      <c r="Y1595" s="11">
        <f t="shared" si="337"/>
        <v>5034575877.22</v>
      </c>
      <c r="Z1595" s="11">
        <f t="shared" si="338"/>
        <v>5368929775.94</v>
      </c>
      <c r="AA1595" s="13">
        <f t="shared" si="339"/>
        <v>204353898.72</v>
      </c>
      <c r="AB1595" s="13">
        <f t="shared" si="340"/>
        <v>130000000</v>
      </c>
      <c r="AC1595" s="16">
        <f t="shared" si="341"/>
        <v>204353898.72</v>
      </c>
      <c r="AD1595" s="16">
        <f t="shared" si="342"/>
        <v>5164575877.22</v>
      </c>
      <c r="AE1595" s="17">
        <f t="shared" si="343"/>
        <v>0.0622757072030172</v>
      </c>
      <c r="AF1595" s="17">
        <f t="shared" si="344"/>
        <v>0.937724292796983</v>
      </c>
      <c r="AG1595" s="21">
        <f t="shared" si="345"/>
        <v>1.06641153234632</v>
      </c>
      <c r="AH1595" s="22">
        <f t="shared" si="346"/>
        <v>0.611190416807831</v>
      </c>
      <c r="AI1595" s="22">
        <f t="shared" si="347"/>
        <v>0.388809583192169</v>
      </c>
      <c r="AJ1595" s="23">
        <f t="shared" si="348"/>
        <v>0.0380623154424145</v>
      </c>
      <c r="AK1595" s="23">
        <f t="shared" si="349"/>
        <v>0.961937684557585</v>
      </c>
    </row>
    <row r="1596" spans="1:37">
      <c r="A1596" s="8" t="s">
        <v>3225</v>
      </c>
      <c r="B1596" s="8" t="s">
        <v>3226</v>
      </c>
      <c r="C1596" s="9">
        <v>301860000</v>
      </c>
      <c r="D1596" s="9">
        <v>0</v>
      </c>
      <c r="E1596" s="9">
        <v>0</v>
      </c>
      <c r="F1596" s="9">
        <v>11000000</v>
      </c>
      <c r="G1596" s="9">
        <v>0</v>
      </c>
      <c r="H1596" s="9">
        <v>21000000</v>
      </c>
      <c r="I1596" s="9">
        <v>0</v>
      </c>
      <c r="J1596" s="9">
        <v>0</v>
      </c>
      <c r="K1596" s="9">
        <v>491999697</v>
      </c>
      <c r="L1596" s="9">
        <v>0</v>
      </c>
      <c r="M1596" s="9">
        <v>0</v>
      </c>
      <c r="N1596" s="9">
        <v>1636929546.96</v>
      </c>
      <c r="O1596" s="9">
        <v>51220815.64</v>
      </c>
      <c r="P1596" s="9">
        <v>1678359.8</v>
      </c>
      <c r="Q1596" s="9">
        <v>0</v>
      </c>
      <c r="R1596" s="9">
        <v>29615319.69</v>
      </c>
      <c r="S1596" s="9">
        <v>0</v>
      </c>
      <c r="T1596" s="9">
        <v>193065132.47</v>
      </c>
      <c r="U1596" s="8">
        <v>0</v>
      </c>
      <c r="V1596" s="9">
        <v>50149444.51</v>
      </c>
      <c r="W1596" s="8">
        <v>0</v>
      </c>
      <c r="X1596" s="11">
        <f t="shared" si="336"/>
        <v>333860000</v>
      </c>
      <c r="Y1596" s="11">
        <f t="shared" si="337"/>
        <v>2352216684.79</v>
      </c>
      <c r="Z1596" s="11">
        <f t="shared" si="338"/>
        <v>2686076684.79</v>
      </c>
      <c r="AA1596" s="13">
        <f t="shared" si="339"/>
        <v>312860000</v>
      </c>
      <c r="AB1596" s="13">
        <f t="shared" si="340"/>
        <v>21000000</v>
      </c>
      <c r="AC1596" s="16">
        <f t="shared" si="341"/>
        <v>312860000</v>
      </c>
      <c r="AD1596" s="16">
        <f t="shared" si="342"/>
        <v>2373216684.79</v>
      </c>
      <c r="AE1596" s="17">
        <f t="shared" si="343"/>
        <v>0.12429280291605</v>
      </c>
      <c r="AF1596" s="17">
        <f t="shared" si="344"/>
        <v>0.87570719708395</v>
      </c>
      <c r="AG1596" s="21">
        <f t="shared" si="345"/>
        <v>1.14193420281338</v>
      </c>
      <c r="AH1596" s="22">
        <f t="shared" si="346"/>
        <v>0.9370993829749</v>
      </c>
      <c r="AI1596" s="22">
        <f t="shared" si="347"/>
        <v>0.0629006170251003</v>
      </c>
      <c r="AJ1596" s="23">
        <f t="shared" si="348"/>
        <v>0.116474708920851</v>
      </c>
      <c r="AK1596" s="23">
        <f t="shared" si="349"/>
        <v>0.883525291079149</v>
      </c>
    </row>
    <row r="1597" spans="1:37">
      <c r="A1597" s="8" t="s">
        <v>3227</v>
      </c>
      <c r="B1597" s="8" t="s">
        <v>3228</v>
      </c>
      <c r="C1597" s="9">
        <v>100120833.33</v>
      </c>
      <c r="D1597" s="9">
        <v>0</v>
      </c>
      <c r="E1597" s="9">
        <v>0</v>
      </c>
      <c r="F1597" s="9">
        <v>336126281.18</v>
      </c>
      <c r="G1597" s="9">
        <v>0</v>
      </c>
      <c r="H1597" s="9">
        <v>4512441310.39</v>
      </c>
      <c r="I1597" s="9">
        <v>945390987.46</v>
      </c>
      <c r="J1597" s="9">
        <v>0</v>
      </c>
      <c r="K1597" s="9">
        <v>819660744</v>
      </c>
      <c r="L1597" s="9">
        <v>0</v>
      </c>
      <c r="M1597" s="9">
        <v>0</v>
      </c>
      <c r="N1597" s="9">
        <v>1641646749.09</v>
      </c>
      <c r="O1597" s="9">
        <v>0</v>
      </c>
      <c r="P1597" s="9">
        <v>80470490.51</v>
      </c>
      <c r="Q1597" s="9">
        <v>0</v>
      </c>
      <c r="R1597" s="9">
        <v>17151740.97</v>
      </c>
      <c r="S1597" s="9">
        <v>0</v>
      </c>
      <c r="T1597" s="9">
        <v>1100126430.16</v>
      </c>
      <c r="U1597" s="8">
        <v>0</v>
      </c>
      <c r="V1597" s="9">
        <v>-16128348.49</v>
      </c>
      <c r="W1597" s="8">
        <v>0</v>
      </c>
      <c r="X1597" s="11">
        <f t="shared" si="336"/>
        <v>5894079412.36</v>
      </c>
      <c r="Y1597" s="11">
        <f t="shared" si="337"/>
        <v>3642927806.24</v>
      </c>
      <c r="Z1597" s="11">
        <f t="shared" si="338"/>
        <v>9537007218.6</v>
      </c>
      <c r="AA1597" s="13">
        <f t="shared" si="339"/>
        <v>436247114.51</v>
      </c>
      <c r="AB1597" s="13">
        <f t="shared" si="340"/>
        <v>5457832297.85</v>
      </c>
      <c r="AC1597" s="16">
        <f t="shared" si="341"/>
        <v>436247114.51</v>
      </c>
      <c r="AD1597" s="16">
        <f t="shared" si="342"/>
        <v>9100760104.09</v>
      </c>
      <c r="AE1597" s="17">
        <f t="shared" si="343"/>
        <v>0.618021909521552</v>
      </c>
      <c r="AF1597" s="17">
        <f t="shared" si="344"/>
        <v>0.381978090478448</v>
      </c>
      <c r="AG1597" s="21">
        <f t="shared" si="345"/>
        <v>2.61795119910529</v>
      </c>
      <c r="AH1597" s="22">
        <f t="shared" si="346"/>
        <v>0.0740144616299504</v>
      </c>
      <c r="AI1597" s="22">
        <f t="shared" si="347"/>
        <v>0.925985538370049</v>
      </c>
      <c r="AJ1597" s="23">
        <f t="shared" si="348"/>
        <v>0.0457425589087516</v>
      </c>
      <c r="AK1597" s="23">
        <f t="shared" si="349"/>
        <v>0.954257441091248</v>
      </c>
    </row>
    <row r="1598" spans="1:37">
      <c r="A1598" s="8" t="s">
        <v>3229</v>
      </c>
      <c r="B1598" s="8" t="s">
        <v>3230</v>
      </c>
      <c r="C1598" s="9">
        <v>454000000</v>
      </c>
      <c r="D1598" s="9">
        <v>0</v>
      </c>
      <c r="E1598" s="9">
        <v>0</v>
      </c>
      <c r="F1598" s="9">
        <v>108368813.93</v>
      </c>
      <c r="G1598" s="9">
        <v>0</v>
      </c>
      <c r="H1598" s="9">
        <v>754500000</v>
      </c>
      <c r="I1598" s="9">
        <v>0</v>
      </c>
      <c r="J1598" s="9">
        <v>0</v>
      </c>
      <c r="K1598" s="9">
        <v>295032402</v>
      </c>
      <c r="L1598" s="9">
        <v>0</v>
      </c>
      <c r="M1598" s="9">
        <v>0</v>
      </c>
      <c r="N1598" s="9">
        <v>959773487.26</v>
      </c>
      <c r="O1598" s="9">
        <v>0</v>
      </c>
      <c r="P1598" s="9">
        <v>512419.97</v>
      </c>
      <c r="Q1598" s="9">
        <v>0</v>
      </c>
      <c r="R1598" s="9">
        <v>78895913.4</v>
      </c>
      <c r="S1598" s="9">
        <v>0</v>
      </c>
      <c r="T1598" s="9">
        <v>285444848.05</v>
      </c>
      <c r="U1598" s="8">
        <v>0</v>
      </c>
      <c r="V1598" s="9">
        <v>171305888.07</v>
      </c>
      <c r="W1598" s="8">
        <v>0</v>
      </c>
      <c r="X1598" s="11">
        <f t="shared" si="336"/>
        <v>1316868813.93</v>
      </c>
      <c r="Y1598" s="11">
        <f t="shared" si="337"/>
        <v>1790964958.75</v>
      </c>
      <c r="Z1598" s="11">
        <f t="shared" si="338"/>
        <v>3107833772.68</v>
      </c>
      <c r="AA1598" s="13">
        <f t="shared" si="339"/>
        <v>562368813.93</v>
      </c>
      <c r="AB1598" s="13">
        <f t="shared" si="340"/>
        <v>754500000</v>
      </c>
      <c r="AC1598" s="16">
        <f t="shared" si="341"/>
        <v>562368813.93</v>
      </c>
      <c r="AD1598" s="16">
        <f t="shared" si="342"/>
        <v>2545464958.75</v>
      </c>
      <c r="AE1598" s="17">
        <f t="shared" si="343"/>
        <v>0.423725626996587</v>
      </c>
      <c r="AF1598" s="17">
        <f t="shared" si="344"/>
        <v>0.576274373003413</v>
      </c>
      <c r="AG1598" s="21">
        <f t="shared" si="345"/>
        <v>1.73528452217686</v>
      </c>
      <c r="AH1598" s="22">
        <f t="shared" si="346"/>
        <v>0.427049990083442</v>
      </c>
      <c r="AI1598" s="22">
        <f t="shared" si="347"/>
        <v>0.572950009916558</v>
      </c>
      <c r="AJ1598" s="23">
        <f t="shared" si="348"/>
        <v>0.180952024806992</v>
      </c>
      <c r="AK1598" s="23">
        <f t="shared" si="349"/>
        <v>0.819047975193008</v>
      </c>
    </row>
    <row r="1599" spans="1:37">
      <c r="A1599" s="8" t="s">
        <v>3231</v>
      </c>
      <c r="B1599" s="8" t="s">
        <v>3232</v>
      </c>
      <c r="C1599" s="9">
        <v>444625125</v>
      </c>
      <c r="D1599" s="9">
        <v>0</v>
      </c>
      <c r="E1599" s="9">
        <v>0</v>
      </c>
      <c r="F1599" s="9">
        <v>27476350</v>
      </c>
      <c r="G1599" s="9">
        <v>0</v>
      </c>
      <c r="H1599" s="9">
        <v>594800000</v>
      </c>
      <c r="I1599" s="9">
        <v>0</v>
      </c>
      <c r="J1599" s="9">
        <v>0</v>
      </c>
      <c r="K1599" s="9">
        <v>311491352</v>
      </c>
      <c r="L1599" s="9">
        <v>0</v>
      </c>
      <c r="M1599" s="9">
        <v>0</v>
      </c>
      <c r="N1599" s="9">
        <v>403715228.98</v>
      </c>
      <c r="O1599" s="9">
        <v>0</v>
      </c>
      <c r="P1599" s="9">
        <v>35435485.89</v>
      </c>
      <c r="Q1599" s="9">
        <v>0</v>
      </c>
      <c r="R1599" s="9">
        <v>108777062.2</v>
      </c>
      <c r="S1599" s="9">
        <v>0</v>
      </c>
      <c r="T1599" s="9">
        <v>-197545959.36</v>
      </c>
      <c r="U1599" s="8">
        <v>0</v>
      </c>
      <c r="V1599" s="9">
        <v>18229210</v>
      </c>
      <c r="W1599" s="8">
        <v>0</v>
      </c>
      <c r="X1599" s="11">
        <f t="shared" si="336"/>
        <v>1066901475</v>
      </c>
      <c r="Y1599" s="11">
        <f t="shared" si="337"/>
        <v>680102379.71</v>
      </c>
      <c r="Z1599" s="11">
        <f t="shared" si="338"/>
        <v>1747003854.71</v>
      </c>
      <c r="AA1599" s="13">
        <f t="shared" si="339"/>
        <v>472101475</v>
      </c>
      <c r="AB1599" s="13">
        <f t="shared" si="340"/>
        <v>594800000</v>
      </c>
      <c r="AC1599" s="16">
        <f t="shared" si="341"/>
        <v>472101475</v>
      </c>
      <c r="AD1599" s="16">
        <f t="shared" si="342"/>
        <v>1274902379.71</v>
      </c>
      <c r="AE1599" s="17">
        <f t="shared" si="343"/>
        <v>0.610703560912923</v>
      </c>
      <c r="AF1599" s="17">
        <f t="shared" si="344"/>
        <v>0.389296439087077</v>
      </c>
      <c r="AG1599" s="21">
        <f t="shared" si="345"/>
        <v>2.56873657088942</v>
      </c>
      <c r="AH1599" s="22">
        <f t="shared" si="346"/>
        <v>0.442497724543871</v>
      </c>
      <c r="AI1599" s="22">
        <f t="shared" si="347"/>
        <v>0.557502275456129</v>
      </c>
      <c r="AJ1599" s="23">
        <f t="shared" si="348"/>
        <v>0.270234936074808</v>
      </c>
      <c r="AK1599" s="23">
        <f t="shared" si="349"/>
        <v>0.729765063925192</v>
      </c>
    </row>
    <row r="1600" spans="1:37">
      <c r="A1600" s="8" t="s">
        <v>3233</v>
      </c>
      <c r="B1600" s="8" t="s">
        <v>3234</v>
      </c>
      <c r="C1600" s="9">
        <v>300000000</v>
      </c>
      <c r="D1600" s="9">
        <v>0</v>
      </c>
      <c r="E1600" s="9">
        <v>0</v>
      </c>
      <c r="F1600" s="9">
        <v>3652143.12</v>
      </c>
      <c r="G1600" s="9">
        <v>0</v>
      </c>
      <c r="H1600" s="9">
        <v>197500000</v>
      </c>
      <c r="I1600" s="9">
        <v>0</v>
      </c>
      <c r="J1600" s="9">
        <v>0</v>
      </c>
      <c r="K1600" s="9">
        <v>1146502523</v>
      </c>
      <c r="L1600" s="9">
        <v>0</v>
      </c>
      <c r="M1600" s="9">
        <v>0</v>
      </c>
      <c r="N1600" s="9">
        <v>1287076711.62</v>
      </c>
      <c r="O1600" s="9">
        <v>0</v>
      </c>
      <c r="P1600" s="9">
        <v>0</v>
      </c>
      <c r="Q1600" s="9">
        <v>0</v>
      </c>
      <c r="R1600" s="9">
        <v>310056373.35</v>
      </c>
      <c r="S1600" s="9">
        <v>0</v>
      </c>
      <c r="T1600" s="9">
        <v>2813484275.21</v>
      </c>
      <c r="U1600" s="8">
        <v>0</v>
      </c>
      <c r="V1600" s="9">
        <v>-30780771.02</v>
      </c>
      <c r="W1600" s="8">
        <v>0</v>
      </c>
      <c r="X1600" s="11">
        <f t="shared" si="336"/>
        <v>501152143.12</v>
      </c>
      <c r="Y1600" s="11">
        <f t="shared" si="337"/>
        <v>5526339112.16</v>
      </c>
      <c r="Z1600" s="11">
        <f t="shared" si="338"/>
        <v>6027491255.28</v>
      </c>
      <c r="AA1600" s="13">
        <f t="shared" si="339"/>
        <v>303652143.12</v>
      </c>
      <c r="AB1600" s="13">
        <f t="shared" si="340"/>
        <v>197500000</v>
      </c>
      <c r="AC1600" s="16">
        <f t="shared" si="341"/>
        <v>303652143.12</v>
      </c>
      <c r="AD1600" s="16">
        <f t="shared" si="342"/>
        <v>5723839112.16</v>
      </c>
      <c r="AE1600" s="17">
        <f t="shared" si="343"/>
        <v>0.0831443998663619</v>
      </c>
      <c r="AF1600" s="17">
        <f t="shared" si="344"/>
        <v>0.916855600133638</v>
      </c>
      <c r="AG1600" s="21">
        <f t="shared" si="345"/>
        <v>1.09068429080244</v>
      </c>
      <c r="AH1600" s="22">
        <f t="shared" si="346"/>
        <v>0.605908100541218</v>
      </c>
      <c r="AI1600" s="22">
        <f t="shared" si="347"/>
        <v>0.394091899458782</v>
      </c>
      <c r="AJ1600" s="23">
        <f t="shared" si="348"/>
        <v>0.0503778653936669</v>
      </c>
      <c r="AK1600" s="23">
        <f t="shared" si="349"/>
        <v>0.949622134606333</v>
      </c>
    </row>
    <row r="1601" spans="1:37">
      <c r="A1601" s="8" t="s">
        <v>3235</v>
      </c>
      <c r="B1601" s="8" t="s">
        <v>3236</v>
      </c>
      <c r="C1601" s="9">
        <v>2738343620.66</v>
      </c>
      <c r="D1601" s="9">
        <v>0</v>
      </c>
      <c r="E1601" s="9">
        <v>0</v>
      </c>
      <c r="F1601" s="9">
        <v>22984924.76</v>
      </c>
      <c r="G1601" s="9">
        <v>0</v>
      </c>
      <c r="H1601" s="9">
        <v>550000000</v>
      </c>
      <c r="I1601" s="9">
        <v>0</v>
      </c>
      <c r="J1601" s="9">
        <v>0</v>
      </c>
      <c r="K1601" s="9">
        <v>3188722696</v>
      </c>
      <c r="L1601" s="9">
        <v>0</v>
      </c>
      <c r="M1601" s="9">
        <v>0</v>
      </c>
      <c r="N1601" s="9">
        <v>5608177848.52</v>
      </c>
      <c r="O1601" s="9">
        <v>261453536.66</v>
      </c>
      <c r="P1601" s="9">
        <v>-1745192.95</v>
      </c>
      <c r="Q1601" s="9">
        <v>0</v>
      </c>
      <c r="R1601" s="9">
        <v>1711597793.63</v>
      </c>
      <c r="S1601" s="9">
        <v>0</v>
      </c>
      <c r="T1601" s="9">
        <v>15743376111.01</v>
      </c>
      <c r="U1601" s="8">
        <v>0</v>
      </c>
      <c r="V1601" s="9">
        <v>735510808.73</v>
      </c>
      <c r="W1601" s="8">
        <v>0</v>
      </c>
      <c r="X1601" s="11">
        <f t="shared" si="336"/>
        <v>3311328545.42</v>
      </c>
      <c r="Y1601" s="11">
        <f t="shared" si="337"/>
        <v>26724186528.28</v>
      </c>
      <c r="Z1601" s="11">
        <f t="shared" si="338"/>
        <v>30035515073.7</v>
      </c>
      <c r="AA1601" s="13">
        <f t="shared" si="339"/>
        <v>2761328545.42</v>
      </c>
      <c r="AB1601" s="13">
        <f t="shared" si="340"/>
        <v>550000000</v>
      </c>
      <c r="AC1601" s="16">
        <f t="shared" si="341"/>
        <v>2761328545.42</v>
      </c>
      <c r="AD1601" s="16">
        <f t="shared" si="342"/>
        <v>27274186528.28</v>
      </c>
      <c r="AE1601" s="17">
        <f t="shared" si="343"/>
        <v>0.110247103713547</v>
      </c>
      <c r="AF1601" s="17">
        <f t="shared" si="344"/>
        <v>0.889752896286453</v>
      </c>
      <c r="AG1601" s="21">
        <f t="shared" si="345"/>
        <v>1.12390755250551</v>
      </c>
      <c r="AH1601" s="22">
        <f t="shared" si="346"/>
        <v>0.833903524686271</v>
      </c>
      <c r="AI1601" s="22">
        <f t="shared" si="347"/>
        <v>0.166096475313729</v>
      </c>
      <c r="AJ1601" s="23">
        <f t="shared" si="348"/>
        <v>0.0919354483731794</v>
      </c>
      <c r="AK1601" s="23">
        <f t="shared" si="349"/>
        <v>0.90806455162682</v>
      </c>
    </row>
    <row r="1602" spans="1:37">
      <c r="A1602" s="8" t="s">
        <v>3237</v>
      </c>
      <c r="B1602" s="8" t="s">
        <v>3238</v>
      </c>
      <c r="C1602" s="9">
        <v>1180000000</v>
      </c>
      <c r="D1602" s="9">
        <v>0</v>
      </c>
      <c r="E1602" s="9">
        <v>0</v>
      </c>
      <c r="F1602" s="9">
        <v>3316800</v>
      </c>
      <c r="G1602" s="9">
        <v>0</v>
      </c>
      <c r="H1602" s="9">
        <v>77500000</v>
      </c>
      <c r="I1602" s="9">
        <v>398853278.3</v>
      </c>
      <c r="J1602" s="9">
        <v>0</v>
      </c>
      <c r="K1602" s="9">
        <v>568177846</v>
      </c>
      <c r="L1602" s="9">
        <v>0</v>
      </c>
      <c r="M1602" s="9">
        <v>0</v>
      </c>
      <c r="N1602" s="9">
        <v>577799304.82</v>
      </c>
      <c r="O1602" s="9">
        <v>0</v>
      </c>
      <c r="P1602" s="9">
        <v>-35492127.64</v>
      </c>
      <c r="Q1602" s="9">
        <v>58170110.89</v>
      </c>
      <c r="R1602" s="9">
        <v>101792302.27</v>
      </c>
      <c r="S1602" s="9">
        <v>0</v>
      </c>
      <c r="T1602" s="9">
        <v>530225927.41</v>
      </c>
      <c r="U1602" s="8">
        <v>0</v>
      </c>
      <c r="V1602" s="9">
        <v>88102100.41</v>
      </c>
      <c r="W1602" s="8">
        <v>0</v>
      </c>
      <c r="X1602" s="11">
        <f t="shared" si="336"/>
        <v>1659670078.3</v>
      </c>
      <c r="Y1602" s="11">
        <f t="shared" si="337"/>
        <v>1888775464.16</v>
      </c>
      <c r="Z1602" s="11">
        <f t="shared" si="338"/>
        <v>3548445542.46</v>
      </c>
      <c r="AA1602" s="13">
        <f t="shared" si="339"/>
        <v>1183316800</v>
      </c>
      <c r="AB1602" s="13">
        <f t="shared" si="340"/>
        <v>476353278.3</v>
      </c>
      <c r="AC1602" s="16">
        <f t="shared" si="341"/>
        <v>1183316800</v>
      </c>
      <c r="AD1602" s="16">
        <f t="shared" si="342"/>
        <v>2365128742.46</v>
      </c>
      <c r="AE1602" s="17">
        <f t="shared" si="343"/>
        <v>0.467717500082984</v>
      </c>
      <c r="AF1602" s="17">
        <f t="shared" si="344"/>
        <v>0.532282499917016</v>
      </c>
      <c r="AG1602" s="21">
        <f t="shared" si="345"/>
        <v>1.87870162959688</v>
      </c>
      <c r="AH1602" s="22">
        <f t="shared" si="346"/>
        <v>0.712983149766773</v>
      </c>
      <c r="AI1602" s="22">
        <f t="shared" si="347"/>
        <v>0.287016850233227</v>
      </c>
      <c r="AJ1602" s="23">
        <f t="shared" si="348"/>
        <v>0.333474696410207</v>
      </c>
      <c r="AK1602" s="23">
        <f t="shared" si="349"/>
        <v>0.666525303589793</v>
      </c>
    </row>
    <row r="1603" spans="1:37">
      <c r="A1603" s="8" t="s">
        <v>3239</v>
      </c>
      <c r="B1603" s="8" t="s">
        <v>3240</v>
      </c>
      <c r="C1603" s="9">
        <v>864904576.34</v>
      </c>
      <c r="D1603" s="9">
        <v>0</v>
      </c>
      <c r="E1603" s="9">
        <v>0</v>
      </c>
      <c r="F1603" s="9">
        <v>304399715.93</v>
      </c>
      <c r="G1603" s="9">
        <v>0</v>
      </c>
      <c r="H1603" s="9">
        <v>90500000</v>
      </c>
      <c r="I1603" s="9">
        <v>0</v>
      </c>
      <c r="J1603" s="9">
        <v>0</v>
      </c>
      <c r="K1603" s="9">
        <v>225631280</v>
      </c>
      <c r="L1603" s="9">
        <v>0</v>
      </c>
      <c r="M1603" s="9">
        <v>0</v>
      </c>
      <c r="N1603" s="9">
        <v>311359012.71</v>
      </c>
      <c r="O1603" s="9">
        <v>0</v>
      </c>
      <c r="P1603" s="9">
        <v>0</v>
      </c>
      <c r="Q1603" s="9">
        <v>0</v>
      </c>
      <c r="R1603" s="9">
        <v>188083838.57</v>
      </c>
      <c r="S1603" s="9">
        <v>0</v>
      </c>
      <c r="T1603" s="9">
        <v>1243135746.45</v>
      </c>
      <c r="U1603" s="8">
        <v>0</v>
      </c>
      <c r="V1603" s="9">
        <v>-169366071.97</v>
      </c>
      <c r="W1603" s="8">
        <v>0</v>
      </c>
      <c r="X1603" s="11">
        <f t="shared" ref="X1603:X1666" si="350">C1603+D1603+E1603+F1603+G1603+H1603+I1603+J1603</f>
        <v>1259804292.27</v>
      </c>
      <c r="Y1603" s="11">
        <f t="shared" ref="Y1603:Y1666" si="351">(K1603+L1603+M1603+N1603-O1603+P1603+Q1603+R1603+S1603+T1603+U1603+V1603+W1603)</f>
        <v>1798843805.76</v>
      </c>
      <c r="Z1603" s="11">
        <f t="shared" ref="Z1603:Z1666" si="352">X1603+Y1603</f>
        <v>3058648098.03</v>
      </c>
      <c r="AA1603" s="13">
        <f t="shared" ref="AA1603:AA1666" si="353">C1603+D1603+E1603+F1603+G1603</f>
        <v>1169304292.27</v>
      </c>
      <c r="AB1603" s="13">
        <f t="shared" ref="AB1603:AB1666" si="354">H1603+I1603+J1603</f>
        <v>90500000</v>
      </c>
      <c r="AC1603" s="16">
        <f t="shared" ref="AC1603:AC1666" si="355">AA1603</f>
        <v>1169304292.27</v>
      </c>
      <c r="AD1603" s="16">
        <f t="shared" ref="AD1603:AD1666" si="356">AB1603+Y1603</f>
        <v>1889343805.76</v>
      </c>
      <c r="AE1603" s="17">
        <f t="shared" ref="AE1603:AE1666" si="357">X1603/Z1603</f>
        <v>0.41188271808104</v>
      </c>
      <c r="AF1603" s="17">
        <f t="shared" ref="AF1603:AF1666" si="358">Y1603/Z1603</f>
        <v>0.58811728191896</v>
      </c>
      <c r="AG1603" s="21">
        <f t="shared" ref="AG1603:AG1666" si="359">Z1603/Y1603</f>
        <v>1.70034112369069</v>
      </c>
      <c r="AH1603" s="22">
        <f t="shared" ref="AH1603:AH1666" si="360">AA1603/(AA1603+AB1603)</f>
        <v>0.928163445262652</v>
      </c>
      <c r="AI1603" s="22">
        <f t="shared" ref="AI1603:AI1666" si="361">(AB1603)/(AA1603+AB1603)</f>
        <v>0.0718365547373482</v>
      </c>
      <c r="AJ1603" s="23">
        <f t="shared" ref="AJ1603:AJ1666" si="362">AC1603/Z1603</f>
        <v>0.382294482658244</v>
      </c>
      <c r="AK1603" s="23">
        <f t="shared" ref="AK1603:AK1666" si="363">AD1603/Z1603</f>
        <v>0.617705517341756</v>
      </c>
    </row>
    <row r="1604" spans="1:37">
      <c r="A1604" s="8" t="s">
        <v>3241</v>
      </c>
      <c r="B1604" s="8" t="s">
        <v>3242</v>
      </c>
      <c r="C1604" s="9">
        <v>439356893.22</v>
      </c>
      <c r="D1604" s="9">
        <v>0</v>
      </c>
      <c r="E1604" s="9">
        <v>0</v>
      </c>
      <c r="F1604" s="9">
        <v>1041904002.01</v>
      </c>
      <c r="G1604" s="9">
        <v>0</v>
      </c>
      <c r="H1604" s="9">
        <v>1410000000</v>
      </c>
      <c r="I1604" s="9">
        <v>0</v>
      </c>
      <c r="J1604" s="9">
        <v>0</v>
      </c>
      <c r="K1604" s="9">
        <v>2199801033</v>
      </c>
      <c r="L1604" s="9">
        <v>0</v>
      </c>
      <c r="M1604" s="9">
        <v>0</v>
      </c>
      <c r="N1604" s="9">
        <v>3665160490.87</v>
      </c>
      <c r="O1604" s="9">
        <v>111960328.75</v>
      </c>
      <c r="P1604" s="9">
        <v>-398932.95</v>
      </c>
      <c r="Q1604" s="9">
        <v>0</v>
      </c>
      <c r="R1604" s="9">
        <v>1990906584.07</v>
      </c>
      <c r="S1604" s="9">
        <v>0</v>
      </c>
      <c r="T1604" s="9">
        <v>4518444915.85</v>
      </c>
      <c r="U1604" s="8">
        <v>0</v>
      </c>
      <c r="V1604" s="9">
        <v>473100719.88</v>
      </c>
      <c r="W1604" s="8">
        <v>0</v>
      </c>
      <c r="X1604" s="11">
        <f t="shared" si="350"/>
        <v>2891260895.23</v>
      </c>
      <c r="Y1604" s="11">
        <f t="shared" si="351"/>
        <v>12735054481.97</v>
      </c>
      <c r="Z1604" s="11">
        <f t="shared" si="352"/>
        <v>15626315377.2</v>
      </c>
      <c r="AA1604" s="13">
        <f t="shared" si="353"/>
        <v>1481260895.23</v>
      </c>
      <c r="AB1604" s="13">
        <f t="shared" si="354"/>
        <v>1410000000</v>
      </c>
      <c r="AC1604" s="16">
        <f t="shared" si="355"/>
        <v>1481260895.23</v>
      </c>
      <c r="AD1604" s="16">
        <f t="shared" si="356"/>
        <v>14145054481.97</v>
      </c>
      <c r="AE1604" s="17">
        <f t="shared" si="357"/>
        <v>0.185025121113873</v>
      </c>
      <c r="AF1604" s="17">
        <f t="shared" si="358"/>
        <v>0.814974878886127</v>
      </c>
      <c r="AG1604" s="21">
        <f t="shared" si="359"/>
        <v>1.2270316863837</v>
      </c>
      <c r="AH1604" s="22">
        <f t="shared" si="360"/>
        <v>0.512323497915316</v>
      </c>
      <c r="AI1604" s="22">
        <f t="shared" si="361"/>
        <v>0.487676502084685</v>
      </c>
      <c r="AJ1604" s="23">
        <f t="shared" si="362"/>
        <v>0.0947927172512641</v>
      </c>
      <c r="AK1604" s="23">
        <f t="shared" si="363"/>
        <v>0.905207282748736</v>
      </c>
    </row>
    <row r="1605" spans="1:37">
      <c r="A1605" s="8" t="s">
        <v>3243</v>
      </c>
      <c r="B1605" s="8" t="s">
        <v>3244</v>
      </c>
      <c r="C1605" s="9">
        <v>1217071808.6</v>
      </c>
      <c r="D1605" s="9">
        <v>0</v>
      </c>
      <c r="E1605" s="9">
        <v>0</v>
      </c>
      <c r="F1605" s="9">
        <v>188133573.89</v>
      </c>
      <c r="G1605" s="9">
        <v>0</v>
      </c>
      <c r="H1605" s="9">
        <v>1062400000</v>
      </c>
      <c r="I1605" s="9">
        <v>0</v>
      </c>
      <c r="J1605" s="9">
        <v>0</v>
      </c>
      <c r="K1605" s="9">
        <v>880260920</v>
      </c>
      <c r="L1605" s="9">
        <v>0</v>
      </c>
      <c r="M1605" s="9">
        <v>0</v>
      </c>
      <c r="N1605" s="9">
        <v>1638288996.72</v>
      </c>
      <c r="O1605" s="9">
        <v>0</v>
      </c>
      <c r="P1605" s="9">
        <v>-2391922.36</v>
      </c>
      <c r="Q1605" s="9">
        <v>0</v>
      </c>
      <c r="R1605" s="9">
        <v>153308758.34</v>
      </c>
      <c r="S1605" s="9">
        <v>0</v>
      </c>
      <c r="T1605" s="9">
        <v>633010728.7</v>
      </c>
      <c r="U1605" s="8">
        <v>0</v>
      </c>
      <c r="V1605" s="9">
        <v>147837512.72</v>
      </c>
      <c r="W1605" s="8">
        <v>0</v>
      </c>
      <c r="X1605" s="11">
        <f t="shared" si="350"/>
        <v>2467605382.49</v>
      </c>
      <c r="Y1605" s="11">
        <f t="shared" si="351"/>
        <v>3450314994.12</v>
      </c>
      <c r="Z1605" s="11">
        <f t="shared" si="352"/>
        <v>5917920376.61</v>
      </c>
      <c r="AA1605" s="13">
        <f t="shared" si="353"/>
        <v>1405205382.49</v>
      </c>
      <c r="AB1605" s="13">
        <f t="shared" si="354"/>
        <v>1062400000</v>
      </c>
      <c r="AC1605" s="16">
        <f t="shared" si="355"/>
        <v>1405205382.49</v>
      </c>
      <c r="AD1605" s="16">
        <f t="shared" si="356"/>
        <v>4512714994.12</v>
      </c>
      <c r="AE1605" s="17">
        <f t="shared" si="357"/>
        <v>0.416971710576399</v>
      </c>
      <c r="AF1605" s="17">
        <f t="shared" si="358"/>
        <v>0.583028289423601</v>
      </c>
      <c r="AG1605" s="21">
        <f t="shared" si="359"/>
        <v>1.71518263888812</v>
      </c>
      <c r="AH1605" s="22">
        <f t="shared" si="360"/>
        <v>0.569461143366466</v>
      </c>
      <c r="AI1605" s="22">
        <f t="shared" si="361"/>
        <v>0.430538856633534</v>
      </c>
      <c r="AJ1605" s="23">
        <f t="shared" si="362"/>
        <v>0.237449187056307</v>
      </c>
      <c r="AK1605" s="23">
        <f t="shared" si="363"/>
        <v>0.762550812943693</v>
      </c>
    </row>
    <row r="1606" spans="1:37">
      <c r="A1606" s="8" t="s">
        <v>3245</v>
      </c>
      <c r="B1606" s="8" t="s">
        <v>3246</v>
      </c>
      <c r="C1606" s="9">
        <v>644000000</v>
      </c>
      <c r="D1606" s="9">
        <v>0</v>
      </c>
      <c r="E1606" s="9">
        <v>0</v>
      </c>
      <c r="F1606" s="9">
        <v>226630940.17</v>
      </c>
      <c r="G1606" s="9">
        <v>0</v>
      </c>
      <c r="H1606" s="9">
        <v>0</v>
      </c>
      <c r="I1606" s="9">
        <v>0</v>
      </c>
      <c r="J1606" s="9">
        <v>0</v>
      </c>
      <c r="K1606" s="9">
        <v>989923600</v>
      </c>
      <c r="L1606" s="9">
        <v>0</v>
      </c>
      <c r="M1606" s="9">
        <v>0</v>
      </c>
      <c r="N1606" s="9">
        <v>2290986286.43</v>
      </c>
      <c r="O1606" s="9">
        <v>0</v>
      </c>
      <c r="P1606" s="9">
        <v>0</v>
      </c>
      <c r="Q1606" s="9">
        <v>2169463.52</v>
      </c>
      <c r="R1606" s="9">
        <v>142418548</v>
      </c>
      <c r="S1606" s="9">
        <v>0</v>
      </c>
      <c r="T1606" s="9">
        <v>105640582.48</v>
      </c>
      <c r="U1606" s="8">
        <v>0</v>
      </c>
      <c r="V1606" s="9">
        <v>77972411.61</v>
      </c>
      <c r="W1606" s="8">
        <v>0</v>
      </c>
      <c r="X1606" s="11">
        <f t="shared" si="350"/>
        <v>870630940.17</v>
      </c>
      <c r="Y1606" s="11">
        <f t="shared" si="351"/>
        <v>3609110892.04</v>
      </c>
      <c r="Z1606" s="11">
        <f t="shared" si="352"/>
        <v>4479741832.21</v>
      </c>
      <c r="AA1606" s="13">
        <f t="shared" si="353"/>
        <v>870630940.17</v>
      </c>
      <c r="AB1606" s="13">
        <f t="shared" si="354"/>
        <v>0</v>
      </c>
      <c r="AC1606" s="16">
        <f t="shared" si="355"/>
        <v>870630940.17</v>
      </c>
      <c r="AD1606" s="16">
        <f t="shared" si="356"/>
        <v>3609110892.04</v>
      </c>
      <c r="AE1606" s="17">
        <f t="shared" si="357"/>
        <v>0.19434846309893</v>
      </c>
      <c r="AF1606" s="17">
        <f t="shared" si="358"/>
        <v>0.80565153690107</v>
      </c>
      <c r="AG1606" s="21">
        <f t="shared" si="359"/>
        <v>1.24123141854416</v>
      </c>
      <c r="AH1606" s="22">
        <f t="shared" si="360"/>
        <v>1</v>
      </c>
      <c r="AI1606" s="22">
        <f t="shared" si="361"/>
        <v>0</v>
      </c>
      <c r="AJ1606" s="23">
        <f t="shared" si="362"/>
        <v>0.19434846309893</v>
      </c>
      <c r="AK1606" s="23">
        <f t="shared" si="363"/>
        <v>0.80565153690107</v>
      </c>
    </row>
    <row r="1607" spans="1:37">
      <c r="A1607" s="8" t="s">
        <v>3247</v>
      </c>
      <c r="B1607" s="8" t="s">
        <v>3248</v>
      </c>
      <c r="C1607" s="9">
        <v>1167750000</v>
      </c>
      <c r="D1607" s="9">
        <v>0</v>
      </c>
      <c r="E1607" s="9">
        <v>0</v>
      </c>
      <c r="F1607" s="9">
        <v>782250000</v>
      </c>
      <c r="G1607" s="9">
        <v>0</v>
      </c>
      <c r="H1607" s="9">
        <v>0</v>
      </c>
      <c r="I1607" s="9">
        <v>0</v>
      </c>
      <c r="J1607" s="9">
        <v>0</v>
      </c>
      <c r="K1607" s="9">
        <v>176904002</v>
      </c>
      <c r="L1607" s="9">
        <v>0</v>
      </c>
      <c r="M1607" s="9">
        <v>0</v>
      </c>
      <c r="N1607" s="9">
        <v>400813618.04</v>
      </c>
      <c r="O1607" s="9">
        <v>0</v>
      </c>
      <c r="P1607" s="9">
        <v>0</v>
      </c>
      <c r="Q1607" s="9">
        <v>0</v>
      </c>
      <c r="R1607" s="9">
        <v>4838988.06</v>
      </c>
      <c r="S1607" s="9">
        <v>0</v>
      </c>
      <c r="T1607" s="9">
        <v>42401316.13</v>
      </c>
      <c r="U1607" s="8">
        <v>0</v>
      </c>
      <c r="V1607" s="9">
        <v>0</v>
      </c>
      <c r="W1607" s="8">
        <v>0</v>
      </c>
      <c r="X1607" s="11">
        <f t="shared" si="350"/>
        <v>1950000000</v>
      </c>
      <c r="Y1607" s="11">
        <f t="shared" si="351"/>
        <v>624957924.23</v>
      </c>
      <c r="Z1607" s="11">
        <f t="shared" si="352"/>
        <v>2574957924.23</v>
      </c>
      <c r="AA1607" s="13">
        <f t="shared" si="353"/>
        <v>1950000000</v>
      </c>
      <c r="AB1607" s="13">
        <f t="shared" si="354"/>
        <v>0</v>
      </c>
      <c r="AC1607" s="16">
        <f t="shared" si="355"/>
        <v>1950000000</v>
      </c>
      <c r="AD1607" s="16">
        <f t="shared" si="356"/>
        <v>624957924.23</v>
      </c>
      <c r="AE1607" s="17">
        <f t="shared" si="357"/>
        <v>0.757293927660242</v>
      </c>
      <c r="AF1607" s="17">
        <f t="shared" si="358"/>
        <v>0.242706072339758</v>
      </c>
      <c r="AG1607" s="21">
        <f t="shared" si="359"/>
        <v>4.12021005638509</v>
      </c>
      <c r="AH1607" s="22">
        <f t="shared" si="360"/>
        <v>1</v>
      </c>
      <c r="AI1607" s="22">
        <f t="shared" si="361"/>
        <v>0</v>
      </c>
      <c r="AJ1607" s="23">
        <f t="shared" si="362"/>
        <v>0.757293927660242</v>
      </c>
      <c r="AK1607" s="23">
        <f t="shared" si="363"/>
        <v>0.242706072339758</v>
      </c>
    </row>
    <row r="1608" spans="1:37">
      <c r="A1608" s="8" t="s">
        <v>3249</v>
      </c>
      <c r="B1608" s="8" t="s">
        <v>3250</v>
      </c>
      <c r="C1608" s="9">
        <v>75073187.58</v>
      </c>
      <c r="D1608" s="9">
        <v>0</v>
      </c>
      <c r="E1608" s="9">
        <v>7794610</v>
      </c>
      <c r="F1608" s="9">
        <v>4326200</v>
      </c>
      <c r="G1608" s="9">
        <v>0</v>
      </c>
      <c r="H1608" s="9">
        <v>0</v>
      </c>
      <c r="I1608" s="9">
        <v>398105905.66</v>
      </c>
      <c r="J1608" s="9">
        <v>0</v>
      </c>
      <c r="K1608" s="9">
        <v>1212152157</v>
      </c>
      <c r="L1608" s="9">
        <v>0</v>
      </c>
      <c r="M1608" s="9">
        <v>0</v>
      </c>
      <c r="N1608" s="9">
        <v>267331459.91</v>
      </c>
      <c r="O1608" s="9">
        <v>0</v>
      </c>
      <c r="P1608" s="9">
        <v>0</v>
      </c>
      <c r="Q1608" s="9">
        <v>4688880.1</v>
      </c>
      <c r="R1608" s="9">
        <v>88516595.75</v>
      </c>
      <c r="S1608" s="9">
        <v>0</v>
      </c>
      <c r="T1608" s="9">
        <v>670988087.3</v>
      </c>
      <c r="U1608" s="8">
        <v>0</v>
      </c>
      <c r="V1608" s="9">
        <v>253414487.55</v>
      </c>
      <c r="W1608" s="8">
        <v>0</v>
      </c>
      <c r="X1608" s="11">
        <f t="shared" si="350"/>
        <v>485299903.24</v>
      </c>
      <c r="Y1608" s="11">
        <f t="shared" si="351"/>
        <v>2497091667.61</v>
      </c>
      <c r="Z1608" s="11">
        <f t="shared" si="352"/>
        <v>2982391570.85</v>
      </c>
      <c r="AA1608" s="13">
        <f t="shared" si="353"/>
        <v>87193997.58</v>
      </c>
      <c r="AB1608" s="13">
        <f t="shared" si="354"/>
        <v>398105905.66</v>
      </c>
      <c r="AC1608" s="16">
        <f t="shared" si="355"/>
        <v>87193997.58</v>
      </c>
      <c r="AD1608" s="16">
        <f t="shared" si="356"/>
        <v>2895197573.27</v>
      </c>
      <c r="AE1608" s="17">
        <f t="shared" si="357"/>
        <v>0.162721725739617</v>
      </c>
      <c r="AF1608" s="17">
        <f t="shared" si="358"/>
        <v>0.837278274260383</v>
      </c>
      <c r="AG1608" s="21">
        <f t="shared" si="359"/>
        <v>1.19434605046137</v>
      </c>
      <c r="AH1608" s="22">
        <f t="shared" si="360"/>
        <v>0.179670337862975</v>
      </c>
      <c r="AI1608" s="22">
        <f t="shared" si="361"/>
        <v>0.820329662137025</v>
      </c>
      <c r="AJ1608" s="23">
        <f t="shared" si="362"/>
        <v>0.0292362674412834</v>
      </c>
      <c r="AK1608" s="23">
        <f t="shared" si="363"/>
        <v>0.970763732558716</v>
      </c>
    </row>
    <row r="1609" spans="1:37">
      <c r="A1609" s="8" t="s">
        <v>3251</v>
      </c>
      <c r="B1609" s="8" t="s">
        <v>3252</v>
      </c>
      <c r="C1609" s="9">
        <v>32657855777.68</v>
      </c>
      <c r="D1609" s="9">
        <v>0</v>
      </c>
      <c r="E1609" s="9">
        <v>0</v>
      </c>
      <c r="F1609" s="9">
        <v>28567312011.28</v>
      </c>
      <c r="G1609" s="9">
        <v>0</v>
      </c>
      <c r="H1609" s="9">
        <v>120311706131.14</v>
      </c>
      <c r="I1609" s="9">
        <v>9554745489.05</v>
      </c>
      <c r="J1609" s="9">
        <v>0</v>
      </c>
      <c r="K1609" s="9">
        <v>17835619082</v>
      </c>
      <c r="L1609" s="9">
        <v>2982729000</v>
      </c>
      <c r="M1609" s="9">
        <v>0</v>
      </c>
      <c r="N1609" s="9">
        <v>587087569.04</v>
      </c>
      <c r="O1609" s="9">
        <v>0</v>
      </c>
      <c r="P1609" s="9">
        <v>1542015939.65</v>
      </c>
      <c r="Q1609" s="9">
        <v>37935526.38</v>
      </c>
      <c r="R1609" s="9">
        <v>5180881180.84</v>
      </c>
      <c r="S1609" s="9">
        <v>0</v>
      </c>
      <c r="T1609" s="9">
        <v>21064147053.65</v>
      </c>
      <c r="U1609" s="8">
        <v>0</v>
      </c>
      <c r="V1609" s="9">
        <v>65405327718.11</v>
      </c>
      <c r="W1609" s="8">
        <v>0</v>
      </c>
      <c r="X1609" s="11">
        <f t="shared" si="350"/>
        <v>191091619409.15</v>
      </c>
      <c r="Y1609" s="11">
        <f t="shared" si="351"/>
        <v>114635743069.67</v>
      </c>
      <c r="Z1609" s="11">
        <f t="shared" si="352"/>
        <v>305727362478.82</v>
      </c>
      <c r="AA1609" s="13">
        <f t="shared" si="353"/>
        <v>61225167788.96</v>
      </c>
      <c r="AB1609" s="13">
        <f t="shared" si="354"/>
        <v>129866451620.19</v>
      </c>
      <c r="AC1609" s="16">
        <f t="shared" si="355"/>
        <v>61225167788.96</v>
      </c>
      <c r="AD1609" s="16">
        <f t="shared" si="356"/>
        <v>244502194689.86</v>
      </c>
      <c r="AE1609" s="17">
        <f t="shared" si="357"/>
        <v>0.625039309075217</v>
      </c>
      <c r="AF1609" s="17">
        <f t="shared" si="358"/>
        <v>0.374960690924783</v>
      </c>
      <c r="AG1609" s="21">
        <f t="shared" si="359"/>
        <v>2.66694622717291</v>
      </c>
      <c r="AH1609" s="22">
        <f t="shared" si="360"/>
        <v>0.32039692781016</v>
      </c>
      <c r="AI1609" s="22">
        <f t="shared" si="361"/>
        <v>0.67960307218984</v>
      </c>
      <c r="AJ1609" s="23">
        <f t="shared" si="362"/>
        <v>0.200260674388284</v>
      </c>
      <c r="AK1609" s="23">
        <f t="shared" si="363"/>
        <v>0.799739325611716</v>
      </c>
    </row>
    <row r="1610" spans="1:37">
      <c r="A1610" s="8" t="s">
        <v>3253</v>
      </c>
      <c r="B1610" s="8" t="s">
        <v>3254</v>
      </c>
      <c r="C1610" s="9">
        <v>535662751.91</v>
      </c>
      <c r="D1610" s="9">
        <v>0</v>
      </c>
      <c r="E1610" s="9">
        <v>0</v>
      </c>
      <c r="F1610" s="9">
        <v>11501579.72</v>
      </c>
      <c r="G1610" s="9">
        <v>0</v>
      </c>
      <c r="H1610" s="9">
        <v>349341465.48</v>
      </c>
      <c r="I1610" s="9">
        <v>0</v>
      </c>
      <c r="J1610" s="9">
        <v>0</v>
      </c>
      <c r="K1610" s="9">
        <v>1027527102</v>
      </c>
      <c r="L1610" s="9">
        <v>0</v>
      </c>
      <c r="M1610" s="9">
        <v>0</v>
      </c>
      <c r="N1610" s="9">
        <v>1732512285.3</v>
      </c>
      <c r="O1610" s="9">
        <v>203221249.73</v>
      </c>
      <c r="P1610" s="9">
        <v>19494894.19</v>
      </c>
      <c r="Q1610" s="9">
        <v>0</v>
      </c>
      <c r="R1610" s="9">
        <v>205293560.42</v>
      </c>
      <c r="S1610" s="9">
        <v>0</v>
      </c>
      <c r="T1610" s="9">
        <v>1230929194.73</v>
      </c>
      <c r="U1610" s="8">
        <v>0</v>
      </c>
      <c r="V1610" s="9">
        <v>280520172.78</v>
      </c>
      <c r="W1610" s="8">
        <v>0</v>
      </c>
      <c r="X1610" s="11">
        <f t="shared" si="350"/>
        <v>896505797.11</v>
      </c>
      <c r="Y1610" s="11">
        <f t="shared" si="351"/>
        <v>4293055959.69</v>
      </c>
      <c r="Z1610" s="11">
        <f t="shared" si="352"/>
        <v>5189561756.8</v>
      </c>
      <c r="AA1610" s="13">
        <f t="shared" si="353"/>
        <v>547164331.63</v>
      </c>
      <c r="AB1610" s="13">
        <f t="shared" si="354"/>
        <v>349341465.48</v>
      </c>
      <c r="AC1610" s="16">
        <f t="shared" si="355"/>
        <v>547164331.63</v>
      </c>
      <c r="AD1610" s="16">
        <f t="shared" si="356"/>
        <v>4642397425.17</v>
      </c>
      <c r="AE1610" s="17">
        <f t="shared" si="357"/>
        <v>0.17275173494858</v>
      </c>
      <c r="AF1610" s="17">
        <f t="shared" si="358"/>
        <v>0.82724826505142</v>
      </c>
      <c r="AG1610" s="21">
        <f t="shared" si="359"/>
        <v>1.20882695346341</v>
      </c>
      <c r="AH1610" s="22">
        <f t="shared" si="360"/>
        <v>0.610329942532278</v>
      </c>
      <c r="AI1610" s="22">
        <f t="shared" si="361"/>
        <v>0.389670057467722</v>
      </c>
      <c r="AJ1610" s="23">
        <f t="shared" si="362"/>
        <v>0.105435556463518</v>
      </c>
      <c r="AK1610" s="23">
        <f t="shared" si="363"/>
        <v>0.894564443536482</v>
      </c>
    </row>
    <row r="1611" spans="1:37">
      <c r="A1611" s="8" t="s">
        <v>3255</v>
      </c>
      <c r="B1611" s="8" t="s">
        <v>3256</v>
      </c>
      <c r="C1611" s="9">
        <v>50054861.1</v>
      </c>
      <c r="D1611" s="9">
        <v>0</v>
      </c>
      <c r="E1611" s="9">
        <v>0</v>
      </c>
      <c r="F1611" s="9">
        <v>120891376.3</v>
      </c>
      <c r="G1611" s="9">
        <v>0</v>
      </c>
      <c r="H1611" s="9">
        <v>1507918200</v>
      </c>
      <c r="I1611" s="9">
        <v>0</v>
      </c>
      <c r="J1611" s="9">
        <v>0</v>
      </c>
      <c r="K1611" s="9">
        <v>1206534201</v>
      </c>
      <c r="L1611" s="9">
        <v>0</v>
      </c>
      <c r="M1611" s="9">
        <v>0</v>
      </c>
      <c r="N1611" s="9">
        <v>1187410230.74</v>
      </c>
      <c r="O1611" s="9">
        <v>0</v>
      </c>
      <c r="P1611" s="9">
        <v>-5661577.06</v>
      </c>
      <c r="Q1611" s="9">
        <v>1191198.96</v>
      </c>
      <c r="R1611" s="9">
        <v>258891469.77</v>
      </c>
      <c r="S1611" s="9">
        <v>0</v>
      </c>
      <c r="T1611" s="9">
        <v>1089177647.77</v>
      </c>
      <c r="U1611" s="8">
        <v>0</v>
      </c>
      <c r="V1611" s="9">
        <v>1234533138.91</v>
      </c>
      <c r="W1611" s="8">
        <v>0</v>
      </c>
      <c r="X1611" s="11">
        <f t="shared" si="350"/>
        <v>1678864437.4</v>
      </c>
      <c r="Y1611" s="11">
        <f t="shared" si="351"/>
        <v>4972076310.09</v>
      </c>
      <c r="Z1611" s="11">
        <f t="shared" si="352"/>
        <v>6650940747.49</v>
      </c>
      <c r="AA1611" s="13">
        <f t="shared" si="353"/>
        <v>170946237.4</v>
      </c>
      <c r="AB1611" s="13">
        <f t="shared" si="354"/>
        <v>1507918200</v>
      </c>
      <c r="AC1611" s="16">
        <f t="shared" si="355"/>
        <v>170946237.4</v>
      </c>
      <c r="AD1611" s="16">
        <f t="shared" si="356"/>
        <v>6479994510.09</v>
      </c>
      <c r="AE1611" s="17">
        <f t="shared" si="357"/>
        <v>0.252425108137309</v>
      </c>
      <c r="AF1611" s="17">
        <f t="shared" si="358"/>
        <v>0.747574891862691</v>
      </c>
      <c r="AG1611" s="21">
        <f t="shared" si="359"/>
        <v>1.33765862241354</v>
      </c>
      <c r="AH1611" s="22">
        <f t="shared" si="360"/>
        <v>0.101822537658096</v>
      </c>
      <c r="AI1611" s="22">
        <f t="shared" si="361"/>
        <v>0.898177462341904</v>
      </c>
      <c r="AJ1611" s="23">
        <f t="shared" si="362"/>
        <v>0.0257025650791602</v>
      </c>
      <c r="AK1611" s="23">
        <f t="shared" si="363"/>
        <v>0.97429743492084</v>
      </c>
    </row>
    <row r="1612" spans="1:37">
      <c r="A1612" s="8" t="s">
        <v>3257</v>
      </c>
      <c r="B1612" s="8" t="s">
        <v>3258</v>
      </c>
      <c r="C1612" s="9">
        <v>1292994527.67</v>
      </c>
      <c r="D1612" s="9">
        <v>0</v>
      </c>
      <c r="E1612" s="9">
        <v>0</v>
      </c>
      <c r="F1612" s="9">
        <v>0</v>
      </c>
      <c r="G1612" s="9">
        <v>0</v>
      </c>
      <c r="H1612" s="9">
        <v>0</v>
      </c>
      <c r="I1612" s="9">
        <v>0</v>
      </c>
      <c r="J1612" s="9">
        <v>0</v>
      </c>
      <c r="K1612" s="9">
        <v>1185787580</v>
      </c>
      <c r="L1612" s="9">
        <v>0</v>
      </c>
      <c r="M1612" s="9">
        <v>0</v>
      </c>
      <c r="N1612" s="9">
        <v>2051194854.89</v>
      </c>
      <c r="O1612" s="9">
        <v>0</v>
      </c>
      <c r="P1612" s="9">
        <v>15276182.21</v>
      </c>
      <c r="Q1612" s="9">
        <v>3808440.91</v>
      </c>
      <c r="R1612" s="9">
        <v>116519831.69</v>
      </c>
      <c r="S1612" s="9">
        <v>0</v>
      </c>
      <c r="T1612" s="9">
        <v>-481628202.68</v>
      </c>
      <c r="U1612" s="8">
        <v>0</v>
      </c>
      <c r="V1612" s="9">
        <v>0</v>
      </c>
      <c r="W1612" s="8">
        <v>0</v>
      </c>
      <c r="X1612" s="11">
        <f t="shared" si="350"/>
        <v>1292994527.67</v>
      </c>
      <c r="Y1612" s="11">
        <f t="shared" si="351"/>
        <v>2890958687.02</v>
      </c>
      <c r="Z1612" s="11">
        <f t="shared" si="352"/>
        <v>4183953214.69</v>
      </c>
      <c r="AA1612" s="13">
        <f t="shared" si="353"/>
        <v>1292994527.67</v>
      </c>
      <c r="AB1612" s="13">
        <f t="shared" si="354"/>
        <v>0</v>
      </c>
      <c r="AC1612" s="16">
        <f t="shared" si="355"/>
        <v>1292994527.67</v>
      </c>
      <c r="AD1612" s="16">
        <f t="shared" si="356"/>
        <v>2890958687.02</v>
      </c>
      <c r="AE1612" s="17">
        <f t="shared" si="357"/>
        <v>0.309036564541461</v>
      </c>
      <c r="AF1612" s="17">
        <f t="shared" si="358"/>
        <v>0.690963435458539</v>
      </c>
      <c r="AG1612" s="21">
        <f t="shared" si="359"/>
        <v>1.44725458494975</v>
      </c>
      <c r="AH1612" s="22">
        <f t="shared" si="360"/>
        <v>1</v>
      </c>
      <c r="AI1612" s="22">
        <f t="shared" si="361"/>
        <v>0</v>
      </c>
      <c r="AJ1612" s="23">
        <f t="shared" si="362"/>
        <v>0.309036564541461</v>
      </c>
      <c r="AK1612" s="23">
        <f t="shared" si="363"/>
        <v>0.690963435458539</v>
      </c>
    </row>
    <row r="1613" spans="1:37">
      <c r="A1613" s="8" t="s">
        <v>3259</v>
      </c>
      <c r="B1613" s="8" t="s">
        <v>3260</v>
      </c>
      <c r="C1613" s="9">
        <v>522000000</v>
      </c>
      <c r="D1613" s="9">
        <v>0</v>
      </c>
      <c r="E1613" s="9">
        <v>3587852</v>
      </c>
      <c r="F1613" s="9">
        <v>948494364</v>
      </c>
      <c r="G1613" s="9">
        <v>0</v>
      </c>
      <c r="H1613" s="9">
        <v>4127860687</v>
      </c>
      <c r="I1613" s="9">
        <v>3363532389</v>
      </c>
      <c r="J1613" s="9">
        <v>0</v>
      </c>
      <c r="K1613" s="9">
        <v>2096599855</v>
      </c>
      <c r="L1613" s="9">
        <v>0</v>
      </c>
      <c r="M1613" s="9">
        <v>0</v>
      </c>
      <c r="N1613" s="9">
        <v>2014138654</v>
      </c>
      <c r="O1613" s="9">
        <v>610051971</v>
      </c>
      <c r="P1613" s="9">
        <v>-302733694</v>
      </c>
      <c r="Q1613" s="9">
        <v>0</v>
      </c>
      <c r="R1613" s="9">
        <v>1111880257</v>
      </c>
      <c r="S1613" s="9">
        <v>0</v>
      </c>
      <c r="T1613" s="9">
        <v>20605501382</v>
      </c>
      <c r="U1613" s="8">
        <v>0</v>
      </c>
      <c r="V1613" s="9">
        <v>2443429119</v>
      </c>
      <c r="W1613" s="8">
        <v>0</v>
      </c>
      <c r="X1613" s="11">
        <f t="shared" si="350"/>
        <v>8965475292</v>
      </c>
      <c r="Y1613" s="11">
        <f t="shared" si="351"/>
        <v>27358763602</v>
      </c>
      <c r="Z1613" s="11">
        <f t="shared" si="352"/>
        <v>36324238894</v>
      </c>
      <c r="AA1613" s="13">
        <f t="shared" si="353"/>
        <v>1474082216</v>
      </c>
      <c r="AB1613" s="13">
        <f t="shared" si="354"/>
        <v>7491393076</v>
      </c>
      <c r="AC1613" s="16">
        <f t="shared" si="355"/>
        <v>1474082216</v>
      </c>
      <c r="AD1613" s="16">
        <f t="shared" si="356"/>
        <v>34850156678</v>
      </c>
      <c r="AE1613" s="17">
        <f t="shared" si="357"/>
        <v>0.246817980637191</v>
      </c>
      <c r="AF1613" s="17">
        <f t="shared" si="358"/>
        <v>0.753182019362809</v>
      </c>
      <c r="AG1613" s="21">
        <f t="shared" si="359"/>
        <v>1.32770030921078</v>
      </c>
      <c r="AH1613" s="22">
        <f t="shared" si="360"/>
        <v>0.164417631858887</v>
      </c>
      <c r="AI1613" s="22">
        <f t="shared" si="361"/>
        <v>0.835582368141113</v>
      </c>
      <c r="AJ1613" s="23">
        <f t="shared" si="362"/>
        <v>0.0405812278765595</v>
      </c>
      <c r="AK1613" s="23">
        <f t="shared" si="363"/>
        <v>0.959418772123441</v>
      </c>
    </row>
    <row r="1614" spans="1:37">
      <c r="A1614" s="8" t="s">
        <v>3261</v>
      </c>
      <c r="B1614" s="8" t="s">
        <v>3262</v>
      </c>
      <c r="C1614" s="9">
        <v>1018500000</v>
      </c>
      <c r="D1614" s="9">
        <v>0</v>
      </c>
      <c r="E1614" s="9">
        <v>0</v>
      </c>
      <c r="F1614" s="9">
        <v>1921769.34</v>
      </c>
      <c r="G1614" s="9">
        <v>0</v>
      </c>
      <c r="H1614" s="9">
        <v>264423600</v>
      </c>
      <c r="I1614" s="9">
        <v>0</v>
      </c>
      <c r="J1614" s="9">
        <v>0</v>
      </c>
      <c r="K1614" s="9">
        <v>458248400</v>
      </c>
      <c r="L1614" s="9">
        <v>0</v>
      </c>
      <c r="M1614" s="9">
        <v>0</v>
      </c>
      <c r="N1614" s="9">
        <v>189041122.06</v>
      </c>
      <c r="O1614" s="9">
        <v>0</v>
      </c>
      <c r="P1614" s="9">
        <v>386379397.09</v>
      </c>
      <c r="Q1614" s="9">
        <v>15556878.21</v>
      </c>
      <c r="R1614" s="9">
        <v>96547808.73</v>
      </c>
      <c r="S1614" s="9">
        <v>0</v>
      </c>
      <c r="T1614" s="9">
        <v>668318591.05</v>
      </c>
      <c r="U1614" s="8">
        <v>0</v>
      </c>
      <c r="V1614" s="9">
        <v>87904808.94</v>
      </c>
      <c r="W1614" s="8">
        <v>0</v>
      </c>
      <c r="X1614" s="11">
        <f t="shared" si="350"/>
        <v>1284845369.34</v>
      </c>
      <c r="Y1614" s="11">
        <f t="shared" si="351"/>
        <v>1901997006.08</v>
      </c>
      <c r="Z1614" s="11">
        <f t="shared" si="352"/>
        <v>3186842375.42</v>
      </c>
      <c r="AA1614" s="13">
        <f t="shared" si="353"/>
        <v>1020421769.34</v>
      </c>
      <c r="AB1614" s="13">
        <f t="shared" si="354"/>
        <v>264423600</v>
      </c>
      <c r="AC1614" s="16">
        <f t="shared" si="355"/>
        <v>1020421769.34</v>
      </c>
      <c r="AD1614" s="16">
        <f t="shared" si="356"/>
        <v>2166420606.08</v>
      </c>
      <c r="AE1614" s="17">
        <f t="shared" si="357"/>
        <v>0.403171923170712</v>
      </c>
      <c r="AF1614" s="17">
        <f t="shared" si="358"/>
        <v>0.596828076829288</v>
      </c>
      <c r="AG1614" s="21">
        <f t="shared" si="359"/>
        <v>1.67552439106519</v>
      </c>
      <c r="AH1614" s="22">
        <f t="shared" si="360"/>
        <v>0.794198114177872</v>
      </c>
      <c r="AI1614" s="22">
        <f t="shared" si="361"/>
        <v>0.205801885822128</v>
      </c>
      <c r="AJ1614" s="23">
        <f t="shared" si="362"/>
        <v>0.320198381071645</v>
      </c>
      <c r="AK1614" s="23">
        <f t="shared" si="363"/>
        <v>0.679801618928355</v>
      </c>
    </row>
    <row r="1615" spans="1:37">
      <c r="A1615" s="8" t="s">
        <v>3263</v>
      </c>
      <c r="B1615" s="8" t="s">
        <v>3264</v>
      </c>
      <c r="C1615" s="9">
        <v>8780430000</v>
      </c>
      <c r="D1615" s="9">
        <v>0</v>
      </c>
      <c r="E1615" s="9">
        <v>0</v>
      </c>
      <c r="F1615" s="9">
        <v>7176200000</v>
      </c>
      <c r="G1615" s="9">
        <v>0</v>
      </c>
      <c r="H1615" s="9">
        <v>5555530000</v>
      </c>
      <c r="I1615" s="9">
        <v>10614270000</v>
      </c>
      <c r="J1615" s="9">
        <v>0</v>
      </c>
      <c r="K1615" s="9">
        <v>2845850000</v>
      </c>
      <c r="L1615" s="9">
        <v>0</v>
      </c>
      <c r="M1615" s="9">
        <v>0</v>
      </c>
      <c r="N1615" s="9">
        <v>2752420000</v>
      </c>
      <c r="O1615" s="9">
        <v>130010000</v>
      </c>
      <c r="P1615" s="9">
        <v>652660000</v>
      </c>
      <c r="Q1615" s="9">
        <v>91620000</v>
      </c>
      <c r="R1615" s="9">
        <v>0</v>
      </c>
      <c r="S1615" s="9">
        <v>0</v>
      </c>
      <c r="T1615" s="9">
        <v>8048800000</v>
      </c>
      <c r="U1615" s="8">
        <v>0</v>
      </c>
      <c r="V1615" s="9">
        <v>29659370000</v>
      </c>
      <c r="W1615" s="8">
        <v>0</v>
      </c>
      <c r="X1615" s="11">
        <f t="shared" si="350"/>
        <v>32126430000</v>
      </c>
      <c r="Y1615" s="11">
        <f t="shared" si="351"/>
        <v>43920710000</v>
      </c>
      <c r="Z1615" s="11">
        <f t="shared" si="352"/>
        <v>76047140000</v>
      </c>
      <c r="AA1615" s="13">
        <f t="shared" si="353"/>
        <v>15956630000</v>
      </c>
      <c r="AB1615" s="13">
        <f t="shared" si="354"/>
        <v>16169800000</v>
      </c>
      <c r="AC1615" s="16">
        <f t="shared" si="355"/>
        <v>15956630000</v>
      </c>
      <c r="AD1615" s="16">
        <f t="shared" si="356"/>
        <v>60090510000</v>
      </c>
      <c r="AE1615" s="17">
        <f t="shared" si="357"/>
        <v>0.422454151464473</v>
      </c>
      <c r="AF1615" s="17">
        <f t="shared" si="358"/>
        <v>0.577545848535527</v>
      </c>
      <c r="AG1615" s="21">
        <f t="shared" si="359"/>
        <v>1.73146426822335</v>
      </c>
      <c r="AH1615" s="22">
        <f t="shared" si="360"/>
        <v>0.496682326669972</v>
      </c>
      <c r="AI1615" s="22">
        <f t="shared" si="361"/>
        <v>0.503317673330028</v>
      </c>
      <c r="AJ1615" s="23">
        <f t="shared" si="362"/>
        <v>0.209825510860763</v>
      </c>
      <c r="AK1615" s="23">
        <f t="shared" si="363"/>
        <v>0.790174489139236</v>
      </c>
    </row>
    <row r="1616" spans="1:37">
      <c r="A1616" s="8" t="s">
        <v>3265</v>
      </c>
      <c r="B1616" s="8" t="s">
        <v>3266</v>
      </c>
      <c r="C1616" s="9">
        <v>575794312.35</v>
      </c>
      <c r="D1616" s="9">
        <v>0</v>
      </c>
      <c r="E1616" s="9">
        <v>0</v>
      </c>
      <c r="F1616" s="9">
        <v>1750339451.67</v>
      </c>
      <c r="G1616" s="9">
        <v>0</v>
      </c>
      <c r="H1616" s="9">
        <v>2746009.16</v>
      </c>
      <c r="I1616" s="9">
        <v>1161342417.71</v>
      </c>
      <c r="J1616" s="9">
        <v>0</v>
      </c>
      <c r="K1616" s="9">
        <v>1432394299</v>
      </c>
      <c r="L1616" s="9">
        <v>0</v>
      </c>
      <c r="M1616" s="9">
        <v>0</v>
      </c>
      <c r="N1616" s="9">
        <v>2428792914.75</v>
      </c>
      <c r="O1616" s="9">
        <v>403791211.02</v>
      </c>
      <c r="P1616" s="9">
        <v>-335150472.9</v>
      </c>
      <c r="Q1616" s="9">
        <v>0</v>
      </c>
      <c r="R1616" s="9">
        <v>390686491.46</v>
      </c>
      <c r="S1616" s="9">
        <v>0</v>
      </c>
      <c r="T1616" s="9">
        <v>-1542936431.09</v>
      </c>
      <c r="U1616" s="8">
        <v>0</v>
      </c>
      <c r="V1616" s="9">
        <v>77768888.55</v>
      </c>
      <c r="W1616" s="8">
        <v>0</v>
      </c>
      <c r="X1616" s="11">
        <f t="shared" si="350"/>
        <v>3490222190.89</v>
      </c>
      <c r="Y1616" s="11">
        <f t="shared" si="351"/>
        <v>2047764478.75</v>
      </c>
      <c r="Z1616" s="11">
        <f t="shared" si="352"/>
        <v>5537986669.64</v>
      </c>
      <c r="AA1616" s="13">
        <f t="shared" si="353"/>
        <v>2326133764.02</v>
      </c>
      <c r="AB1616" s="13">
        <f t="shared" si="354"/>
        <v>1164088426.87</v>
      </c>
      <c r="AC1616" s="16">
        <f t="shared" si="355"/>
        <v>2326133764.02</v>
      </c>
      <c r="AD1616" s="16">
        <f t="shared" si="356"/>
        <v>3211852905.62</v>
      </c>
      <c r="AE1616" s="17">
        <f t="shared" si="357"/>
        <v>0.630233042998076</v>
      </c>
      <c r="AF1616" s="17">
        <f t="shared" si="358"/>
        <v>0.369766957001924</v>
      </c>
      <c r="AG1616" s="21">
        <f t="shared" si="359"/>
        <v>2.70440606188291</v>
      </c>
      <c r="AH1616" s="22">
        <f t="shared" si="360"/>
        <v>0.666471541580234</v>
      </c>
      <c r="AI1616" s="22">
        <f t="shared" si="361"/>
        <v>0.333528458419766</v>
      </c>
      <c r="AJ1616" s="23">
        <f t="shared" si="362"/>
        <v>0.42003238772173</v>
      </c>
      <c r="AK1616" s="23">
        <f t="shared" si="363"/>
        <v>0.57996761227827</v>
      </c>
    </row>
    <row r="1617" spans="1:37">
      <c r="A1617" s="8" t="s">
        <v>3267</v>
      </c>
      <c r="B1617" s="8" t="s">
        <v>3268</v>
      </c>
      <c r="C1617" s="9">
        <v>2201220000</v>
      </c>
      <c r="D1617" s="9">
        <v>0</v>
      </c>
      <c r="E1617" s="9">
        <v>0</v>
      </c>
      <c r="F1617" s="9">
        <v>59189835.16</v>
      </c>
      <c r="G1617" s="9">
        <v>0</v>
      </c>
      <c r="H1617" s="9">
        <v>669000000</v>
      </c>
      <c r="I1617" s="9">
        <v>0</v>
      </c>
      <c r="J1617" s="9">
        <v>0</v>
      </c>
      <c r="K1617" s="9">
        <v>850894494</v>
      </c>
      <c r="L1617" s="9">
        <v>0</v>
      </c>
      <c r="M1617" s="9">
        <v>0</v>
      </c>
      <c r="N1617" s="9">
        <v>282164862.69</v>
      </c>
      <c r="O1617" s="9">
        <v>0</v>
      </c>
      <c r="P1617" s="9">
        <v>43274777.73</v>
      </c>
      <c r="Q1617" s="9">
        <v>5229469.33</v>
      </c>
      <c r="R1617" s="9">
        <v>646020055.65</v>
      </c>
      <c r="S1617" s="9">
        <v>0</v>
      </c>
      <c r="T1617" s="9">
        <v>2589663862.68</v>
      </c>
      <c r="U1617" s="8">
        <v>0</v>
      </c>
      <c r="V1617" s="9">
        <v>548469141.22</v>
      </c>
      <c r="W1617" s="8">
        <v>0</v>
      </c>
      <c r="X1617" s="11">
        <f t="shared" si="350"/>
        <v>2929409835.16</v>
      </c>
      <c r="Y1617" s="11">
        <f t="shared" si="351"/>
        <v>4965716663.3</v>
      </c>
      <c r="Z1617" s="11">
        <f t="shared" si="352"/>
        <v>7895126498.46</v>
      </c>
      <c r="AA1617" s="13">
        <f t="shared" si="353"/>
        <v>2260409835.16</v>
      </c>
      <c r="AB1617" s="13">
        <f t="shared" si="354"/>
        <v>669000000</v>
      </c>
      <c r="AC1617" s="16">
        <f t="shared" si="355"/>
        <v>2260409835.16</v>
      </c>
      <c r="AD1617" s="16">
        <f t="shared" si="356"/>
        <v>5634716663.3</v>
      </c>
      <c r="AE1617" s="17">
        <f t="shared" si="357"/>
        <v>0.371040265881921</v>
      </c>
      <c r="AF1617" s="17">
        <f t="shared" si="358"/>
        <v>0.628959734118079</v>
      </c>
      <c r="AG1617" s="21">
        <f t="shared" si="359"/>
        <v>1.58992689953704</v>
      </c>
      <c r="AH1617" s="22">
        <f t="shared" si="360"/>
        <v>0.771626355598871</v>
      </c>
      <c r="AI1617" s="22">
        <f t="shared" si="361"/>
        <v>0.228373644401129</v>
      </c>
      <c r="AJ1617" s="23">
        <f t="shared" si="362"/>
        <v>0.286304448142903</v>
      </c>
      <c r="AK1617" s="23">
        <f t="shared" si="363"/>
        <v>0.713695551857097</v>
      </c>
    </row>
    <row r="1618" spans="1:37">
      <c r="A1618" s="8" t="s">
        <v>3269</v>
      </c>
      <c r="B1618" s="8" t="s">
        <v>3270</v>
      </c>
      <c r="C1618" s="9">
        <v>65012444.44</v>
      </c>
      <c r="D1618" s="9">
        <v>0</v>
      </c>
      <c r="E1618" s="9">
        <v>0</v>
      </c>
      <c r="F1618" s="9">
        <v>135310134.82</v>
      </c>
      <c r="G1618" s="9">
        <v>0</v>
      </c>
      <c r="H1618" s="9">
        <v>159322222.24</v>
      </c>
      <c r="I1618" s="9">
        <v>0</v>
      </c>
      <c r="J1618" s="9">
        <v>0</v>
      </c>
      <c r="K1618" s="9">
        <v>884634731</v>
      </c>
      <c r="L1618" s="9">
        <v>0</v>
      </c>
      <c r="M1618" s="9">
        <v>0</v>
      </c>
      <c r="N1618" s="9">
        <v>1183648180.79</v>
      </c>
      <c r="O1618" s="9">
        <v>130340000</v>
      </c>
      <c r="P1618" s="9">
        <v>-146779832.74</v>
      </c>
      <c r="Q1618" s="9">
        <v>401161.2</v>
      </c>
      <c r="R1618" s="9">
        <v>0</v>
      </c>
      <c r="S1618" s="9">
        <v>0</v>
      </c>
      <c r="T1618" s="9">
        <v>-1527132785.59</v>
      </c>
      <c r="U1618" s="8">
        <v>0</v>
      </c>
      <c r="V1618" s="9">
        <v>154333647.57</v>
      </c>
      <c r="W1618" s="8">
        <v>0</v>
      </c>
      <c r="X1618" s="11">
        <f t="shared" si="350"/>
        <v>359644801.5</v>
      </c>
      <c r="Y1618" s="11">
        <f t="shared" si="351"/>
        <v>418765102.23</v>
      </c>
      <c r="Z1618" s="11">
        <f t="shared" si="352"/>
        <v>778409903.73</v>
      </c>
      <c r="AA1618" s="13">
        <f t="shared" si="353"/>
        <v>200322579.26</v>
      </c>
      <c r="AB1618" s="13">
        <f t="shared" si="354"/>
        <v>159322222.24</v>
      </c>
      <c r="AC1618" s="16">
        <f t="shared" si="355"/>
        <v>200322579.26</v>
      </c>
      <c r="AD1618" s="16">
        <f t="shared" si="356"/>
        <v>578087324.47</v>
      </c>
      <c r="AE1618" s="17">
        <f t="shared" si="357"/>
        <v>0.462024955973256</v>
      </c>
      <c r="AF1618" s="17">
        <f t="shared" si="358"/>
        <v>0.537975044026744</v>
      </c>
      <c r="AG1618" s="21">
        <f t="shared" si="359"/>
        <v>1.85882228386469</v>
      </c>
      <c r="AH1618" s="22">
        <f t="shared" si="360"/>
        <v>0.557001181233534</v>
      </c>
      <c r="AI1618" s="22">
        <f t="shared" si="361"/>
        <v>0.442998818766466</v>
      </c>
      <c r="AJ1618" s="23">
        <f t="shared" si="362"/>
        <v>0.257348446236476</v>
      </c>
      <c r="AK1618" s="23">
        <f t="shared" si="363"/>
        <v>0.742651553763525</v>
      </c>
    </row>
    <row r="1619" spans="1:37">
      <c r="A1619" s="8" t="s">
        <v>3271</v>
      </c>
      <c r="B1619" s="8" t="s">
        <v>3272</v>
      </c>
      <c r="C1619" s="9">
        <v>12321175129</v>
      </c>
      <c r="D1619" s="9">
        <v>0</v>
      </c>
      <c r="E1619" s="9">
        <v>8922722</v>
      </c>
      <c r="F1619" s="9">
        <v>1461828197</v>
      </c>
      <c r="G1619" s="9">
        <v>0</v>
      </c>
      <c r="H1619" s="9">
        <v>4518927771</v>
      </c>
      <c r="I1619" s="9">
        <v>0</v>
      </c>
      <c r="J1619" s="9">
        <v>0</v>
      </c>
      <c r="K1619" s="9">
        <v>7700681186</v>
      </c>
      <c r="L1619" s="9">
        <v>0</v>
      </c>
      <c r="M1619" s="9">
        <v>0</v>
      </c>
      <c r="N1619" s="9">
        <v>8363029333</v>
      </c>
      <c r="O1619" s="9">
        <v>0</v>
      </c>
      <c r="P1619" s="9">
        <v>-42387808</v>
      </c>
      <c r="Q1619" s="9">
        <v>68311708</v>
      </c>
      <c r="R1619" s="9">
        <v>4687127181</v>
      </c>
      <c r="S1619" s="9">
        <v>248156969</v>
      </c>
      <c r="T1619" s="9">
        <v>12900338595</v>
      </c>
      <c r="U1619" s="8">
        <v>0</v>
      </c>
      <c r="V1619" s="9">
        <v>4570980599</v>
      </c>
      <c r="W1619" s="8">
        <v>0</v>
      </c>
      <c r="X1619" s="11">
        <f t="shared" si="350"/>
        <v>18310853819</v>
      </c>
      <c r="Y1619" s="11">
        <f t="shared" si="351"/>
        <v>38496237763</v>
      </c>
      <c r="Z1619" s="11">
        <f t="shared" si="352"/>
        <v>56807091582</v>
      </c>
      <c r="AA1619" s="13">
        <f t="shared" si="353"/>
        <v>13791926048</v>
      </c>
      <c r="AB1619" s="13">
        <f t="shared" si="354"/>
        <v>4518927771</v>
      </c>
      <c r="AC1619" s="16">
        <f t="shared" si="355"/>
        <v>13791926048</v>
      </c>
      <c r="AD1619" s="16">
        <f t="shared" si="356"/>
        <v>43015165534</v>
      </c>
      <c r="AE1619" s="17">
        <f t="shared" si="357"/>
        <v>0.322333942982605</v>
      </c>
      <c r="AF1619" s="17">
        <f t="shared" si="358"/>
        <v>0.677666057017395</v>
      </c>
      <c r="AG1619" s="21">
        <f t="shared" si="359"/>
        <v>1.47565307372969</v>
      </c>
      <c r="AH1619" s="22">
        <f t="shared" si="360"/>
        <v>0.753210428324702</v>
      </c>
      <c r="AI1619" s="22">
        <f t="shared" si="361"/>
        <v>0.246789571675298</v>
      </c>
      <c r="AJ1619" s="23">
        <f t="shared" si="362"/>
        <v>0.242785287257518</v>
      </c>
      <c r="AK1619" s="23">
        <f t="shared" si="363"/>
        <v>0.757214712742482</v>
      </c>
    </row>
    <row r="1620" spans="1:37">
      <c r="A1620" s="8" t="s">
        <v>3273</v>
      </c>
      <c r="B1620" s="8" t="s">
        <v>3274</v>
      </c>
      <c r="C1620" s="9">
        <v>6980994791.34</v>
      </c>
      <c r="D1620" s="9">
        <v>0</v>
      </c>
      <c r="E1620" s="9">
        <v>0</v>
      </c>
      <c r="F1620" s="9">
        <v>1436062000</v>
      </c>
      <c r="G1620" s="9">
        <v>0</v>
      </c>
      <c r="H1620" s="9">
        <v>3802026985.13</v>
      </c>
      <c r="I1620" s="9">
        <v>79385714.21</v>
      </c>
      <c r="J1620" s="9">
        <v>0</v>
      </c>
      <c r="K1620" s="9">
        <v>1029213338</v>
      </c>
      <c r="L1620" s="9">
        <v>22394555.49</v>
      </c>
      <c r="M1620" s="9">
        <v>0</v>
      </c>
      <c r="N1620" s="9">
        <v>2648650175.07</v>
      </c>
      <c r="O1620" s="9">
        <v>0</v>
      </c>
      <c r="P1620" s="9">
        <v>0</v>
      </c>
      <c r="Q1620" s="9">
        <v>5104102.36</v>
      </c>
      <c r="R1620" s="9">
        <v>447997419.29</v>
      </c>
      <c r="S1620" s="9">
        <v>0</v>
      </c>
      <c r="T1620" s="9">
        <v>3435536715.48</v>
      </c>
      <c r="U1620" s="8">
        <v>0</v>
      </c>
      <c r="V1620" s="9">
        <v>670196290.87</v>
      </c>
      <c r="W1620" s="8">
        <v>0</v>
      </c>
      <c r="X1620" s="11">
        <f t="shared" si="350"/>
        <v>12298469490.68</v>
      </c>
      <c r="Y1620" s="11">
        <f t="shared" si="351"/>
        <v>8259092596.56</v>
      </c>
      <c r="Z1620" s="11">
        <f t="shared" si="352"/>
        <v>20557562087.24</v>
      </c>
      <c r="AA1620" s="13">
        <f t="shared" si="353"/>
        <v>8417056791.34</v>
      </c>
      <c r="AB1620" s="13">
        <f t="shared" si="354"/>
        <v>3881412699.34</v>
      </c>
      <c r="AC1620" s="16">
        <f t="shared" si="355"/>
        <v>8417056791.34</v>
      </c>
      <c r="AD1620" s="16">
        <f t="shared" si="356"/>
        <v>12140505295.9</v>
      </c>
      <c r="AE1620" s="17">
        <f t="shared" si="357"/>
        <v>0.598245523398595</v>
      </c>
      <c r="AF1620" s="17">
        <f t="shared" si="358"/>
        <v>0.401754476601405</v>
      </c>
      <c r="AG1620" s="21">
        <f t="shared" si="359"/>
        <v>2.48908240789096</v>
      </c>
      <c r="AH1620" s="22">
        <f t="shared" si="360"/>
        <v>0.684398721135065</v>
      </c>
      <c r="AI1620" s="22">
        <f t="shared" si="361"/>
        <v>0.315601278864935</v>
      </c>
      <c r="AJ1620" s="23">
        <f t="shared" si="362"/>
        <v>0.409438471138775</v>
      </c>
      <c r="AK1620" s="23">
        <f t="shared" si="363"/>
        <v>0.590561528861224</v>
      </c>
    </row>
    <row r="1621" spans="1:37">
      <c r="A1621" s="8" t="s">
        <v>3275</v>
      </c>
      <c r="B1621" s="8" t="s">
        <v>3276</v>
      </c>
      <c r="C1621" s="9">
        <v>8569641571.04</v>
      </c>
      <c r="D1621" s="9">
        <v>0</v>
      </c>
      <c r="E1621" s="9">
        <v>54478984.35</v>
      </c>
      <c r="F1621" s="9">
        <v>8826467505.74</v>
      </c>
      <c r="G1621" s="9">
        <v>0</v>
      </c>
      <c r="H1621" s="9">
        <v>2089321100</v>
      </c>
      <c r="I1621" s="9">
        <v>0</v>
      </c>
      <c r="J1621" s="9">
        <v>0</v>
      </c>
      <c r="K1621" s="9">
        <v>3714576124</v>
      </c>
      <c r="L1621" s="9">
        <v>0</v>
      </c>
      <c r="M1621" s="9">
        <v>0</v>
      </c>
      <c r="N1621" s="9">
        <v>8853339762.01</v>
      </c>
      <c r="O1621" s="9">
        <v>200521517.61</v>
      </c>
      <c r="P1621" s="9">
        <v>118398451.31</v>
      </c>
      <c r="Q1621" s="9">
        <v>0</v>
      </c>
      <c r="R1621" s="9">
        <v>3224618679.2</v>
      </c>
      <c r="S1621" s="9">
        <v>0</v>
      </c>
      <c r="T1621" s="9">
        <v>5760809315.54</v>
      </c>
      <c r="U1621" s="8">
        <v>0</v>
      </c>
      <c r="V1621" s="9">
        <v>246124969.87</v>
      </c>
      <c r="W1621" s="8">
        <v>0</v>
      </c>
      <c r="X1621" s="11">
        <f t="shared" si="350"/>
        <v>19539909161.13</v>
      </c>
      <c r="Y1621" s="11">
        <f t="shared" si="351"/>
        <v>21717345784.32</v>
      </c>
      <c r="Z1621" s="11">
        <f t="shared" si="352"/>
        <v>41257254945.45</v>
      </c>
      <c r="AA1621" s="13">
        <f t="shared" si="353"/>
        <v>17450588061.13</v>
      </c>
      <c r="AB1621" s="13">
        <f t="shared" si="354"/>
        <v>2089321100</v>
      </c>
      <c r="AC1621" s="16">
        <f t="shared" si="355"/>
        <v>17450588061.13</v>
      </c>
      <c r="AD1621" s="16">
        <f t="shared" si="356"/>
        <v>23806666884.32</v>
      </c>
      <c r="AE1621" s="17">
        <f t="shared" si="357"/>
        <v>0.473611469957599</v>
      </c>
      <c r="AF1621" s="17">
        <f t="shared" si="358"/>
        <v>0.526388530042401</v>
      </c>
      <c r="AG1621" s="21">
        <f t="shared" si="359"/>
        <v>1.89973744283419</v>
      </c>
      <c r="AH1621" s="22">
        <f t="shared" si="360"/>
        <v>0.893074165147287</v>
      </c>
      <c r="AI1621" s="22">
        <f t="shared" si="361"/>
        <v>0.106925834852713</v>
      </c>
      <c r="AJ1621" s="23">
        <f t="shared" si="362"/>
        <v>0.422970168136562</v>
      </c>
      <c r="AK1621" s="23">
        <f t="shared" si="363"/>
        <v>0.577029831863438</v>
      </c>
    </row>
    <row r="1622" spans="1:37">
      <c r="A1622" s="8" t="s">
        <v>3277</v>
      </c>
      <c r="B1622" s="8" t="s">
        <v>3278</v>
      </c>
      <c r="C1622" s="9">
        <v>7946687951.59</v>
      </c>
      <c r="D1622" s="9">
        <v>0</v>
      </c>
      <c r="E1622" s="9">
        <v>0</v>
      </c>
      <c r="F1622" s="9">
        <v>2257703870.4</v>
      </c>
      <c r="G1622" s="9">
        <v>0</v>
      </c>
      <c r="H1622" s="9">
        <v>3853834948.2</v>
      </c>
      <c r="I1622" s="9">
        <v>0</v>
      </c>
      <c r="J1622" s="9">
        <v>0</v>
      </c>
      <c r="K1622" s="9">
        <v>1715730370</v>
      </c>
      <c r="L1622" s="9">
        <v>0</v>
      </c>
      <c r="M1622" s="9">
        <v>0</v>
      </c>
      <c r="N1622" s="9">
        <v>3892629423.46</v>
      </c>
      <c r="O1622" s="9">
        <v>0</v>
      </c>
      <c r="P1622" s="9">
        <v>4324407.51</v>
      </c>
      <c r="Q1622" s="9">
        <v>4895226.46</v>
      </c>
      <c r="R1622" s="9">
        <v>277799688.83</v>
      </c>
      <c r="S1622" s="9">
        <v>0</v>
      </c>
      <c r="T1622" s="9">
        <v>201239537.57</v>
      </c>
      <c r="U1622" s="8">
        <v>0</v>
      </c>
      <c r="V1622" s="9">
        <v>921653431.11</v>
      </c>
      <c r="W1622" s="8">
        <v>0</v>
      </c>
      <c r="X1622" s="11">
        <f t="shared" si="350"/>
        <v>14058226770.19</v>
      </c>
      <c r="Y1622" s="11">
        <f t="shared" si="351"/>
        <v>7018272084.94</v>
      </c>
      <c r="Z1622" s="11">
        <f t="shared" si="352"/>
        <v>21076498855.13</v>
      </c>
      <c r="AA1622" s="13">
        <f t="shared" si="353"/>
        <v>10204391821.99</v>
      </c>
      <c r="AB1622" s="13">
        <f t="shared" si="354"/>
        <v>3853834948.2</v>
      </c>
      <c r="AC1622" s="16">
        <f t="shared" si="355"/>
        <v>10204391821.99</v>
      </c>
      <c r="AD1622" s="16">
        <f t="shared" si="356"/>
        <v>10872107033.14</v>
      </c>
      <c r="AE1622" s="17">
        <f t="shared" si="357"/>
        <v>0.667009585739058</v>
      </c>
      <c r="AF1622" s="17">
        <f t="shared" si="358"/>
        <v>0.332990414260942</v>
      </c>
      <c r="AG1622" s="21">
        <f t="shared" si="359"/>
        <v>3.00308944994545</v>
      </c>
      <c r="AH1622" s="22">
        <f t="shared" si="360"/>
        <v>0.725866212631317</v>
      </c>
      <c r="AI1622" s="22">
        <f t="shared" si="361"/>
        <v>0.274133787368684</v>
      </c>
      <c r="AJ1622" s="23">
        <f t="shared" si="362"/>
        <v>0.484159721789194</v>
      </c>
      <c r="AK1622" s="23">
        <f t="shared" si="363"/>
        <v>0.515840278210806</v>
      </c>
    </row>
    <row r="1623" spans="1:37">
      <c r="A1623" s="8" t="s">
        <v>3279</v>
      </c>
      <c r="B1623" s="8" t="s">
        <v>3280</v>
      </c>
      <c r="C1623" s="9">
        <v>75000000</v>
      </c>
      <c r="D1623" s="9">
        <v>0</v>
      </c>
      <c r="E1623" s="9">
        <v>23880.72</v>
      </c>
      <c r="F1623" s="9">
        <v>94353962.08</v>
      </c>
      <c r="G1623" s="9">
        <v>0</v>
      </c>
      <c r="H1623" s="9">
        <v>498511176.99</v>
      </c>
      <c r="I1623" s="9">
        <v>0</v>
      </c>
      <c r="J1623" s="9">
        <v>0</v>
      </c>
      <c r="K1623" s="9">
        <v>1774094480</v>
      </c>
      <c r="L1623" s="9">
        <v>0</v>
      </c>
      <c r="M1623" s="9">
        <v>0</v>
      </c>
      <c r="N1623" s="9">
        <v>3895367349.65</v>
      </c>
      <c r="O1623" s="9">
        <v>0</v>
      </c>
      <c r="P1623" s="9">
        <v>4036358.09</v>
      </c>
      <c r="Q1623" s="9">
        <v>0</v>
      </c>
      <c r="R1623" s="9">
        <v>274265798.55</v>
      </c>
      <c r="S1623" s="9">
        <v>0</v>
      </c>
      <c r="T1623" s="9">
        <v>-4587407453.19</v>
      </c>
      <c r="U1623" s="8">
        <v>0</v>
      </c>
      <c r="V1623" s="9">
        <v>159519022.31</v>
      </c>
      <c r="W1623" s="8">
        <v>0</v>
      </c>
      <c r="X1623" s="11">
        <f t="shared" si="350"/>
        <v>667889019.79</v>
      </c>
      <c r="Y1623" s="11">
        <f t="shared" si="351"/>
        <v>1519875555.41</v>
      </c>
      <c r="Z1623" s="11">
        <f t="shared" si="352"/>
        <v>2187764575.2</v>
      </c>
      <c r="AA1623" s="13">
        <f t="shared" si="353"/>
        <v>169377842.8</v>
      </c>
      <c r="AB1623" s="13">
        <f t="shared" si="354"/>
        <v>498511176.99</v>
      </c>
      <c r="AC1623" s="16">
        <f t="shared" si="355"/>
        <v>169377842.8</v>
      </c>
      <c r="AD1623" s="16">
        <f t="shared" si="356"/>
        <v>2018386732.4</v>
      </c>
      <c r="AE1623" s="17">
        <f t="shared" si="357"/>
        <v>0.305283771097237</v>
      </c>
      <c r="AF1623" s="17">
        <f t="shared" si="358"/>
        <v>0.694716228902763</v>
      </c>
      <c r="AG1623" s="21">
        <f t="shared" si="359"/>
        <v>1.439436648226</v>
      </c>
      <c r="AH1623" s="22">
        <f t="shared" si="360"/>
        <v>0.253601777812213</v>
      </c>
      <c r="AI1623" s="22">
        <f t="shared" si="361"/>
        <v>0.746398222187788</v>
      </c>
      <c r="AJ1623" s="23">
        <f t="shared" si="362"/>
        <v>0.0774205070874758</v>
      </c>
      <c r="AK1623" s="23">
        <f t="shared" si="363"/>
        <v>0.922579492912524</v>
      </c>
    </row>
    <row r="1624" spans="1:37">
      <c r="A1624" s="8" t="s">
        <v>3281</v>
      </c>
      <c r="B1624" s="8" t="s">
        <v>3282</v>
      </c>
      <c r="C1624" s="9">
        <v>17021462.39</v>
      </c>
      <c r="D1624" s="9">
        <v>0</v>
      </c>
      <c r="E1624" s="9">
        <v>0</v>
      </c>
      <c r="F1624" s="9">
        <v>6320000</v>
      </c>
      <c r="G1624" s="9">
        <v>0</v>
      </c>
      <c r="H1624" s="9">
        <v>39060555.56</v>
      </c>
      <c r="I1624" s="9">
        <v>0</v>
      </c>
      <c r="J1624" s="9">
        <v>0</v>
      </c>
      <c r="K1624" s="9">
        <v>321447910</v>
      </c>
      <c r="L1624" s="9">
        <v>0</v>
      </c>
      <c r="M1624" s="9">
        <v>0</v>
      </c>
      <c r="N1624" s="9">
        <v>44894324.45</v>
      </c>
      <c r="O1624" s="9">
        <v>0</v>
      </c>
      <c r="P1624" s="9">
        <v>0</v>
      </c>
      <c r="Q1624" s="9">
        <v>0</v>
      </c>
      <c r="R1624" s="9">
        <v>36433848.6</v>
      </c>
      <c r="S1624" s="9">
        <v>0</v>
      </c>
      <c r="T1624" s="9">
        <v>265881820.66</v>
      </c>
      <c r="U1624" s="8">
        <v>0</v>
      </c>
      <c r="V1624" s="9">
        <v>7117023.54</v>
      </c>
      <c r="W1624" s="8">
        <v>0</v>
      </c>
      <c r="X1624" s="11">
        <f t="shared" si="350"/>
        <v>62402017.95</v>
      </c>
      <c r="Y1624" s="11">
        <f t="shared" si="351"/>
        <v>675774927.25</v>
      </c>
      <c r="Z1624" s="11">
        <f t="shared" si="352"/>
        <v>738176945.2</v>
      </c>
      <c r="AA1624" s="13">
        <f t="shared" si="353"/>
        <v>23341462.39</v>
      </c>
      <c r="AB1624" s="13">
        <f t="shared" si="354"/>
        <v>39060555.56</v>
      </c>
      <c r="AC1624" s="16">
        <f t="shared" si="355"/>
        <v>23341462.39</v>
      </c>
      <c r="AD1624" s="16">
        <f t="shared" si="356"/>
        <v>714835482.81</v>
      </c>
      <c r="AE1624" s="17">
        <f t="shared" si="357"/>
        <v>0.0845353114260334</v>
      </c>
      <c r="AF1624" s="17">
        <f t="shared" si="358"/>
        <v>0.915464688573967</v>
      </c>
      <c r="AG1624" s="21">
        <f t="shared" si="359"/>
        <v>1.09234142231932</v>
      </c>
      <c r="AH1624" s="22">
        <f t="shared" si="360"/>
        <v>0.374049800900709</v>
      </c>
      <c r="AI1624" s="22">
        <f t="shared" si="361"/>
        <v>0.625950199099291</v>
      </c>
      <c r="AJ1624" s="23">
        <f t="shared" si="362"/>
        <v>0.0316204164079873</v>
      </c>
      <c r="AK1624" s="23">
        <f t="shared" si="363"/>
        <v>0.968379583592013</v>
      </c>
    </row>
    <row r="1625" spans="1:37">
      <c r="A1625" s="8" t="s">
        <v>3283</v>
      </c>
      <c r="B1625" s="8" t="s">
        <v>3284</v>
      </c>
      <c r="C1625" s="9">
        <v>677930811.64</v>
      </c>
      <c r="D1625" s="9">
        <v>0</v>
      </c>
      <c r="E1625" s="9">
        <v>0</v>
      </c>
      <c r="F1625" s="9">
        <v>582440.77</v>
      </c>
      <c r="G1625" s="9">
        <v>0</v>
      </c>
      <c r="H1625" s="9">
        <v>61361585.06</v>
      </c>
      <c r="I1625" s="9">
        <v>0</v>
      </c>
      <c r="J1625" s="9">
        <v>0</v>
      </c>
      <c r="K1625" s="9">
        <v>934916069</v>
      </c>
      <c r="L1625" s="9">
        <v>0</v>
      </c>
      <c r="M1625" s="9">
        <v>0</v>
      </c>
      <c r="N1625" s="9">
        <v>1194752388.17</v>
      </c>
      <c r="O1625" s="9">
        <v>0</v>
      </c>
      <c r="P1625" s="9">
        <v>-12670868.57</v>
      </c>
      <c r="Q1625" s="9">
        <v>0</v>
      </c>
      <c r="R1625" s="9">
        <v>492204268.27</v>
      </c>
      <c r="S1625" s="9">
        <v>0</v>
      </c>
      <c r="T1625" s="9">
        <v>945732610.67</v>
      </c>
      <c r="U1625" s="8">
        <v>0</v>
      </c>
      <c r="V1625" s="9">
        <v>955227268.97</v>
      </c>
      <c r="W1625" s="8">
        <v>0</v>
      </c>
      <c r="X1625" s="11">
        <f t="shared" si="350"/>
        <v>739874837.47</v>
      </c>
      <c r="Y1625" s="11">
        <f t="shared" si="351"/>
        <v>4510161736.51</v>
      </c>
      <c r="Z1625" s="11">
        <f t="shared" si="352"/>
        <v>5250036573.98</v>
      </c>
      <c r="AA1625" s="13">
        <f t="shared" si="353"/>
        <v>678513252.41</v>
      </c>
      <c r="AB1625" s="13">
        <f t="shared" si="354"/>
        <v>61361585.06</v>
      </c>
      <c r="AC1625" s="16">
        <f t="shared" si="355"/>
        <v>678513252.41</v>
      </c>
      <c r="AD1625" s="16">
        <f t="shared" si="356"/>
        <v>4571523321.57</v>
      </c>
      <c r="AE1625" s="17">
        <f t="shared" si="357"/>
        <v>0.140927558702531</v>
      </c>
      <c r="AF1625" s="17">
        <f t="shared" si="358"/>
        <v>0.859072441297469</v>
      </c>
      <c r="AG1625" s="21">
        <f t="shared" si="359"/>
        <v>1.16404618740846</v>
      </c>
      <c r="AH1625" s="22">
        <f t="shared" si="360"/>
        <v>0.917064911587174</v>
      </c>
      <c r="AI1625" s="22">
        <f t="shared" si="361"/>
        <v>0.0829350884128264</v>
      </c>
      <c r="AJ1625" s="23">
        <f t="shared" si="362"/>
        <v>0.129239719161733</v>
      </c>
      <c r="AK1625" s="23">
        <f t="shared" si="363"/>
        <v>0.870760280838267</v>
      </c>
    </row>
    <row r="1626" spans="1:37">
      <c r="A1626" s="8" t="s">
        <v>3285</v>
      </c>
      <c r="B1626" s="8" t="s">
        <v>3286</v>
      </c>
      <c r="C1626" s="9">
        <v>9513635297.86</v>
      </c>
      <c r="D1626" s="9">
        <v>0</v>
      </c>
      <c r="E1626" s="9">
        <v>0</v>
      </c>
      <c r="F1626" s="9">
        <v>1778032416.33</v>
      </c>
      <c r="G1626" s="9">
        <v>0</v>
      </c>
      <c r="H1626" s="9">
        <v>22803888318.25</v>
      </c>
      <c r="I1626" s="9">
        <v>2533708195.65</v>
      </c>
      <c r="J1626" s="9">
        <v>0</v>
      </c>
      <c r="K1626" s="9">
        <v>3144096094</v>
      </c>
      <c r="L1626" s="9">
        <v>0</v>
      </c>
      <c r="M1626" s="9">
        <v>0</v>
      </c>
      <c r="N1626" s="9">
        <v>6446552243.94</v>
      </c>
      <c r="O1626" s="9">
        <v>0</v>
      </c>
      <c r="P1626" s="9">
        <v>-26564085.13</v>
      </c>
      <c r="Q1626" s="9">
        <v>392279413.74</v>
      </c>
      <c r="R1626" s="9">
        <v>1209753126.82</v>
      </c>
      <c r="S1626" s="9">
        <v>0</v>
      </c>
      <c r="T1626" s="9">
        <v>12674347803.9</v>
      </c>
      <c r="U1626" s="8">
        <v>0</v>
      </c>
      <c r="V1626" s="9">
        <v>2886917717.09</v>
      </c>
      <c r="W1626" s="8">
        <v>0</v>
      </c>
      <c r="X1626" s="11">
        <f t="shared" si="350"/>
        <v>36629264228.09</v>
      </c>
      <c r="Y1626" s="11">
        <f t="shared" si="351"/>
        <v>26727382314.36</v>
      </c>
      <c r="Z1626" s="11">
        <f t="shared" si="352"/>
        <v>63356646542.45</v>
      </c>
      <c r="AA1626" s="13">
        <f t="shared" si="353"/>
        <v>11291667714.19</v>
      </c>
      <c r="AB1626" s="13">
        <f t="shared" si="354"/>
        <v>25337596513.9</v>
      </c>
      <c r="AC1626" s="16">
        <f t="shared" si="355"/>
        <v>11291667714.19</v>
      </c>
      <c r="AD1626" s="16">
        <f t="shared" si="356"/>
        <v>52064978828.26</v>
      </c>
      <c r="AE1626" s="17">
        <f t="shared" si="357"/>
        <v>0.578143986890906</v>
      </c>
      <c r="AF1626" s="17">
        <f t="shared" si="358"/>
        <v>0.421856013109094</v>
      </c>
      <c r="AG1626" s="21">
        <f t="shared" si="359"/>
        <v>2.37047705597454</v>
      </c>
      <c r="AH1626" s="22">
        <f t="shared" si="360"/>
        <v>0.308269028934813</v>
      </c>
      <c r="AI1626" s="22">
        <f t="shared" si="361"/>
        <v>0.691730971065187</v>
      </c>
      <c r="AJ1626" s="23">
        <f t="shared" si="362"/>
        <v>0.178223885423361</v>
      </c>
      <c r="AK1626" s="23">
        <f t="shared" si="363"/>
        <v>0.821776114576639</v>
      </c>
    </row>
    <row r="1627" spans="1:37">
      <c r="A1627" s="8" t="s">
        <v>3287</v>
      </c>
      <c r="B1627" s="8" t="s">
        <v>3288</v>
      </c>
      <c r="C1627" s="9">
        <v>233472826.11</v>
      </c>
      <c r="D1627" s="9">
        <v>0</v>
      </c>
      <c r="E1627" s="9">
        <v>0</v>
      </c>
      <c r="F1627" s="9">
        <v>1106198.35</v>
      </c>
      <c r="G1627" s="9">
        <v>0</v>
      </c>
      <c r="H1627" s="9">
        <v>0</v>
      </c>
      <c r="I1627" s="9">
        <v>0</v>
      </c>
      <c r="J1627" s="9">
        <v>0</v>
      </c>
      <c r="K1627" s="9">
        <v>495972914</v>
      </c>
      <c r="L1627" s="9">
        <v>0</v>
      </c>
      <c r="M1627" s="9">
        <v>0</v>
      </c>
      <c r="N1627" s="9">
        <v>1782934309.84</v>
      </c>
      <c r="O1627" s="9">
        <v>0</v>
      </c>
      <c r="P1627" s="9">
        <v>23863650.59</v>
      </c>
      <c r="Q1627" s="9">
        <v>19637.56</v>
      </c>
      <c r="R1627" s="9">
        <v>53165313.23</v>
      </c>
      <c r="S1627" s="9">
        <v>0</v>
      </c>
      <c r="T1627" s="9">
        <v>-1420264291.11</v>
      </c>
      <c r="U1627" s="8">
        <v>0</v>
      </c>
      <c r="V1627" s="9">
        <v>52395047.84</v>
      </c>
      <c r="W1627" s="8">
        <v>0</v>
      </c>
      <c r="X1627" s="11">
        <f t="shared" si="350"/>
        <v>234579024.46</v>
      </c>
      <c r="Y1627" s="11">
        <f t="shared" si="351"/>
        <v>988086581.95</v>
      </c>
      <c r="Z1627" s="11">
        <f t="shared" si="352"/>
        <v>1222665606.41</v>
      </c>
      <c r="AA1627" s="13">
        <f t="shared" si="353"/>
        <v>234579024.46</v>
      </c>
      <c r="AB1627" s="13">
        <f t="shared" si="354"/>
        <v>0</v>
      </c>
      <c r="AC1627" s="16">
        <f t="shared" si="355"/>
        <v>234579024.46</v>
      </c>
      <c r="AD1627" s="16">
        <f t="shared" si="356"/>
        <v>988086581.95</v>
      </c>
      <c r="AE1627" s="17">
        <f t="shared" si="357"/>
        <v>0.191858692376874</v>
      </c>
      <c r="AF1627" s="17">
        <f t="shared" si="358"/>
        <v>0.808141307623126</v>
      </c>
      <c r="AG1627" s="21">
        <f t="shared" si="359"/>
        <v>1.23740735755874</v>
      </c>
      <c r="AH1627" s="22">
        <f t="shared" si="360"/>
        <v>1</v>
      </c>
      <c r="AI1627" s="22">
        <f t="shared" si="361"/>
        <v>0</v>
      </c>
      <c r="AJ1627" s="23">
        <f t="shared" si="362"/>
        <v>0.191858692376874</v>
      </c>
      <c r="AK1627" s="23">
        <f t="shared" si="363"/>
        <v>0.808141307623126</v>
      </c>
    </row>
    <row r="1628" spans="1:37">
      <c r="A1628" s="8" t="s">
        <v>3289</v>
      </c>
      <c r="B1628" s="8" t="s">
        <v>3290</v>
      </c>
      <c r="C1628" s="9">
        <v>624000000</v>
      </c>
      <c r="D1628" s="9">
        <v>0</v>
      </c>
      <c r="E1628" s="9">
        <v>0</v>
      </c>
      <c r="F1628" s="9">
        <v>7255232036.87</v>
      </c>
      <c r="G1628" s="9">
        <v>0</v>
      </c>
      <c r="H1628" s="9">
        <v>16012082700</v>
      </c>
      <c r="I1628" s="9">
        <v>5093025136.35</v>
      </c>
      <c r="J1628" s="9">
        <v>0</v>
      </c>
      <c r="K1628" s="9">
        <v>3751168261</v>
      </c>
      <c r="L1628" s="9">
        <v>0</v>
      </c>
      <c r="M1628" s="9">
        <v>0</v>
      </c>
      <c r="N1628" s="9">
        <v>778163752.75</v>
      </c>
      <c r="O1628" s="9">
        <v>0</v>
      </c>
      <c r="P1628" s="9">
        <v>4013799219.79</v>
      </c>
      <c r="Q1628" s="9">
        <v>0</v>
      </c>
      <c r="R1628" s="9">
        <v>883806177.18</v>
      </c>
      <c r="S1628" s="9">
        <v>0</v>
      </c>
      <c r="T1628" s="9">
        <v>17304084565.25</v>
      </c>
      <c r="U1628" s="8">
        <v>0</v>
      </c>
      <c r="V1628" s="9">
        <v>27151815372.93</v>
      </c>
      <c r="W1628" s="8">
        <v>0</v>
      </c>
      <c r="X1628" s="11">
        <f t="shared" si="350"/>
        <v>28984339873.22</v>
      </c>
      <c r="Y1628" s="11">
        <f t="shared" si="351"/>
        <v>53882837348.9</v>
      </c>
      <c r="Z1628" s="11">
        <f t="shared" si="352"/>
        <v>82867177222.12</v>
      </c>
      <c r="AA1628" s="13">
        <f t="shared" si="353"/>
        <v>7879232036.87</v>
      </c>
      <c r="AB1628" s="13">
        <f t="shared" si="354"/>
        <v>21105107836.35</v>
      </c>
      <c r="AC1628" s="16">
        <f t="shared" si="355"/>
        <v>7879232036.87</v>
      </c>
      <c r="AD1628" s="16">
        <f t="shared" si="356"/>
        <v>74987945185.25</v>
      </c>
      <c r="AE1628" s="17">
        <f t="shared" si="357"/>
        <v>0.349768639946904</v>
      </c>
      <c r="AF1628" s="17">
        <f t="shared" si="358"/>
        <v>0.650231360053096</v>
      </c>
      <c r="AG1628" s="21">
        <f t="shared" si="359"/>
        <v>1.53791413554453</v>
      </c>
      <c r="AH1628" s="22">
        <f t="shared" si="360"/>
        <v>0.271844453637186</v>
      </c>
      <c r="AI1628" s="22">
        <f t="shared" si="361"/>
        <v>0.728155546362814</v>
      </c>
      <c r="AJ1628" s="23">
        <f t="shared" si="362"/>
        <v>0.0950826648257879</v>
      </c>
      <c r="AK1628" s="23">
        <f t="shared" si="363"/>
        <v>0.904917335174212</v>
      </c>
    </row>
    <row r="1629" spans="1:37">
      <c r="A1629" s="8" t="s">
        <v>3291</v>
      </c>
      <c r="B1629" s="8" t="s">
        <v>3292</v>
      </c>
      <c r="C1629" s="9">
        <v>400000000</v>
      </c>
      <c r="D1629" s="9">
        <v>0</v>
      </c>
      <c r="E1629" s="9">
        <v>0</v>
      </c>
      <c r="F1629" s="9">
        <v>6617513.9</v>
      </c>
      <c r="G1629" s="9">
        <v>0</v>
      </c>
      <c r="H1629" s="9">
        <v>0</v>
      </c>
      <c r="I1629" s="9">
        <v>0</v>
      </c>
      <c r="J1629" s="9">
        <v>0</v>
      </c>
      <c r="K1629" s="9">
        <v>1054027073</v>
      </c>
      <c r="L1629" s="9">
        <v>0</v>
      </c>
      <c r="M1629" s="9">
        <v>0</v>
      </c>
      <c r="N1629" s="9">
        <v>156441088.47</v>
      </c>
      <c r="O1629" s="9">
        <v>0</v>
      </c>
      <c r="P1629" s="9">
        <v>0</v>
      </c>
      <c r="Q1629" s="9">
        <v>0</v>
      </c>
      <c r="R1629" s="9">
        <v>280889661.19</v>
      </c>
      <c r="S1629" s="9">
        <v>0</v>
      </c>
      <c r="T1629" s="9">
        <v>1176997143.68</v>
      </c>
      <c r="U1629" s="8">
        <v>0</v>
      </c>
      <c r="V1629" s="9">
        <v>39637103.58</v>
      </c>
      <c r="W1629" s="8">
        <v>0</v>
      </c>
      <c r="X1629" s="11">
        <f t="shared" si="350"/>
        <v>406617513.9</v>
      </c>
      <c r="Y1629" s="11">
        <f t="shared" si="351"/>
        <v>2707992069.92</v>
      </c>
      <c r="Z1629" s="11">
        <f t="shared" si="352"/>
        <v>3114609583.82</v>
      </c>
      <c r="AA1629" s="13">
        <f t="shared" si="353"/>
        <v>406617513.9</v>
      </c>
      <c r="AB1629" s="13">
        <f t="shared" si="354"/>
        <v>0</v>
      </c>
      <c r="AC1629" s="16">
        <f t="shared" si="355"/>
        <v>406617513.9</v>
      </c>
      <c r="AD1629" s="16">
        <f t="shared" si="356"/>
        <v>2707992069.92</v>
      </c>
      <c r="AE1629" s="17">
        <f t="shared" si="357"/>
        <v>0.130551680060424</v>
      </c>
      <c r="AF1629" s="17">
        <f t="shared" si="358"/>
        <v>0.869448319939576</v>
      </c>
      <c r="AG1629" s="21">
        <f t="shared" si="359"/>
        <v>1.15015461766548</v>
      </c>
      <c r="AH1629" s="22">
        <f t="shared" si="360"/>
        <v>1</v>
      </c>
      <c r="AI1629" s="22">
        <f t="shared" si="361"/>
        <v>0</v>
      </c>
      <c r="AJ1629" s="23">
        <f t="shared" si="362"/>
        <v>0.130551680060424</v>
      </c>
      <c r="AK1629" s="23">
        <f t="shared" si="363"/>
        <v>0.869448319939576</v>
      </c>
    </row>
    <row r="1630" spans="1:37">
      <c r="A1630" s="8" t="s">
        <v>3293</v>
      </c>
      <c r="B1630" s="8" t="s">
        <v>3294</v>
      </c>
      <c r="C1630" s="9">
        <v>1378439244.24</v>
      </c>
      <c r="D1630" s="9">
        <v>0</v>
      </c>
      <c r="E1630" s="9">
        <v>0</v>
      </c>
      <c r="F1630" s="9">
        <v>1269335109.86</v>
      </c>
      <c r="G1630" s="9">
        <v>0</v>
      </c>
      <c r="H1630" s="9">
        <v>1633579772.17</v>
      </c>
      <c r="I1630" s="9">
        <v>0</v>
      </c>
      <c r="J1630" s="9">
        <v>0</v>
      </c>
      <c r="K1630" s="9">
        <v>1784168117</v>
      </c>
      <c r="L1630" s="9">
        <v>0</v>
      </c>
      <c r="M1630" s="9">
        <v>0</v>
      </c>
      <c r="N1630" s="9">
        <v>3051080458.41</v>
      </c>
      <c r="O1630" s="9">
        <v>0</v>
      </c>
      <c r="P1630" s="9">
        <v>2519381789.76</v>
      </c>
      <c r="Q1630" s="9">
        <v>12924000</v>
      </c>
      <c r="R1630" s="9">
        <v>1458997663.42</v>
      </c>
      <c r="S1630" s="9">
        <v>0</v>
      </c>
      <c r="T1630" s="9">
        <v>8929976877.06</v>
      </c>
      <c r="U1630" s="8">
        <v>0</v>
      </c>
      <c r="V1630" s="9">
        <v>2817768143.41</v>
      </c>
      <c r="W1630" s="8">
        <v>0</v>
      </c>
      <c r="X1630" s="11">
        <f t="shared" si="350"/>
        <v>4281354126.27</v>
      </c>
      <c r="Y1630" s="11">
        <f t="shared" si="351"/>
        <v>20574297049.06</v>
      </c>
      <c r="Z1630" s="11">
        <f t="shared" si="352"/>
        <v>24855651175.33</v>
      </c>
      <c r="AA1630" s="13">
        <f t="shared" si="353"/>
        <v>2647774354.1</v>
      </c>
      <c r="AB1630" s="13">
        <f t="shared" si="354"/>
        <v>1633579772.17</v>
      </c>
      <c r="AC1630" s="16">
        <f t="shared" si="355"/>
        <v>2647774354.1</v>
      </c>
      <c r="AD1630" s="16">
        <f t="shared" si="356"/>
        <v>22207876821.23</v>
      </c>
      <c r="AE1630" s="17">
        <f t="shared" si="357"/>
        <v>0.172248721068285</v>
      </c>
      <c r="AF1630" s="17">
        <f t="shared" si="358"/>
        <v>0.827751278931715</v>
      </c>
      <c r="AG1630" s="21">
        <f t="shared" si="359"/>
        <v>1.20809236476274</v>
      </c>
      <c r="AH1630" s="22">
        <f t="shared" si="360"/>
        <v>0.618443201849036</v>
      </c>
      <c r="AI1630" s="22">
        <f t="shared" si="361"/>
        <v>0.381556798150964</v>
      </c>
      <c r="AJ1630" s="23">
        <f t="shared" si="362"/>
        <v>0.106526050571871</v>
      </c>
      <c r="AK1630" s="23">
        <f t="shared" si="363"/>
        <v>0.893473949428129</v>
      </c>
    </row>
    <row r="1631" spans="1:37">
      <c r="A1631" s="8" t="s">
        <v>3295</v>
      </c>
      <c r="B1631" s="8" t="s">
        <v>3296</v>
      </c>
      <c r="C1631" s="9">
        <v>1107915440.66</v>
      </c>
      <c r="D1631" s="9">
        <v>0</v>
      </c>
      <c r="E1631" s="9">
        <v>0</v>
      </c>
      <c r="F1631" s="9">
        <v>811336345.52</v>
      </c>
      <c r="G1631" s="9">
        <v>0</v>
      </c>
      <c r="H1631" s="9">
        <v>4236480000</v>
      </c>
      <c r="I1631" s="9">
        <v>0</v>
      </c>
      <c r="J1631" s="9">
        <v>0</v>
      </c>
      <c r="K1631" s="9">
        <v>1731982546</v>
      </c>
      <c r="L1631" s="9">
        <v>0</v>
      </c>
      <c r="M1631" s="9">
        <v>0</v>
      </c>
      <c r="N1631" s="9">
        <v>-53960027.91</v>
      </c>
      <c r="O1631" s="9">
        <v>0</v>
      </c>
      <c r="P1631" s="9">
        <v>2293856248.38</v>
      </c>
      <c r="Q1631" s="9">
        <v>0</v>
      </c>
      <c r="R1631" s="9">
        <v>176405192.7</v>
      </c>
      <c r="S1631" s="9">
        <v>0</v>
      </c>
      <c r="T1631" s="9">
        <v>2552590771.7</v>
      </c>
      <c r="U1631" s="8">
        <v>0</v>
      </c>
      <c r="V1631" s="9">
        <v>558497818.29</v>
      </c>
      <c r="W1631" s="8">
        <v>0</v>
      </c>
      <c r="X1631" s="11">
        <f t="shared" si="350"/>
        <v>6155731786.18</v>
      </c>
      <c r="Y1631" s="11">
        <f t="shared" si="351"/>
        <v>7259372549.16</v>
      </c>
      <c r="Z1631" s="11">
        <f t="shared" si="352"/>
        <v>13415104335.34</v>
      </c>
      <c r="AA1631" s="13">
        <f t="shared" si="353"/>
        <v>1919251786.18</v>
      </c>
      <c r="AB1631" s="13">
        <f t="shared" si="354"/>
        <v>4236480000</v>
      </c>
      <c r="AC1631" s="16">
        <f t="shared" si="355"/>
        <v>1919251786.18</v>
      </c>
      <c r="AD1631" s="16">
        <f t="shared" si="356"/>
        <v>11495852549.16</v>
      </c>
      <c r="AE1631" s="17">
        <f t="shared" si="357"/>
        <v>0.458865740608792</v>
      </c>
      <c r="AF1631" s="17">
        <f t="shared" si="358"/>
        <v>0.541134259391208</v>
      </c>
      <c r="AG1631" s="21">
        <f t="shared" si="359"/>
        <v>1.84797022669573</v>
      </c>
      <c r="AH1631" s="22">
        <f t="shared" si="360"/>
        <v>0.311782880223735</v>
      </c>
      <c r="AI1631" s="22">
        <f t="shared" si="361"/>
        <v>0.688217119776265</v>
      </c>
      <c r="AJ1631" s="23">
        <f t="shared" si="362"/>
        <v>0.143066482243007</v>
      </c>
      <c r="AK1631" s="23">
        <f t="shared" si="363"/>
        <v>0.856933517756993</v>
      </c>
    </row>
    <row r="1632" spans="1:37">
      <c r="A1632" s="8" t="s">
        <v>3297</v>
      </c>
      <c r="B1632" s="8" t="s">
        <v>3298</v>
      </c>
      <c r="C1632" s="9">
        <v>925742242.19</v>
      </c>
      <c r="D1632" s="9">
        <v>0</v>
      </c>
      <c r="E1632" s="9">
        <v>0</v>
      </c>
      <c r="F1632" s="9">
        <v>0</v>
      </c>
      <c r="G1632" s="9">
        <v>0</v>
      </c>
      <c r="H1632" s="9">
        <v>0</v>
      </c>
      <c r="I1632" s="9">
        <v>0</v>
      </c>
      <c r="J1632" s="9">
        <v>0</v>
      </c>
      <c r="K1632" s="9">
        <v>579888597</v>
      </c>
      <c r="L1632" s="9">
        <v>0</v>
      </c>
      <c r="M1632" s="9">
        <v>0</v>
      </c>
      <c r="N1632" s="9">
        <v>0</v>
      </c>
      <c r="O1632" s="9">
        <v>0</v>
      </c>
      <c r="P1632" s="9">
        <v>0</v>
      </c>
      <c r="Q1632" s="9">
        <v>0</v>
      </c>
      <c r="R1632" s="9">
        <v>104080459.51</v>
      </c>
      <c r="S1632" s="9">
        <v>0</v>
      </c>
      <c r="T1632" s="9">
        <v>1472991655.87</v>
      </c>
      <c r="U1632" s="8">
        <v>0</v>
      </c>
      <c r="V1632" s="9">
        <v>-640937.19</v>
      </c>
      <c r="W1632" s="8">
        <v>0</v>
      </c>
      <c r="X1632" s="11">
        <f t="shared" si="350"/>
        <v>925742242.19</v>
      </c>
      <c r="Y1632" s="11">
        <f t="shared" si="351"/>
        <v>2156319775.19</v>
      </c>
      <c r="Z1632" s="11">
        <f t="shared" si="352"/>
        <v>3082062017.38</v>
      </c>
      <c r="AA1632" s="13">
        <f t="shared" si="353"/>
        <v>925742242.19</v>
      </c>
      <c r="AB1632" s="13">
        <f t="shared" si="354"/>
        <v>0</v>
      </c>
      <c r="AC1632" s="16">
        <f t="shared" si="355"/>
        <v>925742242.19</v>
      </c>
      <c r="AD1632" s="16">
        <f t="shared" si="356"/>
        <v>2156319775.19</v>
      </c>
      <c r="AE1632" s="17">
        <f t="shared" si="357"/>
        <v>0.300364573123339</v>
      </c>
      <c r="AF1632" s="17">
        <f t="shared" si="358"/>
        <v>0.699635426876661</v>
      </c>
      <c r="AG1632" s="21">
        <f t="shared" si="359"/>
        <v>1.42931584305877</v>
      </c>
      <c r="AH1632" s="22">
        <f t="shared" si="360"/>
        <v>1</v>
      </c>
      <c r="AI1632" s="22">
        <f t="shared" si="361"/>
        <v>0</v>
      </c>
      <c r="AJ1632" s="23">
        <f t="shared" si="362"/>
        <v>0.300364573123339</v>
      </c>
      <c r="AK1632" s="23">
        <f t="shared" si="363"/>
        <v>0.699635426876661</v>
      </c>
    </row>
    <row r="1633" spans="1:37">
      <c r="A1633" s="8" t="s">
        <v>3299</v>
      </c>
      <c r="B1633" s="8" t="s">
        <v>3300</v>
      </c>
      <c r="C1633" s="9">
        <v>978050716.16</v>
      </c>
      <c r="D1633" s="9">
        <v>0</v>
      </c>
      <c r="E1633" s="9">
        <v>0</v>
      </c>
      <c r="F1633" s="9">
        <v>933342411.79</v>
      </c>
      <c r="G1633" s="9">
        <v>0</v>
      </c>
      <c r="H1633" s="9">
        <v>1485061533.45</v>
      </c>
      <c r="I1633" s="9">
        <v>67844809.87</v>
      </c>
      <c r="J1633" s="9">
        <v>0</v>
      </c>
      <c r="K1633" s="9">
        <v>710485636</v>
      </c>
      <c r="L1633" s="9">
        <v>14844100.23</v>
      </c>
      <c r="M1633" s="9">
        <v>0</v>
      </c>
      <c r="N1633" s="9">
        <v>1787655306.33</v>
      </c>
      <c r="O1633" s="9">
        <v>0</v>
      </c>
      <c r="P1633" s="9">
        <v>0</v>
      </c>
      <c r="Q1633" s="9">
        <v>0</v>
      </c>
      <c r="R1633" s="9">
        <v>131696356.18</v>
      </c>
      <c r="S1633" s="9">
        <v>0</v>
      </c>
      <c r="T1633" s="9">
        <v>1129035040.06</v>
      </c>
      <c r="U1633" s="8">
        <v>0</v>
      </c>
      <c r="V1633" s="9">
        <v>45811045.75</v>
      </c>
      <c r="W1633" s="8">
        <v>0</v>
      </c>
      <c r="X1633" s="11">
        <f t="shared" si="350"/>
        <v>3464299471.27</v>
      </c>
      <c r="Y1633" s="11">
        <f t="shared" si="351"/>
        <v>3819527484.55</v>
      </c>
      <c r="Z1633" s="11">
        <f t="shared" si="352"/>
        <v>7283826955.82</v>
      </c>
      <c r="AA1633" s="13">
        <f t="shared" si="353"/>
        <v>1911393127.95</v>
      </c>
      <c r="AB1633" s="13">
        <f t="shared" si="354"/>
        <v>1552906343.32</v>
      </c>
      <c r="AC1633" s="16">
        <f t="shared" si="355"/>
        <v>1911393127.95</v>
      </c>
      <c r="AD1633" s="16">
        <f t="shared" si="356"/>
        <v>5372433827.87</v>
      </c>
      <c r="AE1633" s="17">
        <f t="shared" si="357"/>
        <v>0.475615290187793</v>
      </c>
      <c r="AF1633" s="17">
        <f t="shared" si="358"/>
        <v>0.524384709812207</v>
      </c>
      <c r="AG1633" s="21">
        <f t="shared" si="359"/>
        <v>1.90699686945129</v>
      </c>
      <c r="AH1633" s="22">
        <f t="shared" si="360"/>
        <v>0.551740155203525</v>
      </c>
      <c r="AI1633" s="22">
        <f t="shared" si="361"/>
        <v>0.448259844796475</v>
      </c>
      <c r="AJ1633" s="23">
        <f t="shared" si="362"/>
        <v>0.262416054025383</v>
      </c>
      <c r="AK1633" s="23">
        <f t="shared" si="363"/>
        <v>0.737583945974617</v>
      </c>
    </row>
    <row r="1634" spans="1:37">
      <c r="A1634" s="8" t="s">
        <v>3301</v>
      </c>
      <c r="B1634" s="8" t="s">
        <v>3302</v>
      </c>
      <c r="C1634" s="9">
        <v>483407430.58</v>
      </c>
      <c r="D1634" s="9">
        <v>0</v>
      </c>
      <c r="E1634" s="9">
        <v>0</v>
      </c>
      <c r="F1634" s="9">
        <v>155741131.01</v>
      </c>
      <c r="G1634" s="9">
        <v>0</v>
      </c>
      <c r="H1634" s="9">
        <v>569244293.11</v>
      </c>
      <c r="I1634" s="9">
        <v>0</v>
      </c>
      <c r="J1634" s="9">
        <v>0</v>
      </c>
      <c r="K1634" s="9">
        <v>477381905</v>
      </c>
      <c r="L1634" s="9">
        <v>0</v>
      </c>
      <c r="M1634" s="9">
        <v>0</v>
      </c>
      <c r="N1634" s="9">
        <v>27897075.75</v>
      </c>
      <c r="O1634" s="9">
        <v>0</v>
      </c>
      <c r="P1634" s="9">
        <v>2062103.32</v>
      </c>
      <c r="Q1634" s="9">
        <v>0</v>
      </c>
      <c r="R1634" s="9">
        <v>223673806.67</v>
      </c>
      <c r="S1634" s="9">
        <v>0</v>
      </c>
      <c r="T1634" s="9">
        <v>837927840.14</v>
      </c>
      <c r="U1634" s="8">
        <v>0</v>
      </c>
      <c r="V1634" s="9">
        <v>13401305.58</v>
      </c>
      <c r="W1634" s="8">
        <v>0</v>
      </c>
      <c r="X1634" s="11">
        <f t="shared" si="350"/>
        <v>1208392854.7</v>
      </c>
      <c r="Y1634" s="11">
        <f t="shared" si="351"/>
        <v>1582344036.46</v>
      </c>
      <c r="Z1634" s="11">
        <f t="shared" si="352"/>
        <v>2790736891.16</v>
      </c>
      <c r="AA1634" s="13">
        <f t="shared" si="353"/>
        <v>639148561.59</v>
      </c>
      <c r="AB1634" s="13">
        <f t="shared" si="354"/>
        <v>569244293.11</v>
      </c>
      <c r="AC1634" s="16">
        <f t="shared" si="355"/>
        <v>639148561.59</v>
      </c>
      <c r="AD1634" s="16">
        <f t="shared" si="356"/>
        <v>2151588329.57</v>
      </c>
      <c r="AE1634" s="17">
        <f t="shared" si="357"/>
        <v>0.433001354777561</v>
      </c>
      <c r="AF1634" s="17">
        <f t="shared" si="358"/>
        <v>0.566998645222439</v>
      </c>
      <c r="AG1634" s="21">
        <f t="shared" si="359"/>
        <v>1.76367264441645</v>
      </c>
      <c r="AH1634" s="22">
        <f t="shared" si="360"/>
        <v>0.528924479405894</v>
      </c>
      <c r="AI1634" s="22">
        <f t="shared" si="361"/>
        <v>0.471075520594106</v>
      </c>
      <c r="AJ1634" s="23">
        <f t="shared" si="362"/>
        <v>0.229025016157769</v>
      </c>
      <c r="AK1634" s="23">
        <f t="shared" si="363"/>
        <v>0.770974983842232</v>
      </c>
    </row>
    <row r="1635" spans="1:37">
      <c r="A1635" s="8" t="s">
        <v>3303</v>
      </c>
      <c r="B1635" s="8" t="s">
        <v>3304</v>
      </c>
      <c r="C1635" s="9">
        <v>39000000</v>
      </c>
      <c r="D1635" s="9">
        <v>0</v>
      </c>
      <c r="E1635" s="9">
        <v>0</v>
      </c>
      <c r="F1635" s="9">
        <v>26400406.25</v>
      </c>
      <c r="G1635" s="9">
        <v>0</v>
      </c>
      <c r="H1635" s="9">
        <v>0</v>
      </c>
      <c r="I1635" s="9">
        <v>0</v>
      </c>
      <c r="J1635" s="9">
        <v>0</v>
      </c>
      <c r="K1635" s="9">
        <v>1022739308</v>
      </c>
      <c r="L1635" s="9">
        <v>0</v>
      </c>
      <c r="M1635" s="9">
        <v>0</v>
      </c>
      <c r="N1635" s="9">
        <v>1942203906.23</v>
      </c>
      <c r="O1635" s="9">
        <v>0</v>
      </c>
      <c r="P1635" s="9">
        <v>0</v>
      </c>
      <c r="Q1635" s="9">
        <v>9117654.13</v>
      </c>
      <c r="R1635" s="9">
        <v>1320646920.66</v>
      </c>
      <c r="S1635" s="9">
        <v>0</v>
      </c>
      <c r="T1635" s="9">
        <v>8171001896.3</v>
      </c>
      <c r="U1635" s="8">
        <v>0</v>
      </c>
      <c r="V1635" s="9">
        <v>2529147573.09</v>
      </c>
      <c r="W1635" s="8">
        <v>0</v>
      </c>
      <c r="X1635" s="11">
        <f t="shared" si="350"/>
        <v>65400406.25</v>
      </c>
      <c r="Y1635" s="11">
        <f t="shared" si="351"/>
        <v>14994857258.41</v>
      </c>
      <c r="Z1635" s="11">
        <f t="shared" si="352"/>
        <v>15060257664.66</v>
      </c>
      <c r="AA1635" s="13">
        <f t="shared" si="353"/>
        <v>65400406.25</v>
      </c>
      <c r="AB1635" s="13">
        <f t="shared" si="354"/>
        <v>0</v>
      </c>
      <c r="AC1635" s="16">
        <f t="shared" si="355"/>
        <v>65400406.25</v>
      </c>
      <c r="AD1635" s="16">
        <f t="shared" si="356"/>
        <v>14994857258.41</v>
      </c>
      <c r="AE1635" s="17">
        <f t="shared" si="357"/>
        <v>0.0043425821593655</v>
      </c>
      <c r="AF1635" s="17">
        <f t="shared" si="358"/>
        <v>0.995657417840635</v>
      </c>
      <c r="AG1635" s="21">
        <f t="shared" si="359"/>
        <v>1.00436152242885</v>
      </c>
      <c r="AH1635" s="22">
        <f t="shared" si="360"/>
        <v>1</v>
      </c>
      <c r="AI1635" s="22">
        <f t="shared" si="361"/>
        <v>0</v>
      </c>
      <c r="AJ1635" s="23">
        <f t="shared" si="362"/>
        <v>0.0043425821593655</v>
      </c>
      <c r="AK1635" s="23">
        <f t="shared" si="363"/>
        <v>0.995657417840635</v>
      </c>
    </row>
    <row r="1636" spans="1:37">
      <c r="A1636" s="8" t="s">
        <v>3305</v>
      </c>
      <c r="B1636" s="8" t="s">
        <v>3306</v>
      </c>
      <c r="C1636" s="9">
        <v>447929163.89</v>
      </c>
      <c r="D1636" s="9">
        <v>0</v>
      </c>
      <c r="E1636" s="9">
        <v>0</v>
      </c>
      <c r="F1636" s="9">
        <v>24669957.71</v>
      </c>
      <c r="G1636" s="9">
        <v>0</v>
      </c>
      <c r="H1636" s="9">
        <v>65310525</v>
      </c>
      <c r="I1636" s="9">
        <v>0</v>
      </c>
      <c r="J1636" s="9">
        <v>0</v>
      </c>
      <c r="K1636" s="9">
        <v>662753072</v>
      </c>
      <c r="L1636" s="9">
        <v>0</v>
      </c>
      <c r="M1636" s="9">
        <v>0</v>
      </c>
      <c r="N1636" s="9">
        <v>89943836.55</v>
      </c>
      <c r="O1636" s="9">
        <v>0</v>
      </c>
      <c r="P1636" s="9">
        <v>-4202758.3</v>
      </c>
      <c r="Q1636" s="9">
        <v>0</v>
      </c>
      <c r="R1636" s="9">
        <v>28561034.78</v>
      </c>
      <c r="S1636" s="9">
        <v>0</v>
      </c>
      <c r="T1636" s="9">
        <v>355493720.74</v>
      </c>
      <c r="U1636" s="8">
        <v>0</v>
      </c>
      <c r="V1636" s="9">
        <v>48144101.09</v>
      </c>
      <c r="W1636" s="8">
        <v>0</v>
      </c>
      <c r="X1636" s="11">
        <f t="shared" si="350"/>
        <v>537909646.6</v>
      </c>
      <c r="Y1636" s="11">
        <f t="shared" si="351"/>
        <v>1180693006.86</v>
      </c>
      <c r="Z1636" s="11">
        <f t="shared" si="352"/>
        <v>1718602653.46</v>
      </c>
      <c r="AA1636" s="13">
        <f t="shared" si="353"/>
        <v>472599121.6</v>
      </c>
      <c r="AB1636" s="13">
        <f t="shared" si="354"/>
        <v>65310525</v>
      </c>
      <c r="AC1636" s="16">
        <f t="shared" si="355"/>
        <v>472599121.6</v>
      </c>
      <c r="AD1636" s="16">
        <f t="shared" si="356"/>
        <v>1246003531.86</v>
      </c>
      <c r="AE1636" s="17">
        <f t="shared" si="357"/>
        <v>0.312992445064044</v>
      </c>
      <c r="AF1636" s="17">
        <f t="shared" si="358"/>
        <v>0.687007554935956</v>
      </c>
      <c r="AG1636" s="21">
        <f t="shared" si="359"/>
        <v>1.45558806859587</v>
      </c>
      <c r="AH1636" s="22">
        <f t="shared" si="360"/>
        <v>0.878584581234391</v>
      </c>
      <c r="AI1636" s="22">
        <f t="shared" si="361"/>
        <v>0.121415418765609</v>
      </c>
      <c r="AJ1636" s="23">
        <f t="shared" si="362"/>
        <v>0.274990336276121</v>
      </c>
      <c r="AK1636" s="23">
        <f t="shared" si="363"/>
        <v>0.725009663723879</v>
      </c>
    </row>
    <row r="1637" spans="1:37">
      <c r="A1637" s="8" t="s">
        <v>3307</v>
      </c>
      <c r="B1637" s="8" t="s">
        <v>3308</v>
      </c>
      <c r="C1637" s="9">
        <v>27312504614.71</v>
      </c>
      <c r="D1637" s="9">
        <v>0</v>
      </c>
      <c r="E1637" s="9">
        <v>26505312184.4</v>
      </c>
      <c r="F1637" s="9">
        <v>0</v>
      </c>
      <c r="G1637" s="9">
        <v>0</v>
      </c>
      <c r="H1637" s="9">
        <v>48760488176.53</v>
      </c>
      <c r="I1637" s="9">
        <v>162686893160.43</v>
      </c>
      <c r="J1637" s="9">
        <v>0</v>
      </c>
      <c r="K1637" s="9">
        <v>13064200000</v>
      </c>
      <c r="L1637" s="9">
        <v>0</v>
      </c>
      <c r="M1637" s="9">
        <v>0</v>
      </c>
      <c r="N1637" s="9">
        <v>74912447717.5</v>
      </c>
      <c r="O1637" s="9">
        <v>0</v>
      </c>
      <c r="P1637" s="9">
        <v>-625828127.16</v>
      </c>
      <c r="Q1637" s="9">
        <v>0</v>
      </c>
      <c r="R1637" s="9">
        <v>7663172125.37</v>
      </c>
      <c r="S1637" s="9">
        <v>17372540337.86</v>
      </c>
      <c r="T1637" s="9">
        <v>49691754873.41</v>
      </c>
      <c r="U1637" s="8">
        <v>0</v>
      </c>
      <c r="V1637" s="9">
        <v>15624176618.05</v>
      </c>
      <c r="W1637" s="8">
        <v>0</v>
      </c>
      <c r="X1637" s="11">
        <f t="shared" si="350"/>
        <v>265265198136.07</v>
      </c>
      <c r="Y1637" s="11">
        <f t="shared" si="351"/>
        <v>177702463545.03</v>
      </c>
      <c r="Z1637" s="11">
        <f t="shared" si="352"/>
        <v>442967661681.1</v>
      </c>
      <c r="AA1637" s="13">
        <f t="shared" si="353"/>
        <v>53817816799.11</v>
      </c>
      <c r="AB1637" s="13">
        <f t="shared" si="354"/>
        <v>211447381336.96</v>
      </c>
      <c r="AC1637" s="16">
        <f t="shared" si="355"/>
        <v>53817816799.11</v>
      </c>
      <c r="AD1637" s="16">
        <f t="shared" si="356"/>
        <v>389149844881.99</v>
      </c>
      <c r="AE1637" s="17">
        <f t="shared" si="357"/>
        <v>0.598836486459002</v>
      </c>
      <c r="AF1637" s="17">
        <f t="shared" si="358"/>
        <v>0.401163513540998</v>
      </c>
      <c r="AG1637" s="21">
        <f t="shared" si="359"/>
        <v>2.49274913157775</v>
      </c>
      <c r="AH1637" s="22">
        <f t="shared" si="360"/>
        <v>0.20288306637007</v>
      </c>
      <c r="AI1637" s="22">
        <f t="shared" si="361"/>
        <v>0.79711693362993</v>
      </c>
      <c r="AJ1637" s="23">
        <f t="shared" si="362"/>
        <v>0.121493782627081</v>
      </c>
      <c r="AK1637" s="23">
        <f t="shared" si="363"/>
        <v>0.878506217372919</v>
      </c>
    </row>
    <row r="1638" spans="1:37">
      <c r="A1638" s="8" t="s">
        <v>3309</v>
      </c>
      <c r="B1638" s="8" t="s">
        <v>3310</v>
      </c>
      <c r="C1638" s="9">
        <v>13974152560.59</v>
      </c>
      <c r="D1638" s="9">
        <v>0</v>
      </c>
      <c r="E1638" s="9">
        <v>0</v>
      </c>
      <c r="F1638" s="9">
        <v>1818959900.2</v>
      </c>
      <c r="G1638" s="9">
        <v>0</v>
      </c>
      <c r="H1638" s="9">
        <v>1910352500</v>
      </c>
      <c r="I1638" s="9">
        <v>0</v>
      </c>
      <c r="J1638" s="9">
        <v>0</v>
      </c>
      <c r="K1638" s="9">
        <v>4616244222</v>
      </c>
      <c r="L1638" s="9">
        <v>0</v>
      </c>
      <c r="M1638" s="9">
        <v>0</v>
      </c>
      <c r="N1638" s="9">
        <v>3659445396.16</v>
      </c>
      <c r="O1638" s="9">
        <v>0</v>
      </c>
      <c r="P1638" s="9">
        <v>46918827.4</v>
      </c>
      <c r="Q1638" s="9">
        <v>20485810.44</v>
      </c>
      <c r="R1638" s="9">
        <v>195726677.34</v>
      </c>
      <c r="S1638" s="9">
        <v>0</v>
      </c>
      <c r="T1638" s="9">
        <v>4641078719.37</v>
      </c>
      <c r="U1638" s="8">
        <v>0</v>
      </c>
      <c r="V1638" s="9">
        <v>8471694579.7</v>
      </c>
      <c r="W1638" s="8">
        <v>0</v>
      </c>
      <c r="X1638" s="11">
        <f t="shared" si="350"/>
        <v>17703464960.79</v>
      </c>
      <c r="Y1638" s="11">
        <f t="shared" si="351"/>
        <v>21651594232.41</v>
      </c>
      <c r="Z1638" s="11">
        <f t="shared" si="352"/>
        <v>39355059193.2</v>
      </c>
      <c r="AA1638" s="13">
        <f t="shared" si="353"/>
        <v>15793112460.79</v>
      </c>
      <c r="AB1638" s="13">
        <f t="shared" si="354"/>
        <v>1910352500</v>
      </c>
      <c r="AC1638" s="16">
        <f t="shared" si="355"/>
        <v>15793112460.79</v>
      </c>
      <c r="AD1638" s="16">
        <f t="shared" si="356"/>
        <v>23561946732.41</v>
      </c>
      <c r="AE1638" s="17">
        <f t="shared" si="357"/>
        <v>0.449839622242238</v>
      </c>
      <c r="AF1638" s="17">
        <f t="shared" si="358"/>
        <v>0.550160377757762</v>
      </c>
      <c r="AG1638" s="21">
        <f t="shared" si="359"/>
        <v>1.81765179832762</v>
      </c>
      <c r="AH1638" s="22">
        <f t="shared" si="360"/>
        <v>0.892091604427094</v>
      </c>
      <c r="AI1638" s="22">
        <f t="shared" si="361"/>
        <v>0.107908395572906</v>
      </c>
      <c r="AJ1638" s="23">
        <f t="shared" si="362"/>
        <v>0.401298150340956</v>
      </c>
      <c r="AK1638" s="23">
        <f t="shared" si="363"/>
        <v>0.598701849659044</v>
      </c>
    </row>
    <row r="1639" spans="1:37">
      <c r="A1639" s="8" t="s">
        <v>3311</v>
      </c>
      <c r="B1639" s="8" t="s">
        <v>3312</v>
      </c>
      <c r="C1639" s="9">
        <v>924877150.22</v>
      </c>
      <c r="D1639" s="9">
        <v>0</v>
      </c>
      <c r="E1639" s="9">
        <v>0</v>
      </c>
      <c r="F1639" s="9">
        <v>7790318.51</v>
      </c>
      <c r="G1639" s="9">
        <v>0</v>
      </c>
      <c r="H1639" s="9">
        <v>200542424.08</v>
      </c>
      <c r="I1639" s="9">
        <v>0</v>
      </c>
      <c r="J1639" s="9">
        <v>0</v>
      </c>
      <c r="K1639" s="9">
        <v>713166480</v>
      </c>
      <c r="L1639" s="9">
        <v>0</v>
      </c>
      <c r="M1639" s="9">
        <v>0</v>
      </c>
      <c r="N1639" s="9">
        <v>1552987472.93</v>
      </c>
      <c r="O1639" s="9">
        <v>44002527.88</v>
      </c>
      <c r="P1639" s="9">
        <v>-141302271.66</v>
      </c>
      <c r="Q1639" s="9">
        <v>0</v>
      </c>
      <c r="R1639" s="9">
        <v>4546242.52</v>
      </c>
      <c r="S1639" s="9">
        <v>0</v>
      </c>
      <c r="T1639" s="9">
        <v>1072254092.73</v>
      </c>
      <c r="U1639" s="8">
        <v>0</v>
      </c>
      <c r="V1639" s="9">
        <v>240530099.46</v>
      </c>
      <c r="W1639" s="8">
        <v>0</v>
      </c>
      <c r="X1639" s="11">
        <f t="shared" si="350"/>
        <v>1133209892.81</v>
      </c>
      <c r="Y1639" s="11">
        <f t="shared" si="351"/>
        <v>3398179588.1</v>
      </c>
      <c r="Z1639" s="11">
        <f t="shared" si="352"/>
        <v>4531389480.91</v>
      </c>
      <c r="AA1639" s="13">
        <f t="shared" si="353"/>
        <v>932667468.73</v>
      </c>
      <c r="AB1639" s="13">
        <f t="shared" si="354"/>
        <v>200542424.08</v>
      </c>
      <c r="AC1639" s="16">
        <f t="shared" si="355"/>
        <v>932667468.73</v>
      </c>
      <c r="AD1639" s="16">
        <f t="shared" si="356"/>
        <v>3598722012.18</v>
      </c>
      <c r="AE1639" s="17">
        <f t="shared" si="357"/>
        <v>0.250080002521087</v>
      </c>
      <c r="AF1639" s="17">
        <f t="shared" si="358"/>
        <v>0.749919997478913</v>
      </c>
      <c r="AG1639" s="21">
        <f t="shared" si="359"/>
        <v>1.33347557521043</v>
      </c>
      <c r="AH1639" s="22">
        <f t="shared" si="360"/>
        <v>0.823031527210975</v>
      </c>
      <c r="AI1639" s="22">
        <f t="shared" si="361"/>
        <v>0.176968472789025</v>
      </c>
      <c r="AJ1639" s="23">
        <f t="shared" si="362"/>
        <v>0.205823726399855</v>
      </c>
      <c r="AK1639" s="23">
        <f t="shared" si="363"/>
        <v>0.794176273600145</v>
      </c>
    </row>
    <row r="1640" spans="1:37">
      <c r="A1640" s="8" t="s">
        <v>3313</v>
      </c>
      <c r="B1640" s="8" t="s">
        <v>3314</v>
      </c>
      <c r="C1640" s="9">
        <v>240062722.21</v>
      </c>
      <c r="D1640" s="9">
        <v>0</v>
      </c>
      <c r="E1640" s="9">
        <v>0</v>
      </c>
      <c r="F1640" s="9">
        <v>0</v>
      </c>
      <c r="G1640" s="9">
        <v>0</v>
      </c>
      <c r="H1640" s="9">
        <v>0</v>
      </c>
      <c r="I1640" s="9">
        <v>0</v>
      </c>
      <c r="J1640" s="9">
        <v>0</v>
      </c>
      <c r="K1640" s="9">
        <v>1016524240</v>
      </c>
      <c r="L1640" s="9">
        <v>0</v>
      </c>
      <c r="M1640" s="9">
        <v>0</v>
      </c>
      <c r="N1640" s="9">
        <v>1761908266.2</v>
      </c>
      <c r="O1640" s="9">
        <v>0</v>
      </c>
      <c r="P1640" s="9">
        <v>0</v>
      </c>
      <c r="Q1640" s="9">
        <v>0</v>
      </c>
      <c r="R1640" s="9">
        <v>56144485.97</v>
      </c>
      <c r="S1640" s="9">
        <v>0</v>
      </c>
      <c r="T1640" s="9">
        <v>-1559270154.84</v>
      </c>
      <c r="U1640" s="8">
        <v>0</v>
      </c>
      <c r="V1640" s="9">
        <v>446415000.98</v>
      </c>
      <c r="W1640" s="8">
        <v>0</v>
      </c>
      <c r="X1640" s="11">
        <f t="shared" si="350"/>
        <v>240062722.21</v>
      </c>
      <c r="Y1640" s="11">
        <f t="shared" si="351"/>
        <v>1721721838.31</v>
      </c>
      <c r="Z1640" s="11">
        <f t="shared" si="352"/>
        <v>1961784560.52</v>
      </c>
      <c r="AA1640" s="13">
        <f t="shared" si="353"/>
        <v>240062722.21</v>
      </c>
      <c r="AB1640" s="13">
        <f t="shared" si="354"/>
        <v>0</v>
      </c>
      <c r="AC1640" s="16">
        <f t="shared" si="355"/>
        <v>240062722.21</v>
      </c>
      <c r="AD1640" s="16">
        <f t="shared" si="356"/>
        <v>1721721838.31</v>
      </c>
      <c r="AE1640" s="17">
        <f t="shared" si="357"/>
        <v>0.122369564447162</v>
      </c>
      <c r="AF1640" s="17">
        <f t="shared" si="358"/>
        <v>0.877630435552838</v>
      </c>
      <c r="AG1640" s="21">
        <f t="shared" si="359"/>
        <v>1.1394317693302</v>
      </c>
      <c r="AH1640" s="22">
        <f t="shared" si="360"/>
        <v>1</v>
      </c>
      <c r="AI1640" s="22">
        <f t="shared" si="361"/>
        <v>0</v>
      </c>
      <c r="AJ1640" s="23">
        <f t="shared" si="362"/>
        <v>0.122369564447162</v>
      </c>
      <c r="AK1640" s="23">
        <f t="shared" si="363"/>
        <v>0.877630435552838</v>
      </c>
    </row>
    <row r="1641" spans="1:37">
      <c r="A1641" s="8" t="s">
        <v>3315</v>
      </c>
      <c r="B1641" s="8" t="s">
        <v>3316</v>
      </c>
      <c r="C1641" s="9">
        <v>20015862.26</v>
      </c>
      <c r="D1641" s="9">
        <v>0</v>
      </c>
      <c r="E1641" s="9">
        <v>0</v>
      </c>
      <c r="F1641" s="9">
        <v>78311881.65</v>
      </c>
      <c r="G1641" s="9">
        <v>0</v>
      </c>
      <c r="H1641" s="9">
        <v>4000000</v>
      </c>
      <c r="I1641" s="9">
        <v>0</v>
      </c>
      <c r="J1641" s="9">
        <v>0</v>
      </c>
      <c r="K1641" s="9">
        <v>1520501232</v>
      </c>
      <c r="L1641" s="9">
        <v>0</v>
      </c>
      <c r="M1641" s="9">
        <v>0</v>
      </c>
      <c r="N1641" s="9">
        <v>3492801507.5</v>
      </c>
      <c r="O1641" s="9">
        <v>339952648.45</v>
      </c>
      <c r="P1641" s="9">
        <v>-2087082.38</v>
      </c>
      <c r="Q1641" s="9">
        <v>1551055.41</v>
      </c>
      <c r="R1641" s="9">
        <v>565053650.57</v>
      </c>
      <c r="S1641" s="9">
        <v>0</v>
      </c>
      <c r="T1641" s="9">
        <v>3344190919.19</v>
      </c>
      <c r="U1641" s="8">
        <v>0</v>
      </c>
      <c r="V1641" s="9">
        <v>581622399.5</v>
      </c>
      <c r="W1641" s="8">
        <v>0</v>
      </c>
      <c r="X1641" s="11">
        <f t="shared" si="350"/>
        <v>102327743.91</v>
      </c>
      <c r="Y1641" s="11">
        <f t="shared" si="351"/>
        <v>9163681033.34</v>
      </c>
      <c r="Z1641" s="11">
        <f t="shared" si="352"/>
        <v>9266008777.25</v>
      </c>
      <c r="AA1641" s="13">
        <f t="shared" si="353"/>
        <v>98327743.91</v>
      </c>
      <c r="AB1641" s="13">
        <f t="shared" si="354"/>
        <v>4000000</v>
      </c>
      <c r="AC1641" s="16">
        <f t="shared" si="355"/>
        <v>98327743.91</v>
      </c>
      <c r="AD1641" s="16">
        <f t="shared" si="356"/>
        <v>9167681033.34</v>
      </c>
      <c r="AE1641" s="17">
        <f t="shared" si="357"/>
        <v>0.0110433463176979</v>
      </c>
      <c r="AF1641" s="17">
        <f t="shared" si="358"/>
        <v>0.988956653682302</v>
      </c>
      <c r="AG1641" s="21">
        <f t="shared" si="359"/>
        <v>1.01116666365162</v>
      </c>
      <c r="AH1641" s="22">
        <f t="shared" si="360"/>
        <v>0.960909917025845</v>
      </c>
      <c r="AI1641" s="22">
        <f t="shared" si="361"/>
        <v>0.0390900829741552</v>
      </c>
      <c r="AJ1641" s="23">
        <f t="shared" si="362"/>
        <v>0.0106116609938267</v>
      </c>
      <c r="AK1641" s="23">
        <f t="shared" si="363"/>
        <v>0.989388339006173</v>
      </c>
    </row>
    <row r="1642" spans="1:37">
      <c r="A1642" s="8" t="s">
        <v>3317</v>
      </c>
      <c r="B1642" s="8" t="s">
        <v>3318</v>
      </c>
      <c r="C1642" s="9">
        <v>1100000000</v>
      </c>
      <c r="D1642" s="9">
        <v>0</v>
      </c>
      <c r="E1642" s="9">
        <v>0</v>
      </c>
      <c r="F1642" s="9">
        <v>4000000</v>
      </c>
      <c r="G1642" s="9">
        <v>0</v>
      </c>
      <c r="H1642" s="9">
        <v>421109101.62</v>
      </c>
      <c r="I1642" s="9">
        <v>0</v>
      </c>
      <c r="J1642" s="9">
        <v>0</v>
      </c>
      <c r="K1642" s="9">
        <v>624761516</v>
      </c>
      <c r="L1642" s="9">
        <v>0</v>
      </c>
      <c r="M1642" s="9">
        <v>0</v>
      </c>
      <c r="N1642" s="9">
        <v>26988209.41</v>
      </c>
      <c r="O1642" s="9">
        <v>0</v>
      </c>
      <c r="P1642" s="9">
        <v>-1765349.24</v>
      </c>
      <c r="Q1642" s="9">
        <v>0</v>
      </c>
      <c r="R1642" s="9">
        <v>218043729.52</v>
      </c>
      <c r="S1642" s="9">
        <v>0</v>
      </c>
      <c r="T1642" s="9">
        <v>2347690535.39</v>
      </c>
      <c r="U1642" s="8">
        <v>0</v>
      </c>
      <c r="V1642" s="9">
        <v>42518926.25</v>
      </c>
      <c r="W1642" s="8">
        <v>0</v>
      </c>
      <c r="X1642" s="11">
        <f t="shared" si="350"/>
        <v>1525109101.62</v>
      </c>
      <c r="Y1642" s="11">
        <f t="shared" si="351"/>
        <v>3258237567.33</v>
      </c>
      <c r="Z1642" s="11">
        <f t="shared" si="352"/>
        <v>4783346668.95</v>
      </c>
      <c r="AA1642" s="13">
        <f t="shared" si="353"/>
        <v>1104000000</v>
      </c>
      <c r="AB1642" s="13">
        <f t="shared" si="354"/>
        <v>421109101.62</v>
      </c>
      <c r="AC1642" s="16">
        <f t="shared" si="355"/>
        <v>1104000000</v>
      </c>
      <c r="AD1642" s="16">
        <f t="shared" si="356"/>
        <v>3679346668.95</v>
      </c>
      <c r="AE1642" s="17">
        <f t="shared" si="357"/>
        <v>0.318837250814351</v>
      </c>
      <c r="AF1642" s="17">
        <f t="shared" si="358"/>
        <v>0.681162749185649</v>
      </c>
      <c r="AG1642" s="21">
        <f t="shared" si="359"/>
        <v>1.46807793173589</v>
      </c>
      <c r="AH1642" s="22">
        <f t="shared" si="360"/>
        <v>0.72388263818458</v>
      </c>
      <c r="AI1642" s="22">
        <f t="shared" si="361"/>
        <v>0.27611736181542</v>
      </c>
      <c r="AJ1642" s="23">
        <f t="shared" si="362"/>
        <v>0.230800750271011</v>
      </c>
      <c r="AK1642" s="23">
        <f t="shared" si="363"/>
        <v>0.769199249728989</v>
      </c>
    </row>
    <row r="1643" spans="1:37">
      <c r="A1643" s="8" t="s">
        <v>3319</v>
      </c>
      <c r="B1643" s="8" t="s">
        <v>3320</v>
      </c>
      <c r="C1643" s="9">
        <v>800666666.66</v>
      </c>
      <c r="D1643" s="9">
        <v>0</v>
      </c>
      <c r="E1643" s="9">
        <v>0</v>
      </c>
      <c r="F1643" s="9">
        <v>536167804.79</v>
      </c>
      <c r="G1643" s="9">
        <v>0</v>
      </c>
      <c r="H1643" s="9">
        <v>9114254250.36</v>
      </c>
      <c r="I1643" s="9">
        <v>3092091210.07</v>
      </c>
      <c r="J1643" s="9">
        <v>0</v>
      </c>
      <c r="K1643" s="9">
        <v>2522487004</v>
      </c>
      <c r="L1643" s="9">
        <v>0</v>
      </c>
      <c r="M1643" s="9">
        <v>0</v>
      </c>
      <c r="N1643" s="9">
        <v>7189151837.08</v>
      </c>
      <c r="O1643" s="9">
        <v>0</v>
      </c>
      <c r="P1643" s="9">
        <v>0</v>
      </c>
      <c r="Q1643" s="9">
        <v>0</v>
      </c>
      <c r="R1643" s="9">
        <v>1180054503.42</v>
      </c>
      <c r="S1643" s="9">
        <v>0</v>
      </c>
      <c r="T1643" s="9">
        <v>4300544937.06</v>
      </c>
      <c r="U1643" s="8">
        <v>0</v>
      </c>
      <c r="V1643" s="9">
        <v>3923234920.37</v>
      </c>
      <c r="W1643" s="8">
        <v>0</v>
      </c>
      <c r="X1643" s="11">
        <f t="shared" si="350"/>
        <v>13543179931.88</v>
      </c>
      <c r="Y1643" s="11">
        <f t="shared" si="351"/>
        <v>19115473201.93</v>
      </c>
      <c r="Z1643" s="11">
        <f t="shared" si="352"/>
        <v>32658653133.81</v>
      </c>
      <c r="AA1643" s="13">
        <f t="shared" si="353"/>
        <v>1336834471.45</v>
      </c>
      <c r="AB1643" s="13">
        <f t="shared" si="354"/>
        <v>12206345460.43</v>
      </c>
      <c r="AC1643" s="16">
        <f t="shared" si="355"/>
        <v>1336834471.45</v>
      </c>
      <c r="AD1643" s="16">
        <f t="shared" si="356"/>
        <v>31321818662.36</v>
      </c>
      <c r="AE1643" s="17">
        <f t="shared" si="357"/>
        <v>0.41468886902318</v>
      </c>
      <c r="AF1643" s="17">
        <f t="shared" si="358"/>
        <v>0.58531113097682</v>
      </c>
      <c r="AG1643" s="21">
        <f t="shared" si="359"/>
        <v>1.70849305109081</v>
      </c>
      <c r="AH1643" s="22">
        <f t="shared" si="360"/>
        <v>0.098709053425714</v>
      </c>
      <c r="AI1643" s="22">
        <f t="shared" si="361"/>
        <v>0.901290946574286</v>
      </c>
      <c r="AJ1643" s="23">
        <f t="shared" si="362"/>
        <v>0.040933545727458</v>
      </c>
      <c r="AK1643" s="23">
        <f t="shared" si="363"/>
        <v>0.959066454272542</v>
      </c>
    </row>
    <row r="1644" spans="1:37">
      <c r="A1644" s="8" t="s">
        <v>3321</v>
      </c>
      <c r="B1644" s="8" t="s">
        <v>3322</v>
      </c>
      <c r="C1644" s="9">
        <v>16000000</v>
      </c>
      <c r="D1644" s="9">
        <v>0</v>
      </c>
      <c r="E1644" s="9">
        <v>0</v>
      </c>
      <c r="F1644" s="9">
        <v>50978008.36</v>
      </c>
      <c r="G1644" s="9">
        <v>0</v>
      </c>
      <c r="H1644" s="9">
        <v>203463.54</v>
      </c>
      <c r="I1644" s="9">
        <v>0</v>
      </c>
      <c r="J1644" s="9">
        <v>0</v>
      </c>
      <c r="K1644" s="9">
        <v>426852228</v>
      </c>
      <c r="L1644" s="9">
        <v>0</v>
      </c>
      <c r="M1644" s="9">
        <v>0</v>
      </c>
      <c r="N1644" s="9">
        <v>67546512.69</v>
      </c>
      <c r="O1644" s="9">
        <v>0</v>
      </c>
      <c r="P1644" s="9">
        <v>-41051990.18</v>
      </c>
      <c r="Q1644" s="9">
        <v>0</v>
      </c>
      <c r="R1644" s="9">
        <v>91367530.27</v>
      </c>
      <c r="S1644" s="9">
        <v>0</v>
      </c>
      <c r="T1644" s="9">
        <v>2332391526.1</v>
      </c>
      <c r="U1644" s="8">
        <v>0</v>
      </c>
      <c r="V1644" s="9">
        <v>172838426.63</v>
      </c>
      <c r="W1644" s="8">
        <v>0</v>
      </c>
      <c r="X1644" s="11">
        <f t="shared" si="350"/>
        <v>67181471.9</v>
      </c>
      <c r="Y1644" s="11">
        <f t="shared" si="351"/>
        <v>3049944233.51</v>
      </c>
      <c r="Z1644" s="11">
        <f t="shared" si="352"/>
        <v>3117125705.41</v>
      </c>
      <c r="AA1644" s="13">
        <f t="shared" si="353"/>
        <v>66978008.36</v>
      </c>
      <c r="AB1644" s="13">
        <f t="shared" si="354"/>
        <v>203463.54</v>
      </c>
      <c r="AC1644" s="16">
        <f t="shared" si="355"/>
        <v>66978008.36</v>
      </c>
      <c r="AD1644" s="16">
        <f t="shared" si="356"/>
        <v>3050147697.05</v>
      </c>
      <c r="AE1644" s="17">
        <f t="shared" si="357"/>
        <v>0.0215523781358582</v>
      </c>
      <c r="AF1644" s="17">
        <f t="shared" si="358"/>
        <v>0.978447621864142</v>
      </c>
      <c r="AG1644" s="21">
        <f t="shared" si="359"/>
        <v>1.02202711484422</v>
      </c>
      <c r="AH1644" s="22">
        <f t="shared" si="360"/>
        <v>0.996971433726506</v>
      </c>
      <c r="AI1644" s="22">
        <f t="shared" si="361"/>
        <v>0.00302856627349363</v>
      </c>
      <c r="AJ1644" s="23">
        <f t="shared" si="362"/>
        <v>0.0214871053303223</v>
      </c>
      <c r="AK1644" s="23">
        <f t="shared" si="363"/>
        <v>0.978512894669678</v>
      </c>
    </row>
    <row r="1645" spans="1:37">
      <c r="A1645" s="8" t="s">
        <v>3323</v>
      </c>
      <c r="B1645" s="8" t="s">
        <v>3324</v>
      </c>
      <c r="C1645" s="9">
        <v>17000000</v>
      </c>
      <c r="D1645" s="9">
        <v>0</v>
      </c>
      <c r="E1645" s="9">
        <v>0</v>
      </c>
      <c r="F1645" s="9">
        <v>0</v>
      </c>
      <c r="G1645" s="9">
        <v>0</v>
      </c>
      <c r="H1645" s="9">
        <v>0</v>
      </c>
      <c r="I1645" s="9">
        <v>0</v>
      </c>
      <c r="J1645" s="9">
        <v>0</v>
      </c>
      <c r="K1645" s="9">
        <v>1207056692</v>
      </c>
      <c r="L1645" s="9">
        <v>0</v>
      </c>
      <c r="M1645" s="9">
        <v>0</v>
      </c>
      <c r="N1645" s="9">
        <v>419644279.24</v>
      </c>
      <c r="O1645" s="9">
        <v>0</v>
      </c>
      <c r="P1645" s="9">
        <v>1394893435.32</v>
      </c>
      <c r="Q1645" s="9">
        <v>0</v>
      </c>
      <c r="R1645" s="9">
        <v>507827931.16</v>
      </c>
      <c r="S1645" s="9">
        <v>0</v>
      </c>
      <c r="T1645" s="9">
        <v>632237720.81</v>
      </c>
      <c r="U1645" s="8">
        <v>0</v>
      </c>
      <c r="V1645" s="9">
        <v>195958152.61</v>
      </c>
      <c r="W1645" s="8">
        <v>0</v>
      </c>
      <c r="X1645" s="11">
        <f t="shared" si="350"/>
        <v>17000000</v>
      </c>
      <c r="Y1645" s="11">
        <f t="shared" si="351"/>
        <v>4357618211.14</v>
      </c>
      <c r="Z1645" s="11">
        <f t="shared" si="352"/>
        <v>4374618211.14</v>
      </c>
      <c r="AA1645" s="13">
        <f t="shared" si="353"/>
        <v>17000000</v>
      </c>
      <c r="AB1645" s="13">
        <f t="shared" si="354"/>
        <v>0</v>
      </c>
      <c r="AC1645" s="16">
        <f t="shared" si="355"/>
        <v>17000000</v>
      </c>
      <c r="AD1645" s="16">
        <f t="shared" si="356"/>
        <v>4357618211.14</v>
      </c>
      <c r="AE1645" s="17">
        <f t="shared" si="357"/>
        <v>0.00388605340614853</v>
      </c>
      <c r="AF1645" s="17">
        <f t="shared" si="358"/>
        <v>0.996113946593851</v>
      </c>
      <c r="AG1645" s="21">
        <f t="shared" si="359"/>
        <v>1.00390121373106</v>
      </c>
      <c r="AH1645" s="22">
        <f t="shared" si="360"/>
        <v>1</v>
      </c>
      <c r="AI1645" s="22">
        <f t="shared" si="361"/>
        <v>0</v>
      </c>
      <c r="AJ1645" s="23">
        <f t="shared" si="362"/>
        <v>0.00388605340614853</v>
      </c>
      <c r="AK1645" s="23">
        <f t="shared" si="363"/>
        <v>0.996113946593851</v>
      </c>
    </row>
    <row r="1646" spans="1:37">
      <c r="A1646" s="8" t="s">
        <v>3325</v>
      </c>
      <c r="B1646" s="8" t="s">
        <v>3326</v>
      </c>
      <c r="C1646" s="9">
        <v>3563992557.29</v>
      </c>
      <c r="D1646" s="9">
        <v>0</v>
      </c>
      <c r="E1646" s="9">
        <v>0</v>
      </c>
      <c r="F1646" s="9">
        <v>2173494676.01</v>
      </c>
      <c r="G1646" s="9">
        <v>0</v>
      </c>
      <c r="H1646" s="9">
        <v>4446358619.04</v>
      </c>
      <c r="I1646" s="9">
        <v>0</v>
      </c>
      <c r="J1646" s="9">
        <v>0</v>
      </c>
      <c r="K1646" s="9">
        <v>1004901546</v>
      </c>
      <c r="L1646" s="9">
        <v>520000000</v>
      </c>
      <c r="M1646" s="9">
        <v>0</v>
      </c>
      <c r="N1646" s="9">
        <v>125881719.53</v>
      </c>
      <c r="O1646" s="9">
        <v>0</v>
      </c>
      <c r="P1646" s="9">
        <v>-20718610.57</v>
      </c>
      <c r="Q1646" s="9">
        <v>52821571.86</v>
      </c>
      <c r="R1646" s="9">
        <v>41215831.96</v>
      </c>
      <c r="S1646" s="9">
        <v>0</v>
      </c>
      <c r="T1646" s="9">
        <v>861484387.32</v>
      </c>
      <c r="U1646" s="8">
        <v>0</v>
      </c>
      <c r="V1646" s="9">
        <v>1583053125.61</v>
      </c>
      <c r="W1646" s="8">
        <v>0</v>
      </c>
      <c r="X1646" s="11">
        <f t="shared" si="350"/>
        <v>10183845852.34</v>
      </c>
      <c r="Y1646" s="11">
        <f t="shared" si="351"/>
        <v>4168639571.71</v>
      </c>
      <c r="Z1646" s="11">
        <f t="shared" si="352"/>
        <v>14352485424.05</v>
      </c>
      <c r="AA1646" s="13">
        <f t="shared" si="353"/>
        <v>5737487233.3</v>
      </c>
      <c r="AB1646" s="13">
        <f t="shared" si="354"/>
        <v>4446358619.04</v>
      </c>
      <c r="AC1646" s="16">
        <f t="shared" si="355"/>
        <v>5737487233.3</v>
      </c>
      <c r="AD1646" s="16">
        <f t="shared" si="356"/>
        <v>8614998190.75</v>
      </c>
      <c r="AE1646" s="17">
        <f t="shared" si="357"/>
        <v>0.709552774411828</v>
      </c>
      <c r="AF1646" s="17">
        <f t="shared" si="358"/>
        <v>0.290447225588172</v>
      </c>
      <c r="AG1646" s="21">
        <f t="shared" si="359"/>
        <v>3.44296626684915</v>
      </c>
      <c r="AH1646" s="22">
        <f t="shared" si="360"/>
        <v>0.563391013227254</v>
      </c>
      <c r="AI1646" s="22">
        <f t="shared" si="361"/>
        <v>0.436608986772746</v>
      </c>
      <c r="AJ1646" s="23">
        <f t="shared" si="362"/>
        <v>0.399755656514089</v>
      </c>
      <c r="AK1646" s="23">
        <f t="shared" si="363"/>
        <v>0.600244343485911</v>
      </c>
    </row>
    <row r="1647" spans="1:37">
      <c r="A1647" s="8" t="s">
        <v>3327</v>
      </c>
      <c r="B1647" s="8" t="s">
        <v>3328</v>
      </c>
      <c r="C1647" s="9">
        <v>50000000</v>
      </c>
      <c r="D1647" s="9">
        <v>0</v>
      </c>
      <c r="E1647" s="9">
        <v>0</v>
      </c>
      <c r="F1647" s="9">
        <v>3927456.71</v>
      </c>
      <c r="G1647" s="9">
        <v>0</v>
      </c>
      <c r="H1647" s="9">
        <v>0</v>
      </c>
      <c r="I1647" s="9">
        <v>0</v>
      </c>
      <c r="J1647" s="9">
        <v>0</v>
      </c>
      <c r="K1647" s="9">
        <v>449113701</v>
      </c>
      <c r="L1647" s="9">
        <v>0</v>
      </c>
      <c r="M1647" s="9">
        <v>0</v>
      </c>
      <c r="N1647" s="9">
        <v>752327165.61</v>
      </c>
      <c r="O1647" s="9">
        <v>90328160.72</v>
      </c>
      <c r="P1647" s="9">
        <v>0</v>
      </c>
      <c r="Q1647" s="9">
        <v>5377156.92</v>
      </c>
      <c r="R1647" s="9">
        <v>64840498.47</v>
      </c>
      <c r="S1647" s="9">
        <v>0</v>
      </c>
      <c r="T1647" s="9">
        <v>551231231.13</v>
      </c>
      <c r="U1647" s="8">
        <v>0</v>
      </c>
      <c r="V1647" s="9">
        <v>102719447.22</v>
      </c>
      <c r="W1647" s="8">
        <v>0</v>
      </c>
      <c r="X1647" s="11">
        <f t="shared" si="350"/>
        <v>53927456.71</v>
      </c>
      <c r="Y1647" s="11">
        <f t="shared" si="351"/>
        <v>1835281039.63</v>
      </c>
      <c r="Z1647" s="11">
        <f t="shared" si="352"/>
        <v>1889208496.34</v>
      </c>
      <c r="AA1647" s="13">
        <f t="shared" si="353"/>
        <v>53927456.71</v>
      </c>
      <c r="AB1647" s="13">
        <f t="shared" si="354"/>
        <v>0</v>
      </c>
      <c r="AC1647" s="16">
        <f t="shared" si="355"/>
        <v>53927456.71</v>
      </c>
      <c r="AD1647" s="16">
        <f t="shared" si="356"/>
        <v>1835281039.63</v>
      </c>
      <c r="AE1647" s="17">
        <f t="shared" si="357"/>
        <v>0.0285450000963232</v>
      </c>
      <c r="AF1647" s="17">
        <f t="shared" si="358"/>
        <v>0.971454999903677</v>
      </c>
      <c r="AG1647" s="21">
        <f t="shared" si="359"/>
        <v>1.02938375951449</v>
      </c>
      <c r="AH1647" s="22">
        <f t="shared" si="360"/>
        <v>1</v>
      </c>
      <c r="AI1647" s="22">
        <f t="shared" si="361"/>
        <v>0</v>
      </c>
      <c r="AJ1647" s="23">
        <f t="shared" si="362"/>
        <v>0.0285450000963232</v>
      </c>
      <c r="AK1647" s="23">
        <f t="shared" si="363"/>
        <v>0.971454999903677</v>
      </c>
    </row>
    <row r="1648" spans="1:37">
      <c r="A1648" s="8" t="s">
        <v>3329</v>
      </c>
      <c r="B1648" s="8" t="s">
        <v>3330</v>
      </c>
      <c r="C1648" s="9">
        <v>3422464192.83</v>
      </c>
      <c r="D1648" s="9">
        <v>0</v>
      </c>
      <c r="E1648" s="9">
        <v>0</v>
      </c>
      <c r="F1648" s="9">
        <v>53509070</v>
      </c>
      <c r="G1648" s="9">
        <v>0</v>
      </c>
      <c r="H1648" s="9">
        <v>430000000</v>
      </c>
      <c r="I1648" s="9">
        <v>0</v>
      </c>
      <c r="J1648" s="9">
        <v>0</v>
      </c>
      <c r="K1648" s="9">
        <v>520066589</v>
      </c>
      <c r="L1648" s="9">
        <v>0</v>
      </c>
      <c r="M1648" s="9">
        <v>0</v>
      </c>
      <c r="N1648" s="9">
        <v>967795092.83</v>
      </c>
      <c r="O1648" s="9">
        <v>0</v>
      </c>
      <c r="P1648" s="9">
        <v>0</v>
      </c>
      <c r="Q1648" s="9">
        <v>0</v>
      </c>
      <c r="R1648" s="9">
        <v>100617374.58</v>
      </c>
      <c r="S1648" s="9">
        <v>0</v>
      </c>
      <c r="T1648" s="9">
        <v>829569911.41</v>
      </c>
      <c r="U1648" s="8">
        <v>0</v>
      </c>
      <c r="V1648" s="9">
        <v>82734560.73</v>
      </c>
      <c r="W1648" s="8">
        <v>0</v>
      </c>
      <c r="X1648" s="11">
        <f t="shared" si="350"/>
        <v>3905973262.83</v>
      </c>
      <c r="Y1648" s="11">
        <f t="shared" si="351"/>
        <v>2500783528.55</v>
      </c>
      <c r="Z1648" s="11">
        <f t="shared" si="352"/>
        <v>6406756791.38</v>
      </c>
      <c r="AA1648" s="13">
        <f t="shared" si="353"/>
        <v>3475973262.83</v>
      </c>
      <c r="AB1648" s="13">
        <f t="shared" si="354"/>
        <v>430000000</v>
      </c>
      <c r="AC1648" s="16">
        <f t="shared" si="355"/>
        <v>3475973262.83</v>
      </c>
      <c r="AD1648" s="16">
        <f t="shared" si="356"/>
        <v>2930783528.55</v>
      </c>
      <c r="AE1648" s="17">
        <f t="shared" si="357"/>
        <v>0.609664669663333</v>
      </c>
      <c r="AF1648" s="17">
        <f t="shared" si="358"/>
        <v>0.390335330336667</v>
      </c>
      <c r="AG1648" s="21">
        <f t="shared" si="359"/>
        <v>2.56189978790158</v>
      </c>
      <c r="AH1648" s="22">
        <f t="shared" si="360"/>
        <v>0.889912200861188</v>
      </c>
      <c r="AI1648" s="22">
        <f t="shared" si="361"/>
        <v>0.110087799138812</v>
      </c>
      <c r="AJ1648" s="23">
        <f t="shared" si="362"/>
        <v>0.542548027967405</v>
      </c>
      <c r="AK1648" s="23">
        <f t="shared" si="363"/>
        <v>0.457451972032595</v>
      </c>
    </row>
    <row r="1649" spans="1:37">
      <c r="A1649" s="8" t="s">
        <v>3331</v>
      </c>
      <c r="B1649" s="8" t="s">
        <v>3332</v>
      </c>
      <c r="C1649" s="9">
        <v>80000000</v>
      </c>
      <c r="D1649" s="9">
        <v>0</v>
      </c>
      <c r="E1649" s="9">
        <v>0</v>
      </c>
      <c r="F1649" s="9">
        <v>0</v>
      </c>
      <c r="G1649" s="9">
        <v>0</v>
      </c>
      <c r="H1649" s="9">
        <v>0</v>
      </c>
      <c r="I1649" s="9">
        <v>0</v>
      </c>
      <c r="J1649" s="9">
        <v>0</v>
      </c>
      <c r="K1649" s="9">
        <v>485000000</v>
      </c>
      <c r="L1649" s="9">
        <v>0</v>
      </c>
      <c r="M1649" s="9">
        <v>0</v>
      </c>
      <c r="N1649" s="9">
        <v>833183835.84</v>
      </c>
      <c r="O1649" s="9">
        <v>0</v>
      </c>
      <c r="P1649" s="9">
        <v>-611447.28</v>
      </c>
      <c r="Q1649" s="9">
        <v>0</v>
      </c>
      <c r="R1649" s="9">
        <v>45665647.68</v>
      </c>
      <c r="S1649" s="9">
        <v>0</v>
      </c>
      <c r="T1649" s="9">
        <v>-671062770.88</v>
      </c>
      <c r="U1649" s="8">
        <v>0</v>
      </c>
      <c r="V1649" s="9">
        <v>295776422.65</v>
      </c>
      <c r="W1649" s="8">
        <v>0</v>
      </c>
      <c r="X1649" s="11">
        <f t="shared" si="350"/>
        <v>80000000</v>
      </c>
      <c r="Y1649" s="11">
        <f t="shared" si="351"/>
        <v>987951688.01</v>
      </c>
      <c r="Z1649" s="11">
        <f t="shared" si="352"/>
        <v>1067951688.01</v>
      </c>
      <c r="AA1649" s="13">
        <f t="shared" si="353"/>
        <v>80000000</v>
      </c>
      <c r="AB1649" s="13">
        <f t="shared" si="354"/>
        <v>0</v>
      </c>
      <c r="AC1649" s="16">
        <f t="shared" si="355"/>
        <v>80000000</v>
      </c>
      <c r="AD1649" s="16">
        <f t="shared" si="356"/>
        <v>987951688.01</v>
      </c>
      <c r="AE1649" s="17">
        <f t="shared" si="357"/>
        <v>0.0749097556548372</v>
      </c>
      <c r="AF1649" s="17">
        <f t="shared" si="358"/>
        <v>0.925090244345163</v>
      </c>
      <c r="AG1649" s="21">
        <f t="shared" si="359"/>
        <v>1.08097561952765</v>
      </c>
      <c r="AH1649" s="22">
        <f t="shared" si="360"/>
        <v>1</v>
      </c>
      <c r="AI1649" s="22">
        <f t="shared" si="361"/>
        <v>0</v>
      </c>
      <c r="AJ1649" s="23">
        <f t="shared" si="362"/>
        <v>0.0749097556548372</v>
      </c>
      <c r="AK1649" s="23">
        <f t="shared" si="363"/>
        <v>0.925090244345163</v>
      </c>
    </row>
    <row r="1650" spans="1:37">
      <c r="A1650" s="8" t="s">
        <v>3333</v>
      </c>
      <c r="B1650" s="8" t="s">
        <v>3334</v>
      </c>
      <c r="C1650" s="9">
        <v>201100000</v>
      </c>
      <c r="D1650" s="9">
        <v>0</v>
      </c>
      <c r="E1650" s="9">
        <v>0</v>
      </c>
      <c r="F1650" s="9">
        <v>7288402.72</v>
      </c>
      <c r="G1650" s="9">
        <v>0</v>
      </c>
      <c r="H1650" s="9">
        <v>0</v>
      </c>
      <c r="I1650" s="9">
        <v>0</v>
      </c>
      <c r="J1650" s="9">
        <v>0</v>
      </c>
      <c r="K1650" s="9">
        <v>316804949</v>
      </c>
      <c r="L1650" s="9">
        <v>0</v>
      </c>
      <c r="M1650" s="9">
        <v>0</v>
      </c>
      <c r="N1650" s="9">
        <v>790585637.69</v>
      </c>
      <c r="O1650" s="9">
        <v>0</v>
      </c>
      <c r="P1650" s="9">
        <v>0</v>
      </c>
      <c r="Q1650" s="9">
        <v>0</v>
      </c>
      <c r="R1650" s="9">
        <v>627704273.57</v>
      </c>
      <c r="S1650" s="9">
        <v>0</v>
      </c>
      <c r="T1650" s="9">
        <v>493833981.08</v>
      </c>
      <c r="U1650" s="8">
        <v>0</v>
      </c>
      <c r="V1650" s="9">
        <v>115241603.39</v>
      </c>
      <c r="W1650" s="8">
        <v>0</v>
      </c>
      <c r="X1650" s="11">
        <f t="shared" si="350"/>
        <v>208388402.72</v>
      </c>
      <c r="Y1650" s="11">
        <f t="shared" si="351"/>
        <v>2344170444.73</v>
      </c>
      <c r="Z1650" s="11">
        <f t="shared" si="352"/>
        <v>2552558847.45</v>
      </c>
      <c r="AA1650" s="13">
        <f t="shared" si="353"/>
        <v>208388402.72</v>
      </c>
      <c r="AB1650" s="13">
        <f t="shared" si="354"/>
        <v>0</v>
      </c>
      <c r="AC1650" s="16">
        <f t="shared" si="355"/>
        <v>208388402.72</v>
      </c>
      <c r="AD1650" s="16">
        <f t="shared" si="356"/>
        <v>2344170444.73</v>
      </c>
      <c r="AE1650" s="17">
        <f t="shared" si="357"/>
        <v>0.0816390199693846</v>
      </c>
      <c r="AF1650" s="17">
        <f t="shared" si="358"/>
        <v>0.918360980030615</v>
      </c>
      <c r="AG1650" s="21">
        <f t="shared" si="359"/>
        <v>1.0888964380506</v>
      </c>
      <c r="AH1650" s="22">
        <f t="shared" si="360"/>
        <v>1</v>
      </c>
      <c r="AI1650" s="22">
        <f t="shared" si="361"/>
        <v>0</v>
      </c>
      <c r="AJ1650" s="23">
        <f t="shared" si="362"/>
        <v>0.0816390199693846</v>
      </c>
      <c r="AK1650" s="23">
        <f t="shared" si="363"/>
        <v>0.918360980030615</v>
      </c>
    </row>
    <row r="1651" spans="1:37">
      <c r="A1651" s="8" t="s">
        <v>3335</v>
      </c>
      <c r="B1651" s="8" t="s">
        <v>3336</v>
      </c>
      <c r="C1651" s="9">
        <v>100000000</v>
      </c>
      <c r="D1651" s="9">
        <v>0</v>
      </c>
      <c r="E1651" s="9">
        <v>0</v>
      </c>
      <c r="F1651" s="9">
        <v>235273777.65</v>
      </c>
      <c r="G1651" s="9">
        <v>0</v>
      </c>
      <c r="H1651" s="9">
        <v>20000000</v>
      </c>
      <c r="I1651" s="9">
        <v>0</v>
      </c>
      <c r="J1651" s="9">
        <v>0</v>
      </c>
      <c r="K1651" s="9">
        <v>1680185294.11</v>
      </c>
      <c r="L1651" s="9">
        <v>0</v>
      </c>
      <c r="M1651" s="9">
        <v>0</v>
      </c>
      <c r="N1651" s="9">
        <v>1449735499.65</v>
      </c>
      <c r="O1651" s="9">
        <v>0</v>
      </c>
      <c r="P1651" s="9">
        <v>0</v>
      </c>
      <c r="Q1651" s="9">
        <v>18550482.33</v>
      </c>
      <c r="R1651" s="9">
        <v>460178599.23</v>
      </c>
      <c r="S1651" s="9">
        <v>0</v>
      </c>
      <c r="T1651" s="9">
        <v>1211476714.43</v>
      </c>
      <c r="U1651" s="8">
        <v>0</v>
      </c>
      <c r="V1651" s="9">
        <v>39603383.36</v>
      </c>
      <c r="W1651" s="8">
        <v>0</v>
      </c>
      <c r="X1651" s="11">
        <f t="shared" si="350"/>
        <v>355273777.65</v>
      </c>
      <c r="Y1651" s="11">
        <f t="shared" si="351"/>
        <v>4859729973.11</v>
      </c>
      <c r="Z1651" s="11">
        <f t="shared" si="352"/>
        <v>5215003750.76</v>
      </c>
      <c r="AA1651" s="13">
        <f t="shared" si="353"/>
        <v>335273777.65</v>
      </c>
      <c r="AB1651" s="13">
        <f t="shared" si="354"/>
        <v>20000000</v>
      </c>
      <c r="AC1651" s="16">
        <f t="shared" si="355"/>
        <v>335273777.65</v>
      </c>
      <c r="AD1651" s="16">
        <f t="shared" si="356"/>
        <v>4879729973.11</v>
      </c>
      <c r="AE1651" s="17">
        <f t="shared" si="357"/>
        <v>0.068125315844351</v>
      </c>
      <c r="AF1651" s="17">
        <f t="shared" si="358"/>
        <v>0.931874684155649</v>
      </c>
      <c r="AG1651" s="21">
        <f t="shared" si="359"/>
        <v>1.07310566216967</v>
      </c>
      <c r="AH1651" s="22">
        <f t="shared" si="360"/>
        <v>0.943705386498569</v>
      </c>
      <c r="AI1651" s="22">
        <f t="shared" si="361"/>
        <v>0.0562946135014308</v>
      </c>
      <c r="AJ1651" s="23">
        <f t="shared" si="362"/>
        <v>0.0642902275192303</v>
      </c>
      <c r="AK1651" s="23">
        <f t="shared" si="363"/>
        <v>0.93570977248077</v>
      </c>
    </row>
    <row r="1652" spans="1:37">
      <c r="A1652" s="8" t="s">
        <v>3337</v>
      </c>
      <c r="B1652" s="8" t="s">
        <v>3338</v>
      </c>
      <c r="C1652" s="9">
        <v>2247010827.29</v>
      </c>
      <c r="D1652" s="9">
        <v>0</v>
      </c>
      <c r="E1652" s="9">
        <v>0</v>
      </c>
      <c r="F1652" s="9">
        <v>2477781244.25</v>
      </c>
      <c r="G1652" s="9">
        <v>0</v>
      </c>
      <c r="H1652" s="9">
        <v>12423238397.42</v>
      </c>
      <c r="I1652" s="9">
        <v>1007238404.01</v>
      </c>
      <c r="J1652" s="9">
        <v>0</v>
      </c>
      <c r="K1652" s="9">
        <v>6136212939</v>
      </c>
      <c r="L1652" s="9">
        <v>3176726266.48</v>
      </c>
      <c r="M1652" s="9">
        <v>0</v>
      </c>
      <c r="N1652" s="9">
        <v>816667950.44</v>
      </c>
      <c r="O1652" s="9">
        <v>0</v>
      </c>
      <c r="P1652" s="9">
        <v>232701191.37</v>
      </c>
      <c r="Q1652" s="9">
        <v>94544641.14</v>
      </c>
      <c r="R1652" s="9">
        <v>1740883583.67</v>
      </c>
      <c r="S1652" s="9">
        <v>0</v>
      </c>
      <c r="T1652" s="9">
        <v>2740081357.64</v>
      </c>
      <c r="U1652" s="8">
        <v>0</v>
      </c>
      <c r="V1652" s="9">
        <v>3037132069.26</v>
      </c>
      <c r="W1652" s="8">
        <v>0</v>
      </c>
      <c r="X1652" s="11">
        <f t="shared" si="350"/>
        <v>18155268872.97</v>
      </c>
      <c r="Y1652" s="11">
        <f t="shared" si="351"/>
        <v>17974949999</v>
      </c>
      <c r="Z1652" s="11">
        <f t="shared" si="352"/>
        <v>36130218871.97</v>
      </c>
      <c r="AA1652" s="13">
        <f t="shared" si="353"/>
        <v>4724792071.54</v>
      </c>
      <c r="AB1652" s="13">
        <f t="shared" si="354"/>
        <v>13430476801.43</v>
      </c>
      <c r="AC1652" s="16">
        <f t="shared" si="355"/>
        <v>4724792071.54</v>
      </c>
      <c r="AD1652" s="16">
        <f t="shared" si="356"/>
        <v>31405426800.43</v>
      </c>
      <c r="AE1652" s="17">
        <f t="shared" si="357"/>
        <v>0.502495402458105</v>
      </c>
      <c r="AF1652" s="17">
        <f t="shared" si="358"/>
        <v>0.497504597541895</v>
      </c>
      <c r="AG1652" s="21">
        <f t="shared" si="359"/>
        <v>2.01003167597017</v>
      </c>
      <c r="AH1652" s="22">
        <f t="shared" si="360"/>
        <v>0.260243574721958</v>
      </c>
      <c r="AI1652" s="22">
        <f t="shared" si="361"/>
        <v>0.739756425278042</v>
      </c>
      <c r="AJ1652" s="23">
        <f t="shared" si="362"/>
        <v>0.130771199817046</v>
      </c>
      <c r="AK1652" s="23">
        <f t="shared" si="363"/>
        <v>0.869228800182954</v>
      </c>
    </row>
    <row r="1653" spans="1:37">
      <c r="A1653" s="8" t="s">
        <v>3339</v>
      </c>
      <c r="B1653" s="8" t="s">
        <v>3340</v>
      </c>
      <c r="C1653" s="9">
        <v>981462992.55</v>
      </c>
      <c r="D1653" s="9">
        <v>0</v>
      </c>
      <c r="E1653" s="9">
        <v>0</v>
      </c>
      <c r="F1653" s="9">
        <v>2996605272.4</v>
      </c>
      <c r="G1653" s="9">
        <v>0</v>
      </c>
      <c r="H1653" s="9">
        <v>155376433.97</v>
      </c>
      <c r="I1653" s="9">
        <v>3666354576.44</v>
      </c>
      <c r="J1653" s="9">
        <v>0</v>
      </c>
      <c r="K1653" s="9">
        <v>2080570520</v>
      </c>
      <c r="L1653" s="9">
        <v>0</v>
      </c>
      <c r="M1653" s="9">
        <v>0</v>
      </c>
      <c r="N1653" s="9">
        <v>7512158133.2</v>
      </c>
      <c r="O1653" s="9">
        <v>0</v>
      </c>
      <c r="P1653" s="9">
        <v>918968251</v>
      </c>
      <c r="Q1653" s="9">
        <v>0</v>
      </c>
      <c r="R1653" s="9">
        <v>496597570.18</v>
      </c>
      <c r="S1653" s="9">
        <v>251381248.8</v>
      </c>
      <c r="T1653" s="9">
        <v>2017837583.59</v>
      </c>
      <c r="U1653" s="8">
        <v>0</v>
      </c>
      <c r="V1653" s="9">
        <v>91763430.94</v>
      </c>
      <c r="W1653" s="8">
        <v>0</v>
      </c>
      <c r="X1653" s="11">
        <f t="shared" si="350"/>
        <v>7799799275.36</v>
      </c>
      <c r="Y1653" s="11">
        <f t="shared" si="351"/>
        <v>13369276737.71</v>
      </c>
      <c r="Z1653" s="11">
        <f t="shared" si="352"/>
        <v>21169076013.07</v>
      </c>
      <c r="AA1653" s="13">
        <f t="shared" si="353"/>
        <v>3978068264.95</v>
      </c>
      <c r="AB1653" s="13">
        <f t="shared" si="354"/>
        <v>3821731010.41</v>
      </c>
      <c r="AC1653" s="16">
        <f t="shared" si="355"/>
        <v>3978068264.95</v>
      </c>
      <c r="AD1653" s="16">
        <f t="shared" si="356"/>
        <v>17191007748.12</v>
      </c>
      <c r="AE1653" s="17">
        <f t="shared" si="357"/>
        <v>0.368452513966331</v>
      </c>
      <c r="AF1653" s="17">
        <f t="shared" si="358"/>
        <v>0.631547486033669</v>
      </c>
      <c r="AG1653" s="21">
        <f t="shared" si="359"/>
        <v>1.5834122090808</v>
      </c>
      <c r="AH1653" s="22">
        <f t="shared" si="360"/>
        <v>0.510021876783027</v>
      </c>
      <c r="AI1653" s="22">
        <f t="shared" si="361"/>
        <v>0.489978123216973</v>
      </c>
      <c r="AJ1653" s="23">
        <f t="shared" si="362"/>
        <v>0.187918842678533</v>
      </c>
      <c r="AK1653" s="23">
        <f t="shared" si="363"/>
        <v>0.812081157321467</v>
      </c>
    </row>
    <row r="1654" spans="1:37">
      <c r="A1654" s="8" t="s">
        <v>3341</v>
      </c>
      <c r="B1654" s="8" t="s">
        <v>3342</v>
      </c>
      <c r="C1654" s="9">
        <v>50054166.67</v>
      </c>
      <c r="D1654" s="9">
        <v>0</v>
      </c>
      <c r="E1654" s="9">
        <v>0</v>
      </c>
      <c r="F1654" s="9">
        <v>0</v>
      </c>
      <c r="G1654" s="9">
        <v>0</v>
      </c>
      <c r="H1654" s="9">
        <v>0</v>
      </c>
      <c r="I1654" s="9">
        <v>0</v>
      </c>
      <c r="J1654" s="9">
        <v>0</v>
      </c>
      <c r="K1654" s="9">
        <v>376240316</v>
      </c>
      <c r="L1654" s="9">
        <v>0</v>
      </c>
      <c r="M1654" s="9">
        <v>0</v>
      </c>
      <c r="N1654" s="9">
        <v>233464246.73</v>
      </c>
      <c r="O1654" s="9">
        <v>0</v>
      </c>
      <c r="P1654" s="9">
        <v>0</v>
      </c>
      <c r="Q1654" s="9">
        <v>0</v>
      </c>
      <c r="R1654" s="9">
        <v>194545479.23</v>
      </c>
      <c r="S1654" s="9">
        <v>0</v>
      </c>
      <c r="T1654" s="9">
        <v>1496748740.26</v>
      </c>
      <c r="U1654" s="8">
        <v>0</v>
      </c>
      <c r="V1654" s="9">
        <v>318392.67</v>
      </c>
      <c r="W1654" s="8">
        <v>0</v>
      </c>
      <c r="X1654" s="11">
        <f t="shared" si="350"/>
        <v>50054166.67</v>
      </c>
      <c r="Y1654" s="11">
        <f t="shared" si="351"/>
        <v>2301317174.89</v>
      </c>
      <c r="Z1654" s="11">
        <f t="shared" si="352"/>
        <v>2351371341.56</v>
      </c>
      <c r="AA1654" s="13">
        <f t="shared" si="353"/>
        <v>50054166.67</v>
      </c>
      <c r="AB1654" s="13">
        <f t="shared" si="354"/>
        <v>0</v>
      </c>
      <c r="AC1654" s="16">
        <f t="shared" si="355"/>
        <v>50054166.67</v>
      </c>
      <c r="AD1654" s="16">
        <f t="shared" si="356"/>
        <v>2301317174.89</v>
      </c>
      <c r="AE1654" s="17">
        <f t="shared" si="357"/>
        <v>0.021287223240882</v>
      </c>
      <c r="AF1654" s="17">
        <f t="shared" si="358"/>
        <v>0.978712776759118</v>
      </c>
      <c r="AG1654" s="21">
        <f t="shared" si="359"/>
        <v>1.02175022513895</v>
      </c>
      <c r="AH1654" s="22">
        <f t="shared" si="360"/>
        <v>1</v>
      </c>
      <c r="AI1654" s="22">
        <f t="shared" si="361"/>
        <v>0</v>
      </c>
      <c r="AJ1654" s="23">
        <f t="shared" si="362"/>
        <v>0.021287223240882</v>
      </c>
      <c r="AK1654" s="23">
        <f t="shared" si="363"/>
        <v>0.978712776759118</v>
      </c>
    </row>
    <row r="1655" spans="1:37">
      <c r="A1655" s="8" t="s">
        <v>3343</v>
      </c>
      <c r="B1655" s="8" t="s">
        <v>3344</v>
      </c>
      <c r="C1655" s="9">
        <v>149956450.2</v>
      </c>
      <c r="D1655" s="9">
        <v>0</v>
      </c>
      <c r="E1655" s="9">
        <v>0</v>
      </c>
      <c r="F1655" s="9">
        <v>99000000</v>
      </c>
      <c r="G1655" s="9">
        <v>0</v>
      </c>
      <c r="H1655" s="9">
        <v>209711201.35</v>
      </c>
      <c r="I1655" s="9">
        <v>0</v>
      </c>
      <c r="J1655" s="9">
        <v>0</v>
      </c>
      <c r="K1655" s="9">
        <v>739019166</v>
      </c>
      <c r="L1655" s="9">
        <v>0</v>
      </c>
      <c r="M1655" s="9">
        <v>0</v>
      </c>
      <c r="N1655" s="9">
        <v>1081810548.93</v>
      </c>
      <c r="O1655" s="9">
        <v>0</v>
      </c>
      <c r="P1655" s="9">
        <v>0</v>
      </c>
      <c r="Q1655" s="9">
        <v>139698.3</v>
      </c>
      <c r="R1655" s="9">
        <v>172857610.14</v>
      </c>
      <c r="S1655" s="9">
        <v>0</v>
      </c>
      <c r="T1655" s="9">
        <v>-245094510.56</v>
      </c>
      <c r="U1655" s="8">
        <v>0</v>
      </c>
      <c r="V1655" s="9">
        <v>0</v>
      </c>
      <c r="W1655" s="8">
        <v>0</v>
      </c>
      <c r="X1655" s="11">
        <f t="shared" si="350"/>
        <v>458667651.55</v>
      </c>
      <c r="Y1655" s="11">
        <f t="shared" si="351"/>
        <v>1748732512.81</v>
      </c>
      <c r="Z1655" s="11">
        <f t="shared" si="352"/>
        <v>2207400164.36</v>
      </c>
      <c r="AA1655" s="13">
        <f t="shared" si="353"/>
        <v>248956450.2</v>
      </c>
      <c r="AB1655" s="13">
        <f t="shared" si="354"/>
        <v>209711201.35</v>
      </c>
      <c r="AC1655" s="16">
        <f t="shared" si="355"/>
        <v>248956450.2</v>
      </c>
      <c r="AD1655" s="16">
        <f t="shared" si="356"/>
        <v>1958443714.16</v>
      </c>
      <c r="AE1655" s="17">
        <f t="shared" si="357"/>
        <v>0.207786362869545</v>
      </c>
      <c r="AF1655" s="17">
        <f t="shared" si="358"/>
        <v>0.792213637130455</v>
      </c>
      <c r="AG1655" s="21">
        <f t="shared" si="359"/>
        <v>1.26228576880119</v>
      </c>
      <c r="AH1655" s="22">
        <f t="shared" si="360"/>
        <v>0.542781792783267</v>
      </c>
      <c r="AI1655" s="22">
        <f t="shared" si="361"/>
        <v>0.457218207216733</v>
      </c>
      <c r="AJ1655" s="23">
        <f t="shared" si="362"/>
        <v>0.112782654554246</v>
      </c>
      <c r="AK1655" s="23">
        <f t="shared" si="363"/>
        <v>0.887217345445754</v>
      </c>
    </row>
    <row r="1656" spans="1:37">
      <c r="A1656" s="8" t="s">
        <v>3345</v>
      </c>
      <c r="B1656" s="8" t="s">
        <v>3346</v>
      </c>
      <c r="C1656" s="9">
        <v>3000000</v>
      </c>
      <c r="D1656" s="9">
        <v>0</v>
      </c>
      <c r="E1656" s="9">
        <v>0</v>
      </c>
      <c r="F1656" s="9">
        <v>0</v>
      </c>
      <c r="G1656" s="9">
        <v>0</v>
      </c>
      <c r="H1656" s="9">
        <v>130200000</v>
      </c>
      <c r="I1656" s="9">
        <v>0</v>
      </c>
      <c r="J1656" s="9">
        <v>0</v>
      </c>
      <c r="K1656" s="9">
        <v>1898148679</v>
      </c>
      <c r="L1656" s="9">
        <v>0</v>
      </c>
      <c r="M1656" s="9">
        <v>0</v>
      </c>
      <c r="N1656" s="9">
        <v>410311537.44</v>
      </c>
      <c r="O1656" s="9">
        <v>0</v>
      </c>
      <c r="P1656" s="9">
        <v>1313550</v>
      </c>
      <c r="Q1656" s="9">
        <v>8834.73</v>
      </c>
      <c r="R1656" s="9">
        <v>66265420.42</v>
      </c>
      <c r="S1656" s="9">
        <v>0</v>
      </c>
      <c r="T1656" s="9">
        <v>-30471900.67</v>
      </c>
      <c r="U1656" s="8">
        <v>0</v>
      </c>
      <c r="V1656" s="9">
        <v>94404035.57</v>
      </c>
      <c r="W1656" s="8">
        <v>0</v>
      </c>
      <c r="X1656" s="11">
        <f t="shared" si="350"/>
        <v>133200000</v>
      </c>
      <c r="Y1656" s="11">
        <f t="shared" si="351"/>
        <v>2439980156.49</v>
      </c>
      <c r="Z1656" s="11">
        <f t="shared" si="352"/>
        <v>2573180156.49</v>
      </c>
      <c r="AA1656" s="13">
        <f t="shared" si="353"/>
        <v>3000000</v>
      </c>
      <c r="AB1656" s="13">
        <f t="shared" si="354"/>
        <v>130200000</v>
      </c>
      <c r="AC1656" s="16">
        <f t="shared" si="355"/>
        <v>3000000</v>
      </c>
      <c r="AD1656" s="16">
        <f t="shared" si="356"/>
        <v>2570180156.49</v>
      </c>
      <c r="AE1656" s="17">
        <f t="shared" si="357"/>
        <v>0.0517647393106335</v>
      </c>
      <c r="AF1656" s="17">
        <f t="shared" si="358"/>
        <v>0.948235260689366</v>
      </c>
      <c r="AG1656" s="21">
        <f t="shared" si="359"/>
        <v>1.05459060789724</v>
      </c>
      <c r="AH1656" s="22">
        <f t="shared" si="360"/>
        <v>0.0225225225225225</v>
      </c>
      <c r="AI1656" s="22">
        <f t="shared" si="361"/>
        <v>0.977477477477477</v>
      </c>
      <c r="AJ1656" s="23">
        <f t="shared" si="362"/>
        <v>0.00116587250699625</v>
      </c>
      <c r="AK1656" s="23">
        <f t="shared" si="363"/>
        <v>0.998834127493004</v>
      </c>
    </row>
    <row r="1657" spans="1:37">
      <c r="A1657" s="8" t="s">
        <v>3347</v>
      </c>
      <c r="B1657" s="8" t="s">
        <v>3348</v>
      </c>
      <c r="C1657" s="9">
        <v>5388603349.25</v>
      </c>
      <c r="D1657" s="9">
        <v>0</v>
      </c>
      <c r="E1657" s="9">
        <v>71204.74</v>
      </c>
      <c r="F1657" s="9">
        <v>385512528.44</v>
      </c>
      <c r="G1657" s="9">
        <v>0</v>
      </c>
      <c r="H1657" s="9">
        <v>238950000</v>
      </c>
      <c r="I1657" s="9">
        <v>0</v>
      </c>
      <c r="J1657" s="9">
        <v>0</v>
      </c>
      <c r="K1657" s="9">
        <v>2219352746</v>
      </c>
      <c r="L1657" s="9">
        <v>0</v>
      </c>
      <c r="M1657" s="9">
        <v>0</v>
      </c>
      <c r="N1657" s="9">
        <v>1234702272.92</v>
      </c>
      <c r="O1657" s="9">
        <v>0</v>
      </c>
      <c r="P1657" s="9">
        <v>8228.89</v>
      </c>
      <c r="Q1657" s="9">
        <v>0</v>
      </c>
      <c r="R1657" s="9">
        <v>191802278.71</v>
      </c>
      <c r="S1657" s="9">
        <v>0</v>
      </c>
      <c r="T1657" s="9">
        <v>-19464162.32</v>
      </c>
      <c r="U1657" s="8">
        <v>0</v>
      </c>
      <c r="V1657" s="9">
        <v>127118494.6</v>
      </c>
      <c r="W1657" s="8">
        <v>0</v>
      </c>
      <c r="X1657" s="11">
        <f t="shared" si="350"/>
        <v>6013137082.43</v>
      </c>
      <c r="Y1657" s="11">
        <f t="shared" si="351"/>
        <v>3753519858.8</v>
      </c>
      <c r="Z1657" s="11">
        <f t="shared" si="352"/>
        <v>9766656941.23</v>
      </c>
      <c r="AA1657" s="13">
        <f t="shared" si="353"/>
        <v>5774187082.43</v>
      </c>
      <c r="AB1657" s="13">
        <f t="shared" si="354"/>
        <v>238950000</v>
      </c>
      <c r="AC1657" s="16">
        <f t="shared" si="355"/>
        <v>5774187082.43</v>
      </c>
      <c r="AD1657" s="16">
        <f t="shared" si="356"/>
        <v>3992469858.8</v>
      </c>
      <c r="AE1657" s="17">
        <f t="shared" si="357"/>
        <v>0.615680177835008</v>
      </c>
      <c r="AF1657" s="17">
        <f t="shared" si="358"/>
        <v>0.384319822164992</v>
      </c>
      <c r="AG1657" s="21">
        <f t="shared" si="359"/>
        <v>2.60199953873493</v>
      </c>
      <c r="AH1657" s="22">
        <f t="shared" si="360"/>
        <v>0.960262006881866</v>
      </c>
      <c r="AI1657" s="22">
        <f t="shared" si="361"/>
        <v>0.0397379931181341</v>
      </c>
      <c r="AJ1657" s="23">
        <f t="shared" si="362"/>
        <v>0.591214283165229</v>
      </c>
      <c r="AK1657" s="23">
        <f t="shared" si="363"/>
        <v>0.408785716834771</v>
      </c>
    </row>
    <row r="1658" spans="1:37">
      <c r="A1658" s="8" t="s">
        <v>3349</v>
      </c>
      <c r="B1658" s="8" t="s">
        <v>3350</v>
      </c>
      <c r="C1658" s="9">
        <v>20835368000</v>
      </c>
      <c r="D1658" s="9">
        <v>0</v>
      </c>
      <c r="E1658" s="9">
        <v>0</v>
      </c>
      <c r="F1658" s="9">
        <v>349283000</v>
      </c>
      <c r="G1658" s="9">
        <v>0</v>
      </c>
      <c r="H1658" s="9">
        <v>577201000</v>
      </c>
      <c r="I1658" s="9">
        <v>0</v>
      </c>
      <c r="J1658" s="9">
        <v>0</v>
      </c>
      <c r="K1658" s="9">
        <v>18984340000</v>
      </c>
      <c r="L1658" s="9">
        <v>0</v>
      </c>
      <c r="M1658" s="9">
        <v>0</v>
      </c>
      <c r="N1658" s="9">
        <v>11717773000</v>
      </c>
      <c r="O1658" s="9">
        <v>0</v>
      </c>
      <c r="P1658" s="9">
        <v>-2014000</v>
      </c>
      <c r="Q1658" s="9">
        <v>665884000</v>
      </c>
      <c r="R1658" s="9">
        <v>200383000</v>
      </c>
      <c r="S1658" s="9">
        <v>0</v>
      </c>
      <c r="T1658" s="9">
        <v>-24115788000</v>
      </c>
      <c r="U1658" s="8">
        <v>0</v>
      </c>
      <c r="V1658" s="9">
        <v>0</v>
      </c>
      <c r="W1658" s="8">
        <v>0</v>
      </c>
      <c r="X1658" s="11">
        <f t="shared" si="350"/>
        <v>21761852000</v>
      </c>
      <c r="Y1658" s="11">
        <f t="shared" si="351"/>
        <v>7450578000</v>
      </c>
      <c r="Z1658" s="11">
        <f t="shared" si="352"/>
        <v>29212430000</v>
      </c>
      <c r="AA1658" s="13">
        <f t="shared" si="353"/>
        <v>21184651000</v>
      </c>
      <c r="AB1658" s="13">
        <f t="shared" si="354"/>
        <v>577201000</v>
      </c>
      <c r="AC1658" s="16">
        <f t="shared" si="355"/>
        <v>21184651000</v>
      </c>
      <c r="AD1658" s="16">
        <f t="shared" si="356"/>
        <v>8027779000</v>
      </c>
      <c r="AE1658" s="17">
        <f t="shared" si="357"/>
        <v>0.74495178935816</v>
      </c>
      <c r="AF1658" s="17">
        <f t="shared" si="358"/>
        <v>0.25504821064184</v>
      </c>
      <c r="AG1658" s="21">
        <f t="shared" si="359"/>
        <v>3.92082735057602</v>
      </c>
      <c r="AH1658" s="22">
        <f t="shared" si="360"/>
        <v>0.973476476174914</v>
      </c>
      <c r="AI1658" s="22">
        <f t="shared" si="361"/>
        <v>0.0265235238250862</v>
      </c>
      <c r="AJ1658" s="23">
        <f t="shared" si="362"/>
        <v>0.725193042824578</v>
      </c>
      <c r="AK1658" s="23">
        <f t="shared" si="363"/>
        <v>0.274806957175422</v>
      </c>
    </row>
    <row r="1659" spans="1:37">
      <c r="A1659" s="8" t="s">
        <v>3351</v>
      </c>
      <c r="B1659" s="8" t="s">
        <v>3352</v>
      </c>
      <c r="C1659" s="9">
        <v>650000000</v>
      </c>
      <c r="D1659" s="9">
        <v>0</v>
      </c>
      <c r="E1659" s="9">
        <v>0</v>
      </c>
      <c r="F1659" s="9">
        <v>1694373.44</v>
      </c>
      <c r="G1659" s="9">
        <v>0</v>
      </c>
      <c r="H1659" s="9">
        <v>0</v>
      </c>
      <c r="I1659" s="9">
        <v>0</v>
      </c>
      <c r="J1659" s="9">
        <v>0</v>
      </c>
      <c r="K1659" s="9">
        <v>796637194</v>
      </c>
      <c r="L1659" s="9">
        <v>0</v>
      </c>
      <c r="M1659" s="9">
        <v>0</v>
      </c>
      <c r="N1659" s="9">
        <v>91465632.06</v>
      </c>
      <c r="O1659" s="9">
        <v>983692225.51</v>
      </c>
      <c r="P1659" s="9">
        <v>16427035.51</v>
      </c>
      <c r="Q1659" s="9">
        <v>0</v>
      </c>
      <c r="R1659" s="9">
        <v>372824822.31</v>
      </c>
      <c r="S1659" s="9">
        <v>0</v>
      </c>
      <c r="T1659" s="9">
        <v>3163515169.94</v>
      </c>
      <c r="U1659" s="8">
        <v>0</v>
      </c>
      <c r="V1659" s="9">
        <v>405241614.08</v>
      </c>
      <c r="W1659" s="8">
        <v>0</v>
      </c>
      <c r="X1659" s="11">
        <f t="shared" si="350"/>
        <v>651694373.44</v>
      </c>
      <c r="Y1659" s="11">
        <f t="shared" si="351"/>
        <v>3862419242.39</v>
      </c>
      <c r="Z1659" s="11">
        <f t="shared" si="352"/>
        <v>4514113615.83</v>
      </c>
      <c r="AA1659" s="13">
        <f t="shared" si="353"/>
        <v>651694373.44</v>
      </c>
      <c r="AB1659" s="13">
        <f t="shared" si="354"/>
        <v>0</v>
      </c>
      <c r="AC1659" s="16">
        <f t="shared" si="355"/>
        <v>651694373.44</v>
      </c>
      <c r="AD1659" s="16">
        <f t="shared" si="356"/>
        <v>3862419242.39</v>
      </c>
      <c r="AE1659" s="17">
        <f t="shared" si="357"/>
        <v>0.144368181419859</v>
      </c>
      <c r="AF1659" s="17">
        <f t="shared" si="358"/>
        <v>0.855631818580141</v>
      </c>
      <c r="AG1659" s="21">
        <f t="shared" si="359"/>
        <v>1.16872699014329</v>
      </c>
      <c r="AH1659" s="22">
        <f t="shared" si="360"/>
        <v>1</v>
      </c>
      <c r="AI1659" s="22">
        <f t="shared" si="361"/>
        <v>0</v>
      </c>
      <c r="AJ1659" s="23">
        <f t="shared" si="362"/>
        <v>0.144368181419859</v>
      </c>
      <c r="AK1659" s="23">
        <f t="shared" si="363"/>
        <v>0.855631818580141</v>
      </c>
    </row>
    <row r="1660" spans="1:37">
      <c r="A1660" s="8" t="s">
        <v>3353</v>
      </c>
      <c r="B1660" s="8" t="s">
        <v>3354</v>
      </c>
      <c r="C1660" s="9">
        <v>1109455540.33</v>
      </c>
      <c r="D1660" s="9">
        <v>0</v>
      </c>
      <c r="E1660" s="9">
        <v>0</v>
      </c>
      <c r="F1660" s="9">
        <v>922381455.45</v>
      </c>
      <c r="G1660" s="9">
        <v>0</v>
      </c>
      <c r="H1660" s="9">
        <v>3917003185.65</v>
      </c>
      <c r="I1660" s="9">
        <v>0</v>
      </c>
      <c r="J1660" s="9">
        <v>0</v>
      </c>
      <c r="K1660" s="9">
        <v>3098619928</v>
      </c>
      <c r="L1660" s="9">
        <v>0</v>
      </c>
      <c r="M1660" s="9">
        <v>0</v>
      </c>
      <c r="N1660" s="9">
        <v>2158443421.48</v>
      </c>
      <c r="O1660" s="9">
        <v>300952617.32</v>
      </c>
      <c r="P1660" s="9">
        <v>2727038.01</v>
      </c>
      <c r="Q1660" s="9">
        <v>0</v>
      </c>
      <c r="R1660" s="9">
        <v>757997648.32</v>
      </c>
      <c r="S1660" s="9">
        <v>0</v>
      </c>
      <c r="T1660" s="9">
        <v>3725593426</v>
      </c>
      <c r="U1660" s="8">
        <v>0</v>
      </c>
      <c r="V1660" s="9">
        <v>216295632.01</v>
      </c>
      <c r="W1660" s="8">
        <v>0</v>
      </c>
      <c r="X1660" s="11">
        <f t="shared" si="350"/>
        <v>5948840181.43</v>
      </c>
      <c r="Y1660" s="11">
        <f t="shared" si="351"/>
        <v>9658724476.5</v>
      </c>
      <c r="Z1660" s="11">
        <f t="shared" si="352"/>
        <v>15607564657.93</v>
      </c>
      <c r="AA1660" s="13">
        <f t="shared" si="353"/>
        <v>2031836995.78</v>
      </c>
      <c r="AB1660" s="13">
        <f t="shared" si="354"/>
        <v>3917003185.65</v>
      </c>
      <c r="AC1660" s="16">
        <f t="shared" si="355"/>
        <v>2031836995.78</v>
      </c>
      <c r="AD1660" s="16">
        <f t="shared" si="356"/>
        <v>13575727662.15</v>
      </c>
      <c r="AE1660" s="17">
        <f t="shared" si="357"/>
        <v>0.381151083580965</v>
      </c>
      <c r="AF1660" s="17">
        <f t="shared" si="358"/>
        <v>0.618848916419035</v>
      </c>
      <c r="AG1660" s="21">
        <f t="shared" si="359"/>
        <v>1.61590328991201</v>
      </c>
      <c r="AH1660" s="22">
        <f t="shared" si="360"/>
        <v>0.341551787207634</v>
      </c>
      <c r="AI1660" s="22">
        <f t="shared" si="361"/>
        <v>0.658448212792366</v>
      </c>
      <c r="AJ1660" s="23">
        <f t="shared" si="362"/>
        <v>0.130182833793205</v>
      </c>
      <c r="AK1660" s="23">
        <f t="shared" si="363"/>
        <v>0.869817166206795</v>
      </c>
    </row>
    <row r="1661" spans="1:37">
      <c r="A1661" s="8" t="s">
        <v>3355</v>
      </c>
      <c r="B1661" s="8" t="s">
        <v>3356</v>
      </c>
      <c r="C1661" s="9">
        <v>142819000</v>
      </c>
      <c r="D1661" s="9">
        <v>0</v>
      </c>
      <c r="E1661" s="9">
        <v>0</v>
      </c>
      <c r="F1661" s="9">
        <v>1616893000</v>
      </c>
      <c r="G1661" s="9">
        <v>0</v>
      </c>
      <c r="H1661" s="9">
        <v>7244895000</v>
      </c>
      <c r="I1661" s="9">
        <v>0</v>
      </c>
      <c r="J1661" s="9">
        <v>0</v>
      </c>
      <c r="K1661" s="9">
        <v>1427228000</v>
      </c>
      <c r="L1661" s="9">
        <v>0</v>
      </c>
      <c r="M1661" s="9">
        <v>0</v>
      </c>
      <c r="N1661" s="9">
        <v>431024000</v>
      </c>
      <c r="O1661" s="9">
        <v>0</v>
      </c>
      <c r="P1661" s="9">
        <v>0</v>
      </c>
      <c r="Q1661" s="9">
        <v>0</v>
      </c>
      <c r="R1661" s="9">
        <v>619054000</v>
      </c>
      <c r="S1661" s="9">
        <v>0</v>
      </c>
      <c r="T1661" s="9">
        <v>4535400000</v>
      </c>
      <c r="U1661" s="8">
        <v>0</v>
      </c>
      <c r="V1661" s="9">
        <v>998976000</v>
      </c>
      <c r="W1661" s="8">
        <v>0</v>
      </c>
      <c r="X1661" s="11">
        <f t="shared" si="350"/>
        <v>9004607000</v>
      </c>
      <c r="Y1661" s="11">
        <f t="shared" si="351"/>
        <v>8011682000</v>
      </c>
      <c r="Z1661" s="11">
        <f t="shared" si="352"/>
        <v>17016289000</v>
      </c>
      <c r="AA1661" s="13">
        <f t="shared" si="353"/>
        <v>1759712000</v>
      </c>
      <c r="AB1661" s="13">
        <f t="shared" si="354"/>
        <v>7244895000</v>
      </c>
      <c r="AC1661" s="16">
        <f t="shared" si="355"/>
        <v>1759712000</v>
      </c>
      <c r="AD1661" s="16">
        <f t="shared" si="356"/>
        <v>15256577000</v>
      </c>
      <c r="AE1661" s="17">
        <f t="shared" si="357"/>
        <v>0.529175720981232</v>
      </c>
      <c r="AF1661" s="17">
        <f t="shared" si="358"/>
        <v>0.470824279018768</v>
      </c>
      <c r="AG1661" s="21">
        <f t="shared" si="359"/>
        <v>2.12393464942817</v>
      </c>
      <c r="AH1661" s="22">
        <f t="shared" si="360"/>
        <v>0.195423520426822</v>
      </c>
      <c r="AI1661" s="22">
        <f t="shared" si="361"/>
        <v>0.804576479573178</v>
      </c>
      <c r="AJ1661" s="23">
        <f t="shared" si="362"/>
        <v>0.103413382318554</v>
      </c>
      <c r="AK1661" s="23">
        <f t="shared" si="363"/>
        <v>0.896586617681446</v>
      </c>
    </row>
    <row r="1662" spans="1:37">
      <c r="A1662" s="8" t="s">
        <v>3357</v>
      </c>
      <c r="B1662" s="8" t="s">
        <v>3358</v>
      </c>
      <c r="C1662" s="9">
        <v>335250000</v>
      </c>
      <c r="D1662" s="9">
        <v>0</v>
      </c>
      <c r="E1662" s="9">
        <v>0</v>
      </c>
      <c r="F1662" s="9">
        <v>115852057.45</v>
      </c>
      <c r="G1662" s="9">
        <v>0</v>
      </c>
      <c r="H1662" s="9">
        <v>1351222311.12</v>
      </c>
      <c r="I1662" s="9">
        <v>0</v>
      </c>
      <c r="J1662" s="9">
        <v>0</v>
      </c>
      <c r="K1662" s="9">
        <v>3119151130</v>
      </c>
      <c r="L1662" s="9">
        <v>0</v>
      </c>
      <c r="M1662" s="9">
        <v>0</v>
      </c>
      <c r="N1662" s="9">
        <v>11581303984.17</v>
      </c>
      <c r="O1662" s="9">
        <v>168649028</v>
      </c>
      <c r="P1662" s="9">
        <v>-73734996.75</v>
      </c>
      <c r="Q1662" s="9">
        <v>111879353.09</v>
      </c>
      <c r="R1662" s="9">
        <v>972791178.68</v>
      </c>
      <c r="S1662" s="9">
        <v>0</v>
      </c>
      <c r="T1662" s="9">
        <v>16687183985.35</v>
      </c>
      <c r="U1662" s="8">
        <v>0</v>
      </c>
      <c r="V1662" s="9">
        <v>2898691489.68</v>
      </c>
      <c r="W1662" s="8">
        <v>0</v>
      </c>
      <c r="X1662" s="11">
        <f t="shared" si="350"/>
        <v>1802324368.57</v>
      </c>
      <c r="Y1662" s="11">
        <f t="shared" si="351"/>
        <v>35128617096.22</v>
      </c>
      <c r="Z1662" s="11">
        <f t="shared" si="352"/>
        <v>36930941464.79</v>
      </c>
      <c r="AA1662" s="13">
        <f t="shared" si="353"/>
        <v>451102057.45</v>
      </c>
      <c r="AB1662" s="13">
        <f t="shared" si="354"/>
        <v>1351222311.12</v>
      </c>
      <c r="AC1662" s="16">
        <f t="shared" si="355"/>
        <v>451102057.45</v>
      </c>
      <c r="AD1662" s="16">
        <f t="shared" si="356"/>
        <v>36479839407.34</v>
      </c>
      <c r="AE1662" s="17">
        <f t="shared" si="357"/>
        <v>0.0488025568015464</v>
      </c>
      <c r="AF1662" s="17">
        <f t="shared" si="358"/>
        <v>0.951197443198454</v>
      </c>
      <c r="AG1662" s="21">
        <f t="shared" si="359"/>
        <v>1.05130644236957</v>
      </c>
      <c r="AH1662" s="22">
        <f t="shared" si="360"/>
        <v>0.25028905191351</v>
      </c>
      <c r="AI1662" s="22">
        <f t="shared" si="361"/>
        <v>0.74971094808649</v>
      </c>
      <c r="AJ1662" s="23">
        <f t="shared" si="362"/>
        <v>0.0122147456728142</v>
      </c>
      <c r="AK1662" s="23">
        <f t="shared" si="363"/>
        <v>0.987785254327186</v>
      </c>
    </row>
    <row r="1663" spans="1:37">
      <c r="A1663" s="8" t="s">
        <v>3359</v>
      </c>
      <c r="B1663" s="8" t="s">
        <v>3360</v>
      </c>
      <c r="C1663" s="9">
        <v>1615990626.53</v>
      </c>
      <c r="D1663" s="9">
        <v>0</v>
      </c>
      <c r="E1663" s="9">
        <v>0</v>
      </c>
      <c r="F1663" s="9">
        <v>259609038.2</v>
      </c>
      <c r="G1663" s="9">
        <v>0</v>
      </c>
      <c r="H1663" s="9">
        <v>946346759.99</v>
      </c>
      <c r="I1663" s="9">
        <v>0</v>
      </c>
      <c r="J1663" s="9">
        <v>0</v>
      </c>
      <c r="K1663" s="9">
        <v>645674963</v>
      </c>
      <c r="L1663" s="9">
        <v>0</v>
      </c>
      <c r="M1663" s="9">
        <v>0</v>
      </c>
      <c r="N1663" s="9">
        <v>3787428456.63</v>
      </c>
      <c r="O1663" s="9">
        <v>0</v>
      </c>
      <c r="P1663" s="9">
        <v>0</v>
      </c>
      <c r="Q1663" s="9">
        <v>0</v>
      </c>
      <c r="R1663" s="9">
        <v>51365509.04</v>
      </c>
      <c r="S1663" s="9">
        <v>0</v>
      </c>
      <c r="T1663" s="9">
        <v>-580722343.51</v>
      </c>
      <c r="U1663" s="8">
        <v>0</v>
      </c>
      <c r="V1663" s="9">
        <v>501090374.93</v>
      </c>
      <c r="W1663" s="8">
        <v>0</v>
      </c>
      <c r="X1663" s="11">
        <f t="shared" si="350"/>
        <v>2821946424.72</v>
      </c>
      <c r="Y1663" s="11">
        <f t="shared" si="351"/>
        <v>4404836960.09</v>
      </c>
      <c r="Z1663" s="11">
        <f t="shared" si="352"/>
        <v>7226783384.81</v>
      </c>
      <c r="AA1663" s="13">
        <f t="shared" si="353"/>
        <v>1875599664.73</v>
      </c>
      <c r="AB1663" s="13">
        <f t="shared" si="354"/>
        <v>946346759.99</v>
      </c>
      <c r="AC1663" s="16">
        <f t="shared" si="355"/>
        <v>1875599664.73</v>
      </c>
      <c r="AD1663" s="16">
        <f t="shared" si="356"/>
        <v>5351183720.08</v>
      </c>
      <c r="AE1663" s="17">
        <f t="shared" si="357"/>
        <v>0.390484434700431</v>
      </c>
      <c r="AF1663" s="17">
        <f t="shared" si="358"/>
        <v>0.609515565299569</v>
      </c>
      <c r="AG1663" s="21">
        <f t="shared" si="359"/>
        <v>1.64064719086954</v>
      </c>
      <c r="AH1663" s="22">
        <f t="shared" si="360"/>
        <v>0.664647510066071</v>
      </c>
      <c r="AI1663" s="22">
        <f t="shared" si="361"/>
        <v>0.335352489933929</v>
      </c>
      <c r="AJ1663" s="23">
        <f t="shared" si="362"/>
        <v>0.259534507243199</v>
      </c>
      <c r="AK1663" s="23">
        <f t="shared" si="363"/>
        <v>0.740465492756801</v>
      </c>
    </row>
    <row r="1664" spans="1:37">
      <c r="A1664" s="8" t="s">
        <v>3361</v>
      </c>
      <c r="B1664" s="8" t="s">
        <v>3362</v>
      </c>
      <c r="C1664" s="9">
        <v>145109062.5</v>
      </c>
      <c r="D1664" s="9">
        <v>0</v>
      </c>
      <c r="E1664" s="9">
        <v>0</v>
      </c>
      <c r="F1664" s="9">
        <v>6940113.39</v>
      </c>
      <c r="G1664" s="9">
        <v>0</v>
      </c>
      <c r="H1664" s="9">
        <v>0</v>
      </c>
      <c r="I1664" s="9">
        <v>0</v>
      </c>
      <c r="J1664" s="9">
        <v>0</v>
      </c>
      <c r="K1664" s="9">
        <v>822161695</v>
      </c>
      <c r="L1664" s="9">
        <v>0</v>
      </c>
      <c r="M1664" s="9">
        <v>0</v>
      </c>
      <c r="N1664" s="9">
        <v>0</v>
      </c>
      <c r="O1664" s="9">
        <v>0</v>
      </c>
      <c r="P1664" s="9">
        <v>0</v>
      </c>
      <c r="Q1664" s="9">
        <v>0</v>
      </c>
      <c r="R1664" s="9">
        <v>17469862.83</v>
      </c>
      <c r="S1664" s="9">
        <v>0</v>
      </c>
      <c r="T1664" s="9">
        <v>-419637167.24</v>
      </c>
      <c r="U1664" s="8">
        <v>0</v>
      </c>
      <c r="V1664" s="9">
        <v>537742392.81</v>
      </c>
      <c r="W1664" s="8">
        <v>0</v>
      </c>
      <c r="X1664" s="11">
        <f t="shared" si="350"/>
        <v>152049175.89</v>
      </c>
      <c r="Y1664" s="11">
        <f t="shared" si="351"/>
        <v>957736783.4</v>
      </c>
      <c r="Z1664" s="11">
        <f t="shared" si="352"/>
        <v>1109785959.29</v>
      </c>
      <c r="AA1664" s="13">
        <f t="shared" si="353"/>
        <v>152049175.89</v>
      </c>
      <c r="AB1664" s="13">
        <f t="shared" si="354"/>
        <v>0</v>
      </c>
      <c r="AC1664" s="16">
        <f t="shared" si="355"/>
        <v>152049175.89</v>
      </c>
      <c r="AD1664" s="16">
        <f t="shared" si="356"/>
        <v>957736783.4</v>
      </c>
      <c r="AE1664" s="17">
        <f t="shared" si="357"/>
        <v>0.137007658654535</v>
      </c>
      <c r="AF1664" s="17">
        <f t="shared" si="358"/>
        <v>0.862992341345465</v>
      </c>
      <c r="AG1664" s="21">
        <f t="shared" si="359"/>
        <v>1.15875883491727</v>
      </c>
      <c r="AH1664" s="22">
        <f t="shared" si="360"/>
        <v>1</v>
      </c>
      <c r="AI1664" s="22">
        <f t="shared" si="361"/>
        <v>0</v>
      </c>
      <c r="AJ1664" s="23">
        <f t="shared" si="362"/>
        <v>0.137007658654535</v>
      </c>
      <c r="AK1664" s="23">
        <f t="shared" si="363"/>
        <v>0.862992341345465</v>
      </c>
    </row>
    <row r="1665" spans="1:37">
      <c r="A1665" s="8" t="s">
        <v>3363</v>
      </c>
      <c r="B1665" s="8" t="s">
        <v>3364</v>
      </c>
      <c r="C1665" s="9">
        <v>5299500000</v>
      </c>
      <c r="D1665" s="9">
        <v>0</v>
      </c>
      <c r="E1665" s="9">
        <v>0</v>
      </c>
      <c r="F1665" s="9">
        <v>874184.22</v>
      </c>
      <c r="G1665" s="9">
        <v>0</v>
      </c>
      <c r="H1665" s="9">
        <v>100000000</v>
      </c>
      <c r="I1665" s="9">
        <v>0</v>
      </c>
      <c r="J1665" s="9">
        <v>0</v>
      </c>
      <c r="K1665" s="9">
        <v>2719271284</v>
      </c>
      <c r="L1665" s="9">
        <v>0</v>
      </c>
      <c r="M1665" s="9">
        <v>0</v>
      </c>
      <c r="N1665" s="9">
        <v>4776106932.2</v>
      </c>
      <c r="O1665" s="9">
        <v>0</v>
      </c>
      <c r="P1665" s="9">
        <v>5340076.29</v>
      </c>
      <c r="Q1665" s="9">
        <v>176915083.25</v>
      </c>
      <c r="R1665" s="9">
        <v>135923427.53</v>
      </c>
      <c r="S1665" s="9">
        <v>0</v>
      </c>
      <c r="T1665" s="9">
        <v>5312434827.85</v>
      </c>
      <c r="U1665" s="8">
        <v>0</v>
      </c>
      <c r="V1665" s="9">
        <v>731594544.1</v>
      </c>
      <c r="W1665" s="8">
        <v>0</v>
      </c>
      <c r="X1665" s="11">
        <f t="shared" si="350"/>
        <v>5400374184.22</v>
      </c>
      <c r="Y1665" s="11">
        <f t="shared" si="351"/>
        <v>13857586175.22</v>
      </c>
      <c r="Z1665" s="11">
        <f t="shared" si="352"/>
        <v>19257960359.44</v>
      </c>
      <c r="AA1665" s="13">
        <f t="shared" si="353"/>
        <v>5300374184.22</v>
      </c>
      <c r="AB1665" s="13">
        <f t="shared" si="354"/>
        <v>100000000</v>
      </c>
      <c r="AC1665" s="16">
        <f t="shared" si="355"/>
        <v>5300374184.22</v>
      </c>
      <c r="AD1665" s="16">
        <f t="shared" si="356"/>
        <v>13957586175.22</v>
      </c>
      <c r="AE1665" s="17">
        <f t="shared" si="357"/>
        <v>0.280422956711135</v>
      </c>
      <c r="AF1665" s="17">
        <f t="shared" si="358"/>
        <v>0.719577043288865</v>
      </c>
      <c r="AG1665" s="21">
        <f t="shared" si="359"/>
        <v>1.38970525717364</v>
      </c>
      <c r="AH1665" s="22">
        <f t="shared" si="360"/>
        <v>0.981482764603201</v>
      </c>
      <c r="AI1665" s="22">
        <f t="shared" si="361"/>
        <v>0.0185172353967994</v>
      </c>
      <c r="AJ1665" s="23">
        <f t="shared" si="362"/>
        <v>0.275230298811049</v>
      </c>
      <c r="AK1665" s="23">
        <f t="shared" si="363"/>
        <v>0.724769701188951</v>
      </c>
    </row>
    <row r="1666" spans="1:37">
      <c r="A1666" s="8" t="s">
        <v>3365</v>
      </c>
      <c r="B1666" s="8" t="s">
        <v>3366</v>
      </c>
      <c r="C1666" s="9">
        <v>42364000</v>
      </c>
      <c r="D1666" s="9">
        <v>0</v>
      </c>
      <c r="E1666" s="9">
        <v>0</v>
      </c>
      <c r="F1666" s="9">
        <v>180000</v>
      </c>
      <c r="G1666" s="9">
        <v>0</v>
      </c>
      <c r="H1666" s="9">
        <v>0</v>
      </c>
      <c r="I1666" s="9">
        <v>0</v>
      </c>
      <c r="J1666" s="9">
        <v>0</v>
      </c>
      <c r="K1666" s="9">
        <v>1093332092</v>
      </c>
      <c r="L1666" s="9">
        <v>0</v>
      </c>
      <c r="M1666" s="9">
        <v>0</v>
      </c>
      <c r="N1666" s="9">
        <v>835627060.22</v>
      </c>
      <c r="O1666" s="9">
        <v>0</v>
      </c>
      <c r="P1666" s="9">
        <v>0</v>
      </c>
      <c r="Q1666" s="9">
        <v>0</v>
      </c>
      <c r="R1666" s="9">
        <v>352706417.6</v>
      </c>
      <c r="S1666" s="9">
        <v>16898916.15</v>
      </c>
      <c r="T1666" s="9">
        <v>663361744.87</v>
      </c>
      <c r="U1666" s="8">
        <v>0</v>
      </c>
      <c r="V1666" s="9">
        <v>127736315.8</v>
      </c>
      <c r="W1666" s="8">
        <v>0</v>
      </c>
      <c r="X1666" s="11">
        <f t="shared" si="350"/>
        <v>42544000</v>
      </c>
      <c r="Y1666" s="11">
        <f t="shared" si="351"/>
        <v>3089662546.64</v>
      </c>
      <c r="Z1666" s="11">
        <f t="shared" si="352"/>
        <v>3132206546.64</v>
      </c>
      <c r="AA1666" s="13">
        <f t="shared" si="353"/>
        <v>42544000</v>
      </c>
      <c r="AB1666" s="13">
        <f t="shared" si="354"/>
        <v>0</v>
      </c>
      <c r="AC1666" s="16">
        <f t="shared" si="355"/>
        <v>42544000</v>
      </c>
      <c r="AD1666" s="16">
        <f t="shared" si="356"/>
        <v>3089662546.64</v>
      </c>
      <c r="AE1666" s="17">
        <f t="shared" si="357"/>
        <v>0.0135827568733097</v>
      </c>
      <c r="AF1666" s="17">
        <f t="shared" si="358"/>
        <v>0.98641724312669</v>
      </c>
      <c r="AG1666" s="21">
        <f t="shared" si="359"/>
        <v>1.01376978856357</v>
      </c>
      <c r="AH1666" s="22">
        <f t="shared" si="360"/>
        <v>1</v>
      </c>
      <c r="AI1666" s="22">
        <f t="shared" si="361"/>
        <v>0</v>
      </c>
      <c r="AJ1666" s="23">
        <f t="shared" si="362"/>
        <v>0.0135827568733097</v>
      </c>
      <c r="AK1666" s="23">
        <f t="shared" si="363"/>
        <v>0.98641724312669</v>
      </c>
    </row>
    <row r="1667" spans="1:37">
      <c r="A1667" s="8" t="s">
        <v>3367</v>
      </c>
      <c r="B1667" s="8" t="s">
        <v>3368</v>
      </c>
      <c r="C1667" s="9">
        <v>320000000</v>
      </c>
      <c r="D1667" s="9">
        <v>0</v>
      </c>
      <c r="E1667" s="9">
        <v>0</v>
      </c>
      <c r="F1667" s="9">
        <v>0</v>
      </c>
      <c r="G1667" s="9">
        <v>0</v>
      </c>
      <c r="H1667" s="9">
        <v>0</v>
      </c>
      <c r="I1667" s="9">
        <v>0</v>
      </c>
      <c r="J1667" s="9">
        <v>0</v>
      </c>
      <c r="K1667" s="9">
        <v>516210147</v>
      </c>
      <c r="L1667" s="9">
        <v>0</v>
      </c>
      <c r="M1667" s="9">
        <v>0</v>
      </c>
      <c r="N1667" s="9">
        <v>4906999494.82</v>
      </c>
      <c r="O1667" s="9">
        <v>102087750</v>
      </c>
      <c r="P1667" s="9">
        <v>0</v>
      </c>
      <c r="Q1667" s="9">
        <v>0</v>
      </c>
      <c r="R1667" s="9">
        <v>70545023.35</v>
      </c>
      <c r="S1667" s="9">
        <v>0</v>
      </c>
      <c r="T1667" s="9">
        <v>-688000392.52</v>
      </c>
      <c r="U1667" s="8">
        <v>0</v>
      </c>
      <c r="V1667" s="9">
        <v>366547886.76</v>
      </c>
      <c r="W1667" s="8">
        <v>0</v>
      </c>
      <c r="X1667" s="11">
        <f t="shared" ref="X1667:X1730" si="364">C1667+D1667+E1667+F1667+G1667+H1667+I1667+J1667</f>
        <v>320000000</v>
      </c>
      <c r="Y1667" s="11">
        <f t="shared" ref="Y1667:Y1730" si="365">(K1667+L1667+M1667+N1667-O1667+P1667+Q1667+R1667+S1667+T1667+U1667+V1667+W1667)</f>
        <v>5070214409.41</v>
      </c>
      <c r="Z1667" s="11">
        <f t="shared" ref="Z1667:Z1730" si="366">X1667+Y1667</f>
        <v>5390214409.41</v>
      </c>
      <c r="AA1667" s="13">
        <f t="shared" ref="AA1667:AA1730" si="367">C1667+D1667+E1667+F1667+G1667</f>
        <v>320000000</v>
      </c>
      <c r="AB1667" s="13">
        <f t="shared" ref="AB1667:AB1730" si="368">H1667+I1667+J1667</f>
        <v>0</v>
      </c>
      <c r="AC1667" s="16">
        <f t="shared" ref="AC1667:AC1730" si="369">AA1667</f>
        <v>320000000</v>
      </c>
      <c r="AD1667" s="16">
        <f t="shared" ref="AD1667:AD1730" si="370">AB1667+Y1667</f>
        <v>5070214409.41</v>
      </c>
      <c r="AE1667" s="17">
        <f t="shared" ref="AE1667:AE1730" si="371">X1667/Z1667</f>
        <v>0.0593668406661817</v>
      </c>
      <c r="AF1667" s="17">
        <f t="shared" ref="AF1667:AF1730" si="372">Y1667/Z1667</f>
        <v>0.940633159333818</v>
      </c>
      <c r="AG1667" s="21">
        <f t="shared" ref="AG1667:AG1730" si="373">Z1667/Y1667</f>
        <v>1.06311370174131</v>
      </c>
      <c r="AH1667" s="22">
        <f t="shared" ref="AH1667:AH1730" si="374">AA1667/(AA1667+AB1667)</f>
        <v>1</v>
      </c>
      <c r="AI1667" s="22">
        <f t="shared" ref="AI1667:AI1730" si="375">(AB1667)/(AA1667+AB1667)</f>
        <v>0</v>
      </c>
      <c r="AJ1667" s="23">
        <f t="shared" ref="AJ1667:AJ1730" si="376">AC1667/Z1667</f>
        <v>0.0593668406661817</v>
      </c>
      <c r="AK1667" s="23">
        <f t="shared" ref="AK1667:AK1730" si="377">AD1667/Z1667</f>
        <v>0.940633159333818</v>
      </c>
    </row>
    <row r="1668" spans="1:37">
      <c r="A1668" s="8" t="s">
        <v>3369</v>
      </c>
      <c r="B1668" s="8" t="s">
        <v>3370</v>
      </c>
      <c r="C1668" s="9">
        <v>4232141958.36</v>
      </c>
      <c r="D1668" s="9">
        <v>0</v>
      </c>
      <c r="E1668" s="9">
        <v>0</v>
      </c>
      <c r="F1668" s="9">
        <v>1854237113.01</v>
      </c>
      <c r="G1668" s="9">
        <v>0</v>
      </c>
      <c r="H1668" s="9">
        <v>4737776885.55</v>
      </c>
      <c r="I1668" s="9">
        <v>0</v>
      </c>
      <c r="J1668" s="9">
        <v>0</v>
      </c>
      <c r="K1668" s="9">
        <v>1654517172</v>
      </c>
      <c r="L1668" s="9">
        <v>0</v>
      </c>
      <c r="M1668" s="9">
        <v>0</v>
      </c>
      <c r="N1668" s="9">
        <v>3745941957.31</v>
      </c>
      <c r="O1668" s="9">
        <v>0</v>
      </c>
      <c r="P1668" s="9">
        <v>-20252486.06</v>
      </c>
      <c r="Q1668" s="9">
        <v>2657896.82</v>
      </c>
      <c r="R1668" s="9">
        <v>257570058.94</v>
      </c>
      <c r="S1668" s="9">
        <v>0</v>
      </c>
      <c r="T1668" s="9">
        <v>9527149871.66</v>
      </c>
      <c r="U1668" s="8">
        <v>0</v>
      </c>
      <c r="V1668" s="9">
        <v>367594456.7</v>
      </c>
      <c r="W1668" s="8">
        <v>0</v>
      </c>
      <c r="X1668" s="11">
        <f t="shared" si="364"/>
        <v>10824155956.92</v>
      </c>
      <c r="Y1668" s="11">
        <f t="shared" si="365"/>
        <v>15535178927.37</v>
      </c>
      <c r="Z1668" s="11">
        <f t="shared" si="366"/>
        <v>26359334884.29</v>
      </c>
      <c r="AA1668" s="13">
        <f t="shared" si="367"/>
        <v>6086379071.37</v>
      </c>
      <c r="AB1668" s="13">
        <f t="shared" si="368"/>
        <v>4737776885.55</v>
      </c>
      <c r="AC1668" s="16">
        <f t="shared" si="369"/>
        <v>6086379071.37</v>
      </c>
      <c r="AD1668" s="16">
        <f t="shared" si="370"/>
        <v>20272955812.92</v>
      </c>
      <c r="AE1668" s="17">
        <f t="shared" si="371"/>
        <v>0.410638432435225</v>
      </c>
      <c r="AF1668" s="17">
        <f t="shared" si="372"/>
        <v>0.589361567564775</v>
      </c>
      <c r="AG1668" s="21">
        <f t="shared" si="373"/>
        <v>1.69675128992882</v>
      </c>
      <c r="AH1668" s="22">
        <f t="shared" si="374"/>
        <v>0.562295951351192</v>
      </c>
      <c r="AI1668" s="22">
        <f t="shared" si="375"/>
        <v>0.437704048648808</v>
      </c>
      <c r="AJ1668" s="23">
        <f t="shared" si="376"/>
        <v>0.230900328027527</v>
      </c>
      <c r="AK1668" s="23">
        <f t="shared" si="377"/>
        <v>0.769099671972473</v>
      </c>
    </row>
    <row r="1669" spans="1:37">
      <c r="A1669" s="8" t="s">
        <v>3371</v>
      </c>
      <c r="B1669" s="8" t="s">
        <v>3372</v>
      </c>
      <c r="C1669" s="9">
        <v>289539883.56</v>
      </c>
      <c r="D1669" s="9">
        <v>0</v>
      </c>
      <c r="E1669" s="9">
        <v>0</v>
      </c>
      <c r="F1669" s="9">
        <v>0</v>
      </c>
      <c r="G1669" s="9">
        <v>0</v>
      </c>
      <c r="H1669" s="9">
        <v>617510831.95</v>
      </c>
      <c r="I1669" s="9">
        <v>0</v>
      </c>
      <c r="J1669" s="9">
        <v>0</v>
      </c>
      <c r="K1669" s="9">
        <v>744761552</v>
      </c>
      <c r="L1669" s="9">
        <v>0</v>
      </c>
      <c r="M1669" s="9">
        <v>0</v>
      </c>
      <c r="N1669" s="9">
        <v>443974281.04</v>
      </c>
      <c r="O1669" s="9">
        <v>0</v>
      </c>
      <c r="P1669" s="9">
        <v>-7105838.89</v>
      </c>
      <c r="Q1669" s="9">
        <v>0</v>
      </c>
      <c r="R1669" s="9">
        <v>739862147.47</v>
      </c>
      <c r="S1669" s="9">
        <v>0</v>
      </c>
      <c r="T1669" s="9">
        <v>4157935855.7</v>
      </c>
      <c r="U1669" s="8">
        <v>0</v>
      </c>
      <c r="V1669" s="9">
        <v>2116263850.43</v>
      </c>
      <c r="W1669" s="8">
        <v>0</v>
      </c>
      <c r="X1669" s="11">
        <f t="shared" si="364"/>
        <v>907050715.51</v>
      </c>
      <c r="Y1669" s="11">
        <f t="shared" si="365"/>
        <v>8195691847.75</v>
      </c>
      <c r="Z1669" s="11">
        <f t="shared" si="366"/>
        <v>9102742563.26</v>
      </c>
      <c r="AA1669" s="13">
        <f t="shared" si="367"/>
        <v>289539883.56</v>
      </c>
      <c r="AB1669" s="13">
        <f t="shared" si="368"/>
        <v>617510831.95</v>
      </c>
      <c r="AC1669" s="16">
        <f t="shared" si="369"/>
        <v>289539883.56</v>
      </c>
      <c r="AD1669" s="16">
        <f t="shared" si="370"/>
        <v>8813202679.7</v>
      </c>
      <c r="AE1669" s="17">
        <f t="shared" si="371"/>
        <v>0.0996458714729547</v>
      </c>
      <c r="AF1669" s="17">
        <f t="shared" si="372"/>
        <v>0.900354128527045</v>
      </c>
      <c r="AG1669" s="21">
        <f t="shared" si="373"/>
        <v>1.11067408735713</v>
      </c>
      <c r="AH1669" s="22">
        <f t="shared" si="374"/>
        <v>0.319210247684114</v>
      </c>
      <c r="AI1669" s="22">
        <f t="shared" si="375"/>
        <v>0.680789752315886</v>
      </c>
      <c r="AJ1669" s="23">
        <f t="shared" si="376"/>
        <v>0.0318079833135813</v>
      </c>
      <c r="AK1669" s="23">
        <f t="shared" si="377"/>
        <v>0.968192016686419</v>
      </c>
    </row>
    <row r="1670" spans="1:37">
      <c r="A1670" s="8" t="s">
        <v>3373</v>
      </c>
      <c r="B1670" s="8" t="s">
        <v>3374</v>
      </c>
      <c r="C1670" s="9">
        <v>7788622088.25</v>
      </c>
      <c r="D1670" s="9">
        <v>0</v>
      </c>
      <c r="E1670" s="9">
        <v>0</v>
      </c>
      <c r="F1670" s="9">
        <v>9603327703.89</v>
      </c>
      <c r="G1670" s="9">
        <v>0</v>
      </c>
      <c r="H1670" s="9">
        <v>107734261278.92</v>
      </c>
      <c r="I1670" s="9">
        <v>8912403184.22</v>
      </c>
      <c r="J1670" s="9">
        <v>0</v>
      </c>
      <c r="K1670" s="9">
        <v>6965873347</v>
      </c>
      <c r="L1670" s="9">
        <v>4699050943.4</v>
      </c>
      <c r="M1670" s="9">
        <v>0</v>
      </c>
      <c r="N1670" s="9">
        <v>7795298447.28</v>
      </c>
      <c r="O1670" s="9">
        <v>0</v>
      </c>
      <c r="P1670" s="9">
        <v>204881685.31</v>
      </c>
      <c r="Q1670" s="9">
        <v>0</v>
      </c>
      <c r="R1670" s="9">
        <v>2478222100.21</v>
      </c>
      <c r="S1670" s="9">
        <v>0</v>
      </c>
      <c r="T1670" s="9">
        <v>25793089681.99</v>
      </c>
      <c r="U1670" s="8">
        <v>0</v>
      </c>
      <c r="V1670" s="9">
        <v>35849776655.77</v>
      </c>
      <c r="W1670" s="8">
        <v>0</v>
      </c>
      <c r="X1670" s="11">
        <f t="shared" si="364"/>
        <v>134038614255.28</v>
      </c>
      <c r="Y1670" s="11">
        <f t="shared" si="365"/>
        <v>83786192860.96</v>
      </c>
      <c r="Z1670" s="11">
        <f t="shared" si="366"/>
        <v>217824807116.24</v>
      </c>
      <c r="AA1670" s="13">
        <f t="shared" si="367"/>
        <v>17391949792.14</v>
      </c>
      <c r="AB1670" s="13">
        <f t="shared" si="368"/>
        <v>116646664463.14</v>
      </c>
      <c r="AC1670" s="16">
        <f t="shared" si="369"/>
        <v>17391949792.14</v>
      </c>
      <c r="AD1670" s="16">
        <f t="shared" si="370"/>
        <v>200432857324.1</v>
      </c>
      <c r="AE1670" s="17">
        <f t="shared" si="371"/>
        <v>0.615350547211786</v>
      </c>
      <c r="AF1670" s="17">
        <f t="shared" si="372"/>
        <v>0.384649452788214</v>
      </c>
      <c r="AG1670" s="21">
        <f t="shared" si="373"/>
        <v>2.59976971954928</v>
      </c>
      <c r="AH1670" s="22">
        <f t="shared" si="374"/>
        <v>0.129753279596106</v>
      </c>
      <c r="AI1670" s="22">
        <f t="shared" si="375"/>
        <v>0.870246720403894</v>
      </c>
      <c r="AJ1670" s="23">
        <f t="shared" si="376"/>
        <v>0.0798437516019879</v>
      </c>
      <c r="AK1670" s="23">
        <f t="shared" si="377"/>
        <v>0.920156248398012</v>
      </c>
    </row>
    <row r="1671" spans="1:37">
      <c r="A1671" s="8" t="s">
        <v>3375</v>
      </c>
      <c r="B1671" s="8" t="s">
        <v>3376</v>
      </c>
      <c r="C1671" s="9">
        <v>10501287384.88</v>
      </c>
      <c r="D1671" s="9">
        <v>0</v>
      </c>
      <c r="E1671" s="9">
        <v>0</v>
      </c>
      <c r="F1671" s="9">
        <v>1306096652.48</v>
      </c>
      <c r="G1671" s="9">
        <v>0</v>
      </c>
      <c r="H1671" s="9">
        <v>4675548316.72</v>
      </c>
      <c r="I1671" s="9">
        <v>3242700000</v>
      </c>
      <c r="J1671" s="9">
        <v>0</v>
      </c>
      <c r="K1671" s="9">
        <v>6082177633</v>
      </c>
      <c r="L1671" s="9">
        <v>0</v>
      </c>
      <c r="M1671" s="9">
        <v>0</v>
      </c>
      <c r="N1671" s="9">
        <v>2473547891.71</v>
      </c>
      <c r="O1671" s="9">
        <v>1251067332</v>
      </c>
      <c r="P1671" s="9">
        <v>885911262.88</v>
      </c>
      <c r="Q1671" s="9">
        <v>0</v>
      </c>
      <c r="R1671" s="9">
        <v>3048189429</v>
      </c>
      <c r="S1671" s="9">
        <v>0</v>
      </c>
      <c r="T1671" s="9">
        <v>23669859723.47</v>
      </c>
      <c r="U1671" s="8">
        <v>0</v>
      </c>
      <c r="V1671" s="9">
        <v>871839416.44</v>
      </c>
      <c r="W1671" s="8">
        <v>0</v>
      </c>
      <c r="X1671" s="11">
        <f t="shared" si="364"/>
        <v>19725632354.08</v>
      </c>
      <c r="Y1671" s="11">
        <f t="shared" si="365"/>
        <v>35780458024.5</v>
      </c>
      <c r="Z1671" s="11">
        <f t="shared" si="366"/>
        <v>55506090378.58</v>
      </c>
      <c r="AA1671" s="13">
        <f t="shared" si="367"/>
        <v>11807384037.36</v>
      </c>
      <c r="AB1671" s="13">
        <f t="shared" si="368"/>
        <v>7918248316.72</v>
      </c>
      <c r="AC1671" s="16">
        <f t="shared" si="369"/>
        <v>11807384037.36</v>
      </c>
      <c r="AD1671" s="16">
        <f t="shared" si="370"/>
        <v>43698706341.22</v>
      </c>
      <c r="AE1671" s="17">
        <f t="shared" si="371"/>
        <v>0.355377801238406</v>
      </c>
      <c r="AF1671" s="17">
        <f t="shared" si="372"/>
        <v>0.644622198761594</v>
      </c>
      <c r="AG1671" s="21">
        <f t="shared" si="373"/>
        <v>1.55129625061181</v>
      </c>
      <c r="AH1671" s="22">
        <f t="shared" si="374"/>
        <v>0.59858076159053</v>
      </c>
      <c r="AI1671" s="22">
        <f t="shared" si="375"/>
        <v>0.40141923840947</v>
      </c>
      <c r="AJ1671" s="23">
        <f t="shared" si="376"/>
        <v>0.212722314917653</v>
      </c>
      <c r="AK1671" s="23">
        <f t="shared" si="377"/>
        <v>0.787277685082347</v>
      </c>
    </row>
    <row r="1672" spans="1:37">
      <c r="A1672" s="8" t="s">
        <v>3377</v>
      </c>
      <c r="B1672" s="8" t="s">
        <v>3378</v>
      </c>
      <c r="C1672" s="9">
        <v>100105555.56</v>
      </c>
      <c r="D1672" s="9">
        <v>0</v>
      </c>
      <c r="E1672" s="9">
        <v>0</v>
      </c>
      <c r="F1672" s="9">
        <v>940840000</v>
      </c>
      <c r="G1672" s="9">
        <v>0</v>
      </c>
      <c r="H1672" s="9">
        <v>3285966130.97</v>
      </c>
      <c r="I1672" s="9">
        <v>0</v>
      </c>
      <c r="J1672" s="9">
        <v>0</v>
      </c>
      <c r="K1672" s="9">
        <v>1325896855</v>
      </c>
      <c r="L1672" s="9">
        <v>0</v>
      </c>
      <c r="M1672" s="9">
        <v>0</v>
      </c>
      <c r="N1672" s="9">
        <v>3508645708.5</v>
      </c>
      <c r="O1672" s="9">
        <v>0</v>
      </c>
      <c r="P1672" s="9">
        <v>-233866065.61</v>
      </c>
      <c r="Q1672" s="9">
        <v>104227.44</v>
      </c>
      <c r="R1672" s="9">
        <v>183411024.61</v>
      </c>
      <c r="S1672" s="9">
        <v>0</v>
      </c>
      <c r="T1672" s="9">
        <v>1537434958.64</v>
      </c>
      <c r="U1672" s="8">
        <v>0</v>
      </c>
      <c r="V1672" s="9">
        <v>95479190.28</v>
      </c>
      <c r="W1672" s="8">
        <v>0</v>
      </c>
      <c r="X1672" s="11">
        <f t="shared" si="364"/>
        <v>4326911686.53</v>
      </c>
      <c r="Y1672" s="11">
        <f t="shared" si="365"/>
        <v>6417105898.86</v>
      </c>
      <c r="Z1672" s="11">
        <f t="shared" si="366"/>
        <v>10744017585.39</v>
      </c>
      <c r="AA1672" s="13">
        <f t="shared" si="367"/>
        <v>1040945555.56</v>
      </c>
      <c r="AB1672" s="13">
        <f t="shared" si="368"/>
        <v>3285966130.97</v>
      </c>
      <c r="AC1672" s="16">
        <f t="shared" si="369"/>
        <v>1040945555.56</v>
      </c>
      <c r="AD1672" s="16">
        <f t="shared" si="370"/>
        <v>9703072029.83</v>
      </c>
      <c r="AE1672" s="17">
        <f t="shared" si="371"/>
        <v>0.402727532055965</v>
      </c>
      <c r="AF1672" s="17">
        <f t="shared" si="372"/>
        <v>0.597272467944035</v>
      </c>
      <c r="AG1672" s="21">
        <f t="shared" si="373"/>
        <v>1.67427774369419</v>
      </c>
      <c r="AH1672" s="22">
        <f t="shared" si="374"/>
        <v>0.240574717251693</v>
      </c>
      <c r="AI1672" s="22">
        <f t="shared" si="375"/>
        <v>0.759425282748307</v>
      </c>
      <c r="AJ1672" s="23">
        <f t="shared" si="376"/>
        <v>0.0968860621538358</v>
      </c>
      <c r="AK1672" s="23">
        <f t="shared" si="377"/>
        <v>0.903113937846164</v>
      </c>
    </row>
    <row r="1673" spans="1:37">
      <c r="A1673" s="8" t="s">
        <v>3379</v>
      </c>
      <c r="B1673" s="8" t="s">
        <v>3380</v>
      </c>
      <c r="C1673" s="9">
        <v>3617104.18</v>
      </c>
      <c r="D1673" s="9">
        <v>0</v>
      </c>
      <c r="E1673" s="9">
        <v>0</v>
      </c>
      <c r="F1673" s="9">
        <v>1242138.35</v>
      </c>
      <c r="G1673" s="9">
        <v>0</v>
      </c>
      <c r="H1673" s="9">
        <v>40009288.96</v>
      </c>
      <c r="I1673" s="9">
        <v>0</v>
      </c>
      <c r="J1673" s="9">
        <v>0</v>
      </c>
      <c r="K1673" s="9">
        <v>366346010</v>
      </c>
      <c r="L1673" s="9">
        <v>0</v>
      </c>
      <c r="M1673" s="9">
        <v>0</v>
      </c>
      <c r="N1673" s="9">
        <v>538467470</v>
      </c>
      <c r="O1673" s="9">
        <v>0</v>
      </c>
      <c r="P1673" s="9">
        <v>7784395.66</v>
      </c>
      <c r="Q1673" s="9">
        <v>6804830.65</v>
      </c>
      <c r="R1673" s="9">
        <v>243390665.37</v>
      </c>
      <c r="S1673" s="9">
        <v>0</v>
      </c>
      <c r="T1673" s="9">
        <v>353270770.28</v>
      </c>
      <c r="U1673" s="8">
        <v>0</v>
      </c>
      <c r="V1673" s="9">
        <v>144098197.71</v>
      </c>
      <c r="W1673" s="8">
        <v>0</v>
      </c>
      <c r="X1673" s="11">
        <f t="shared" si="364"/>
        <v>44868531.49</v>
      </c>
      <c r="Y1673" s="11">
        <f t="shared" si="365"/>
        <v>1660162339.67</v>
      </c>
      <c r="Z1673" s="11">
        <f t="shared" si="366"/>
        <v>1705030871.16</v>
      </c>
      <c r="AA1673" s="13">
        <f t="shared" si="367"/>
        <v>4859242.53</v>
      </c>
      <c r="AB1673" s="13">
        <f t="shared" si="368"/>
        <v>40009288.96</v>
      </c>
      <c r="AC1673" s="16">
        <f t="shared" si="369"/>
        <v>4859242.53</v>
      </c>
      <c r="AD1673" s="16">
        <f t="shared" si="370"/>
        <v>1700171628.63</v>
      </c>
      <c r="AE1673" s="17">
        <f t="shared" si="371"/>
        <v>0.0263153777734676</v>
      </c>
      <c r="AF1673" s="17">
        <f t="shared" si="372"/>
        <v>0.973684622226532</v>
      </c>
      <c r="AG1673" s="21">
        <f t="shared" si="373"/>
        <v>1.0270265927722</v>
      </c>
      <c r="AH1673" s="22">
        <f t="shared" si="374"/>
        <v>0.108299566948898</v>
      </c>
      <c r="AI1673" s="22">
        <f t="shared" si="375"/>
        <v>0.891700433051102</v>
      </c>
      <c r="AJ1673" s="23">
        <f t="shared" si="376"/>
        <v>0.0028499440169632</v>
      </c>
      <c r="AK1673" s="23">
        <f t="shared" si="377"/>
        <v>0.997150055983037</v>
      </c>
    </row>
    <row r="1674" spans="1:37">
      <c r="A1674" s="8" t="s">
        <v>3381</v>
      </c>
      <c r="B1674" s="8" t="s">
        <v>3382</v>
      </c>
      <c r="C1674" s="9">
        <v>20030500</v>
      </c>
      <c r="D1674" s="9">
        <v>0</v>
      </c>
      <c r="E1674" s="9">
        <v>0</v>
      </c>
      <c r="F1674" s="9">
        <v>40126666.64</v>
      </c>
      <c r="G1674" s="9">
        <v>0</v>
      </c>
      <c r="H1674" s="9">
        <v>40000000</v>
      </c>
      <c r="I1674" s="9">
        <v>0</v>
      </c>
      <c r="J1674" s="9">
        <v>0</v>
      </c>
      <c r="K1674" s="9">
        <v>559464188</v>
      </c>
      <c r="L1674" s="9">
        <v>0</v>
      </c>
      <c r="M1674" s="9">
        <v>0</v>
      </c>
      <c r="N1674" s="9">
        <v>1127546332.3</v>
      </c>
      <c r="O1674" s="9">
        <v>0</v>
      </c>
      <c r="P1674" s="9">
        <v>-612000</v>
      </c>
      <c r="Q1674" s="9">
        <v>0</v>
      </c>
      <c r="R1674" s="9">
        <v>8589664.18</v>
      </c>
      <c r="S1674" s="9">
        <v>0</v>
      </c>
      <c r="T1674" s="9">
        <v>-1432662141.77</v>
      </c>
      <c r="U1674" s="8">
        <v>0</v>
      </c>
      <c r="V1674" s="9">
        <v>27754155.3</v>
      </c>
      <c r="W1674" s="8">
        <v>0</v>
      </c>
      <c r="X1674" s="11">
        <f t="shared" si="364"/>
        <v>100157166.64</v>
      </c>
      <c r="Y1674" s="11">
        <f t="shared" si="365"/>
        <v>290080198.01</v>
      </c>
      <c r="Z1674" s="11">
        <f t="shared" si="366"/>
        <v>390237364.65</v>
      </c>
      <c r="AA1674" s="13">
        <f t="shared" si="367"/>
        <v>60157166.64</v>
      </c>
      <c r="AB1674" s="13">
        <f t="shared" si="368"/>
        <v>40000000</v>
      </c>
      <c r="AC1674" s="16">
        <f t="shared" si="369"/>
        <v>60157166.64</v>
      </c>
      <c r="AD1674" s="16">
        <f t="shared" si="370"/>
        <v>330080198.01</v>
      </c>
      <c r="AE1674" s="17">
        <f t="shared" si="371"/>
        <v>0.256657039312035</v>
      </c>
      <c r="AF1674" s="17">
        <f t="shared" si="372"/>
        <v>0.743342960687965</v>
      </c>
      <c r="AG1674" s="21">
        <f t="shared" si="373"/>
        <v>1.34527405637164</v>
      </c>
      <c r="AH1674" s="22">
        <f t="shared" si="374"/>
        <v>0.600627680056345</v>
      </c>
      <c r="AI1674" s="22">
        <f t="shared" si="375"/>
        <v>0.399372319943655</v>
      </c>
      <c r="AJ1674" s="23">
        <f t="shared" si="376"/>
        <v>0.154155322092118</v>
      </c>
      <c r="AK1674" s="23">
        <f t="shared" si="377"/>
        <v>0.845844677907882</v>
      </c>
    </row>
    <row r="1675" spans="1:37">
      <c r="A1675" s="8" t="s">
        <v>3383</v>
      </c>
      <c r="B1675" s="8" t="s">
        <v>3384</v>
      </c>
      <c r="C1675" s="9">
        <v>1598808333.63</v>
      </c>
      <c r="D1675" s="9">
        <v>0</v>
      </c>
      <c r="E1675" s="9">
        <v>0</v>
      </c>
      <c r="F1675" s="9">
        <v>395505674.1</v>
      </c>
      <c r="G1675" s="9">
        <v>0</v>
      </c>
      <c r="H1675" s="9">
        <v>466830429.08</v>
      </c>
      <c r="I1675" s="9">
        <v>0</v>
      </c>
      <c r="J1675" s="9">
        <v>0</v>
      </c>
      <c r="K1675" s="9">
        <v>2665594238</v>
      </c>
      <c r="L1675" s="9">
        <v>0</v>
      </c>
      <c r="M1675" s="9">
        <v>0</v>
      </c>
      <c r="N1675" s="9">
        <v>26950911277.23</v>
      </c>
      <c r="O1675" s="9">
        <v>0</v>
      </c>
      <c r="P1675" s="9">
        <v>-393417300.74</v>
      </c>
      <c r="Q1675" s="9">
        <v>141816010.62</v>
      </c>
      <c r="R1675" s="9">
        <v>557459241.77</v>
      </c>
      <c r="S1675" s="9">
        <v>0</v>
      </c>
      <c r="T1675" s="9">
        <v>6690618237.57</v>
      </c>
      <c r="U1675" s="8">
        <v>0</v>
      </c>
      <c r="V1675" s="9">
        <v>2160029917.84</v>
      </c>
      <c r="W1675" s="8">
        <v>0</v>
      </c>
      <c r="X1675" s="11">
        <f t="shared" si="364"/>
        <v>2461144436.81</v>
      </c>
      <c r="Y1675" s="11">
        <f t="shared" si="365"/>
        <v>38773011622.29</v>
      </c>
      <c r="Z1675" s="11">
        <f t="shared" si="366"/>
        <v>41234156059.1</v>
      </c>
      <c r="AA1675" s="13">
        <f t="shared" si="367"/>
        <v>1994314007.73</v>
      </c>
      <c r="AB1675" s="13">
        <f t="shared" si="368"/>
        <v>466830429.08</v>
      </c>
      <c r="AC1675" s="16">
        <f t="shared" si="369"/>
        <v>1994314007.73</v>
      </c>
      <c r="AD1675" s="16">
        <f t="shared" si="370"/>
        <v>39239842051.37</v>
      </c>
      <c r="AE1675" s="17">
        <f t="shared" si="371"/>
        <v>0.0596870330820521</v>
      </c>
      <c r="AF1675" s="17">
        <f t="shared" si="372"/>
        <v>0.940312966917948</v>
      </c>
      <c r="AG1675" s="21">
        <f t="shared" si="373"/>
        <v>1.06347570987741</v>
      </c>
      <c r="AH1675" s="22">
        <f t="shared" si="374"/>
        <v>0.810319775589815</v>
      </c>
      <c r="AI1675" s="22">
        <f t="shared" si="375"/>
        <v>0.189680224410185</v>
      </c>
      <c r="AJ1675" s="23">
        <f t="shared" si="376"/>
        <v>0.0483655832526703</v>
      </c>
      <c r="AK1675" s="23">
        <f t="shared" si="377"/>
        <v>0.95163441674733</v>
      </c>
    </row>
    <row r="1676" spans="1:37">
      <c r="A1676" s="8" t="s">
        <v>3385</v>
      </c>
      <c r="B1676" s="8" t="s">
        <v>3386</v>
      </c>
      <c r="C1676" s="9">
        <v>80679812.94</v>
      </c>
      <c r="D1676" s="9">
        <v>0</v>
      </c>
      <c r="E1676" s="9">
        <v>0</v>
      </c>
      <c r="F1676" s="9">
        <v>13749276.2</v>
      </c>
      <c r="G1676" s="9">
        <v>0</v>
      </c>
      <c r="H1676" s="9">
        <v>0</v>
      </c>
      <c r="I1676" s="9">
        <v>0</v>
      </c>
      <c r="J1676" s="9">
        <v>0</v>
      </c>
      <c r="K1676" s="9">
        <v>859946895</v>
      </c>
      <c r="L1676" s="9">
        <v>0</v>
      </c>
      <c r="M1676" s="9">
        <v>0</v>
      </c>
      <c r="N1676" s="9">
        <v>2473418866.69</v>
      </c>
      <c r="O1676" s="9">
        <v>0</v>
      </c>
      <c r="P1676" s="9">
        <v>-10625053.98</v>
      </c>
      <c r="Q1676" s="9">
        <v>40635243.06</v>
      </c>
      <c r="R1676" s="9">
        <v>428578872.73</v>
      </c>
      <c r="S1676" s="9">
        <v>0</v>
      </c>
      <c r="T1676" s="9">
        <v>4510693718.96</v>
      </c>
      <c r="U1676" s="8">
        <v>0</v>
      </c>
      <c r="V1676" s="9">
        <v>195773655.82</v>
      </c>
      <c r="W1676" s="8">
        <v>0</v>
      </c>
      <c r="X1676" s="11">
        <f t="shared" si="364"/>
        <v>94429089.14</v>
      </c>
      <c r="Y1676" s="11">
        <f t="shared" si="365"/>
        <v>8498422198.28</v>
      </c>
      <c r="Z1676" s="11">
        <f t="shared" si="366"/>
        <v>8592851287.42</v>
      </c>
      <c r="AA1676" s="13">
        <f t="shared" si="367"/>
        <v>94429089.14</v>
      </c>
      <c r="AB1676" s="13">
        <f t="shared" si="368"/>
        <v>0</v>
      </c>
      <c r="AC1676" s="16">
        <f t="shared" si="369"/>
        <v>94429089.14</v>
      </c>
      <c r="AD1676" s="16">
        <f t="shared" si="370"/>
        <v>8498422198.28</v>
      </c>
      <c r="AE1676" s="17">
        <f t="shared" si="371"/>
        <v>0.0109892614199253</v>
      </c>
      <c r="AF1676" s="17">
        <f t="shared" si="372"/>
        <v>0.989010738580075</v>
      </c>
      <c r="AG1676" s="21">
        <f t="shared" si="373"/>
        <v>1.01111136713814</v>
      </c>
      <c r="AH1676" s="22">
        <f t="shared" si="374"/>
        <v>1</v>
      </c>
      <c r="AI1676" s="22">
        <f t="shared" si="375"/>
        <v>0</v>
      </c>
      <c r="AJ1676" s="23">
        <f t="shared" si="376"/>
        <v>0.0109892614199253</v>
      </c>
      <c r="AK1676" s="23">
        <f t="shared" si="377"/>
        <v>0.989010738580075</v>
      </c>
    </row>
    <row r="1677" spans="1:37">
      <c r="A1677" s="8" t="s">
        <v>3387</v>
      </c>
      <c r="B1677" s="8" t="s">
        <v>3388</v>
      </c>
      <c r="C1677" s="9">
        <v>3181000000</v>
      </c>
      <c r="D1677" s="9">
        <v>0</v>
      </c>
      <c r="E1677" s="9">
        <v>0</v>
      </c>
      <c r="F1677" s="9">
        <v>1091433053.46</v>
      </c>
      <c r="G1677" s="9">
        <v>0</v>
      </c>
      <c r="H1677" s="9">
        <v>4487787652.9</v>
      </c>
      <c r="I1677" s="9">
        <v>6709835417.07</v>
      </c>
      <c r="J1677" s="9">
        <v>0</v>
      </c>
      <c r="K1677" s="9">
        <v>1548689550</v>
      </c>
      <c r="L1677" s="9">
        <v>0</v>
      </c>
      <c r="M1677" s="9">
        <v>0</v>
      </c>
      <c r="N1677" s="9">
        <v>2636497912.55</v>
      </c>
      <c r="O1677" s="9">
        <v>0</v>
      </c>
      <c r="P1677" s="9">
        <v>-151010958.41</v>
      </c>
      <c r="Q1677" s="9">
        <v>0</v>
      </c>
      <c r="R1677" s="9">
        <v>593350748</v>
      </c>
      <c r="S1677" s="9">
        <v>0</v>
      </c>
      <c r="T1677" s="9">
        <v>6444141538.56</v>
      </c>
      <c r="U1677" s="8">
        <v>0</v>
      </c>
      <c r="V1677" s="9">
        <v>3669722898.34</v>
      </c>
      <c r="W1677" s="8">
        <v>0</v>
      </c>
      <c r="X1677" s="11">
        <f t="shared" si="364"/>
        <v>15470056123.43</v>
      </c>
      <c r="Y1677" s="11">
        <f t="shared" si="365"/>
        <v>14741391689.04</v>
      </c>
      <c r="Z1677" s="11">
        <f t="shared" si="366"/>
        <v>30211447812.47</v>
      </c>
      <c r="AA1677" s="13">
        <f t="shared" si="367"/>
        <v>4272433053.46</v>
      </c>
      <c r="AB1677" s="13">
        <f t="shared" si="368"/>
        <v>11197623069.97</v>
      </c>
      <c r="AC1677" s="16">
        <f t="shared" si="369"/>
        <v>4272433053.46</v>
      </c>
      <c r="AD1677" s="16">
        <f t="shared" si="370"/>
        <v>25939014759.01</v>
      </c>
      <c r="AE1677" s="17">
        <f t="shared" si="371"/>
        <v>0.51205940938205</v>
      </c>
      <c r="AF1677" s="17">
        <f t="shared" si="372"/>
        <v>0.48794059061795</v>
      </c>
      <c r="AG1677" s="21">
        <f t="shared" si="373"/>
        <v>2.04942982655645</v>
      </c>
      <c r="AH1677" s="22">
        <f t="shared" si="374"/>
        <v>0.276174373213115</v>
      </c>
      <c r="AI1677" s="22">
        <f t="shared" si="375"/>
        <v>0.723825626786884</v>
      </c>
      <c r="AJ1677" s="23">
        <f t="shared" si="376"/>
        <v>0.141417686433966</v>
      </c>
      <c r="AK1677" s="23">
        <f t="shared" si="377"/>
        <v>0.858582313566034</v>
      </c>
    </row>
    <row r="1678" spans="1:37">
      <c r="A1678" s="8" t="s">
        <v>3389</v>
      </c>
      <c r="B1678" s="8" t="s">
        <v>3390</v>
      </c>
      <c r="C1678" s="9">
        <v>12131038700</v>
      </c>
      <c r="D1678" s="9">
        <v>0</v>
      </c>
      <c r="E1678" s="9">
        <v>648894763.72</v>
      </c>
      <c r="F1678" s="9">
        <v>20938874097.34</v>
      </c>
      <c r="G1678" s="9">
        <v>0</v>
      </c>
      <c r="H1678" s="9">
        <v>33586744600</v>
      </c>
      <c r="I1678" s="9">
        <v>34077675223.92</v>
      </c>
      <c r="J1678" s="9">
        <v>0</v>
      </c>
      <c r="K1678" s="9">
        <v>22741859230</v>
      </c>
      <c r="L1678" s="9">
        <v>0</v>
      </c>
      <c r="M1678" s="9">
        <v>0</v>
      </c>
      <c r="N1678" s="9">
        <v>56904991031.88</v>
      </c>
      <c r="O1678" s="9">
        <v>0</v>
      </c>
      <c r="P1678" s="9">
        <v>311938748.21</v>
      </c>
      <c r="Q1678" s="9">
        <v>0</v>
      </c>
      <c r="R1678" s="9">
        <v>24319522433.93</v>
      </c>
      <c r="S1678" s="9">
        <v>0</v>
      </c>
      <c r="T1678" s="9">
        <v>71463023429.48</v>
      </c>
      <c r="U1678" s="8">
        <v>0</v>
      </c>
      <c r="V1678" s="9">
        <v>2692811301.87</v>
      </c>
      <c r="W1678" s="8">
        <v>0</v>
      </c>
      <c r="X1678" s="11">
        <f t="shared" si="364"/>
        <v>101383227384.98</v>
      </c>
      <c r="Y1678" s="11">
        <f t="shared" si="365"/>
        <v>178434146175.37</v>
      </c>
      <c r="Z1678" s="11">
        <f t="shared" si="366"/>
        <v>279817373560.35</v>
      </c>
      <c r="AA1678" s="13">
        <f t="shared" si="367"/>
        <v>33718807561.06</v>
      </c>
      <c r="AB1678" s="13">
        <f t="shared" si="368"/>
        <v>67664419823.92</v>
      </c>
      <c r="AC1678" s="16">
        <f t="shared" si="369"/>
        <v>33718807561.06</v>
      </c>
      <c r="AD1678" s="16">
        <f t="shared" si="370"/>
        <v>246098565999.29</v>
      </c>
      <c r="AE1678" s="17">
        <f t="shared" si="371"/>
        <v>0.362319273085143</v>
      </c>
      <c r="AF1678" s="17">
        <f t="shared" si="372"/>
        <v>0.637680726914857</v>
      </c>
      <c r="AG1678" s="21">
        <f t="shared" si="373"/>
        <v>1.5681828817974</v>
      </c>
      <c r="AH1678" s="22">
        <f t="shared" si="374"/>
        <v>0.332587632400184</v>
      </c>
      <c r="AI1678" s="22">
        <f t="shared" si="375"/>
        <v>0.667412367599816</v>
      </c>
      <c r="AJ1678" s="23">
        <f t="shared" si="376"/>
        <v>0.120502909208344</v>
      </c>
      <c r="AK1678" s="23">
        <f t="shared" si="377"/>
        <v>0.879497090791656</v>
      </c>
    </row>
    <row r="1679" spans="1:37">
      <c r="A1679" s="8" t="s">
        <v>3391</v>
      </c>
      <c r="B1679" s="8" t="s">
        <v>3392</v>
      </c>
      <c r="C1679" s="9">
        <v>2601891020.3</v>
      </c>
      <c r="D1679" s="9">
        <v>0</v>
      </c>
      <c r="E1679" s="9">
        <v>0</v>
      </c>
      <c r="F1679" s="9">
        <v>390489178.36</v>
      </c>
      <c r="G1679" s="9">
        <v>0</v>
      </c>
      <c r="H1679" s="9">
        <v>328715103.96</v>
      </c>
      <c r="I1679" s="9">
        <v>0</v>
      </c>
      <c r="J1679" s="9">
        <v>0</v>
      </c>
      <c r="K1679" s="9">
        <v>1138185027</v>
      </c>
      <c r="L1679" s="9">
        <v>0</v>
      </c>
      <c r="M1679" s="9">
        <v>0</v>
      </c>
      <c r="N1679" s="9">
        <v>188239219.89</v>
      </c>
      <c r="O1679" s="9">
        <v>0</v>
      </c>
      <c r="P1679" s="9">
        <v>181582219.89</v>
      </c>
      <c r="Q1679" s="9">
        <v>8932058.25</v>
      </c>
      <c r="R1679" s="9">
        <v>41685254.59</v>
      </c>
      <c r="S1679" s="9">
        <v>0</v>
      </c>
      <c r="T1679" s="9">
        <v>1267445078.9</v>
      </c>
      <c r="U1679" s="8">
        <v>0</v>
      </c>
      <c r="V1679" s="9">
        <v>720806679.46</v>
      </c>
      <c r="W1679" s="8">
        <v>0</v>
      </c>
      <c r="X1679" s="11">
        <f t="shared" si="364"/>
        <v>3321095302.62</v>
      </c>
      <c r="Y1679" s="11">
        <f t="shared" si="365"/>
        <v>3546875537.98</v>
      </c>
      <c r="Z1679" s="11">
        <f t="shared" si="366"/>
        <v>6867970840.6</v>
      </c>
      <c r="AA1679" s="13">
        <f t="shared" si="367"/>
        <v>2992380198.66</v>
      </c>
      <c r="AB1679" s="13">
        <f t="shared" si="368"/>
        <v>328715103.96</v>
      </c>
      <c r="AC1679" s="16">
        <f t="shared" si="369"/>
        <v>2992380198.66</v>
      </c>
      <c r="AD1679" s="16">
        <f t="shared" si="370"/>
        <v>3875590641.94</v>
      </c>
      <c r="AE1679" s="17">
        <f t="shared" si="371"/>
        <v>0.48356281348595</v>
      </c>
      <c r="AF1679" s="17">
        <f t="shared" si="372"/>
        <v>0.51643718651405</v>
      </c>
      <c r="AG1679" s="21">
        <f t="shared" si="373"/>
        <v>1.93634390805588</v>
      </c>
      <c r="AH1679" s="22">
        <f t="shared" si="374"/>
        <v>0.901022080365873</v>
      </c>
      <c r="AI1679" s="22">
        <f t="shared" si="375"/>
        <v>0.0989779196341273</v>
      </c>
      <c r="AJ1679" s="23">
        <f t="shared" si="376"/>
        <v>0.435700772194685</v>
      </c>
      <c r="AK1679" s="23">
        <f t="shared" si="377"/>
        <v>0.564299227805315</v>
      </c>
    </row>
    <row r="1680" spans="1:37">
      <c r="A1680" s="8" t="s">
        <v>3393</v>
      </c>
      <c r="B1680" s="8" t="s">
        <v>3394</v>
      </c>
      <c r="C1680" s="9">
        <v>1389194400</v>
      </c>
      <c r="D1680" s="9">
        <v>0</v>
      </c>
      <c r="E1680" s="9">
        <v>0</v>
      </c>
      <c r="F1680" s="9">
        <v>5763481851.96</v>
      </c>
      <c r="G1680" s="9">
        <v>0</v>
      </c>
      <c r="H1680" s="9">
        <v>76178992583.43</v>
      </c>
      <c r="I1680" s="9">
        <v>5490378429.54</v>
      </c>
      <c r="J1680" s="9">
        <v>0</v>
      </c>
      <c r="K1680" s="9">
        <v>28571000000</v>
      </c>
      <c r="L1680" s="9">
        <v>0</v>
      </c>
      <c r="M1680" s="9">
        <v>0</v>
      </c>
      <c r="N1680" s="9">
        <v>23227112946.74</v>
      </c>
      <c r="O1680" s="9">
        <v>0</v>
      </c>
      <c r="P1680" s="9">
        <v>143348324.26</v>
      </c>
      <c r="Q1680" s="9">
        <v>0</v>
      </c>
      <c r="R1680" s="9">
        <v>306279747.67</v>
      </c>
      <c r="S1680" s="9">
        <v>0</v>
      </c>
      <c r="T1680" s="9">
        <v>14917148399.19</v>
      </c>
      <c r="U1680" s="8">
        <v>0</v>
      </c>
      <c r="V1680" s="9">
        <v>5878962927.28</v>
      </c>
      <c r="W1680" s="8">
        <v>0</v>
      </c>
      <c r="X1680" s="11">
        <f t="shared" si="364"/>
        <v>88822047264.93</v>
      </c>
      <c r="Y1680" s="11">
        <f t="shared" si="365"/>
        <v>73043852345.14</v>
      </c>
      <c r="Z1680" s="11">
        <f t="shared" si="366"/>
        <v>161865899610.07</v>
      </c>
      <c r="AA1680" s="13">
        <f t="shared" si="367"/>
        <v>7152676251.96</v>
      </c>
      <c r="AB1680" s="13">
        <f t="shared" si="368"/>
        <v>81669371012.97</v>
      </c>
      <c r="AC1680" s="16">
        <f t="shared" si="369"/>
        <v>7152676251.96</v>
      </c>
      <c r="AD1680" s="16">
        <f t="shared" si="370"/>
        <v>154713223358.11</v>
      </c>
      <c r="AE1680" s="17">
        <f t="shared" si="371"/>
        <v>0.54873847721416</v>
      </c>
      <c r="AF1680" s="17">
        <f t="shared" si="372"/>
        <v>0.451261522785839</v>
      </c>
      <c r="AG1680" s="21">
        <f t="shared" si="373"/>
        <v>2.21600989560677</v>
      </c>
      <c r="AH1680" s="22">
        <f t="shared" si="374"/>
        <v>0.0805281624575222</v>
      </c>
      <c r="AI1680" s="22">
        <f t="shared" si="375"/>
        <v>0.919471837542478</v>
      </c>
      <c r="AJ1680" s="23">
        <f t="shared" si="376"/>
        <v>0.0441889012397953</v>
      </c>
      <c r="AK1680" s="23">
        <f t="shared" si="377"/>
        <v>0.955811098760205</v>
      </c>
    </row>
    <row r="1681" spans="1:37">
      <c r="A1681" s="8" t="s">
        <v>3395</v>
      </c>
      <c r="B1681" s="8" t="s">
        <v>3396</v>
      </c>
      <c r="C1681" s="9">
        <v>162179833.34</v>
      </c>
      <c r="D1681" s="9">
        <v>0</v>
      </c>
      <c r="E1681" s="9">
        <v>0</v>
      </c>
      <c r="F1681" s="9">
        <v>8902022.65</v>
      </c>
      <c r="G1681" s="9">
        <v>0</v>
      </c>
      <c r="H1681" s="9">
        <v>161589065.02</v>
      </c>
      <c r="I1681" s="9">
        <v>0</v>
      </c>
      <c r="J1681" s="9">
        <v>0</v>
      </c>
      <c r="K1681" s="9">
        <v>1571340000</v>
      </c>
      <c r="L1681" s="9">
        <v>0</v>
      </c>
      <c r="M1681" s="9">
        <v>0</v>
      </c>
      <c r="N1681" s="9">
        <v>1040090384.9</v>
      </c>
      <c r="O1681" s="9">
        <v>56297800</v>
      </c>
      <c r="P1681" s="9">
        <v>26154743.13</v>
      </c>
      <c r="Q1681" s="9">
        <v>35195126.08</v>
      </c>
      <c r="R1681" s="9">
        <v>301454871.48</v>
      </c>
      <c r="S1681" s="9">
        <v>0</v>
      </c>
      <c r="T1681" s="9">
        <v>1701527146.16</v>
      </c>
      <c r="U1681" s="8">
        <v>0</v>
      </c>
      <c r="V1681" s="9">
        <v>363049518.87</v>
      </c>
      <c r="W1681" s="8">
        <v>0</v>
      </c>
      <c r="X1681" s="11">
        <f t="shared" si="364"/>
        <v>332670921.01</v>
      </c>
      <c r="Y1681" s="11">
        <f t="shared" si="365"/>
        <v>4982513990.62</v>
      </c>
      <c r="Z1681" s="11">
        <f t="shared" si="366"/>
        <v>5315184911.63</v>
      </c>
      <c r="AA1681" s="13">
        <f t="shared" si="367"/>
        <v>171081855.99</v>
      </c>
      <c r="AB1681" s="13">
        <f t="shared" si="368"/>
        <v>161589065.02</v>
      </c>
      <c r="AC1681" s="16">
        <f t="shared" si="369"/>
        <v>171081855.99</v>
      </c>
      <c r="AD1681" s="16">
        <f t="shared" si="370"/>
        <v>5144103055.64</v>
      </c>
      <c r="AE1681" s="17">
        <f t="shared" si="371"/>
        <v>0.0625887765977986</v>
      </c>
      <c r="AF1681" s="17">
        <f t="shared" si="372"/>
        <v>0.937411223402201</v>
      </c>
      <c r="AG1681" s="21">
        <f t="shared" si="373"/>
        <v>1.06676768427269</v>
      </c>
      <c r="AH1681" s="22">
        <f t="shared" si="374"/>
        <v>0.51426753943684</v>
      </c>
      <c r="AI1681" s="22">
        <f t="shared" si="375"/>
        <v>0.48573246056316</v>
      </c>
      <c r="AJ1681" s="23">
        <f t="shared" si="376"/>
        <v>0.032187376137312</v>
      </c>
      <c r="AK1681" s="23">
        <f t="shared" si="377"/>
        <v>0.967812623862688</v>
      </c>
    </row>
    <row r="1682" spans="1:37">
      <c r="A1682" s="8" t="s">
        <v>3397</v>
      </c>
      <c r="B1682" s="8" t="s">
        <v>3398</v>
      </c>
      <c r="C1682" s="9">
        <v>4255532426.99</v>
      </c>
      <c r="D1682" s="9">
        <v>0</v>
      </c>
      <c r="E1682" s="9">
        <v>0</v>
      </c>
      <c r="F1682" s="9">
        <v>0</v>
      </c>
      <c r="G1682" s="9">
        <v>0</v>
      </c>
      <c r="H1682" s="9">
        <v>319203591.14</v>
      </c>
      <c r="I1682" s="9">
        <v>41704820585.72</v>
      </c>
      <c r="J1682" s="9">
        <v>0</v>
      </c>
      <c r="K1682" s="9">
        <v>6968625756</v>
      </c>
      <c r="L1682" s="9">
        <v>0</v>
      </c>
      <c r="M1682" s="9">
        <v>0</v>
      </c>
      <c r="N1682" s="9">
        <v>13084704526.59</v>
      </c>
      <c r="O1682" s="9">
        <v>0</v>
      </c>
      <c r="P1682" s="9">
        <v>-269830963.98</v>
      </c>
      <c r="Q1682" s="9">
        <v>0</v>
      </c>
      <c r="R1682" s="9">
        <v>2084462747.57</v>
      </c>
      <c r="S1682" s="9">
        <v>5361196545.75</v>
      </c>
      <c r="T1682" s="9">
        <v>7918329922.2</v>
      </c>
      <c r="U1682" s="8">
        <v>0</v>
      </c>
      <c r="V1682" s="9">
        <v>1219836965.78</v>
      </c>
      <c r="W1682" s="8">
        <v>0</v>
      </c>
      <c r="X1682" s="11">
        <f t="shared" si="364"/>
        <v>46279556603.85</v>
      </c>
      <c r="Y1682" s="11">
        <f t="shared" si="365"/>
        <v>36367325499.91</v>
      </c>
      <c r="Z1682" s="11">
        <f t="shared" si="366"/>
        <v>82646882103.76</v>
      </c>
      <c r="AA1682" s="13">
        <f t="shared" si="367"/>
        <v>4255532426.99</v>
      </c>
      <c r="AB1682" s="13">
        <f t="shared" si="368"/>
        <v>42024024176.86</v>
      </c>
      <c r="AC1682" s="16">
        <f t="shared" si="369"/>
        <v>4255532426.99</v>
      </c>
      <c r="AD1682" s="16">
        <f t="shared" si="370"/>
        <v>78391349676.77</v>
      </c>
      <c r="AE1682" s="17">
        <f t="shared" si="371"/>
        <v>0.55996736266164</v>
      </c>
      <c r="AF1682" s="17">
        <f t="shared" si="372"/>
        <v>0.44003263733836</v>
      </c>
      <c r="AG1682" s="21">
        <f t="shared" si="373"/>
        <v>2.27255870393781</v>
      </c>
      <c r="AH1682" s="22">
        <f t="shared" si="374"/>
        <v>0.0919527484547244</v>
      </c>
      <c r="AI1682" s="22">
        <f t="shared" si="375"/>
        <v>0.908047251545276</v>
      </c>
      <c r="AJ1682" s="23">
        <f t="shared" si="376"/>
        <v>0.0514905380416813</v>
      </c>
      <c r="AK1682" s="23">
        <f t="shared" si="377"/>
        <v>0.948509461958319</v>
      </c>
    </row>
    <row r="1683" spans="1:37">
      <c r="A1683" s="8" t="s">
        <v>3399</v>
      </c>
      <c r="B1683" s="8" t="s">
        <v>3400</v>
      </c>
      <c r="C1683" s="9">
        <v>1247877206.24</v>
      </c>
      <c r="D1683" s="9">
        <v>0</v>
      </c>
      <c r="E1683" s="9">
        <v>1074964587.76</v>
      </c>
      <c r="F1683" s="9">
        <v>0</v>
      </c>
      <c r="G1683" s="9">
        <v>0</v>
      </c>
      <c r="H1683" s="9">
        <v>0</v>
      </c>
      <c r="I1683" s="9">
        <v>0</v>
      </c>
      <c r="J1683" s="9">
        <v>0</v>
      </c>
      <c r="K1683" s="9">
        <v>1310000000</v>
      </c>
      <c r="L1683" s="9">
        <v>0</v>
      </c>
      <c r="M1683" s="9">
        <v>0</v>
      </c>
      <c r="N1683" s="9">
        <v>1501072377.99</v>
      </c>
      <c r="O1683" s="9">
        <v>0</v>
      </c>
      <c r="P1683" s="9">
        <v>-23905769.55</v>
      </c>
      <c r="Q1683" s="9">
        <v>0</v>
      </c>
      <c r="R1683" s="9">
        <v>489739107.05</v>
      </c>
      <c r="S1683" s="9">
        <v>549630120.98</v>
      </c>
      <c r="T1683" s="9">
        <v>0</v>
      </c>
      <c r="U1683" s="8">
        <v>0</v>
      </c>
      <c r="V1683" s="9">
        <v>0</v>
      </c>
      <c r="W1683" s="8">
        <v>0</v>
      </c>
      <c r="X1683" s="11">
        <f t="shared" si="364"/>
        <v>2322841794</v>
      </c>
      <c r="Y1683" s="11">
        <f t="shared" si="365"/>
        <v>3826535836.47</v>
      </c>
      <c r="Z1683" s="11">
        <f t="shared" si="366"/>
        <v>6149377630.47</v>
      </c>
      <c r="AA1683" s="13">
        <f t="shared" si="367"/>
        <v>2322841794</v>
      </c>
      <c r="AB1683" s="13">
        <f t="shared" si="368"/>
        <v>0</v>
      </c>
      <c r="AC1683" s="16">
        <f t="shared" si="369"/>
        <v>2322841794</v>
      </c>
      <c r="AD1683" s="16">
        <f t="shared" si="370"/>
        <v>3826535836.47</v>
      </c>
      <c r="AE1683" s="17">
        <f t="shared" si="371"/>
        <v>0.377736078931042</v>
      </c>
      <c r="AF1683" s="17">
        <f t="shared" si="372"/>
        <v>0.622263921068958</v>
      </c>
      <c r="AG1683" s="21">
        <f t="shared" si="373"/>
        <v>1.60703516006865</v>
      </c>
      <c r="AH1683" s="22">
        <f t="shared" si="374"/>
        <v>1</v>
      </c>
      <c r="AI1683" s="22">
        <f t="shared" si="375"/>
        <v>0</v>
      </c>
      <c r="AJ1683" s="23">
        <f t="shared" si="376"/>
        <v>0.377736078931042</v>
      </c>
      <c r="AK1683" s="23">
        <f t="shared" si="377"/>
        <v>0.622263921068958</v>
      </c>
    </row>
    <row r="1684" spans="1:37">
      <c r="A1684" s="8" t="s">
        <v>3401</v>
      </c>
      <c r="B1684" s="8" t="s">
        <v>3402</v>
      </c>
      <c r="C1684" s="9">
        <v>273838772.45</v>
      </c>
      <c r="D1684" s="9">
        <v>0</v>
      </c>
      <c r="E1684" s="9">
        <v>0</v>
      </c>
      <c r="F1684" s="9">
        <v>1031959.72</v>
      </c>
      <c r="G1684" s="9">
        <v>0</v>
      </c>
      <c r="H1684" s="9">
        <v>0</v>
      </c>
      <c r="I1684" s="9">
        <v>629685019.74</v>
      </c>
      <c r="J1684" s="9">
        <v>0</v>
      </c>
      <c r="K1684" s="9">
        <v>931897376</v>
      </c>
      <c r="L1684" s="9">
        <v>113105531.09</v>
      </c>
      <c r="M1684" s="9">
        <v>0</v>
      </c>
      <c r="N1684" s="9">
        <v>610656871.99</v>
      </c>
      <c r="O1684" s="9">
        <v>36712000</v>
      </c>
      <c r="P1684" s="9">
        <v>-6249000</v>
      </c>
      <c r="Q1684" s="9">
        <v>1176494.12</v>
      </c>
      <c r="R1684" s="9">
        <v>103613282.93</v>
      </c>
      <c r="S1684" s="9">
        <v>0</v>
      </c>
      <c r="T1684" s="9">
        <v>1002071939.76</v>
      </c>
      <c r="U1684" s="8">
        <v>0</v>
      </c>
      <c r="V1684" s="9">
        <v>148866771.47</v>
      </c>
      <c r="W1684" s="8">
        <v>0</v>
      </c>
      <c r="X1684" s="11">
        <f t="shared" si="364"/>
        <v>904555751.91</v>
      </c>
      <c r="Y1684" s="11">
        <f t="shared" si="365"/>
        <v>2868427267.36</v>
      </c>
      <c r="Z1684" s="11">
        <f t="shared" si="366"/>
        <v>3772983019.27</v>
      </c>
      <c r="AA1684" s="13">
        <f t="shared" si="367"/>
        <v>274870732.17</v>
      </c>
      <c r="AB1684" s="13">
        <f t="shared" si="368"/>
        <v>629685019.74</v>
      </c>
      <c r="AC1684" s="16">
        <f t="shared" si="369"/>
        <v>274870732.17</v>
      </c>
      <c r="AD1684" s="16">
        <f t="shared" si="370"/>
        <v>3498112287.1</v>
      </c>
      <c r="AE1684" s="17">
        <f t="shared" si="371"/>
        <v>0.239745513640031</v>
      </c>
      <c r="AF1684" s="17">
        <f t="shared" si="372"/>
        <v>0.760254486359969</v>
      </c>
      <c r="AG1684" s="21">
        <f t="shared" si="373"/>
        <v>1.31534902843903</v>
      </c>
      <c r="AH1684" s="22">
        <f t="shared" si="374"/>
        <v>0.30387373203874</v>
      </c>
      <c r="AI1684" s="22">
        <f t="shared" si="375"/>
        <v>0.69612626796126</v>
      </c>
      <c r="AJ1684" s="23">
        <f t="shared" si="376"/>
        <v>0.0728523639693407</v>
      </c>
      <c r="AK1684" s="23">
        <f t="shared" si="377"/>
        <v>0.927147636030659</v>
      </c>
    </row>
    <row r="1685" spans="1:37">
      <c r="A1685" s="8" t="s">
        <v>3403</v>
      </c>
      <c r="B1685" s="8" t="s">
        <v>3404</v>
      </c>
      <c r="C1685" s="9">
        <v>383793802</v>
      </c>
      <c r="D1685" s="9">
        <v>0</v>
      </c>
      <c r="E1685" s="9">
        <v>0</v>
      </c>
      <c r="F1685" s="9">
        <v>11919249.23</v>
      </c>
      <c r="G1685" s="9">
        <v>0</v>
      </c>
      <c r="H1685" s="9">
        <v>0</v>
      </c>
      <c r="I1685" s="9">
        <v>0</v>
      </c>
      <c r="J1685" s="9">
        <v>0</v>
      </c>
      <c r="K1685" s="9">
        <v>860984000</v>
      </c>
      <c r="L1685" s="9">
        <v>0</v>
      </c>
      <c r="M1685" s="9">
        <v>0</v>
      </c>
      <c r="N1685" s="9">
        <v>1919440875.3</v>
      </c>
      <c r="O1685" s="9">
        <v>19891878.5</v>
      </c>
      <c r="P1685" s="9">
        <v>-3219943.87</v>
      </c>
      <c r="Q1685" s="9">
        <v>0</v>
      </c>
      <c r="R1685" s="9">
        <v>264826649.83</v>
      </c>
      <c r="S1685" s="9">
        <v>0</v>
      </c>
      <c r="T1685" s="9">
        <v>1457367229.57</v>
      </c>
      <c r="U1685" s="8">
        <v>0</v>
      </c>
      <c r="V1685" s="9">
        <v>76194254</v>
      </c>
      <c r="W1685" s="8">
        <v>0</v>
      </c>
      <c r="X1685" s="11">
        <f t="shared" si="364"/>
        <v>395713051.23</v>
      </c>
      <c r="Y1685" s="11">
        <f t="shared" si="365"/>
        <v>4555701186.33</v>
      </c>
      <c r="Z1685" s="11">
        <f t="shared" si="366"/>
        <v>4951414237.56</v>
      </c>
      <c r="AA1685" s="13">
        <f t="shared" si="367"/>
        <v>395713051.23</v>
      </c>
      <c r="AB1685" s="13">
        <f t="shared" si="368"/>
        <v>0</v>
      </c>
      <c r="AC1685" s="16">
        <f t="shared" si="369"/>
        <v>395713051.23</v>
      </c>
      <c r="AD1685" s="16">
        <f t="shared" si="370"/>
        <v>4555701186.33</v>
      </c>
      <c r="AE1685" s="17">
        <f t="shared" si="371"/>
        <v>0.0799191972726166</v>
      </c>
      <c r="AF1685" s="17">
        <f t="shared" si="372"/>
        <v>0.920080802727383</v>
      </c>
      <c r="AG1685" s="21">
        <f t="shared" si="373"/>
        <v>1.08686106376278</v>
      </c>
      <c r="AH1685" s="22">
        <f t="shared" si="374"/>
        <v>1</v>
      </c>
      <c r="AI1685" s="22">
        <f t="shared" si="375"/>
        <v>0</v>
      </c>
      <c r="AJ1685" s="23">
        <f t="shared" si="376"/>
        <v>0.0799191972726166</v>
      </c>
      <c r="AK1685" s="23">
        <f t="shared" si="377"/>
        <v>0.920080802727383</v>
      </c>
    </row>
    <row r="1686" spans="1:37">
      <c r="A1686" s="8" t="s">
        <v>3405</v>
      </c>
      <c r="B1686" s="8" t="s">
        <v>3406</v>
      </c>
      <c r="C1686" s="9">
        <v>284000000</v>
      </c>
      <c r="D1686" s="9">
        <v>55717687.47</v>
      </c>
      <c r="E1686" s="9">
        <v>0</v>
      </c>
      <c r="F1686" s="9">
        <v>677305810.46</v>
      </c>
      <c r="G1686" s="9">
        <v>0</v>
      </c>
      <c r="H1686" s="9">
        <v>464292000</v>
      </c>
      <c r="I1686" s="9">
        <v>0</v>
      </c>
      <c r="J1686" s="9">
        <v>81385337.38</v>
      </c>
      <c r="K1686" s="9">
        <v>3121411812</v>
      </c>
      <c r="L1686" s="9">
        <v>0</v>
      </c>
      <c r="M1686" s="9">
        <v>0</v>
      </c>
      <c r="N1686" s="9">
        <v>297634229.13</v>
      </c>
      <c r="O1686" s="9">
        <v>0</v>
      </c>
      <c r="P1686" s="9">
        <v>0</v>
      </c>
      <c r="Q1686" s="9">
        <v>21922113.29</v>
      </c>
      <c r="R1686" s="9">
        <v>42496288.12</v>
      </c>
      <c r="S1686" s="9">
        <v>0</v>
      </c>
      <c r="T1686" s="9">
        <v>1233299844.93</v>
      </c>
      <c r="U1686" s="8">
        <v>0</v>
      </c>
      <c r="V1686" s="9">
        <v>0</v>
      </c>
      <c r="W1686" s="8">
        <v>0</v>
      </c>
      <c r="X1686" s="11">
        <f t="shared" si="364"/>
        <v>1562700835.31</v>
      </c>
      <c r="Y1686" s="11">
        <f t="shared" si="365"/>
        <v>4716764287.47</v>
      </c>
      <c r="Z1686" s="11">
        <f t="shared" si="366"/>
        <v>6279465122.78</v>
      </c>
      <c r="AA1686" s="13">
        <f t="shared" si="367"/>
        <v>1017023497.93</v>
      </c>
      <c r="AB1686" s="13">
        <f t="shared" si="368"/>
        <v>545677337.38</v>
      </c>
      <c r="AC1686" s="16">
        <f t="shared" si="369"/>
        <v>1017023497.93</v>
      </c>
      <c r="AD1686" s="16">
        <f t="shared" si="370"/>
        <v>5262441624.85</v>
      </c>
      <c r="AE1686" s="17">
        <f t="shared" si="371"/>
        <v>0.248858908323417</v>
      </c>
      <c r="AF1686" s="17">
        <f t="shared" si="372"/>
        <v>0.751141091676583</v>
      </c>
      <c r="AG1686" s="21">
        <f t="shared" si="373"/>
        <v>1.33130780765562</v>
      </c>
      <c r="AH1686" s="22">
        <f t="shared" si="374"/>
        <v>0.650811386894951</v>
      </c>
      <c r="AI1686" s="22">
        <f t="shared" si="375"/>
        <v>0.349188613105049</v>
      </c>
      <c r="AJ1686" s="23">
        <f t="shared" si="376"/>
        <v>0.161960211267126</v>
      </c>
      <c r="AK1686" s="23">
        <f t="shared" si="377"/>
        <v>0.838039788732874</v>
      </c>
    </row>
    <row r="1687" spans="1:37">
      <c r="A1687" s="8" t="s">
        <v>3407</v>
      </c>
      <c r="B1687" s="8" t="s">
        <v>3408</v>
      </c>
      <c r="C1687" s="9">
        <v>418000000</v>
      </c>
      <c r="D1687" s="9">
        <v>0</v>
      </c>
      <c r="E1687" s="9">
        <v>0</v>
      </c>
      <c r="F1687" s="9">
        <v>405707868.9</v>
      </c>
      <c r="G1687" s="9">
        <v>0</v>
      </c>
      <c r="H1687" s="9">
        <v>4043231500</v>
      </c>
      <c r="I1687" s="9">
        <v>0</v>
      </c>
      <c r="J1687" s="9">
        <v>0</v>
      </c>
      <c r="K1687" s="9">
        <v>1671026239</v>
      </c>
      <c r="L1687" s="9">
        <v>0</v>
      </c>
      <c r="M1687" s="9">
        <v>0</v>
      </c>
      <c r="N1687" s="9">
        <v>1086250561.54</v>
      </c>
      <c r="O1687" s="9">
        <v>0</v>
      </c>
      <c r="P1687" s="9">
        <v>-314768.38</v>
      </c>
      <c r="Q1687" s="9">
        <v>0</v>
      </c>
      <c r="R1687" s="9">
        <v>236223500.88</v>
      </c>
      <c r="S1687" s="9">
        <v>0</v>
      </c>
      <c r="T1687" s="9">
        <v>375872186.46</v>
      </c>
      <c r="U1687" s="8">
        <v>0</v>
      </c>
      <c r="V1687" s="9">
        <v>0</v>
      </c>
      <c r="W1687" s="8">
        <v>0</v>
      </c>
      <c r="X1687" s="11">
        <f t="shared" si="364"/>
        <v>4866939368.9</v>
      </c>
      <c r="Y1687" s="11">
        <f t="shared" si="365"/>
        <v>3369057719.5</v>
      </c>
      <c r="Z1687" s="11">
        <f t="shared" si="366"/>
        <v>8235997088.4</v>
      </c>
      <c r="AA1687" s="13">
        <f t="shared" si="367"/>
        <v>823707868.9</v>
      </c>
      <c r="AB1687" s="13">
        <f t="shared" si="368"/>
        <v>4043231500</v>
      </c>
      <c r="AC1687" s="16">
        <f t="shared" si="369"/>
        <v>823707868.9</v>
      </c>
      <c r="AD1687" s="16">
        <f t="shared" si="370"/>
        <v>7412289219.5</v>
      </c>
      <c r="AE1687" s="17">
        <f t="shared" si="371"/>
        <v>0.590935052145034</v>
      </c>
      <c r="AF1687" s="17">
        <f t="shared" si="372"/>
        <v>0.409064947854966</v>
      </c>
      <c r="AG1687" s="21">
        <f t="shared" si="373"/>
        <v>2.444599580687</v>
      </c>
      <c r="AH1687" s="22">
        <f t="shared" si="374"/>
        <v>0.169245557929802</v>
      </c>
      <c r="AI1687" s="22">
        <f t="shared" si="375"/>
        <v>0.830754442070198</v>
      </c>
      <c r="AJ1687" s="23">
        <f t="shared" si="376"/>
        <v>0.100013132600563</v>
      </c>
      <c r="AK1687" s="23">
        <f t="shared" si="377"/>
        <v>0.899986867399437</v>
      </c>
    </row>
    <row r="1688" spans="1:37">
      <c r="A1688" s="8" t="s">
        <v>3409</v>
      </c>
      <c r="B1688" s="8" t="s">
        <v>3410</v>
      </c>
      <c r="C1688" s="9">
        <v>5904527251.08</v>
      </c>
      <c r="D1688" s="9">
        <v>0</v>
      </c>
      <c r="E1688" s="9">
        <v>0</v>
      </c>
      <c r="F1688" s="9">
        <v>1058072723.6</v>
      </c>
      <c r="G1688" s="9">
        <v>0</v>
      </c>
      <c r="H1688" s="9">
        <v>6092554447.08</v>
      </c>
      <c r="I1688" s="9">
        <v>2276366145.86</v>
      </c>
      <c r="J1688" s="9">
        <v>0</v>
      </c>
      <c r="K1688" s="9">
        <v>1814540677</v>
      </c>
      <c r="L1688" s="9">
        <v>3097251060.45</v>
      </c>
      <c r="M1688" s="9">
        <v>0</v>
      </c>
      <c r="N1688" s="9">
        <v>1195225033.84</v>
      </c>
      <c r="O1688" s="9">
        <v>0</v>
      </c>
      <c r="P1688" s="9">
        <v>712811394.45</v>
      </c>
      <c r="Q1688" s="9">
        <v>895122588.55</v>
      </c>
      <c r="R1688" s="9">
        <v>296525607.37</v>
      </c>
      <c r="S1688" s="9">
        <v>0</v>
      </c>
      <c r="T1688" s="9">
        <v>2358782281.15</v>
      </c>
      <c r="U1688" s="8">
        <v>0</v>
      </c>
      <c r="V1688" s="9">
        <v>312592735.82</v>
      </c>
      <c r="W1688" s="8">
        <v>0</v>
      </c>
      <c r="X1688" s="11">
        <f t="shared" si="364"/>
        <v>15331520567.62</v>
      </c>
      <c r="Y1688" s="11">
        <f t="shared" si="365"/>
        <v>10682851378.63</v>
      </c>
      <c r="Z1688" s="11">
        <f t="shared" si="366"/>
        <v>26014371946.25</v>
      </c>
      <c r="AA1688" s="13">
        <f t="shared" si="367"/>
        <v>6962599974.68</v>
      </c>
      <c r="AB1688" s="13">
        <f t="shared" si="368"/>
        <v>8368920592.94</v>
      </c>
      <c r="AC1688" s="16">
        <f t="shared" si="369"/>
        <v>6962599974.68</v>
      </c>
      <c r="AD1688" s="16">
        <f t="shared" si="370"/>
        <v>19051771971.57</v>
      </c>
      <c r="AE1688" s="17">
        <f t="shared" si="371"/>
        <v>0.589348095710227</v>
      </c>
      <c r="AF1688" s="17">
        <f t="shared" si="372"/>
        <v>0.410651904289773</v>
      </c>
      <c r="AG1688" s="21">
        <f t="shared" si="373"/>
        <v>2.43515247233423</v>
      </c>
      <c r="AH1688" s="22">
        <f t="shared" si="374"/>
        <v>0.454136296786174</v>
      </c>
      <c r="AI1688" s="22">
        <f t="shared" si="375"/>
        <v>0.545863703213826</v>
      </c>
      <c r="AJ1688" s="23">
        <f t="shared" si="376"/>
        <v>0.267644361703826</v>
      </c>
      <c r="AK1688" s="23">
        <f t="shared" si="377"/>
        <v>0.732355638296174</v>
      </c>
    </row>
    <row r="1689" spans="1:37">
      <c r="A1689" s="8" t="s">
        <v>3411</v>
      </c>
      <c r="B1689" s="8" t="s">
        <v>3412</v>
      </c>
      <c r="C1689" s="9">
        <v>380000000</v>
      </c>
      <c r="D1689" s="9">
        <v>0</v>
      </c>
      <c r="E1689" s="9">
        <v>0</v>
      </c>
      <c r="F1689" s="9">
        <v>0</v>
      </c>
      <c r="G1689" s="9">
        <v>0</v>
      </c>
      <c r="H1689" s="9">
        <v>0</v>
      </c>
      <c r="I1689" s="9">
        <v>0</v>
      </c>
      <c r="J1689" s="9">
        <v>0</v>
      </c>
      <c r="K1689" s="9">
        <v>550000000</v>
      </c>
      <c r="L1689" s="9">
        <v>0</v>
      </c>
      <c r="M1689" s="9">
        <v>0</v>
      </c>
      <c r="N1689" s="9">
        <v>4391615206.84</v>
      </c>
      <c r="O1689" s="9">
        <v>0</v>
      </c>
      <c r="P1689" s="9">
        <v>0</v>
      </c>
      <c r="Q1689" s="9">
        <v>18398190.42</v>
      </c>
      <c r="R1689" s="9">
        <v>113923260.48</v>
      </c>
      <c r="S1689" s="9">
        <v>0</v>
      </c>
      <c r="T1689" s="9">
        <v>2848280294.89</v>
      </c>
      <c r="U1689" s="8">
        <v>0</v>
      </c>
      <c r="V1689" s="9">
        <v>0</v>
      </c>
      <c r="W1689" s="8">
        <v>0</v>
      </c>
      <c r="X1689" s="11">
        <f t="shared" si="364"/>
        <v>380000000</v>
      </c>
      <c r="Y1689" s="11">
        <f t="shared" si="365"/>
        <v>7922216952.63</v>
      </c>
      <c r="Z1689" s="11">
        <f t="shared" si="366"/>
        <v>8302216952.63</v>
      </c>
      <c r="AA1689" s="13">
        <f t="shared" si="367"/>
        <v>380000000</v>
      </c>
      <c r="AB1689" s="13">
        <f t="shared" si="368"/>
        <v>0</v>
      </c>
      <c r="AC1689" s="16">
        <f t="shared" si="369"/>
        <v>380000000</v>
      </c>
      <c r="AD1689" s="16">
        <f t="shared" si="370"/>
        <v>7922216952.63</v>
      </c>
      <c r="AE1689" s="17">
        <f t="shared" si="371"/>
        <v>0.0457709069960672</v>
      </c>
      <c r="AF1689" s="17">
        <f t="shared" si="372"/>
        <v>0.954229093003933</v>
      </c>
      <c r="AG1689" s="21">
        <f t="shared" si="373"/>
        <v>1.04796637131654</v>
      </c>
      <c r="AH1689" s="22">
        <f t="shared" si="374"/>
        <v>1</v>
      </c>
      <c r="AI1689" s="22">
        <f t="shared" si="375"/>
        <v>0</v>
      </c>
      <c r="AJ1689" s="23">
        <f t="shared" si="376"/>
        <v>0.0457709069960672</v>
      </c>
      <c r="AK1689" s="23">
        <f t="shared" si="377"/>
        <v>0.954229093003933</v>
      </c>
    </row>
    <row r="1690" spans="1:37">
      <c r="A1690" s="8" t="s">
        <v>3413</v>
      </c>
      <c r="B1690" s="8" t="s">
        <v>3414</v>
      </c>
      <c r="C1690" s="9">
        <v>1678508624</v>
      </c>
      <c r="D1690" s="9">
        <v>0</v>
      </c>
      <c r="E1690" s="9">
        <v>0</v>
      </c>
      <c r="F1690" s="9">
        <v>3821362239.39</v>
      </c>
      <c r="G1690" s="9">
        <v>0</v>
      </c>
      <c r="H1690" s="9">
        <v>27262270224.48</v>
      </c>
      <c r="I1690" s="9">
        <v>2085000000</v>
      </c>
      <c r="J1690" s="9">
        <v>0</v>
      </c>
      <c r="K1690" s="9">
        <v>3849910396</v>
      </c>
      <c r="L1690" s="9">
        <v>1945736000</v>
      </c>
      <c r="M1690" s="9">
        <v>0</v>
      </c>
      <c r="N1690" s="9">
        <v>2398760588.52</v>
      </c>
      <c r="O1690" s="9">
        <v>0</v>
      </c>
      <c r="P1690" s="9">
        <v>6493135</v>
      </c>
      <c r="Q1690" s="9">
        <v>0</v>
      </c>
      <c r="R1690" s="9">
        <v>631218379.25</v>
      </c>
      <c r="S1690" s="9">
        <v>0</v>
      </c>
      <c r="T1690" s="9">
        <v>5695327470.88</v>
      </c>
      <c r="U1690" s="8">
        <v>0</v>
      </c>
      <c r="V1690" s="9">
        <v>4058061330.47</v>
      </c>
      <c r="W1690" s="8">
        <v>0</v>
      </c>
      <c r="X1690" s="11">
        <f t="shared" si="364"/>
        <v>34847141087.87</v>
      </c>
      <c r="Y1690" s="11">
        <f t="shared" si="365"/>
        <v>18585507300.12</v>
      </c>
      <c r="Z1690" s="11">
        <f t="shared" si="366"/>
        <v>53432648387.99</v>
      </c>
      <c r="AA1690" s="13">
        <f t="shared" si="367"/>
        <v>5499870863.39</v>
      </c>
      <c r="AB1690" s="13">
        <f t="shared" si="368"/>
        <v>29347270224.48</v>
      </c>
      <c r="AC1690" s="16">
        <f t="shared" si="369"/>
        <v>5499870863.39</v>
      </c>
      <c r="AD1690" s="16">
        <f t="shared" si="370"/>
        <v>47932777524.6</v>
      </c>
      <c r="AE1690" s="17">
        <f t="shared" si="371"/>
        <v>0.652169453305679</v>
      </c>
      <c r="AF1690" s="17">
        <f t="shared" si="372"/>
        <v>0.347830546694321</v>
      </c>
      <c r="AG1690" s="21">
        <f t="shared" si="373"/>
        <v>2.87496313795239</v>
      </c>
      <c r="AH1690" s="22">
        <f t="shared" si="374"/>
        <v>0.157828467176737</v>
      </c>
      <c r="AI1690" s="22">
        <f t="shared" si="375"/>
        <v>0.842171532823264</v>
      </c>
      <c r="AJ1690" s="23">
        <f t="shared" si="376"/>
        <v>0.102930905154726</v>
      </c>
      <c r="AK1690" s="23">
        <f t="shared" si="377"/>
        <v>0.897069094845275</v>
      </c>
    </row>
    <row r="1691" spans="1:37">
      <c r="A1691" s="8" t="s">
        <v>3415</v>
      </c>
      <c r="B1691" s="8" t="s">
        <v>3416</v>
      </c>
      <c r="C1691" s="9">
        <v>539205200.91</v>
      </c>
      <c r="D1691" s="9">
        <v>0</v>
      </c>
      <c r="E1691" s="9">
        <v>15551926018.37</v>
      </c>
      <c r="F1691" s="9">
        <v>0</v>
      </c>
      <c r="G1691" s="9">
        <v>0</v>
      </c>
      <c r="H1691" s="9">
        <v>0</v>
      </c>
      <c r="I1691" s="9">
        <v>69299677614.05</v>
      </c>
      <c r="J1691" s="9">
        <v>0</v>
      </c>
      <c r="K1691" s="9">
        <v>6993655803</v>
      </c>
      <c r="L1691" s="9">
        <v>5000000000</v>
      </c>
      <c r="M1691" s="9">
        <v>0</v>
      </c>
      <c r="N1691" s="9">
        <v>28311403655.4</v>
      </c>
      <c r="O1691" s="9">
        <v>0</v>
      </c>
      <c r="P1691" s="9">
        <v>810928981.71</v>
      </c>
      <c r="Q1691" s="9">
        <v>0</v>
      </c>
      <c r="R1691" s="9">
        <v>3676148380.92</v>
      </c>
      <c r="S1691" s="9">
        <v>8908285552.71</v>
      </c>
      <c r="T1691" s="9">
        <v>9545608800.05</v>
      </c>
      <c r="U1691" s="8">
        <v>0</v>
      </c>
      <c r="V1691" s="9">
        <v>24296290.44</v>
      </c>
      <c r="W1691" s="8">
        <v>0</v>
      </c>
      <c r="X1691" s="11">
        <f t="shared" si="364"/>
        <v>85390808833.33</v>
      </c>
      <c r="Y1691" s="11">
        <f t="shared" si="365"/>
        <v>63270327464.23</v>
      </c>
      <c r="Z1691" s="11">
        <f t="shared" si="366"/>
        <v>148661136297.56</v>
      </c>
      <c r="AA1691" s="13">
        <f t="shared" si="367"/>
        <v>16091131219.28</v>
      </c>
      <c r="AB1691" s="13">
        <f t="shared" si="368"/>
        <v>69299677614.05</v>
      </c>
      <c r="AC1691" s="16">
        <f t="shared" si="369"/>
        <v>16091131219.28</v>
      </c>
      <c r="AD1691" s="16">
        <f t="shared" si="370"/>
        <v>132570005078.28</v>
      </c>
      <c r="AE1691" s="17">
        <f t="shared" si="371"/>
        <v>0.574399005415994</v>
      </c>
      <c r="AF1691" s="17">
        <f t="shared" si="372"/>
        <v>0.425600994584006</v>
      </c>
      <c r="AG1691" s="21">
        <f t="shared" si="373"/>
        <v>2.34961856933024</v>
      </c>
      <c r="AH1691" s="22">
        <f t="shared" si="374"/>
        <v>0.188441021219128</v>
      </c>
      <c r="AI1691" s="22">
        <f t="shared" si="375"/>
        <v>0.811558978780872</v>
      </c>
      <c r="AJ1691" s="23">
        <f t="shared" si="376"/>
        <v>0.108240335167841</v>
      </c>
      <c r="AK1691" s="23">
        <f t="shared" si="377"/>
        <v>0.891759664832159</v>
      </c>
    </row>
    <row r="1692" spans="1:37">
      <c r="A1692" s="8" t="s">
        <v>3417</v>
      </c>
      <c r="B1692" s="8" t="s">
        <v>3418</v>
      </c>
      <c r="C1692" s="9">
        <v>134008443.17</v>
      </c>
      <c r="D1692" s="9">
        <v>0</v>
      </c>
      <c r="E1692" s="9">
        <v>0</v>
      </c>
      <c r="F1692" s="9">
        <v>3500000</v>
      </c>
      <c r="G1692" s="9">
        <v>0</v>
      </c>
      <c r="H1692" s="9">
        <v>18500000</v>
      </c>
      <c r="I1692" s="9">
        <v>1015946666.67</v>
      </c>
      <c r="J1692" s="9">
        <v>0</v>
      </c>
      <c r="K1692" s="9">
        <v>5000717686</v>
      </c>
      <c r="L1692" s="9">
        <v>0</v>
      </c>
      <c r="M1692" s="9">
        <v>0</v>
      </c>
      <c r="N1692" s="9">
        <v>13140914014.07</v>
      </c>
      <c r="O1692" s="9">
        <v>0</v>
      </c>
      <c r="P1692" s="9">
        <v>0</v>
      </c>
      <c r="Q1692" s="9">
        <v>0</v>
      </c>
      <c r="R1692" s="9">
        <v>787046078.28</v>
      </c>
      <c r="S1692" s="9">
        <v>0</v>
      </c>
      <c r="T1692" s="9">
        <v>2797489741.3</v>
      </c>
      <c r="U1692" s="8">
        <v>0</v>
      </c>
      <c r="V1692" s="9">
        <v>769300949.91</v>
      </c>
      <c r="W1692" s="8">
        <v>0</v>
      </c>
      <c r="X1692" s="11">
        <f t="shared" si="364"/>
        <v>1171955109.84</v>
      </c>
      <c r="Y1692" s="11">
        <f t="shared" si="365"/>
        <v>22495468469.56</v>
      </c>
      <c r="Z1692" s="11">
        <f t="shared" si="366"/>
        <v>23667423579.4</v>
      </c>
      <c r="AA1692" s="13">
        <f t="shared" si="367"/>
        <v>137508443.17</v>
      </c>
      <c r="AB1692" s="13">
        <f t="shared" si="368"/>
        <v>1034446666.67</v>
      </c>
      <c r="AC1692" s="16">
        <f t="shared" si="369"/>
        <v>137508443.17</v>
      </c>
      <c r="AD1692" s="16">
        <f t="shared" si="370"/>
        <v>23529915136.23</v>
      </c>
      <c r="AE1692" s="17">
        <f t="shared" si="371"/>
        <v>0.0495176463085768</v>
      </c>
      <c r="AF1692" s="17">
        <f t="shared" si="372"/>
        <v>0.950482353691423</v>
      </c>
      <c r="AG1692" s="21">
        <f t="shared" si="373"/>
        <v>1.05209738625474</v>
      </c>
      <c r="AH1692" s="22">
        <f t="shared" si="374"/>
        <v>0.117332517274295</v>
      </c>
      <c r="AI1692" s="22">
        <f t="shared" si="375"/>
        <v>0.882667482725705</v>
      </c>
      <c r="AJ1692" s="23">
        <f t="shared" si="376"/>
        <v>0.00581003009088352</v>
      </c>
      <c r="AK1692" s="23">
        <f t="shared" si="377"/>
        <v>0.994189969909116</v>
      </c>
    </row>
    <row r="1693" spans="1:37">
      <c r="A1693" s="8" t="s">
        <v>3419</v>
      </c>
      <c r="B1693" s="8" t="s">
        <v>3420</v>
      </c>
      <c r="C1693" s="9">
        <v>575741000</v>
      </c>
      <c r="D1693" s="9">
        <v>0</v>
      </c>
      <c r="E1693" s="9">
        <v>0</v>
      </c>
      <c r="F1693" s="9">
        <v>1142650374.3</v>
      </c>
      <c r="G1693" s="9">
        <v>0</v>
      </c>
      <c r="H1693" s="9">
        <v>108279299.76</v>
      </c>
      <c r="I1693" s="9">
        <v>0</v>
      </c>
      <c r="J1693" s="9">
        <v>0</v>
      </c>
      <c r="K1693" s="9">
        <v>950515518</v>
      </c>
      <c r="L1693" s="9">
        <v>0</v>
      </c>
      <c r="M1693" s="9">
        <v>0</v>
      </c>
      <c r="N1693" s="9">
        <v>2659188242.18</v>
      </c>
      <c r="O1693" s="9">
        <v>0</v>
      </c>
      <c r="P1693" s="9">
        <v>871883498.18</v>
      </c>
      <c r="Q1693" s="9">
        <v>7994885.2</v>
      </c>
      <c r="R1693" s="9">
        <v>87554525.07</v>
      </c>
      <c r="S1693" s="9">
        <v>0</v>
      </c>
      <c r="T1693" s="9">
        <v>982166992.94</v>
      </c>
      <c r="U1693" s="8">
        <v>0</v>
      </c>
      <c r="V1693" s="9">
        <v>246408981.95</v>
      </c>
      <c r="W1693" s="8">
        <v>0</v>
      </c>
      <c r="X1693" s="11">
        <f t="shared" si="364"/>
        <v>1826670674.06</v>
      </c>
      <c r="Y1693" s="11">
        <f t="shared" si="365"/>
        <v>5805712643.52</v>
      </c>
      <c r="Z1693" s="11">
        <f t="shared" si="366"/>
        <v>7632383317.58</v>
      </c>
      <c r="AA1693" s="13">
        <f t="shared" si="367"/>
        <v>1718391374.3</v>
      </c>
      <c r="AB1693" s="13">
        <f t="shared" si="368"/>
        <v>108279299.76</v>
      </c>
      <c r="AC1693" s="16">
        <f t="shared" si="369"/>
        <v>1718391374.3</v>
      </c>
      <c r="AD1693" s="16">
        <f t="shared" si="370"/>
        <v>5913991943.28</v>
      </c>
      <c r="AE1693" s="17">
        <f t="shared" si="371"/>
        <v>0.239331621336752</v>
      </c>
      <c r="AF1693" s="17">
        <f t="shared" si="372"/>
        <v>0.760668378663248</v>
      </c>
      <c r="AG1693" s="21">
        <f t="shared" si="373"/>
        <v>1.31463332517823</v>
      </c>
      <c r="AH1693" s="22">
        <f t="shared" si="374"/>
        <v>0.940723141123552</v>
      </c>
      <c r="AI1693" s="22">
        <f t="shared" si="375"/>
        <v>0.0592768588764476</v>
      </c>
      <c r="AJ1693" s="23">
        <f t="shared" si="376"/>
        <v>0.225144794594102</v>
      </c>
      <c r="AK1693" s="23">
        <f t="shared" si="377"/>
        <v>0.774855205405898</v>
      </c>
    </row>
    <row r="1694" spans="1:37">
      <c r="A1694" s="8" t="s">
        <v>3421</v>
      </c>
      <c r="B1694" s="8" t="s">
        <v>3422</v>
      </c>
      <c r="C1694" s="9">
        <v>1460322796.99</v>
      </c>
      <c r="D1694" s="9">
        <v>0</v>
      </c>
      <c r="E1694" s="9">
        <v>6971434.33</v>
      </c>
      <c r="F1694" s="9">
        <v>38333517.81</v>
      </c>
      <c r="G1694" s="9">
        <v>0</v>
      </c>
      <c r="H1694" s="9">
        <v>1668609315.53</v>
      </c>
      <c r="I1694" s="9">
        <v>0</v>
      </c>
      <c r="J1694" s="9">
        <v>0</v>
      </c>
      <c r="K1694" s="9">
        <v>527457914</v>
      </c>
      <c r="L1694" s="9">
        <v>1500000000</v>
      </c>
      <c r="M1694" s="9">
        <v>0</v>
      </c>
      <c r="N1694" s="9">
        <v>867422972.68</v>
      </c>
      <c r="O1694" s="9">
        <v>0</v>
      </c>
      <c r="P1694" s="9">
        <v>-1634176.25</v>
      </c>
      <c r="Q1694" s="9">
        <v>11957103.92</v>
      </c>
      <c r="R1694" s="9">
        <v>95095815.42</v>
      </c>
      <c r="S1694" s="9">
        <v>0</v>
      </c>
      <c r="T1694" s="9">
        <v>-2755553588.02</v>
      </c>
      <c r="U1694" s="8">
        <v>0</v>
      </c>
      <c r="V1694" s="9">
        <v>648180176.64</v>
      </c>
      <c r="W1694" s="8">
        <v>0</v>
      </c>
      <c r="X1694" s="11">
        <f t="shared" si="364"/>
        <v>3174237064.66</v>
      </c>
      <c r="Y1694" s="11">
        <f t="shared" si="365"/>
        <v>892926218.39</v>
      </c>
      <c r="Z1694" s="11">
        <f t="shared" si="366"/>
        <v>4067163283.05</v>
      </c>
      <c r="AA1694" s="13">
        <f t="shared" si="367"/>
        <v>1505627749.13</v>
      </c>
      <c r="AB1694" s="13">
        <f t="shared" si="368"/>
        <v>1668609315.53</v>
      </c>
      <c r="AC1694" s="16">
        <f t="shared" si="369"/>
        <v>1505627749.13</v>
      </c>
      <c r="AD1694" s="16">
        <f t="shared" si="370"/>
        <v>2561535533.92</v>
      </c>
      <c r="AE1694" s="17">
        <f t="shared" si="371"/>
        <v>0.780454789678277</v>
      </c>
      <c r="AF1694" s="17">
        <f t="shared" si="372"/>
        <v>0.219545210321723</v>
      </c>
      <c r="AG1694" s="21">
        <f t="shared" si="373"/>
        <v>4.55487049129696</v>
      </c>
      <c r="AH1694" s="22">
        <f t="shared" si="374"/>
        <v>0.474327442613764</v>
      </c>
      <c r="AI1694" s="22">
        <f t="shared" si="375"/>
        <v>0.525672557386236</v>
      </c>
      <c r="AJ1694" s="23">
        <f t="shared" si="376"/>
        <v>0.370191124463761</v>
      </c>
      <c r="AK1694" s="23">
        <f t="shared" si="377"/>
        <v>0.629808875536239</v>
      </c>
    </row>
    <row r="1695" spans="1:37">
      <c r="A1695" s="8" t="s">
        <v>3423</v>
      </c>
      <c r="B1695" s="8" t="s">
        <v>3424</v>
      </c>
      <c r="C1695" s="9">
        <v>971187482.6</v>
      </c>
      <c r="D1695" s="9">
        <v>0</v>
      </c>
      <c r="E1695" s="9">
        <v>0</v>
      </c>
      <c r="F1695" s="9">
        <v>25835911.54</v>
      </c>
      <c r="G1695" s="9">
        <v>0</v>
      </c>
      <c r="H1695" s="9">
        <v>52400392.68</v>
      </c>
      <c r="I1695" s="9">
        <v>0</v>
      </c>
      <c r="J1695" s="9">
        <v>0</v>
      </c>
      <c r="K1695" s="9">
        <v>262210000</v>
      </c>
      <c r="L1695" s="9">
        <v>0</v>
      </c>
      <c r="M1695" s="9">
        <v>0</v>
      </c>
      <c r="N1695" s="9">
        <v>526503457.12</v>
      </c>
      <c r="O1695" s="9">
        <v>0</v>
      </c>
      <c r="P1695" s="9">
        <v>-13804172.93</v>
      </c>
      <c r="Q1695" s="9">
        <v>0</v>
      </c>
      <c r="R1695" s="9">
        <v>36518460.19</v>
      </c>
      <c r="S1695" s="9">
        <v>0</v>
      </c>
      <c r="T1695" s="9">
        <v>-108880033.93</v>
      </c>
      <c r="U1695" s="8">
        <v>0</v>
      </c>
      <c r="V1695" s="9">
        <v>126581707.39</v>
      </c>
      <c r="W1695" s="8">
        <v>0</v>
      </c>
      <c r="X1695" s="11">
        <f t="shared" si="364"/>
        <v>1049423786.82</v>
      </c>
      <c r="Y1695" s="11">
        <f t="shared" si="365"/>
        <v>829129417.84</v>
      </c>
      <c r="Z1695" s="11">
        <f t="shared" si="366"/>
        <v>1878553204.66</v>
      </c>
      <c r="AA1695" s="13">
        <f t="shared" si="367"/>
        <v>997023394.14</v>
      </c>
      <c r="AB1695" s="13">
        <f t="shared" si="368"/>
        <v>52400392.68</v>
      </c>
      <c r="AC1695" s="16">
        <f t="shared" si="369"/>
        <v>997023394.14</v>
      </c>
      <c r="AD1695" s="16">
        <f t="shared" si="370"/>
        <v>881529810.52</v>
      </c>
      <c r="AE1695" s="17">
        <f t="shared" si="371"/>
        <v>0.558634051043519</v>
      </c>
      <c r="AF1695" s="17">
        <f t="shared" si="372"/>
        <v>0.441365948956481</v>
      </c>
      <c r="AG1695" s="21">
        <f t="shared" si="373"/>
        <v>2.26569358683943</v>
      </c>
      <c r="AH1695" s="22">
        <f t="shared" si="374"/>
        <v>0.950067462413078</v>
      </c>
      <c r="AI1695" s="22">
        <f t="shared" si="375"/>
        <v>0.0499325375869223</v>
      </c>
      <c r="AJ1695" s="23">
        <f t="shared" si="376"/>
        <v>0.530740035292454</v>
      </c>
      <c r="AK1695" s="23">
        <f t="shared" si="377"/>
        <v>0.469259964707547</v>
      </c>
    </row>
    <row r="1696" spans="1:37">
      <c r="A1696" s="8" t="s">
        <v>3425</v>
      </c>
      <c r="B1696" s="8" t="s">
        <v>3426</v>
      </c>
      <c r="C1696" s="9">
        <v>2265176696.04</v>
      </c>
      <c r="D1696" s="9">
        <v>0</v>
      </c>
      <c r="E1696" s="9">
        <v>0</v>
      </c>
      <c r="F1696" s="9">
        <v>151626626.39</v>
      </c>
      <c r="G1696" s="9">
        <v>0</v>
      </c>
      <c r="H1696" s="9">
        <v>2100726456.09</v>
      </c>
      <c r="I1696" s="9">
        <v>0</v>
      </c>
      <c r="J1696" s="9">
        <v>0</v>
      </c>
      <c r="K1696" s="9">
        <v>1805053109</v>
      </c>
      <c r="L1696" s="9">
        <v>0</v>
      </c>
      <c r="M1696" s="9">
        <v>0</v>
      </c>
      <c r="N1696" s="9">
        <v>5576927177.37</v>
      </c>
      <c r="O1696" s="9">
        <v>183165498.1</v>
      </c>
      <c r="P1696" s="9">
        <v>0</v>
      </c>
      <c r="Q1696" s="9">
        <v>0</v>
      </c>
      <c r="R1696" s="9">
        <v>285230673.39</v>
      </c>
      <c r="S1696" s="9">
        <v>0</v>
      </c>
      <c r="T1696" s="9">
        <v>1339414094</v>
      </c>
      <c r="U1696" s="8">
        <v>0</v>
      </c>
      <c r="V1696" s="9">
        <v>40150806.55</v>
      </c>
      <c r="W1696" s="8">
        <v>0</v>
      </c>
      <c r="X1696" s="11">
        <f t="shared" si="364"/>
        <v>4517529778.52</v>
      </c>
      <c r="Y1696" s="11">
        <f t="shared" si="365"/>
        <v>8863610362.21</v>
      </c>
      <c r="Z1696" s="11">
        <f t="shared" si="366"/>
        <v>13381140140.73</v>
      </c>
      <c r="AA1696" s="13">
        <f t="shared" si="367"/>
        <v>2416803322.43</v>
      </c>
      <c r="AB1696" s="13">
        <f t="shared" si="368"/>
        <v>2100726456.09</v>
      </c>
      <c r="AC1696" s="16">
        <f t="shared" si="369"/>
        <v>2416803322.43</v>
      </c>
      <c r="AD1696" s="16">
        <f t="shared" si="370"/>
        <v>10964336818.3</v>
      </c>
      <c r="AE1696" s="17">
        <f t="shared" si="371"/>
        <v>0.337604249788056</v>
      </c>
      <c r="AF1696" s="17">
        <f t="shared" si="372"/>
        <v>0.662395750211944</v>
      </c>
      <c r="AG1696" s="21">
        <f t="shared" si="373"/>
        <v>1.50967152141304</v>
      </c>
      <c r="AH1696" s="22">
        <f t="shared" si="374"/>
        <v>0.534983373860963</v>
      </c>
      <c r="AI1696" s="22">
        <f t="shared" si="375"/>
        <v>0.465016626139037</v>
      </c>
      <c r="AJ1696" s="23">
        <f t="shared" si="376"/>
        <v>0.180612660581414</v>
      </c>
      <c r="AK1696" s="23">
        <f t="shared" si="377"/>
        <v>0.819387339418586</v>
      </c>
    </row>
    <row r="1697" spans="1:37">
      <c r="A1697" s="8" t="s">
        <v>3427</v>
      </c>
      <c r="B1697" s="8" t="s">
        <v>3428</v>
      </c>
      <c r="C1697" s="9">
        <v>180000000</v>
      </c>
      <c r="D1697" s="9">
        <v>0</v>
      </c>
      <c r="E1697" s="9">
        <v>0</v>
      </c>
      <c r="F1697" s="9">
        <v>0</v>
      </c>
      <c r="G1697" s="9">
        <v>0</v>
      </c>
      <c r="H1697" s="9">
        <v>0</v>
      </c>
      <c r="I1697" s="9">
        <v>0</v>
      </c>
      <c r="J1697" s="9">
        <v>0</v>
      </c>
      <c r="K1697" s="9">
        <v>818700955</v>
      </c>
      <c r="L1697" s="9">
        <v>0</v>
      </c>
      <c r="M1697" s="9">
        <v>0</v>
      </c>
      <c r="N1697" s="9">
        <v>297670902.07</v>
      </c>
      <c r="O1697" s="9">
        <v>0</v>
      </c>
      <c r="P1697" s="9">
        <v>0</v>
      </c>
      <c r="Q1697" s="9">
        <v>0</v>
      </c>
      <c r="R1697" s="9">
        <v>137217353.47</v>
      </c>
      <c r="S1697" s="9">
        <v>0</v>
      </c>
      <c r="T1697" s="9">
        <v>853767620.77</v>
      </c>
      <c r="U1697" s="8">
        <v>0</v>
      </c>
      <c r="V1697" s="9">
        <v>43909016.41</v>
      </c>
      <c r="W1697" s="8">
        <v>0</v>
      </c>
      <c r="X1697" s="11">
        <f t="shared" si="364"/>
        <v>180000000</v>
      </c>
      <c r="Y1697" s="11">
        <f t="shared" si="365"/>
        <v>2151265847.72</v>
      </c>
      <c r="Z1697" s="11">
        <f t="shared" si="366"/>
        <v>2331265847.72</v>
      </c>
      <c r="AA1697" s="13">
        <f t="shared" si="367"/>
        <v>180000000</v>
      </c>
      <c r="AB1697" s="13">
        <f t="shared" si="368"/>
        <v>0</v>
      </c>
      <c r="AC1697" s="16">
        <f t="shared" si="369"/>
        <v>180000000</v>
      </c>
      <c r="AD1697" s="16">
        <f t="shared" si="370"/>
        <v>2151265847.72</v>
      </c>
      <c r="AE1697" s="17">
        <f t="shared" si="371"/>
        <v>0.0772112713683177</v>
      </c>
      <c r="AF1697" s="17">
        <f t="shared" si="372"/>
        <v>0.922788728631682</v>
      </c>
      <c r="AG1697" s="21">
        <f t="shared" si="373"/>
        <v>1.08367166716785</v>
      </c>
      <c r="AH1697" s="22">
        <f t="shared" si="374"/>
        <v>1</v>
      </c>
      <c r="AI1697" s="22">
        <f t="shared" si="375"/>
        <v>0</v>
      </c>
      <c r="AJ1697" s="23">
        <f t="shared" si="376"/>
        <v>0.0772112713683177</v>
      </c>
      <c r="AK1697" s="23">
        <f t="shared" si="377"/>
        <v>0.922788728631682</v>
      </c>
    </row>
    <row r="1698" spans="1:37">
      <c r="A1698" s="8" t="s">
        <v>3429</v>
      </c>
      <c r="B1698" s="8" t="s">
        <v>3430</v>
      </c>
      <c r="C1698" s="9">
        <v>2514851934.74</v>
      </c>
      <c r="D1698" s="9">
        <v>0</v>
      </c>
      <c r="E1698" s="9">
        <v>0</v>
      </c>
      <c r="F1698" s="9">
        <v>739906878.69</v>
      </c>
      <c r="G1698" s="9">
        <v>0</v>
      </c>
      <c r="H1698" s="9">
        <v>2314490039.67</v>
      </c>
      <c r="I1698" s="9">
        <v>0</v>
      </c>
      <c r="J1698" s="9">
        <v>0</v>
      </c>
      <c r="K1698" s="9">
        <v>1336844288</v>
      </c>
      <c r="L1698" s="9">
        <v>0</v>
      </c>
      <c r="M1698" s="9">
        <v>0</v>
      </c>
      <c r="N1698" s="9">
        <v>1333081291.92</v>
      </c>
      <c r="O1698" s="9">
        <v>308964182.19</v>
      </c>
      <c r="P1698" s="9">
        <v>-1088185.41</v>
      </c>
      <c r="Q1698" s="9">
        <v>0</v>
      </c>
      <c r="R1698" s="9">
        <v>232825311.21</v>
      </c>
      <c r="S1698" s="9">
        <v>0</v>
      </c>
      <c r="T1698" s="9">
        <v>4934900017.7</v>
      </c>
      <c r="U1698" s="8">
        <v>0</v>
      </c>
      <c r="V1698" s="9">
        <v>0</v>
      </c>
      <c r="W1698" s="8">
        <v>0</v>
      </c>
      <c r="X1698" s="11">
        <f t="shared" si="364"/>
        <v>5569248853.1</v>
      </c>
      <c r="Y1698" s="11">
        <f t="shared" si="365"/>
        <v>7527598541.23</v>
      </c>
      <c r="Z1698" s="11">
        <f t="shared" si="366"/>
        <v>13096847394.33</v>
      </c>
      <c r="AA1698" s="13">
        <f t="shared" si="367"/>
        <v>3254758813.43</v>
      </c>
      <c r="AB1698" s="13">
        <f t="shared" si="368"/>
        <v>2314490039.67</v>
      </c>
      <c r="AC1698" s="16">
        <f t="shared" si="369"/>
        <v>3254758813.43</v>
      </c>
      <c r="AD1698" s="16">
        <f t="shared" si="370"/>
        <v>9842088580.9</v>
      </c>
      <c r="AE1698" s="17">
        <f t="shared" si="371"/>
        <v>0.425235836183835</v>
      </c>
      <c r="AF1698" s="17">
        <f t="shared" si="372"/>
        <v>0.574764163816165</v>
      </c>
      <c r="AG1698" s="21">
        <f t="shared" si="373"/>
        <v>1.73984403161197</v>
      </c>
      <c r="AH1698" s="22">
        <f t="shared" si="374"/>
        <v>0.584416121326363</v>
      </c>
      <c r="AI1698" s="22">
        <f t="shared" si="375"/>
        <v>0.415583878673637</v>
      </c>
      <c r="AJ1698" s="23">
        <f t="shared" si="376"/>
        <v>0.24851467803153</v>
      </c>
      <c r="AK1698" s="23">
        <f t="shared" si="377"/>
        <v>0.75148532196847</v>
      </c>
    </row>
    <row r="1699" spans="1:37">
      <c r="A1699" s="8" t="s">
        <v>3431</v>
      </c>
      <c r="B1699" s="8" t="s">
        <v>3432</v>
      </c>
      <c r="C1699" s="9">
        <v>25000000</v>
      </c>
      <c r="D1699" s="9">
        <v>0</v>
      </c>
      <c r="E1699" s="9">
        <v>0</v>
      </c>
      <c r="F1699" s="9">
        <v>0</v>
      </c>
      <c r="G1699" s="9">
        <v>0</v>
      </c>
      <c r="H1699" s="9">
        <v>0</v>
      </c>
      <c r="I1699" s="9">
        <v>0</v>
      </c>
      <c r="J1699" s="9">
        <v>0</v>
      </c>
      <c r="K1699" s="9">
        <v>1704251817</v>
      </c>
      <c r="L1699" s="9">
        <v>0</v>
      </c>
      <c r="M1699" s="9">
        <v>0</v>
      </c>
      <c r="N1699" s="9">
        <v>4371573811.67</v>
      </c>
      <c r="O1699" s="9">
        <v>70953540</v>
      </c>
      <c r="P1699" s="9">
        <v>-2551118.6</v>
      </c>
      <c r="Q1699" s="9">
        <v>90892532.05</v>
      </c>
      <c r="R1699" s="9">
        <v>303071858.99</v>
      </c>
      <c r="S1699" s="9">
        <v>0</v>
      </c>
      <c r="T1699" s="9">
        <v>3736240921.7</v>
      </c>
      <c r="U1699" s="8">
        <v>0</v>
      </c>
      <c r="V1699" s="9">
        <v>48743662.42</v>
      </c>
      <c r="W1699" s="8">
        <v>0</v>
      </c>
      <c r="X1699" s="11">
        <f t="shared" si="364"/>
        <v>25000000</v>
      </c>
      <c r="Y1699" s="11">
        <f t="shared" si="365"/>
        <v>10181269945.23</v>
      </c>
      <c r="Z1699" s="11">
        <f t="shared" si="366"/>
        <v>10206269945.23</v>
      </c>
      <c r="AA1699" s="13">
        <f t="shared" si="367"/>
        <v>25000000</v>
      </c>
      <c r="AB1699" s="13">
        <f t="shared" si="368"/>
        <v>0</v>
      </c>
      <c r="AC1699" s="16">
        <f t="shared" si="369"/>
        <v>25000000</v>
      </c>
      <c r="AD1699" s="16">
        <f t="shared" si="370"/>
        <v>10181269945.23</v>
      </c>
      <c r="AE1699" s="17">
        <f t="shared" si="371"/>
        <v>0.00244947469880355</v>
      </c>
      <c r="AF1699" s="17">
        <f t="shared" si="372"/>
        <v>0.997550525301196</v>
      </c>
      <c r="AG1699" s="21">
        <f t="shared" si="373"/>
        <v>1.00245548935786</v>
      </c>
      <c r="AH1699" s="22">
        <f t="shared" si="374"/>
        <v>1</v>
      </c>
      <c r="AI1699" s="22">
        <f t="shared" si="375"/>
        <v>0</v>
      </c>
      <c r="AJ1699" s="23">
        <f t="shared" si="376"/>
        <v>0.00244947469880355</v>
      </c>
      <c r="AK1699" s="23">
        <f t="shared" si="377"/>
        <v>0.997550525301196</v>
      </c>
    </row>
    <row r="1700" spans="1:37">
      <c r="A1700" s="8" t="s">
        <v>3433</v>
      </c>
      <c r="B1700" s="8" t="s">
        <v>3434</v>
      </c>
      <c r="C1700" s="9">
        <v>62063835.45</v>
      </c>
      <c r="D1700" s="9">
        <v>0</v>
      </c>
      <c r="E1700" s="9">
        <v>0</v>
      </c>
      <c r="F1700" s="9">
        <v>129344912.65</v>
      </c>
      <c r="G1700" s="9">
        <v>0</v>
      </c>
      <c r="H1700" s="9">
        <v>368091966.87</v>
      </c>
      <c r="I1700" s="9">
        <v>0</v>
      </c>
      <c r="J1700" s="9">
        <v>0</v>
      </c>
      <c r="K1700" s="9">
        <v>10165104199</v>
      </c>
      <c r="L1700" s="9">
        <v>0</v>
      </c>
      <c r="M1700" s="9">
        <v>0</v>
      </c>
      <c r="N1700" s="9">
        <v>1738659983.71</v>
      </c>
      <c r="O1700" s="9">
        <v>0</v>
      </c>
      <c r="P1700" s="9">
        <v>-70696190.22</v>
      </c>
      <c r="Q1700" s="9">
        <v>47483978.75</v>
      </c>
      <c r="R1700" s="9">
        <v>1339785416.8</v>
      </c>
      <c r="S1700" s="9">
        <v>0</v>
      </c>
      <c r="T1700" s="9">
        <v>7178997545.37</v>
      </c>
      <c r="U1700" s="8">
        <v>0</v>
      </c>
      <c r="V1700" s="9">
        <v>710293238.58</v>
      </c>
      <c r="W1700" s="8">
        <v>0</v>
      </c>
      <c r="X1700" s="11">
        <f t="shared" si="364"/>
        <v>559500714.97</v>
      </c>
      <c r="Y1700" s="11">
        <f t="shared" si="365"/>
        <v>21109628171.99</v>
      </c>
      <c r="Z1700" s="11">
        <f t="shared" si="366"/>
        <v>21669128886.96</v>
      </c>
      <c r="AA1700" s="13">
        <f t="shared" si="367"/>
        <v>191408748.1</v>
      </c>
      <c r="AB1700" s="13">
        <f t="shared" si="368"/>
        <v>368091966.87</v>
      </c>
      <c r="AC1700" s="16">
        <f t="shared" si="369"/>
        <v>191408748.1</v>
      </c>
      <c r="AD1700" s="16">
        <f t="shared" si="370"/>
        <v>21477720138.86</v>
      </c>
      <c r="AE1700" s="17">
        <f t="shared" si="371"/>
        <v>0.025820175692743</v>
      </c>
      <c r="AF1700" s="17">
        <f t="shared" si="372"/>
        <v>0.974179824307257</v>
      </c>
      <c r="AG1700" s="21">
        <f t="shared" si="373"/>
        <v>1.02650452724281</v>
      </c>
      <c r="AH1700" s="22">
        <f t="shared" si="374"/>
        <v>0.34210635121398</v>
      </c>
      <c r="AI1700" s="22">
        <f t="shared" si="375"/>
        <v>0.65789364878602</v>
      </c>
      <c r="AJ1700" s="23">
        <f t="shared" si="376"/>
        <v>0.00883324609394822</v>
      </c>
      <c r="AK1700" s="23">
        <f t="shared" si="377"/>
        <v>0.991166753906052</v>
      </c>
    </row>
    <row r="1701" spans="1:37">
      <c r="A1701" s="8" t="s">
        <v>3435</v>
      </c>
      <c r="B1701" s="8" t="s">
        <v>3436</v>
      </c>
      <c r="C1701" s="9">
        <v>600000000</v>
      </c>
      <c r="D1701" s="9">
        <v>0</v>
      </c>
      <c r="E1701" s="9">
        <v>0</v>
      </c>
      <c r="F1701" s="9">
        <v>444056800</v>
      </c>
      <c r="G1701" s="9">
        <v>0</v>
      </c>
      <c r="H1701" s="9">
        <v>7243131912</v>
      </c>
      <c r="I1701" s="9">
        <v>0</v>
      </c>
      <c r="J1701" s="9">
        <v>0</v>
      </c>
      <c r="K1701" s="9">
        <v>370050484</v>
      </c>
      <c r="L1701" s="9">
        <v>0</v>
      </c>
      <c r="M1701" s="9">
        <v>0</v>
      </c>
      <c r="N1701" s="9">
        <v>2536964224.53</v>
      </c>
      <c r="O1701" s="9">
        <v>0</v>
      </c>
      <c r="P1701" s="9">
        <v>-699543.7</v>
      </c>
      <c r="Q1701" s="9">
        <v>7057987.87</v>
      </c>
      <c r="R1701" s="9">
        <v>81532709.69</v>
      </c>
      <c r="S1701" s="9">
        <v>0</v>
      </c>
      <c r="T1701" s="9">
        <v>601958615.13</v>
      </c>
      <c r="U1701" s="8">
        <v>0</v>
      </c>
      <c r="V1701" s="9">
        <v>319363736.34</v>
      </c>
      <c r="W1701" s="8">
        <v>0</v>
      </c>
      <c r="X1701" s="11">
        <f t="shared" si="364"/>
        <v>8287188712</v>
      </c>
      <c r="Y1701" s="11">
        <f t="shared" si="365"/>
        <v>3916228213.86</v>
      </c>
      <c r="Z1701" s="11">
        <f t="shared" si="366"/>
        <v>12203416925.86</v>
      </c>
      <c r="AA1701" s="13">
        <f t="shared" si="367"/>
        <v>1044056800</v>
      </c>
      <c r="AB1701" s="13">
        <f t="shared" si="368"/>
        <v>7243131912</v>
      </c>
      <c r="AC1701" s="16">
        <f t="shared" si="369"/>
        <v>1044056800</v>
      </c>
      <c r="AD1701" s="16">
        <f t="shared" si="370"/>
        <v>11159360125.86</v>
      </c>
      <c r="AE1701" s="17">
        <f t="shared" si="371"/>
        <v>0.679087567223799</v>
      </c>
      <c r="AF1701" s="17">
        <f t="shared" si="372"/>
        <v>0.320912432776201</v>
      </c>
      <c r="AG1701" s="21">
        <f t="shared" si="373"/>
        <v>3.11611485834014</v>
      </c>
      <c r="AH1701" s="22">
        <f t="shared" si="374"/>
        <v>0.125984436493909</v>
      </c>
      <c r="AI1701" s="22">
        <f t="shared" si="375"/>
        <v>0.874015563506091</v>
      </c>
      <c r="AJ1701" s="23">
        <f t="shared" si="376"/>
        <v>0.0855544644867096</v>
      </c>
      <c r="AK1701" s="23">
        <f t="shared" si="377"/>
        <v>0.91444553551329</v>
      </c>
    </row>
    <row r="1702" spans="1:37">
      <c r="A1702" s="8" t="s">
        <v>3437</v>
      </c>
      <c r="B1702" s="8" t="s">
        <v>3438</v>
      </c>
      <c r="C1702" s="9">
        <v>1144275882.8</v>
      </c>
      <c r="D1702" s="9">
        <v>0</v>
      </c>
      <c r="E1702" s="9">
        <v>1980409.26</v>
      </c>
      <c r="F1702" s="9">
        <v>863471537.79</v>
      </c>
      <c r="G1702" s="9">
        <v>0</v>
      </c>
      <c r="H1702" s="9">
        <v>1377858435.63</v>
      </c>
      <c r="I1702" s="9">
        <v>500000000</v>
      </c>
      <c r="J1702" s="9">
        <v>0</v>
      </c>
      <c r="K1702" s="9">
        <v>1737646983</v>
      </c>
      <c r="L1702" s="9">
        <v>0</v>
      </c>
      <c r="M1702" s="9">
        <v>0</v>
      </c>
      <c r="N1702" s="9">
        <v>1077566911.26</v>
      </c>
      <c r="O1702" s="9">
        <v>0</v>
      </c>
      <c r="P1702" s="9">
        <v>-80804381.16</v>
      </c>
      <c r="Q1702" s="9">
        <v>286347975.96</v>
      </c>
      <c r="R1702" s="9">
        <v>724405644.63</v>
      </c>
      <c r="S1702" s="9">
        <v>0</v>
      </c>
      <c r="T1702" s="9">
        <v>9378683664.19</v>
      </c>
      <c r="U1702" s="8">
        <v>0</v>
      </c>
      <c r="V1702" s="9">
        <v>635991725.83</v>
      </c>
      <c r="W1702" s="8">
        <v>0</v>
      </c>
      <c r="X1702" s="11">
        <f t="shared" si="364"/>
        <v>3887586265.48</v>
      </c>
      <c r="Y1702" s="11">
        <f t="shared" si="365"/>
        <v>13759838523.71</v>
      </c>
      <c r="Z1702" s="11">
        <f t="shared" si="366"/>
        <v>17647424789.19</v>
      </c>
      <c r="AA1702" s="13">
        <f t="shared" si="367"/>
        <v>2009727829.85</v>
      </c>
      <c r="AB1702" s="13">
        <f t="shared" si="368"/>
        <v>1877858435.63</v>
      </c>
      <c r="AC1702" s="16">
        <f t="shared" si="369"/>
        <v>2009727829.85</v>
      </c>
      <c r="AD1702" s="16">
        <f t="shared" si="370"/>
        <v>15637696959.34</v>
      </c>
      <c r="AE1702" s="17">
        <f t="shared" si="371"/>
        <v>0.22029198661673</v>
      </c>
      <c r="AF1702" s="17">
        <f t="shared" si="372"/>
        <v>0.77970801338327</v>
      </c>
      <c r="AG1702" s="21">
        <f t="shared" si="373"/>
        <v>1.28253138718025</v>
      </c>
      <c r="AH1702" s="22">
        <f t="shared" si="374"/>
        <v>0.516960317432817</v>
      </c>
      <c r="AI1702" s="22">
        <f t="shared" si="375"/>
        <v>0.483039682567183</v>
      </c>
      <c r="AJ1702" s="23">
        <f t="shared" si="376"/>
        <v>0.113882215329291</v>
      </c>
      <c r="AK1702" s="23">
        <f t="shared" si="377"/>
        <v>0.886117784670709</v>
      </c>
    </row>
    <row r="1703" spans="1:37">
      <c r="A1703" s="8" t="s">
        <v>3439</v>
      </c>
      <c r="B1703" s="8" t="s">
        <v>3440</v>
      </c>
      <c r="C1703" s="9">
        <v>1071085808.22</v>
      </c>
      <c r="D1703" s="9">
        <v>0</v>
      </c>
      <c r="E1703" s="9">
        <v>0</v>
      </c>
      <c r="F1703" s="9">
        <v>530927373.29</v>
      </c>
      <c r="G1703" s="9">
        <v>0</v>
      </c>
      <c r="H1703" s="9">
        <v>413000000</v>
      </c>
      <c r="I1703" s="9">
        <v>0</v>
      </c>
      <c r="J1703" s="9">
        <v>0</v>
      </c>
      <c r="K1703" s="9">
        <v>1200004884</v>
      </c>
      <c r="L1703" s="9">
        <v>0</v>
      </c>
      <c r="M1703" s="9">
        <v>0</v>
      </c>
      <c r="N1703" s="9">
        <v>1658329401.02</v>
      </c>
      <c r="O1703" s="9">
        <v>0</v>
      </c>
      <c r="P1703" s="9">
        <v>0</v>
      </c>
      <c r="Q1703" s="9">
        <v>1123379812.95</v>
      </c>
      <c r="R1703" s="9">
        <v>603320592.26</v>
      </c>
      <c r="S1703" s="9">
        <v>0</v>
      </c>
      <c r="T1703" s="9">
        <v>5010397467.56</v>
      </c>
      <c r="U1703" s="8">
        <v>0</v>
      </c>
      <c r="V1703" s="9">
        <v>101730905.33</v>
      </c>
      <c r="W1703" s="8">
        <v>0</v>
      </c>
      <c r="X1703" s="11">
        <f t="shared" si="364"/>
        <v>2015013181.51</v>
      </c>
      <c r="Y1703" s="11">
        <f t="shared" si="365"/>
        <v>9697163063.12</v>
      </c>
      <c r="Z1703" s="11">
        <f t="shared" si="366"/>
        <v>11712176244.63</v>
      </c>
      <c r="AA1703" s="13">
        <f t="shared" si="367"/>
        <v>1602013181.51</v>
      </c>
      <c r="AB1703" s="13">
        <f t="shared" si="368"/>
        <v>413000000</v>
      </c>
      <c r="AC1703" s="16">
        <f t="shared" si="369"/>
        <v>1602013181.51</v>
      </c>
      <c r="AD1703" s="16">
        <f t="shared" si="370"/>
        <v>10110163063.12</v>
      </c>
      <c r="AE1703" s="17">
        <f t="shared" si="371"/>
        <v>0.172044301539082</v>
      </c>
      <c r="AF1703" s="17">
        <f t="shared" si="372"/>
        <v>0.827955698460918</v>
      </c>
      <c r="AG1703" s="21">
        <f t="shared" si="373"/>
        <v>1.20779409074531</v>
      </c>
      <c r="AH1703" s="22">
        <f t="shared" si="374"/>
        <v>0.795038561638337</v>
      </c>
      <c r="AI1703" s="22">
        <f t="shared" si="375"/>
        <v>0.204961438361663</v>
      </c>
      <c r="AJ1703" s="23">
        <f t="shared" si="376"/>
        <v>0.136781854033704</v>
      </c>
      <c r="AK1703" s="23">
        <f t="shared" si="377"/>
        <v>0.863218145966296</v>
      </c>
    </row>
    <row r="1704" spans="1:37">
      <c r="A1704" s="8" t="s">
        <v>3441</v>
      </c>
      <c r="B1704" s="8" t="s">
        <v>3442</v>
      </c>
      <c r="C1704" s="9">
        <v>11379742292.88</v>
      </c>
      <c r="D1704" s="9">
        <v>0</v>
      </c>
      <c r="E1704" s="9">
        <v>0</v>
      </c>
      <c r="F1704" s="9">
        <v>83281818.18</v>
      </c>
      <c r="G1704" s="9">
        <v>0</v>
      </c>
      <c r="H1704" s="9">
        <v>2551543975.31</v>
      </c>
      <c r="I1704" s="9">
        <v>0</v>
      </c>
      <c r="J1704" s="9">
        <v>0</v>
      </c>
      <c r="K1704" s="9">
        <v>1371366248</v>
      </c>
      <c r="L1704" s="9">
        <v>0</v>
      </c>
      <c r="M1704" s="9">
        <v>0</v>
      </c>
      <c r="N1704" s="9">
        <v>1447345965.52</v>
      </c>
      <c r="O1704" s="9">
        <v>0</v>
      </c>
      <c r="P1704" s="9">
        <v>13706392.41</v>
      </c>
      <c r="Q1704" s="9">
        <v>47620926.25</v>
      </c>
      <c r="R1704" s="9">
        <v>161642698</v>
      </c>
      <c r="S1704" s="9">
        <v>0</v>
      </c>
      <c r="T1704" s="9">
        <v>1617749664.33</v>
      </c>
      <c r="U1704" s="8">
        <v>0</v>
      </c>
      <c r="V1704" s="9">
        <v>987573739.33</v>
      </c>
      <c r="W1704" s="8">
        <v>0</v>
      </c>
      <c r="X1704" s="11">
        <f t="shared" si="364"/>
        <v>14014568086.37</v>
      </c>
      <c r="Y1704" s="11">
        <f t="shared" si="365"/>
        <v>5647005633.84</v>
      </c>
      <c r="Z1704" s="11">
        <f t="shared" si="366"/>
        <v>19661573720.21</v>
      </c>
      <c r="AA1704" s="13">
        <f t="shared" si="367"/>
        <v>11463024111.06</v>
      </c>
      <c r="AB1704" s="13">
        <f t="shared" si="368"/>
        <v>2551543975.31</v>
      </c>
      <c r="AC1704" s="16">
        <f t="shared" si="369"/>
        <v>11463024111.06</v>
      </c>
      <c r="AD1704" s="16">
        <f t="shared" si="370"/>
        <v>8198549609.15</v>
      </c>
      <c r="AE1704" s="17">
        <f t="shared" si="371"/>
        <v>0.712789743374637</v>
      </c>
      <c r="AF1704" s="17">
        <f t="shared" si="372"/>
        <v>0.287210256625363</v>
      </c>
      <c r="AG1704" s="21">
        <f t="shared" si="373"/>
        <v>3.48176980776979</v>
      </c>
      <c r="AH1704" s="22">
        <f t="shared" si="374"/>
        <v>0.81793631030331</v>
      </c>
      <c r="AI1704" s="22">
        <f t="shared" si="375"/>
        <v>0.18206368969669</v>
      </c>
      <c r="AJ1704" s="23">
        <f t="shared" si="376"/>
        <v>0.583016612717894</v>
      </c>
      <c r="AK1704" s="23">
        <f t="shared" si="377"/>
        <v>0.416983387282106</v>
      </c>
    </row>
    <row r="1705" spans="1:37">
      <c r="A1705" s="8" t="s">
        <v>3443</v>
      </c>
      <c r="B1705" s="8" t="s">
        <v>3444</v>
      </c>
      <c r="C1705" s="9">
        <v>943320512.11</v>
      </c>
      <c r="D1705" s="9">
        <v>0</v>
      </c>
      <c r="E1705" s="9">
        <v>0</v>
      </c>
      <c r="F1705" s="9">
        <v>101992410</v>
      </c>
      <c r="G1705" s="9">
        <v>0</v>
      </c>
      <c r="H1705" s="9">
        <v>145102339.65</v>
      </c>
      <c r="I1705" s="9">
        <v>0</v>
      </c>
      <c r="J1705" s="9">
        <v>0</v>
      </c>
      <c r="K1705" s="9">
        <v>652675584</v>
      </c>
      <c r="L1705" s="9">
        <v>0</v>
      </c>
      <c r="M1705" s="9">
        <v>0</v>
      </c>
      <c r="N1705" s="9">
        <v>252239619.9</v>
      </c>
      <c r="O1705" s="9">
        <v>0</v>
      </c>
      <c r="P1705" s="9">
        <v>0</v>
      </c>
      <c r="Q1705" s="9">
        <v>0</v>
      </c>
      <c r="R1705" s="9">
        <v>111671556.72</v>
      </c>
      <c r="S1705" s="9">
        <v>0</v>
      </c>
      <c r="T1705" s="9">
        <v>267648282.78</v>
      </c>
      <c r="U1705" s="8">
        <v>0</v>
      </c>
      <c r="V1705" s="9">
        <v>101838985.72</v>
      </c>
      <c r="W1705" s="8">
        <v>0</v>
      </c>
      <c r="X1705" s="11">
        <f t="shared" si="364"/>
        <v>1190415261.76</v>
      </c>
      <c r="Y1705" s="11">
        <f t="shared" si="365"/>
        <v>1386074029.12</v>
      </c>
      <c r="Z1705" s="11">
        <f t="shared" si="366"/>
        <v>2576489290.88</v>
      </c>
      <c r="AA1705" s="13">
        <f t="shared" si="367"/>
        <v>1045312922.11</v>
      </c>
      <c r="AB1705" s="13">
        <f t="shared" si="368"/>
        <v>145102339.65</v>
      </c>
      <c r="AC1705" s="16">
        <f t="shared" si="369"/>
        <v>1045312922.11</v>
      </c>
      <c r="AD1705" s="16">
        <f t="shared" si="370"/>
        <v>1531176368.77</v>
      </c>
      <c r="AE1705" s="17">
        <f t="shared" si="371"/>
        <v>0.462029966890883</v>
      </c>
      <c r="AF1705" s="17">
        <f t="shared" si="372"/>
        <v>0.537970033109117</v>
      </c>
      <c r="AG1705" s="21">
        <f t="shared" si="373"/>
        <v>1.85883959785018</v>
      </c>
      <c r="AH1705" s="22">
        <f t="shared" si="374"/>
        <v>0.878107796236189</v>
      </c>
      <c r="AI1705" s="22">
        <f t="shared" si="375"/>
        <v>0.121892203763811</v>
      </c>
      <c r="AJ1705" s="23">
        <f t="shared" si="376"/>
        <v>0.405712116021632</v>
      </c>
      <c r="AK1705" s="23">
        <f t="shared" si="377"/>
        <v>0.594287883978368</v>
      </c>
    </row>
    <row r="1706" spans="1:37">
      <c r="A1706" s="8" t="s">
        <v>3445</v>
      </c>
      <c r="B1706" s="8" t="s">
        <v>3446</v>
      </c>
      <c r="C1706" s="9">
        <v>45000000</v>
      </c>
      <c r="D1706" s="9">
        <v>0</v>
      </c>
      <c r="E1706" s="9">
        <v>0</v>
      </c>
      <c r="F1706" s="9">
        <v>0</v>
      </c>
      <c r="G1706" s="9">
        <v>0</v>
      </c>
      <c r="H1706" s="9">
        <v>0</v>
      </c>
      <c r="I1706" s="9">
        <v>0</v>
      </c>
      <c r="J1706" s="9">
        <v>0</v>
      </c>
      <c r="K1706" s="9">
        <v>153398600</v>
      </c>
      <c r="L1706" s="9">
        <v>0</v>
      </c>
      <c r="M1706" s="9">
        <v>0</v>
      </c>
      <c r="N1706" s="9">
        <v>293112163.75</v>
      </c>
      <c r="O1706" s="9">
        <v>25084531.59</v>
      </c>
      <c r="P1706" s="9">
        <v>0</v>
      </c>
      <c r="Q1706" s="9">
        <v>0</v>
      </c>
      <c r="R1706" s="9">
        <v>146641565.22</v>
      </c>
      <c r="S1706" s="9">
        <v>0</v>
      </c>
      <c r="T1706" s="9">
        <v>918159716.61</v>
      </c>
      <c r="U1706" s="8">
        <v>0</v>
      </c>
      <c r="V1706" s="9">
        <v>7097081.34</v>
      </c>
      <c r="W1706" s="8">
        <v>0</v>
      </c>
      <c r="X1706" s="11">
        <f t="shared" si="364"/>
        <v>45000000</v>
      </c>
      <c r="Y1706" s="11">
        <f t="shared" si="365"/>
        <v>1493324595.33</v>
      </c>
      <c r="Z1706" s="11">
        <f t="shared" si="366"/>
        <v>1538324595.33</v>
      </c>
      <c r="AA1706" s="13">
        <f t="shared" si="367"/>
        <v>45000000</v>
      </c>
      <c r="AB1706" s="13">
        <f t="shared" si="368"/>
        <v>0</v>
      </c>
      <c r="AC1706" s="16">
        <f t="shared" si="369"/>
        <v>45000000</v>
      </c>
      <c r="AD1706" s="16">
        <f t="shared" si="370"/>
        <v>1493324595.33</v>
      </c>
      <c r="AE1706" s="17">
        <f t="shared" si="371"/>
        <v>0.0292526038630661</v>
      </c>
      <c r="AF1706" s="17">
        <f t="shared" si="372"/>
        <v>0.970747396136934</v>
      </c>
      <c r="AG1706" s="21">
        <f t="shared" si="373"/>
        <v>1.03013410489637</v>
      </c>
      <c r="AH1706" s="22">
        <f t="shared" si="374"/>
        <v>1</v>
      </c>
      <c r="AI1706" s="22">
        <f t="shared" si="375"/>
        <v>0</v>
      </c>
      <c r="AJ1706" s="23">
        <f t="shared" si="376"/>
        <v>0.0292526038630661</v>
      </c>
      <c r="AK1706" s="23">
        <f t="shared" si="377"/>
        <v>0.970747396136934</v>
      </c>
    </row>
    <row r="1707" spans="1:37">
      <c r="A1707" s="8" t="s">
        <v>3447</v>
      </c>
      <c r="B1707" s="8" t="s">
        <v>3448</v>
      </c>
      <c r="C1707" s="9">
        <v>300377054.48</v>
      </c>
      <c r="D1707" s="9">
        <v>0</v>
      </c>
      <c r="E1707" s="9">
        <v>0</v>
      </c>
      <c r="F1707" s="9">
        <v>660067913.58</v>
      </c>
      <c r="G1707" s="9">
        <v>0</v>
      </c>
      <c r="H1707" s="9">
        <v>1135004084.13</v>
      </c>
      <c r="I1707" s="9">
        <v>735135216.53</v>
      </c>
      <c r="J1707" s="9">
        <v>0</v>
      </c>
      <c r="K1707" s="9">
        <v>1232259790</v>
      </c>
      <c r="L1707" s="9">
        <v>0</v>
      </c>
      <c r="M1707" s="9">
        <v>0</v>
      </c>
      <c r="N1707" s="9">
        <v>1497488048.97</v>
      </c>
      <c r="O1707" s="9">
        <v>0</v>
      </c>
      <c r="P1707" s="9">
        <v>744853.5</v>
      </c>
      <c r="Q1707" s="9">
        <v>14472532.75</v>
      </c>
      <c r="R1707" s="9">
        <v>162789550.28</v>
      </c>
      <c r="S1707" s="9">
        <v>0</v>
      </c>
      <c r="T1707" s="9">
        <v>1186467935.72</v>
      </c>
      <c r="U1707" s="8">
        <v>0</v>
      </c>
      <c r="V1707" s="9">
        <v>224583748.4</v>
      </c>
      <c r="W1707" s="8">
        <v>0</v>
      </c>
      <c r="X1707" s="11">
        <f t="shared" si="364"/>
        <v>2830584268.72</v>
      </c>
      <c r="Y1707" s="11">
        <f t="shared" si="365"/>
        <v>4318806459.62</v>
      </c>
      <c r="Z1707" s="11">
        <f t="shared" si="366"/>
        <v>7149390728.34</v>
      </c>
      <c r="AA1707" s="13">
        <f t="shared" si="367"/>
        <v>960444968.06</v>
      </c>
      <c r="AB1707" s="13">
        <f t="shared" si="368"/>
        <v>1870139300.66</v>
      </c>
      <c r="AC1707" s="16">
        <f t="shared" si="369"/>
        <v>960444968.06</v>
      </c>
      <c r="AD1707" s="16">
        <f t="shared" si="370"/>
        <v>6188945760.28</v>
      </c>
      <c r="AE1707" s="17">
        <f t="shared" si="371"/>
        <v>0.395919649138721</v>
      </c>
      <c r="AF1707" s="17">
        <f t="shared" si="372"/>
        <v>0.604080350861279</v>
      </c>
      <c r="AG1707" s="21">
        <f t="shared" si="373"/>
        <v>1.65540891799283</v>
      </c>
      <c r="AH1707" s="22">
        <f t="shared" si="374"/>
        <v>0.339309795039</v>
      </c>
      <c r="AI1707" s="22">
        <f t="shared" si="375"/>
        <v>0.660690204961</v>
      </c>
      <c r="AJ1707" s="23">
        <f t="shared" si="376"/>
        <v>0.134339415001172</v>
      </c>
      <c r="AK1707" s="23">
        <f t="shared" si="377"/>
        <v>0.865660584998828</v>
      </c>
    </row>
    <row r="1708" spans="1:37">
      <c r="A1708" s="8" t="s">
        <v>3449</v>
      </c>
      <c r="B1708" s="8" t="s">
        <v>3450</v>
      </c>
      <c r="C1708" s="9">
        <v>6898274385.63</v>
      </c>
      <c r="D1708" s="9">
        <v>0</v>
      </c>
      <c r="E1708" s="9">
        <v>0</v>
      </c>
      <c r="F1708" s="9">
        <v>1285023000.35</v>
      </c>
      <c r="G1708" s="9">
        <v>0</v>
      </c>
      <c r="H1708" s="9">
        <v>384777476.62</v>
      </c>
      <c r="I1708" s="9">
        <v>1019695890.4</v>
      </c>
      <c r="J1708" s="9">
        <v>0</v>
      </c>
      <c r="K1708" s="9">
        <v>2242433192</v>
      </c>
      <c r="L1708" s="9">
        <v>0</v>
      </c>
      <c r="M1708" s="9">
        <v>0</v>
      </c>
      <c r="N1708" s="9">
        <v>706884375.62</v>
      </c>
      <c r="O1708" s="9">
        <v>0</v>
      </c>
      <c r="P1708" s="9">
        <v>-4942573.54</v>
      </c>
      <c r="Q1708" s="9">
        <v>0</v>
      </c>
      <c r="R1708" s="9">
        <v>492312206.07</v>
      </c>
      <c r="S1708" s="9">
        <v>0</v>
      </c>
      <c r="T1708" s="9">
        <v>2045665285.14</v>
      </c>
      <c r="U1708" s="8">
        <v>0</v>
      </c>
      <c r="V1708" s="9">
        <v>1243086449.26</v>
      </c>
      <c r="W1708" s="8">
        <v>0</v>
      </c>
      <c r="X1708" s="11">
        <f t="shared" si="364"/>
        <v>9587770753</v>
      </c>
      <c r="Y1708" s="11">
        <f t="shared" si="365"/>
        <v>6725438934.55</v>
      </c>
      <c r="Z1708" s="11">
        <f t="shared" si="366"/>
        <v>16313209687.55</v>
      </c>
      <c r="AA1708" s="13">
        <f t="shared" si="367"/>
        <v>8183297385.98</v>
      </c>
      <c r="AB1708" s="13">
        <f t="shared" si="368"/>
        <v>1404473367.02</v>
      </c>
      <c r="AC1708" s="16">
        <f t="shared" si="369"/>
        <v>8183297385.98</v>
      </c>
      <c r="AD1708" s="16">
        <f t="shared" si="370"/>
        <v>8129912301.57</v>
      </c>
      <c r="AE1708" s="17">
        <f t="shared" si="371"/>
        <v>0.587730491830633</v>
      </c>
      <c r="AF1708" s="17">
        <f t="shared" si="372"/>
        <v>0.412269508169368</v>
      </c>
      <c r="AG1708" s="21">
        <f t="shared" si="373"/>
        <v>2.42559777083777</v>
      </c>
      <c r="AH1708" s="22">
        <f t="shared" si="374"/>
        <v>0.853514085473879</v>
      </c>
      <c r="AI1708" s="22">
        <f t="shared" si="375"/>
        <v>0.146485914526121</v>
      </c>
      <c r="AJ1708" s="23">
        <f t="shared" si="376"/>
        <v>0.501636253239935</v>
      </c>
      <c r="AK1708" s="23">
        <f t="shared" si="377"/>
        <v>0.498363746760065</v>
      </c>
    </row>
    <row r="1709" spans="1:37">
      <c r="A1709" s="8" t="s">
        <v>3451</v>
      </c>
      <c r="B1709" s="8" t="s">
        <v>3452</v>
      </c>
      <c r="C1709" s="9">
        <v>2079932490.72</v>
      </c>
      <c r="D1709" s="9">
        <v>0</v>
      </c>
      <c r="E1709" s="9">
        <v>6788170</v>
      </c>
      <c r="F1709" s="9">
        <v>126286672.36</v>
      </c>
      <c r="G1709" s="9">
        <v>0</v>
      </c>
      <c r="H1709" s="9">
        <v>1136920269.71</v>
      </c>
      <c r="I1709" s="9">
        <v>0</v>
      </c>
      <c r="J1709" s="9">
        <v>0</v>
      </c>
      <c r="K1709" s="9">
        <v>1117768211</v>
      </c>
      <c r="L1709" s="9">
        <v>0</v>
      </c>
      <c r="M1709" s="9">
        <v>0</v>
      </c>
      <c r="N1709" s="9">
        <v>1429339566.42</v>
      </c>
      <c r="O1709" s="9">
        <v>51468509.41</v>
      </c>
      <c r="P1709" s="9">
        <v>11841506.7</v>
      </c>
      <c r="Q1709" s="9">
        <v>0</v>
      </c>
      <c r="R1709" s="9">
        <v>96567279.75</v>
      </c>
      <c r="S1709" s="9">
        <v>1496004.74</v>
      </c>
      <c r="T1709" s="9">
        <v>937224800.95</v>
      </c>
      <c r="U1709" s="8">
        <v>0</v>
      </c>
      <c r="V1709" s="9">
        <v>545136552.37</v>
      </c>
      <c r="W1709" s="8">
        <v>0</v>
      </c>
      <c r="X1709" s="11">
        <f t="shared" si="364"/>
        <v>3349927602.79</v>
      </c>
      <c r="Y1709" s="11">
        <f t="shared" si="365"/>
        <v>4087905412.52</v>
      </c>
      <c r="Z1709" s="11">
        <f t="shared" si="366"/>
        <v>7437833015.31</v>
      </c>
      <c r="AA1709" s="13">
        <f t="shared" si="367"/>
        <v>2213007333.08</v>
      </c>
      <c r="AB1709" s="13">
        <f t="shared" si="368"/>
        <v>1136920269.71</v>
      </c>
      <c r="AC1709" s="16">
        <f t="shared" si="369"/>
        <v>2213007333.08</v>
      </c>
      <c r="AD1709" s="16">
        <f t="shared" si="370"/>
        <v>5224825682.23</v>
      </c>
      <c r="AE1709" s="17">
        <f t="shared" si="371"/>
        <v>0.450390267688791</v>
      </c>
      <c r="AF1709" s="17">
        <f t="shared" si="372"/>
        <v>0.549609732311209</v>
      </c>
      <c r="AG1709" s="21">
        <f t="shared" si="373"/>
        <v>1.8194728754071</v>
      </c>
      <c r="AH1709" s="22">
        <f t="shared" si="374"/>
        <v>0.660613480493396</v>
      </c>
      <c r="AI1709" s="22">
        <f t="shared" si="375"/>
        <v>0.339386519506604</v>
      </c>
      <c r="AJ1709" s="23">
        <f t="shared" si="376"/>
        <v>0.297533882318245</v>
      </c>
      <c r="AK1709" s="23">
        <f t="shared" si="377"/>
        <v>0.702466117681755</v>
      </c>
    </row>
    <row r="1710" spans="1:37">
      <c r="A1710" s="8" t="s">
        <v>3453</v>
      </c>
      <c r="B1710" s="8" t="s">
        <v>3454</v>
      </c>
      <c r="C1710" s="9">
        <v>2020935904.24</v>
      </c>
      <c r="D1710" s="9">
        <v>0</v>
      </c>
      <c r="E1710" s="9">
        <v>0</v>
      </c>
      <c r="F1710" s="9">
        <v>1849203787.66</v>
      </c>
      <c r="G1710" s="9">
        <v>0</v>
      </c>
      <c r="H1710" s="9">
        <v>2005797210.66</v>
      </c>
      <c r="I1710" s="9">
        <v>0</v>
      </c>
      <c r="J1710" s="9">
        <v>0</v>
      </c>
      <c r="K1710" s="9">
        <v>966956865</v>
      </c>
      <c r="L1710" s="9">
        <v>0</v>
      </c>
      <c r="M1710" s="9">
        <v>0</v>
      </c>
      <c r="N1710" s="9">
        <v>3915137689.94</v>
      </c>
      <c r="O1710" s="9">
        <v>0</v>
      </c>
      <c r="P1710" s="9">
        <v>676168.07</v>
      </c>
      <c r="Q1710" s="9">
        <v>18232667.08</v>
      </c>
      <c r="R1710" s="9">
        <v>16498535.46</v>
      </c>
      <c r="S1710" s="9">
        <v>0</v>
      </c>
      <c r="T1710" s="9">
        <v>1237913520.19</v>
      </c>
      <c r="U1710" s="8">
        <v>0</v>
      </c>
      <c r="V1710" s="9">
        <v>4275211.81</v>
      </c>
      <c r="W1710" s="8">
        <v>0</v>
      </c>
      <c r="X1710" s="11">
        <f t="shared" si="364"/>
        <v>5875936902.56</v>
      </c>
      <c r="Y1710" s="11">
        <f t="shared" si="365"/>
        <v>6159690657.55</v>
      </c>
      <c r="Z1710" s="11">
        <f t="shared" si="366"/>
        <v>12035627560.11</v>
      </c>
      <c r="AA1710" s="13">
        <f t="shared" si="367"/>
        <v>3870139691.9</v>
      </c>
      <c r="AB1710" s="13">
        <f t="shared" si="368"/>
        <v>2005797210.66</v>
      </c>
      <c r="AC1710" s="16">
        <f t="shared" si="369"/>
        <v>3870139691.9</v>
      </c>
      <c r="AD1710" s="16">
        <f t="shared" si="370"/>
        <v>8165487868.21</v>
      </c>
      <c r="AE1710" s="17">
        <f t="shared" si="371"/>
        <v>0.488211925237266</v>
      </c>
      <c r="AF1710" s="17">
        <f t="shared" si="372"/>
        <v>0.511788074762734</v>
      </c>
      <c r="AG1710" s="21">
        <f t="shared" si="373"/>
        <v>1.95393376538444</v>
      </c>
      <c r="AH1710" s="22">
        <f t="shared" si="374"/>
        <v>0.658642146108457</v>
      </c>
      <c r="AI1710" s="22">
        <f t="shared" si="375"/>
        <v>0.341357853891543</v>
      </c>
      <c r="AJ1710" s="23">
        <f t="shared" si="376"/>
        <v>0.321556950194015</v>
      </c>
      <c r="AK1710" s="23">
        <f t="shared" si="377"/>
        <v>0.678443049805985</v>
      </c>
    </row>
    <row r="1711" spans="1:37">
      <c r="A1711" s="8" t="s">
        <v>3455</v>
      </c>
      <c r="B1711" s="8" t="s">
        <v>3456</v>
      </c>
      <c r="C1711" s="9">
        <v>5349000000</v>
      </c>
      <c r="D1711" s="9">
        <v>0</v>
      </c>
      <c r="E1711" s="9">
        <v>0</v>
      </c>
      <c r="F1711" s="9">
        <v>1644361152.86</v>
      </c>
      <c r="G1711" s="9">
        <v>0</v>
      </c>
      <c r="H1711" s="9">
        <v>6837400000</v>
      </c>
      <c r="I1711" s="9">
        <v>1796919646.4</v>
      </c>
      <c r="J1711" s="9">
        <v>0</v>
      </c>
      <c r="K1711" s="9">
        <v>2481035925</v>
      </c>
      <c r="L1711" s="9">
        <v>0</v>
      </c>
      <c r="M1711" s="9">
        <v>0</v>
      </c>
      <c r="N1711" s="9">
        <v>8331914849.08</v>
      </c>
      <c r="O1711" s="9">
        <v>0</v>
      </c>
      <c r="P1711" s="9">
        <v>-323980000</v>
      </c>
      <c r="Q1711" s="9">
        <v>1067803505.24</v>
      </c>
      <c r="R1711" s="9">
        <v>1320472558.99</v>
      </c>
      <c r="S1711" s="9">
        <v>60141535.99</v>
      </c>
      <c r="T1711" s="9">
        <v>13523389957.55</v>
      </c>
      <c r="U1711" s="8">
        <v>0</v>
      </c>
      <c r="V1711" s="9">
        <v>4427106920.21</v>
      </c>
      <c r="W1711" s="8">
        <v>0</v>
      </c>
      <c r="X1711" s="11">
        <f t="shared" si="364"/>
        <v>15627680799.26</v>
      </c>
      <c r="Y1711" s="11">
        <f t="shared" si="365"/>
        <v>30887885252.06</v>
      </c>
      <c r="Z1711" s="11">
        <f t="shared" si="366"/>
        <v>46515566051.32</v>
      </c>
      <c r="AA1711" s="13">
        <f t="shared" si="367"/>
        <v>6993361152.86</v>
      </c>
      <c r="AB1711" s="13">
        <f t="shared" si="368"/>
        <v>8634319646.4</v>
      </c>
      <c r="AC1711" s="16">
        <f t="shared" si="369"/>
        <v>6993361152.86</v>
      </c>
      <c r="AD1711" s="16">
        <f t="shared" si="370"/>
        <v>39522204898.46</v>
      </c>
      <c r="AE1711" s="17">
        <f t="shared" si="371"/>
        <v>0.335966690849644</v>
      </c>
      <c r="AF1711" s="17">
        <f t="shared" si="372"/>
        <v>0.664033309150356</v>
      </c>
      <c r="AG1711" s="21">
        <f t="shared" si="373"/>
        <v>1.50594855140553</v>
      </c>
      <c r="AH1711" s="22">
        <f t="shared" si="374"/>
        <v>0.447498335977732</v>
      </c>
      <c r="AI1711" s="22">
        <f t="shared" si="375"/>
        <v>0.552501664022268</v>
      </c>
      <c r="AJ1711" s="23">
        <f t="shared" si="376"/>
        <v>0.150344535099161</v>
      </c>
      <c r="AK1711" s="23">
        <f t="shared" si="377"/>
        <v>0.849655464900839</v>
      </c>
    </row>
    <row r="1712" spans="1:37">
      <c r="A1712" s="8" t="s">
        <v>3457</v>
      </c>
      <c r="B1712" s="8" t="s">
        <v>3458</v>
      </c>
      <c r="C1712" s="9">
        <v>1134480732.42</v>
      </c>
      <c r="D1712" s="9">
        <v>0</v>
      </c>
      <c r="E1712" s="9">
        <v>0</v>
      </c>
      <c r="F1712" s="9">
        <v>25602740.83</v>
      </c>
      <c r="G1712" s="9">
        <v>0</v>
      </c>
      <c r="H1712" s="9">
        <v>0</v>
      </c>
      <c r="I1712" s="9">
        <v>0</v>
      </c>
      <c r="J1712" s="9">
        <v>0</v>
      </c>
      <c r="K1712" s="9">
        <v>1322707359.8</v>
      </c>
      <c r="L1712" s="9">
        <v>0</v>
      </c>
      <c r="M1712" s="9">
        <v>0</v>
      </c>
      <c r="N1712" s="9">
        <v>3288403399.31</v>
      </c>
      <c r="O1712" s="9">
        <v>20430046.53</v>
      </c>
      <c r="P1712" s="9">
        <v>-7489932.1</v>
      </c>
      <c r="Q1712" s="9">
        <v>0</v>
      </c>
      <c r="R1712" s="9">
        <v>149593002.95</v>
      </c>
      <c r="S1712" s="9">
        <v>0</v>
      </c>
      <c r="T1712" s="9">
        <v>-885440640.71</v>
      </c>
      <c r="U1712" s="8">
        <v>0</v>
      </c>
      <c r="V1712" s="9">
        <v>89021638.32</v>
      </c>
      <c r="W1712" s="8">
        <v>0</v>
      </c>
      <c r="X1712" s="11">
        <f t="shared" si="364"/>
        <v>1160083473.25</v>
      </c>
      <c r="Y1712" s="11">
        <f t="shared" si="365"/>
        <v>3936364781.04</v>
      </c>
      <c r="Z1712" s="11">
        <f t="shared" si="366"/>
        <v>5096448254.29</v>
      </c>
      <c r="AA1712" s="13">
        <f t="shared" si="367"/>
        <v>1160083473.25</v>
      </c>
      <c r="AB1712" s="13">
        <f t="shared" si="368"/>
        <v>0</v>
      </c>
      <c r="AC1712" s="16">
        <f t="shared" si="369"/>
        <v>1160083473.25</v>
      </c>
      <c r="AD1712" s="16">
        <f t="shared" si="370"/>
        <v>3936364781.04</v>
      </c>
      <c r="AE1712" s="17">
        <f t="shared" si="371"/>
        <v>0.227625871070796</v>
      </c>
      <c r="AF1712" s="17">
        <f t="shared" si="372"/>
        <v>0.772374128929204</v>
      </c>
      <c r="AG1712" s="21">
        <f t="shared" si="373"/>
        <v>1.29470934168441</v>
      </c>
      <c r="AH1712" s="22">
        <f t="shared" si="374"/>
        <v>1</v>
      </c>
      <c r="AI1712" s="22">
        <f t="shared" si="375"/>
        <v>0</v>
      </c>
      <c r="AJ1712" s="23">
        <f t="shared" si="376"/>
        <v>0.227625871070796</v>
      </c>
      <c r="AK1712" s="23">
        <f t="shared" si="377"/>
        <v>0.772374128929204</v>
      </c>
    </row>
    <row r="1713" spans="1:37">
      <c r="A1713" s="8" t="s">
        <v>3459</v>
      </c>
      <c r="B1713" s="8" t="s">
        <v>3460</v>
      </c>
      <c r="C1713" s="9">
        <v>1291901385.97</v>
      </c>
      <c r="D1713" s="9">
        <v>0</v>
      </c>
      <c r="E1713" s="9">
        <v>0</v>
      </c>
      <c r="F1713" s="9">
        <v>102646603.87</v>
      </c>
      <c r="G1713" s="9">
        <v>0</v>
      </c>
      <c r="H1713" s="9">
        <v>828450832.93</v>
      </c>
      <c r="I1713" s="9">
        <v>0</v>
      </c>
      <c r="J1713" s="9">
        <v>0</v>
      </c>
      <c r="K1713" s="9">
        <v>159179110</v>
      </c>
      <c r="L1713" s="9">
        <v>0</v>
      </c>
      <c r="M1713" s="9">
        <v>0</v>
      </c>
      <c r="N1713" s="9">
        <v>911071157.21</v>
      </c>
      <c r="O1713" s="9">
        <v>0</v>
      </c>
      <c r="P1713" s="9">
        <v>0</v>
      </c>
      <c r="Q1713" s="9">
        <v>0</v>
      </c>
      <c r="R1713" s="9">
        <v>154910265.01</v>
      </c>
      <c r="S1713" s="9">
        <v>0</v>
      </c>
      <c r="T1713" s="9">
        <v>1257306176.24</v>
      </c>
      <c r="U1713" s="8">
        <v>0</v>
      </c>
      <c r="V1713" s="9">
        <v>26233699.36</v>
      </c>
      <c r="W1713" s="8">
        <v>0</v>
      </c>
      <c r="X1713" s="11">
        <f t="shared" si="364"/>
        <v>2222998822.77</v>
      </c>
      <c r="Y1713" s="11">
        <f t="shared" si="365"/>
        <v>2508700407.82</v>
      </c>
      <c r="Z1713" s="11">
        <f t="shared" si="366"/>
        <v>4731699230.59</v>
      </c>
      <c r="AA1713" s="13">
        <f t="shared" si="367"/>
        <v>1394547989.84</v>
      </c>
      <c r="AB1713" s="13">
        <f t="shared" si="368"/>
        <v>828450832.93</v>
      </c>
      <c r="AC1713" s="16">
        <f t="shared" si="369"/>
        <v>1394547989.84</v>
      </c>
      <c r="AD1713" s="16">
        <f t="shared" si="370"/>
        <v>3337151240.75</v>
      </c>
      <c r="AE1713" s="17">
        <f t="shared" si="371"/>
        <v>0.469809832459028</v>
      </c>
      <c r="AF1713" s="17">
        <f t="shared" si="372"/>
        <v>0.530190167540972</v>
      </c>
      <c r="AG1713" s="21">
        <f t="shared" si="373"/>
        <v>1.88611570191505</v>
      </c>
      <c r="AH1713" s="22">
        <f t="shared" si="374"/>
        <v>0.627327363179753</v>
      </c>
      <c r="AI1713" s="22">
        <f t="shared" si="375"/>
        <v>0.372672636820247</v>
      </c>
      <c r="AJ1713" s="23">
        <f t="shared" si="376"/>
        <v>0.294724563392444</v>
      </c>
      <c r="AK1713" s="23">
        <f t="shared" si="377"/>
        <v>0.705275436607556</v>
      </c>
    </row>
    <row r="1714" spans="1:37">
      <c r="A1714" s="8" t="s">
        <v>3461</v>
      </c>
      <c r="B1714" s="8" t="s">
        <v>3462</v>
      </c>
      <c r="C1714" s="9">
        <v>351600000</v>
      </c>
      <c r="D1714" s="9">
        <v>0</v>
      </c>
      <c r="E1714" s="9">
        <v>0</v>
      </c>
      <c r="F1714" s="9">
        <v>48740000</v>
      </c>
      <c r="G1714" s="9">
        <v>0</v>
      </c>
      <c r="H1714" s="9">
        <v>234632759.39</v>
      </c>
      <c r="I1714" s="9">
        <v>0</v>
      </c>
      <c r="J1714" s="9">
        <v>0</v>
      </c>
      <c r="K1714" s="9">
        <v>245090000</v>
      </c>
      <c r="L1714" s="9">
        <v>0</v>
      </c>
      <c r="M1714" s="9">
        <v>0</v>
      </c>
      <c r="N1714" s="9">
        <v>840369036.53</v>
      </c>
      <c r="O1714" s="9">
        <v>0</v>
      </c>
      <c r="P1714" s="9">
        <v>5751807.58</v>
      </c>
      <c r="Q1714" s="9">
        <v>0</v>
      </c>
      <c r="R1714" s="9">
        <v>73421655.61</v>
      </c>
      <c r="S1714" s="9">
        <v>0</v>
      </c>
      <c r="T1714" s="9">
        <v>287162016.63</v>
      </c>
      <c r="U1714" s="8">
        <v>0</v>
      </c>
      <c r="V1714" s="9">
        <v>0</v>
      </c>
      <c r="W1714" s="8">
        <v>0</v>
      </c>
      <c r="X1714" s="11">
        <f t="shared" si="364"/>
        <v>634972759.39</v>
      </c>
      <c r="Y1714" s="11">
        <f t="shared" si="365"/>
        <v>1451794516.35</v>
      </c>
      <c r="Z1714" s="11">
        <f t="shared" si="366"/>
        <v>2086767275.74</v>
      </c>
      <c r="AA1714" s="13">
        <f t="shared" si="367"/>
        <v>400340000</v>
      </c>
      <c r="AB1714" s="13">
        <f t="shared" si="368"/>
        <v>234632759.39</v>
      </c>
      <c r="AC1714" s="16">
        <f t="shared" si="369"/>
        <v>400340000</v>
      </c>
      <c r="AD1714" s="16">
        <f t="shared" si="370"/>
        <v>1686427275.74</v>
      </c>
      <c r="AE1714" s="17">
        <f t="shared" si="371"/>
        <v>0.304285373252668</v>
      </c>
      <c r="AF1714" s="17">
        <f t="shared" si="372"/>
        <v>0.695714626747332</v>
      </c>
      <c r="AG1714" s="21">
        <f t="shared" si="373"/>
        <v>1.43737095865771</v>
      </c>
      <c r="AH1714" s="22">
        <f t="shared" si="374"/>
        <v>0.630483739782152</v>
      </c>
      <c r="AI1714" s="22">
        <f t="shared" si="375"/>
        <v>0.369516260217848</v>
      </c>
      <c r="AJ1714" s="23">
        <f t="shared" si="376"/>
        <v>0.191846980089351</v>
      </c>
      <c r="AK1714" s="23">
        <f t="shared" si="377"/>
        <v>0.808153019910649</v>
      </c>
    </row>
    <row r="1715" spans="1:37">
      <c r="A1715" s="8" t="s">
        <v>3463</v>
      </c>
      <c r="B1715" s="8" t="s">
        <v>3464</v>
      </c>
      <c r="C1715" s="9">
        <v>91000000</v>
      </c>
      <c r="D1715" s="9">
        <v>0</v>
      </c>
      <c r="E1715" s="9">
        <v>0</v>
      </c>
      <c r="F1715" s="9">
        <v>10118848.47</v>
      </c>
      <c r="G1715" s="9">
        <v>0</v>
      </c>
      <c r="H1715" s="9">
        <v>0</v>
      </c>
      <c r="I1715" s="9">
        <v>0</v>
      </c>
      <c r="J1715" s="9">
        <v>0</v>
      </c>
      <c r="K1715" s="9">
        <v>431053891</v>
      </c>
      <c r="L1715" s="9">
        <v>0</v>
      </c>
      <c r="M1715" s="9">
        <v>0</v>
      </c>
      <c r="N1715" s="9">
        <v>97166724.48</v>
      </c>
      <c r="O1715" s="9">
        <v>0</v>
      </c>
      <c r="P1715" s="9">
        <v>1528289.92</v>
      </c>
      <c r="Q1715" s="9">
        <v>0</v>
      </c>
      <c r="R1715" s="9">
        <v>295292646.33</v>
      </c>
      <c r="S1715" s="9">
        <v>0</v>
      </c>
      <c r="T1715" s="9">
        <v>2241712121.42</v>
      </c>
      <c r="U1715" s="8">
        <v>0</v>
      </c>
      <c r="V1715" s="9">
        <v>176099276.71</v>
      </c>
      <c r="W1715" s="8">
        <v>0</v>
      </c>
      <c r="X1715" s="11">
        <f t="shared" si="364"/>
        <v>101118848.47</v>
      </c>
      <c r="Y1715" s="11">
        <f t="shared" si="365"/>
        <v>3242852949.86</v>
      </c>
      <c r="Z1715" s="11">
        <f t="shared" si="366"/>
        <v>3343971798.33</v>
      </c>
      <c r="AA1715" s="13">
        <f t="shared" si="367"/>
        <v>101118848.47</v>
      </c>
      <c r="AB1715" s="13">
        <f t="shared" si="368"/>
        <v>0</v>
      </c>
      <c r="AC1715" s="16">
        <f t="shared" si="369"/>
        <v>101118848.47</v>
      </c>
      <c r="AD1715" s="16">
        <f t="shared" si="370"/>
        <v>3242852949.86</v>
      </c>
      <c r="AE1715" s="17">
        <f t="shared" si="371"/>
        <v>0.0302391451149496</v>
      </c>
      <c r="AF1715" s="17">
        <f t="shared" si="372"/>
        <v>0.96976085488505</v>
      </c>
      <c r="AG1715" s="21">
        <f t="shared" si="373"/>
        <v>1.03118206407551</v>
      </c>
      <c r="AH1715" s="22">
        <f t="shared" si="374"/>
        <v>1</v>
      </c>
      <c r="AI1715" s="22">
        <f t="shared" si="375"/>
        <v>0</v>
      </c>
      <c r="AJ1715" s="23">
        <f t="shared" si="376"/>
        <v>0.0302391451149496</v>
      </c>
      <c r="AK1715" s="23">
        <f t="shared" si="377"/>
        <v>0.96976085488505</v>
      </c>
    </row>
    <row r="1716" spans="1:37">
      <c r="A1716" s="8" t="s">
        <v>3465</v>
      </c>
      <c r="B1716" s="8" t="s">
        <v>3466</v>
      </c>
      <c r="C1716" s="9">
        <v>90081666.67</v>
      </c>
      <c r="D1716" s="9">
        <v>0</v>
      </c>
      <c r="E1716" s="9">
        <v>0</v>
      </c>
      <c r="F1716" s="9">
        <v>74783.33</v>
      </c>
      <c r="G1716" s="9">
        <v>0</v>
      </c>
      <c r="H1716" s="9">
        <v>78500000</v>
      </c>
      <c r="I1716" s="9">
        <v>0</v>
      </c>
      <c r="J1716" s="9">
        <v>0</v>
      </c>
      <c r="K1716" s="9">
        <v>478526400</v>
      </c>
      <c r="L1716" s="9">
        <v>0</v>
      </c>
      <c r="M1716" s="9">
        <v>0</v>
      </c>
      <c r="N1716" s="9">
        <v>118869935.25</v>
      </c>
      <c r="O1716" s="9">
        <v>0</v>
      </c>
      <c r="P1716" s="9">
        <v>0</v>
      </c>
      <c r="Q1716" s="9">
        <v>0</v>
      </c>
      <c r="R1716" s="9">
        <v>250357963.79</v>
      </c>
      <c r="S1716" s="9">
        <v>0</v>
      </c>
      <c r="T1716" s="9">
        <v>1426846512.12</v>
      </c>
      <c r="U1716" s="8">
        <v>0</v>
      </c>
      <c r="V1716" s="9">
        <v>0</v>
      </c>
      <c r="W1716" s="8">
        <v>0</v>
      </c>
      <c r="X1716" s="11">
        <f t="shared" si="364"/>
        <v>168656450</v>
      </c>
      <c r="Y1716" s="11">
        <f t="shared" si="365"/>
        <v>2274600811.16</v>
      </c>
      <c r="Z1716" s="11">
        <f t="shared" si="366"/>
        <v>2443257261.16</v>
      </c>
      <c r="AA1716" s="13">
        <f t="shared" si="367"/>
        <v>90156450</v>
      </c>
      <c r="AB1716" s="13">
        <f t="shared" si="368"/>
        <v>78500000</v>
      </c>
      <c r="AC1716" s="16">
        <f t="shared" si="369"/>
        <v>90156450</v>
      </c>
      <c r="AD1716" s="16">
        <f t="shared" si="370"/>
        <v>2353100811.16</v>
      </c>
      <c r="AE1716" s="17">
        <f t="shared" si="371"/>
        <v>0.0690293456530754</v>
      </c>
      <c r="AF1716" s="17">
        <f t="shared" si="372"/>
        <v>0.930970654346925</v>
      </c>
      <c r="AG1716" s="21">
        <f t="shared" si="373"/>
        <v>1.07414771381972</v>
      </c>
      <c r="AH1716" s="22">
        <f t="shared" si="374"/>
        <v>0.534556786888376</v>
      </c>
      <c r="AI1716" s="22">
        <f t="shared" si="375"/>
        <v>0.465443213111624</v>
      </c>
      <c r="AJ1716" s="23">
        <f t="shared" si="376"/>
        <v>0.0369001052133151</v>
      </c>
      <c r="AK1716" s="23">
        <f t="shared" si="377"/>
        <v>0.963099894786685</v>
      </c>
    </row>
    <row r="1717" spans="1:37">
      <c r="A1717" s="8" t="s">
        <v>3467</v>
      </c>
      <c r="B1717" s="8" t="s">
        <v>3468</v>
      </c>
      <c r="C1717" s="9">
        <v>2115547000</v>
      </c>
      <c r="D1717" s="9">
        <v>0</v>
      </c>
      <c r="E1717" s="9">
        <v>0</v>
      </c>
      <c r="F1717" s="9">
        <v>1117109833.15</v>
      </c>
      <c r="G1717" s="9">
        <v>0</v>
      </c>
      <c r="H1717" s="9">
        <v>1567750000</v>
      </c>
      <c r="I1717" s="9">
        <v>1435765157.56</v>
      </c>
      <c r="J1717" s="9">
        <v>0</v>
      </c>
      <c r="K1717" s="9">
        <v>1051702656</v>
      </c>
      <c r="L1717" s="9">
        <v>146777651.39</v>
      </c>
      <c r="M1717" s="9">
        <v>0</v>
      </c>
      <c r="N1717" s="9">
        <v>1669332348.11</v>
      </c>
      <c r="O1717" s="9">
        <v>0</v>
      </c>
      <c r="P1717" s="9">
        <v>0</v>
      </c>
      <c r="Q1717" s="9">
        <v>0</v>
      </c>
      <c r="R1717" s="9">
        <v>232843064.62</v>
      </c>
      <c r="S1717" s="9">
        <v>0</v>
      </c>
      <c r="T1717" s="9">
        <v>878850901.76</v>
      </c>
      <c r="U1717" s="8">
        <v>0</v>
      </c>
      <c r="V1717" s="9">
        <v>81879513.02</v>
      </c>
      <c r="W1717" s="8">
        <v>0</v>
      </c>
      <c r="X1717" s="11">
        <f t="shared" si="364"/>
        <v>6236171990.71</v>
      </c>
      <c r="Y1717" s="11">
        <f t="shared" si="365"/>
        <v>4061386134.9</v>
      </c>
      <c r="Z1717" s="11">
        <f t="shared" si="366"/>
        <v>10297558125.61</v>
      </c>
      <c r="AA1717" s="13">
        <f t="shared" si="367"/>
        <v>3232656833.15</v>
      </c>
      <c r="AB1717" s="13">
        <f t="shared" si="368"/>
        <v>3003515157.56</v>
      </c>
      <c r="AC1717" s="16">
        <f t="shared" si="369"/>
        <v>3232656833.15</v>
      </c>
      <c r="AD1717" s="16">
        <f t="shared" si="370"/>
        <v>7064901292.46</v>
      </c>
      <c r="AE1717" s="17">
        <f t="shared" si="371"/>
        <v>0.605597163389703</v>
      </c>
      <c r="AF1717" s="17">
        <f t="shared" si="372"/>
        <v>0.394402836610297</v>
      </c>
      <c r="AG1717" s="21">
        <f t="shared" si="373"/>
        <v>2.53547872169105</v>
      </c>
      <c r="AH1717" s="22">
        <f t="shared" si="374"/>
        <v>0.518371981716616</v>
      </c>
      <c r="AI1717" s="22">
        <f t="shared" si="375"/>
        <v>0.481628018283383</v>
      </c>
      <c r="AJ1717" s="23">
        <f t="shared" si="376"/>
        <v>0.313924601708282</v>
      </c>
      <c r="AK1717" s="23">
        <f t="shared" si="377"/>
        <v>0.686075398291718</v>
      </c>
    </row>
    <row r="1718" spans="1:37">
      <c r="A1718" s="8" t="s">
        <v>3469</v>
      </c>
      <c r="B1718" s="8" t="s">
        <v>3470</v>
      </c>
      <c r="C1718" s="9">
        <v>2180000000</v>
      </c>
      <c r="D1718" s="9">
        <v>0</v>
      </c>
      <c r="E1718" s="9">
        <v>0</v>
      </c>
      <c r="F1718" s="9">
        <v>2481850510.18</v>
      </c>
      <c r="G1718" s="9">
        <v>0</v>
      </c>
      <c r="H1718" s="9">
        <v>606270352.83</v>
      </c>
      <c r="I1718" s="9">
        <v>1496196803.3</v>
      </c>
      <c r="J1718" s="9">
        <v>0</v>
      </c>
      <c r="K1718" s="9">
        <v>1587799851</v>
      </c>
      <c r="L1718" s="9">
        <v>0</v>
      </c>
      <c r="M1718" s="9">
        <v>0</v>
      </c>
      <c r="N1718" s="9">
        <v>2566776123.95</v>
      </c>
      <c r="O1718" s="9">
        <v>0</v>
      </c>
      <c r="P1718" s="9">
        <v>-110587092.43</v>
      </c>
      <c r="Q1718" s="9">
        <v>504930381.57</v>
      </c>
      <c r="R1718" s="9">
        <v>1387664928.25</v>
      </c>
      <c r="S1718" s="9">
        <v>0</v>
      </c>
      <c r="T1718" s="9">
        <v>7360650549.29</v>
      </c>
      <c r="U1718" s="8">
        <v>0</v>
      </c>
      <c r="V1718" s="9">
        <v>2183100470.42</v>
      </c>
      <c r="W1718" s="8">
        <v>0</v>
      </c>
      <c r="X1718" s="11">
        <f t="shared" si="364"/>
        <v>6764317666.31</v>
      </c>
      <c r="Y1718" s="11">
        <f t="shared" si="365"/>
        <v>15480335212.05</v>
      </c>
      <c r="Z1718" s="11">
        <f t="shared" si="366"/>
        <v>22244652878.36</v>
      </c>
      <c r="AA1718" s="13">
        <f t="shared" si="367"/>
        <v>4661850510.18</v>
      </c>
      <c r="AB1718" s="13">
        <f t="shared" si="368"/>
        <v>2102467156.13</v>
      </c>
      <c r="AC1718" s="16">
        <f t="shared" si="369"/>
        <v>4661850510.18</v>
      </c>
      <c r="AD1718" s="16">
        <f t="shared" si="370"/>
        <v>17582802368.18</v>
      </c>
      <c r="AE1718" s="17">
        <f t="shared" si="371"/>
        <v>0.304087355433199</v>
      </c>
      <c r="AF1718" s="17">
        <f t="shared" si="372"/>
        <v>0.695912644566801</v>
      </c>
      <c r="AG1718" s="21">
        <f t="shared" si="373"/>
        <v>1.43696196326838</v>
      </c>
      <c r="AH1718" s="22">
        <f t="shared" si="374"/>
        <v>0.689182670027247</v>
      </c>
      <c r="AI1718" s="22">
        <f t="shared" si="375"/>
        <v>0.310817329972753</v>
      </c>
      <c r="AJ1718" s="23">
        <f t="shared" si="376"/>
        <v>0.209571735538977</v>
      </c>
      <c r="AK1718" s="23">
        <f t="shared" si="377"/>
        <v>0.790428264461023</v>
      </c>
    </row>
    <row r="1719" spans="1:37">
      <c r="A1719" s="8" t="s">
        <v>3471</v>
      </c>
      <c r="B1719" s="8" t="s">
        <v>3472</v>
      </c>
      <c r="C1719" s="9">
        <v>14314944638.17</v>
      </c>
      <c r="D1719" s="9">
        <v>0</v>
      </c>
      <c r="E1719" s="9">
        <v>243742287.61</v>
      </c>
      <c r="F1719" s="9">
        <v>1787900170.88</v>
      </c>
      <c r="G1719" s="9">
        <v>0</v>
      </c>
      <c r="H1719" s="9">
        <v>2357663222.32</v>
      </c>
      <c r="I1719" s="9">
        <v>0</v>
      </c>
      <c r="J1719" s="9">
        <v>0</v>
      </c>
      <c r="K1719" s="9">
        <v>1873801453</v>
      </c>
      <c r="L1719" s="9">
        <v>2425840051.84</v>
      </c>
      <c r="M1719" s="9">
        <v>0</v>
      </c>
      <c r="N1719" s="9">
        <v>8039334334.32</v>
      </c>
      <c r="O1719" s="9">
        <v>614817661.72</v>
      </c>
      <c r="P1719" s="9">
        <v>116393675.69</v>
      </c>
      <c r="Q1719" s="9">
        <v>0</v>
      </c>
      <c r="R1719" s="9">
        <v>806174134.12</v>
      </c>
      <c r="S1719" s="9">
        <v>0</v>
      </c>
      <c r="T1719" s="9">
        <v>10712095914.82</v>
      </c>
      <c r="U1719" s="8">
        <v>0</v>
      </c>
      <c r="V1719" s="9">
        <v>3616776450.25</v>
      </c>
      <c r="W1719" s="8">
        <v>0</v>
      </c>
      <c r="X1719" s="11">
        <f t="shared" si="364"/>
        <v>18704250318.98</v>
      </c>
      <c r="Y1719" s="11">
        <f t="shared" si="365"/>
        <v>26975598352.32</v>
      </c>
      <c r="Z1719" s="11">
        <f t="shared" si="366"/>
        <v>45679848671.3</v>
      </c>
      <c r="AA1719" s="13">
        <f t="shared" si="367"/>
        <v>16346587096.66</v>
      </c>
      <c r="AB1719" s="13">
        <f t="shared" si="368"/>
        <v>2357663222.32</v>
      </c>
      <c r="AC1719" s="16">
        <f t="shared" si="369"/>
        <v>16346587096.66</v>
      </c>
      <c r="AD1719" s="16">
        <f t="shared" si="370"/>
        <v>29333261574.64</v>
      </c>
      <c r="AE1719" s="17">
        <f t="shared" si="371"/>
        <v>0.409463929129249</v>
      </c>
      <c r="AF1719" s="17">
        <f t="shared" si="372"/>
        <v>0.590536070870751</v>
      </c>
      <c r="AG1719" s="21">
        <f t="shared" si="373"/>
        <v>1.69337666118429</v>
      </c>
      <c r="AH1719" s="22">
        <f t="shared" si="374"/>
        <v>0.873950402603007</v>
      </c>
      <c r="AI1719" s="22">
        <f t="shared" si="375"/>
        <v>0.126049597396993</v>
      </c>
      <c r="AJ1719" s="23">
        <f t="shared" si="376"/>
        <v>0.357851165713916</v>
      </c>
      <c r="AK1719" s="23">
        <f t="shared" si="377"/>
        <v>0.642148834286084</v>
      </c>
    </row>
    <row r="1720" spans="1:37">
      <c r="A1720" s="8" t="s">
        <v>3473</v>
      </c>
      <c r="B1720" s="8" t="s">
        <v>3474</v>
      </c>
      <c r="C1720" s="9">
        <v>10184386314.17</v>
      </c>
      <c r="D1720" s="9">
        <v>0</v>
      </c>
      <c r="E1720" s="9">
        <v>24134911651.48</v>
      </c>
      <c r="F1720" s="9">
        <v>0</v>
      </c>
      <c r="G1720" s="9">
        <v>0</v>
      </c>
      <c r="H1720" s="9">
        <v>581839793.04</v>
      </c>
      <c r="I1720" s="9">
        <v>144842861818.1</v>
      </c>
      <c r="J1720" s="9">
        <v>0</v>
      </c>
      <c r="K1720" s="9">
        <v>8696526806</v>
      </c>
      <c r="L1720" s="9">
        <v>15000000000</v>
      </c>
      <c r="M1720" s="9">
        <v>0</v>
      </c>
      <c r="N1720" s="9">
        <v>40361022253.27</v>
      </c>
      <c r="O1720" s="9">
        <v>0</v>
      </c>
      <c r="P1720" s="9">
        <v>50736307.12</v>
      </c>
      <c r="Q1720" s="9">
        <v>0</v>
      </c>
      <c r="R1720" s="9">
        <v>5236148007.81</v>
      </c>
      <c r="S1720" s="9">
        <v>13319499970.4</v>
      </c>
      <c r="T1720" s="9">
        <v>26961316203.88</v>
      </c>
      <c r="U1720" s="8">
        <v>0</v>
      </c>
      <c r="V1720" s="9">
        <v>85402174.04</v>
      </c>
      <c r="W1720" s="8">
        <v>0</v>
      </c>
      <c r="X1720" s="11">
        <f t="shared" si="364"/>
        <v>179743999576.79</v>
      </c>
      <c r="Y1720" s="11">
        <f t="shared" si="365"/>
        <v>109710651722.52</v>
      </c>
      <c r="Z1720" s="11">
        <f t="shared" si="366"/>
        <v>289454651299.31</v>
      </c>
      <c r="AA1720" s="13">
        <f t="shared" si="367"/>
        <v>34319297965.65</v>
      </c>
      <c r="AB1720" s="13">
        <f t="shared" si="368"/>
        <v>145424701611.14</v>
      </c>
      <c r="AC1720" s="16">
        <f t="shared" si="369"/>
        <v>34319297965.65</v>
      </c>
      <c r="AD1720" s="16">
        <f t="shared" si="370"/>
        <v>255135353333.66</v>
      </c>
      <c r="AE1720" s="17">
        <f t="shared" si="371"/>
        <v>0.620974645838135</v>
      </c>
      <c r="AF1720" s="17">
        <f t="shared" si="372"/>
        <v>0.379025354161865</v>
      </c>
      <c r="AG1720" s="21">
        <f t="shared" si="373"/>
        <v>2.63834592862868</v>
      </c>
      <c r="AH1720" s="22">
        <f t="shared" si="374"/>
        <v>0.190934317954732</v>
      </c>
      <c r="AI1720" s="22">
        <f t="shared" si="375"/>
        <v>0.809065682045268</v>
      </c>
      <c r="AJ1720" s="23">
        <f t="shared" si="376"/>
        <v>0.118565370470286</v>
      </c>
      <c r="AK1720" s="23">
        <f t="shared" si="377"/>
        <v>0.881434629529715</v>
      </c>
    </row>
    <row r="1721" spans="1:37">
      <c r="A1721" s="8" t="s">
        <v>3475</v>
      </c>
      <c r="B1721" s="8" t="s">
        <v>3476</v>
      </c>
      <c r="C1721" s="9">
        <v>4180000000</v>
      </c>
      <c r="D1721" s="9">
        <v>0</v>
      </c>
      <c r="E1721" s="9">
        <v>0</v>
      </c>
      <c r="F1721" s="9">
        <v>235340765.86</v>
      </c>
      <c r="G1721" s="9">
        <v>0</v>
      </c>
      <c r="H1721" s="9">
        <v>3458550000</v>
      </c>
      <c r="I1721" s="9">
        <v>2000000000</v>
      </c>
      <c r="J1721" s="9">
        <v>0</v>
      </c>
      <c r="K1721" s="9">
        <v>1673700000</v>
      </c>
      <c r="L1721" s="9">
        <v>0</v>
      </c>
      <c r="M1721" s="9">
        <v>0</v>
      </c>
      <c r="N1721" s="9">
        <v>237752354.06</v>
      </c>
      <c r="O1721" s="9">
        <v>0</v>
      </c>
      <c r="P1721" s="9">
        <v>0</v>
      </c>
      <c r="Q1721" s="9">
        <v>1269944000</v>
      </c>
      <c r="R1721" s="9">
        <v>894398720.98</v>
      </c>
      <c r="S1721" s="9">
        <v>0</v>
      </c>
      <c r="T1721" s="9">
        <v>6003413309.04</v>
      </c>
      <c r="U1721" s="8">
        <v>0</v>
      </c>
      <c r="V1721" s="9">
        <v>6336392950.97</v>
      </c>
      <c r="W1721" s="8">
        <v>0</v>
      </c>
      <c r="X1721" s="11">
        <f t="shared" si="364"/>
        <v>9873890765.86</v>
      </c>
      <c r="Y1721" s="11">
        <f t="shared" si="365"/>
        <v>16415601335.05</v>
      </c>
      <c r="Z1721" s="11">
        <f t="shared" si="366"/>
        <v>26289492100.91</v>
      </c>
      <c r="AA1721" s="13">
        <f t="shared" si="367"/>
        <v>4415340765.86</v>
      </c>
      <c r="AB1721" s="13">
        <f t="shared" si="368"/>
        <v>5458550000</v>
      </c>
      <c r="AC1721" s="16">
        <f t="shared" si="369"/>
        <v>4415340765.86</v>
      </c>
      <c r="AD1721" s="16">
        <f t="shared" si="370"/>
        <v>21874151335.05</v>
      </c>
      <c r="AE1721" s="17">
        <f t="shared" si="371"/>
        <v>0.375583169426016</v>
      </c>
      <c r="AF1721" s="17">
        <f t="shared" si="372"/>
        <v>0.624416830573984</v>
      </c>
      <c r="AG1721" s="21">
        <f t="shared" si="373"/>
        <v>1.60149430802621</v>
      </c>
      <c r="AH1721" s="22">
        <f t="shared" si="374"/>
        <v>0.447173345397591</v>
      </c>
      <c r="AI1721" s="22">
        <f t="shared" si="375"/>
        <v>0.552826654602409</v>
      </c>
      <c r="AJ1721" s="23">
        <f t="shared" si="376"/>
        <v>0.167950782347262</v>
      </c>
      <c r="AK1721" s="23">
        <f t="shared" si="377"/>
        <v>0.832049217652738</v>
      </c>
    </row>
    <row r="1722" spans="1:37">
      <c r="A1722" s="8" t="s">
        <v>3477</v>
      </c>
      <c r="B1722" s="8" t="s">
        <v>3478</v>
      </c>
      <c r="C1722" s="9">
        <v>6553866102.6</v>
      </c>
      <c r="D1722" s="9">
        <v>0</v>
      </c>
      <c r="E1722" s="9">
        <v>0</v>
      </c>
      <c r="F1722" s="9">
        <v>3493806348.95</v>
      </c>
      <c r="G1722" s="9">
        <v>0</v>
      </c>
      <c r="H1722" s="9">
        <v>15833242498.86</v>
      </c>
      <c r="I1722" s="9">
        <v>999936886.24</v>
      </c>
      <c r="J1722" s="9">
        <v>0</v>
      </c>
      <c r="K1722" s="9">
        <v>2562793200</v>
      </c>
      <c r="L1722" s="9">
        <v>0</v>
      </c>
      <c r="M1722" s="9">
        <v>0</v>
      </c>
      <c r="N1722" s="9">
        <v>105581819</v>
      </c>
      <c r="O1722" s="9">
        <v>0</v>
      </c>
      <c r="P1722" s="9">
        <v>0</v>
      </c>
      <c r="Q1722" s="9">
        <v>3908462.3</v>
      </c>
      <c r="R1722" s="9">
        <v>2102757957.88</v>
      </c>
      <c r="S1722" s="9">
        <v>0</v>
      </c>
      <c r="T1722" s="9">
        <v>8667568461.82</v>
      </c>
      <c r="U1722" s="8">
        <v>0</v>
      </c>
      <c r="V1722" s="9">
        <v>14382071180</v>
      </c>
      <c r="W1722" s="8">
        <v>0</v>
      </c>
      <c r="X1722" s="11">
        <f t="shared" si="364"/>
        <v>26880851836.65</v>
      </c>
      <c r="Y1722" s="11">
        <f t="shared" si="365"/>
        <v>27824681081</v>
      </c>
      <c r="Z1722" s="11">
        <f t="shared" si="366"/>
        <v>54705532917.65</v>
      </c>
      <c r="AA1722" s="13">
        <f t="shared" si="367"/>
        <v>10047672451.55</v>
      </c>
      <c r="AB1722" s="13">
        <f t="shared" si="368"/>
        <v>16833179385.1</v>
      </c>
      <c r="AC1722" s="16">
        <f t="shared" si="369"/>
        <v>10047672451.55</v>
      </c>
      <c r="AD1722" s="16">
        <f t="shared" si="370"/>
        <v>44657860466.1</v>
      </c>
      <c r="AE1722" s="17">
        <f t="shared" si="371"/>
        <v>0.491373548578982</v>
      </c>
      <c r="AF1722" s="17">
        <f t="shared" si="372"/>
        <v>0.508626451421018</v>
      </c>
      <c r="AG1722" s="21">
        <f t="shared" si="373"/>
        <v>1.96607942273975</v>
      </c>
      <c r="AH1722" s="22">
        <f t="shared" si="374"/>
        <v>0.37378549283363</v>
      </c>
      <c r="AI1722" s="22">
        <f t="shared" si="375"/>
        <v>0.62621450716637</v>
      </c>
      <c r="AJ1722" s="23">
        <f t="shared" si="376"/>
        <v>0.183668304021004</v>
      </c>
      <c r="AK1722" s="23">
        <f t="shared" si="377"/>
        <v>0.816331695978996</v>
      </c>
    </row>
    <row r="1723" spans="1:37">
      <c r="A1723" s="8" t="s">
        <v>3479</v>
      </c>
      <c r="B1723" s="8" t="s">
        <v>3480</v>
      </c>
      <c r="C1723" s="9">
        <v>2432197000</v>
      </c>
      <c r="D1723" s="9">
        <v>0</v>
      </c>
      <c r="E1723" s="9">
        <v>0</v>
      </c>
      <c r="F1723" s="9">
        <v>1535323000</v>
      </c>
      <c r="G1723" s="9">
        <v>0</v>
      </c>
      <c r="H1723" s="9">
        <v>1523000000</v>
      </c>
      <c r="I1723" s="9">
        <v>497267000</v>
      </c>
      <c r="J1723" s="9">
        <v>0</v>
      </c>
      <c r="K1723" s="9">
        <v>8918602000</v>
      </c>
      <c r="L1723" s="9">
        <v>0</v>
      </c>
      <c r="M1723" s="9">
        <v>0</v>
      </c>
      <c r="N1723" s="9">
        <v>19282147000</v>
      </c>
      <c r="O1723" s="9">
        <v>0</v>
      </c>
      <c r="P1723" s="9">
        <v>0</v>
      </c>
      <c r="Q1723" s="9">
        <v>29062000</v>
      </c>
      <c r="R1723" s="9">
        <v>606991000</v>
      </c>
      <c r="S1723" s="9">
        <v>0</v>
      </c>
      <c r="T1723" s="9">
        <v>-5845796000</v>
      </c>
      <c r="U1723" s="8">
        <v>0</v>
      </c>
      <c r="V1723" s="9">
        <v>0</v>
      </c>
      <c r="W1723" s="8">
        <v>0</v>
      </c>
      <c r="X1723" s="11">
        <f t="shared" si="364"/>
        <v>5987787000</v>
      </c>
      <c r="Y1723" s="11">
        <f t="shared" si="365"/>
        <v>22991006000</v>
      </c>
      <c r="Z1723" s="11">
        <f t="shared" si="366"/>
        <v>28978793000</v>
      </c>
      <c r="AA1723" s="13">
        <f t="shared" si="367"/>
        <v>3967520000</v>
      </c>
      <c r="AB1723" s="13">
        <f t="shared" si="368"/>
        <v>2020267000</v>
      </c>
      <c r="AC1723" s="16">
        <f t="shared" si="369"/>
        <v>3967520000</v>
      </c>
      <c r="AD1723" s="16">
        <f t="shared" si="370"/>
        <v>25011273000</v>
      </c>
      <c r="AE1723" s="17">
        <f t="shared" si="371"/>
        <v>0.206626514775822</v>
      </c>
      <c r="AF1723" s="17">
        <f t="shared" si="372"/>
        <v>0.793373485224178</v>
      </c>
      <c r="AG1723" s="21">
        <f t="shared" si="373"/>
        <v>1.2604404087407</v>
      </c>
      <c r="AH1723" s="22">
        <f t="shared" si="374"/>
        <v>0.662602059826109</v>
      </c>
      <c r="AI1723" s="22">
        <f t="shared" si="375"/>
        <v>0.337397940173891</v>
      </c>
      <c r="AJ1723" s="23">
        <f t="shared" si="376"/>
        <v>0.13691115430515</v>
      </c>
      <c r="AK1723" s="23">
        <f t="shared" si="377"/>
        <v>0.86308884569485</v>
      </c>
    </row>
    <row r="1724" spans="1:37">
      <c r="A1724" s="8" t="s">
        <v>3481</v>
      </c>
      <c r="B1724" s="8" t="s">
        <v>3482</v>
      </c>
      <c r="C1724" s="9">
        <v>202156861</v>
      </c>
      <c r="D1724" s="9">
        <v>0</v>
      </c>
      <c r="E1724" s="9">
        <v>0</v>
      </c>
      <c r="F1724" s="9">
        <v>710964519</v>
      </c>
      <c r="G1724" s="9">
        <v>0</v>
      </c>
      <c r="H1724" s="9">
        <v>11841592829</v>
      </c>
      <c r="I1724" s="9">
        <v>29387533121</v>
      </c>
      <c r="J1724" s="9">
        <v>0</v>
      </c>
      <c r="K1724" s="9">
        <v>14866896903</v>
      </c>
      <c r="L1724" s="9">
        <v>3358263134</v>
      </c>
      <c r="M1724" s="9">
        <v>0</v>
      </c>
      <c r="N1724" s="9">
        <v>23343088697</v>
      </c>
      <c r="O1724" s="9">
        <v>0</v>
      </c>
      <c r="P1724" s="9">
        <v>-508681501</v>
      </c>
      <c r="Q1724" s="9">
        <v>871215142</v>
      </c>
      <c r="R1724" s="9">
        <v>17133996654</v>
      </c>
      <c r="S1724" s="9">
        <v>0</v>
      </c>
      <c r="T1724" s="9">
        <v>64634013420</v>
      </c>
      <c r="U1724" s="8">
        <v>0</v>
      </c>
      <c r="V1724" s="9">
        <v>10567344874</v>
      </c>
      <c r="W1724" s="8">
        <v>0</v>
      </c>
      <c r="X1724" s="11">
        <f t="shared" si="364"/>
        <v>42142247330</v>
      </c>
      <c r="Y1724" s="11">
        <f t="shared" si="365"/>
        <v>134266137323</v>
      </c>
      <c r="Z1724" s="11">
        <f t="shared" si="366"/>
        <v>176408384653</v>
      </c>
      <c r="AA1724" s="13">
        <f t="shared" si="367"/>
        <v>913121380</v>
      </c>
      <c r="AB1724" s="13">
        <f t="shared" si="368"/>
        <v>41229125950</v>
      </c>
      <c r="AC1724" s="16">
        <f t="shared" si="369"/>
        <v>913121380</v>
      </c>
      <c r="AD1724" s="16">
        <f t="shared" si="370"/>
        <v>175495263273</v>
      </c>
      <c r="AE1724" s="17">
        <f t="shared" si="371"/>
        <v>0.238890273911271</v>
      </c>
      <c r="AF1724" s="17">
        <f t="shared" si="372"/>
        <v>0.761109726088729</v>
      </c>
      <c r="AG1724" s="21">
        <f t="shared" si="373"/>
        <v>1.31387100403894</v>
      </c>
      <c r="AH1724" s="22">
        <f t="shared" si="374"/>
        <v>0.0216676005161683</v>
      </c>
      <c r="AI1724" s="22">
        <f t="shared" si="375"/>
        <v>0.978332399483832</v>
      </c>
      <c r="AJ1724" s="23">
        <f t="shared" si="376"/>
        <v>0.00517617902230744</v>
      </c>
      <c r="AK1724" s="23">
        <f t="shared" si="377"/>
        <v>0.994823820977693</v>
      </c>
    </row>
    <row r="1725" spans="1:37">
      <c r="A1725" s="8" t="s">
        <v>3483</v>
      </c>
      <c r="B1725" s="8" t="s">
        <v>3484</v>
      </c>
      <c r="C1725" s="9">
        <v>43000000</v>
      </c>
      <c r="D1725" s="9">
        <v>0</v>
      </c>
      <c r="E1725" s="9">
        <v>0</v>
      </c>
      <c r="F1725" s="9">
        <v>21188507.12</v>
      </c>
      <c r="G1725" s="9">
        <v>0</v>
      </c>
      <c r="H1725" s="9">
        <v>100000000</v>
      </c>
      <c r="I1725" s="9">
        <v>0</v>
      </c>
      <c r="J1725" s="9">
        <v>0</v>
      </c>
      <c r="K1725" s="9">
        <v>390000000</v>
      </c>
      <c r="L1725" s="9">
        <v>0</v>
      </c>
      <c r="M1725" s="9">
        <v>0</v>
      </c>
      <c r="N1725" s="9">
        <v>314194494.62</v>
      </c>
      <c r="O1725" s="9">
        <v>0</v>
      </c>
      <c r="P1725" s="9">
        <v>0</v>
      </c>
      <c r="Q1725" s="9">
        <v>0</v>
      </c>
      <c r="R1725" s="9">
        <v>112659459.89</v>
      </c>
      <c r="S1725" s="9">
        <v>0</v>
      </c>
      <c r="T1725" s="9">
        <v>711266229.75</v>
      </c>
      <c r="U1725" s="8">
        <v>0</v>
      </c>
      <c r="V1725" s="9">
        <v>764298252.54</v>
      </c>
      <c r="W1725" s="8">
        <v>0</v>
      </c>
      <c r="X1725" s="11">
        <f t="shared" si="364"/>
        <v>164188507.12</v>
      </c>
      <c r="Y1725" s="11">
        <f t="shared" si="365"/>
        <v>2292418436.8</v>
      </c>
      <c r="Z1725" s="11">
        <f t="shared" si="366"/>
        <v>2456606943.92</v>
      </c>
      <c r="AA1725" s="13">
        <f t="shared" si="367"/>
        <v>64188507.12</v>
      </c>
      <c r="AB1725" s="13">
        <f t="shared" si="368"/>
        <v>100000000</v>
      </c>
      <c r="AC1725" s="16">
        <f t="shared" si="369"/>
        <v>64188507.12</v>
      </c>
      <c r="AD1725" s="16">
        <f t="shared" si="370"/>
        <v>2392418436.8</v>
      </c>
      <c r="AE1725" s="17">
        <f t="shared" si="371"/>
        <v>0.0668354811608588</v>
      </c>
      <c r="AF1725" s="17">
        <f t="shared" si="372"/>
        <v>0.933164518839141</v>
      </c>
      <c r="AG1725" s="21">
        <f t="shared" si="373"/>
        <v>1.07162239863556</v>
      </c>
      <c r="AH1725" s="22">
        <f t="shared" si="374"/>
        <v>0.390943971937614</v>
      </c>
      <c r="AI1725" s="22">
        <f t="shared" si="375"/>
        <v>0.609056028062386</v>
      </c>
      <c r="AJ1725" s="23">
        <f t="shared" si="376"/>
        <v>0.0261289284713877</v>
      </c>
      <c r="AK1725" s="23">
        <f t="shared" si="377"/>
        <v>0.973871071528612</v>
      </c>
    </row>
    <row r="1726" spans="1:37">
      <c r="A1726" s="8" t="s">
        <v>3485</v>
      </c>
      <c r="B1726" s="8" t="s">
        <v>3486</v>
      </c>
      <c r="C1726" s="9">
        <v>822657112.59</v>
      </c>
      <c r="D1726" s="9">
        <v>0</v>
      </c>
      <c r="E1726" s="9">
        <v>0</v>
      </c>
      <c r="F1726" s="9">
        <v>571265378</v>
      </c>
      <c r="G1726" s="9">
        <v>0</v>
      </c>
      <c r="H1726" s="9">
        <v>47299166.72</v>
      </c>
      <c r="I1726" s="9">
        <v>0</v>
      </c>
      <c r="J1726" s="9">
        <v>0</v>
      </c>
      <c r="K1726" s="9">
        <v>1251554918</v>
      </c>
      <c r="L1726" s="9">
        <v>0</v>
      </c>
      <c r="M1726" s="9">
        <v>0</v>
      </c>
      <c r="N1726" s="9">
        <v>2148753722.2</v>
      </c>
      <c r="O1726" s="9">
        <v>34158721.16</v>
      </c>
      <c r="P1726" s="9">
        <v>-327195.14</v>
      </c>
      <c r="Q1726" s="9">
        <v>0</v>
      </c>
      <c r="R1726" s="9">
        <v>139153586.31</v>
      </c>
      <c r="S1726" s="9">
        <v>19449893.97</v>
      </c>
      <c r="T1726" s="9">
        <v>490374366.67</v>
      </c>
      <c r="U1726" s="8">
        <v>0</v>
      </c>
      <c r="V1726" s="9">
        <v>1192291362.54</v>
      </c>
      <c r="W1726" s="8">
        <v>0</v>
      </c>
      <c r="X1726" s="11">
        <f t="shared" si="364"/>
        <v>1441221657.31</v>
      </c>
      <c r="Y1726" s="11">
        <f t="shared" si="365"/>
        <v>5207091933.39</v>
      </c>
      <c r="Z1726" s="11">
        <f t="shared" si="366"/>
        <v>6648313590.7</v>
      </c>
      <c r="AA1726" s="13">
        <f t="shared" si="367"/>
        <v>1393922490.59</v>
      </c>
      <c r="AB1726" s="13">
        <f t="shared" si="368"/>
        <v>47299166.72</v>
      </c>
      <c r="AC1726" s="16">
        <f t="shared" si="369"/>
        <v>1393922490.59</v>
      </c>
      <c r="AD1726" s="16">
        <f t="shared" si="370"/>
        <v>5254391100.11</v>
      </c>
      <c r="AE1726" s="17">
        <f t="shared" si="371"/>
        <v>0.216780035665895</v>
      </c>
      <c r="AF1726" s="17">
        <f t="shared" si="372"/>
        <v>0.783219964334105</v>
      </c>
      <c r="AG1726" s="21">
        <f t="shared" si="373"/>
        <v>1.27678052850734</v>
      </c>
      <c r="AH1726" s="22">
        <f t="shared" si="374"/>
        <v>0.967181199033407</v>
      </c>
      <c r="AI1726" s="22">
        <f t="shared" si="375"/>
        <v>0.0328188009665929</v>
      </c>
      <c r="AJ1726" s="23">
        <f t="shared" si="376"/>
        <v>0.209665574821845</v>
      </c>
      <c r="AK1726" s="23">
        <f t="shared" si="377"/>
        <v>0.790334425178155</v>
      </c>
    </row>
    <row r="1727" spans="1:37">
      <c r="A1727" s="8" t="s">
        <v>3487</v>
      </c>
      <c r="B1727" s="8" t="s">
        <v>3488</v>
      </c>
      <c r="C1727" s="9">
        <v>390000000</v>
      </c>
      <c r="D1727" s="9">
        <v>0</v>
      </c>
      <c r="E1727" s="9">
        <v>0</v>
      </c>
      <c r="F1727" s="9">
        <v>75449423.49</v>
      </c>
      <c r="G1727" s="9">
        <v>0</v>
      </c>
      <c r="H1727" s="9">
        <v>0</v>
      </c>
      <c r="I1727" s="9">
        <v>0</v>
      </c>
      <c r="J1727" s="9">
        <v>0</v>
      </c>
      <c r="K1727" s="9">
        <v>1848000000</v>
      </c>
      <c r="L1727" s="9">
        <v>0</v>
      </c>
      <c r="M1727" s="9">
        <v>0</v>
      </c>
      <c r="N1727" s="9">
        <v>844685002.13</v>
      </c>
      <c r="O1727" s="9">
        <v>45018743.04</v>
      </c>
      <c r="P1727" s="9">
        <v>0</v>
      </c>
      <c r="Q1727" s="9">
        <v>0</v>
      </c>
      <c r="R1727" s="9">
        <v>488557545.1</v>
      </c>
      <c r="S1727" s="9">
        <v>0</v>
      </c>
      <c r="T1727" s="9">
        <v>1621207311.5</v>
      </c>
      <c r="U1727" s="8">
        <v>0</v>
      </c>
      <c r="V1727" s="9">
        <v>-11498449.01</v>
      </c>
      <c r="W1727" s="8">
        <v>0</v>
      </c>
      <c r="X1727" s="11">
        <f t="shared" si="364"/>
        <v>465449423.49</v>
      </c>
      <c r="Y1727" s="11">
        <f t="shared" si="365"/>
        <v>4745932666.68</v>
      </c>
      <c r="Z1727" s="11">
        <f t="shared" si="366"/>
        <v>5211382090.17</v>
      </c>
      <c r="AA1727" s="13">
        <f t="shared" si="367"/>
        <v>465449423.49</v>
      </c>
      <c r="AB1727" s="13">
        <f t="shared" si="368"/>
        <v>0</v>
      </c>
      <c r="AC1727" s="16">
        <f t="shared" si="369"/>
        <v>465449423.49</v>
      </c>
      <c r="AD1727" s="16">
        <f t="shared" si="370"/>
        <v>4745932666.68</v>
      </c>
      <c r="AE1727" s="17">
        <f t="shared" si="371"/>
        <v>0.0893140083449181</v>
      </c>
      <c r="AF1727" s="17">
        <f t="shared" si="372"/>
        <v>0.910685991655082</v>
      </c>
      <c r="AG1727" s="21">
        <f t="shared" si="373"/>
        <v>1.09807333061377</v>
      </c>
      <c r="AH1727" s="22">
        <f t="shared" si="374"/>
        <v>1</v>
      </c>
      <c r="AI1727" s="22">
        <f t="shared" si="375"/>
        <v>0</v>
      </c>
      <c r="AJ1727" s="23">
        <f t="shared" si="376"/>
        <v>0.0893140083449181</v>
      </c>
      <c r="AK1727" s="23">
        <f t="shared" si="377"/>
        <v>0.910685991655082</v>
      </c>
    </row>
    <row r="1728" spans="1:37">
      <c r="A1728" s="8" t="s">
        <v>3489</v>
      </c>
      <c r="B1728" s="8" t="s">
        <v>3490</v>
      </c>
      <c r="C1728" s="9">
        <v>552957966.17</v>
      </c>
      <c r="D1728" s="9">
        <v>0</v>
      </c>
      <c r="E1728" s="9">
        <v>0</v>
      </c>
      <c r="F1728" s="9">
        <v>232736797.65</v>
      </c>
      <c r="G1728" s="9">
        <v>0</v>
      </c>
      <c r="H1728" s="9">
        <v>734096770.99</v>
      </c>
      <c r="I1728" s="9">
        <v>202379309.43</v>
      </c>
      <c r="J1728" s="9">
        <v>0</v>
      </c>
      <c r="K1728" s="9">
        <v>1604807397</v>
      </c>
      <c r="L1728" s="9">
        <v>0</v>
      </c>
      <c r="M1728" s="9">
        <v>0</v>
      </c>
      <c r="N1728" s="9">
        <v>3192121499.77</v>
      </c>
      <c r="O1728" s="9">
        <v>0</v>
      </c>
      <c r="P1728" s="9">
        <v>2227248.24</v>
      </c>
      <c r="Q1728" s="9">
        <v>33321698.95</v>
      </c>
      <c r="R1728" s="9">
        <v>156648266.58</v>
      </c>
      <c r="S1728" s="9">
        <v>0</v>
      </c>
      <c r="T1728" s="9">
        <v>1262120328.27</v>
      </c>
      <c r="U1728" s="8">
        <v>0</v>
      </c>
      <c r="V1728" s="9">
        <v>659123183.02</v>
      </c>
      <c r="W1728" s="8">
        <v>0</v>
      </c>
      <c r="X1728" s="11">
        <f t="shared" si="364"/>
        <v>1722170844.24</v>
      </c>
      <c r="Y1728" s="11">
        <f t="shared" si="365"/>
        <v>6910369621.83</v>
      </c>
      <c r="Z1728" s="11">
        <f t="shared" si="366"/>
        <v>8632540466.07</v>
      </c>
      <c r="AA1728" s="13">
        <f t="shared" si="367"/>
        <v>785694763.82</v>
      </c>
      <c r="AB1728" s="13">
        <f t="shared" si="368"/>
        <v>936476080.42</v>
      </c>
      <c r="AC1728" s="16">
        <f t="shared" si="369"/>
        <v>785694763.82</v>
      </c>
      <c r="AD1728" s="16">
        <f t="shared" si="370"/>
        <v>7846845702.25</v>
      </c>
      <c r="AE1728" s="17">
        <f t="shared" si="371"/>
        <v>0.19949756980682</v>
      </c>
      <c r="AF1728" s="17">
        <f t="shared" si="372"/>
        <v>0.80050243019318</v>
      </c>
      <c r="AG1728" s="21">
        <f t="shared" si="373"/>
        <v>1.24921544555296</v>
      </c>
      <c r="AH1728" s="22">
        <f t="shared" si="374"/>
        <v>0.456223473093768</v>
      </c>
      <c r="AI1728" s="22">
        <f t="shared" si="375"/>
        <v>0.543776526906232</v>
      </c>
      <c r="AJ1728" s="23">
        <f t="shared" si="376"/>
        <v>0.091015474171034</v>
      </c>
      <c r="AK1728" s="23">
        <f t="shared" si="377"/>
        <v>0.908984525828966</v>
      </c>
    </row>
    <row r="1729" spans="1:37">
      <c r="A1729" s="8" t="s">
        <v>3491</v>
      </c>
      <c r="B1729" s="8" t="s">
        <v>3492</v>
      </c>
      <c r="C1729" s="9">
        <v>2867233287.31</v>
      </c>
      <c r="D1729" s="9">
        <v>0</v>
      </c>
      <c r="E1729" s="9">
        <v>0</v>
      </c>
      <c r="F1729" s="9">
        <v>1202481124.86</v>
      </c>
      <c r="G1729" s="9">
        <v>0</v>
      </c>
      <c r="H1729" s="9">
        <v>2194606801.99</v>
      </c>
      <c r="I1729" s="9">
        <v>0</v>
      </c>
      <c r="J1729" s="9">
        <v>0</v>
      </c>
      <c r="K1729" s="9">
        <v>5412952708</v>
      </c>
      <c r="L1729" s="9">
        <v>0</v>
      </c>
      <c r="M1729" s="9">
        <v>0</v>
      </c>
      <c r="N1729" s="9">
        <v>13844005717.22</v>
      </c>
      <c r="O1729" s="9">
        <v>431719</v>
      </c>
      <c r="P1729" s="9">
        <v>-333636509.49</v>
      </c>
      <c r="Q1729" s="9">
        <v>0</v>
      </c>
      <c r="R1729" s="9">
        <v>1150220840.44</v>
      </c>
      <c r="S1729" s="9">
        <v>0</v>
      </c>
      <c r="T1729" s="9">
        <v>25942829418.34</v>
      </c>
      <c r="U1729" s="8">
        <v>0</v>
      </c>
      <c r="V1729" s="9">
        <v>146607862.6</v>
      </c>
      <c r="W1729" s="8">
        <v>0</v>
      </c>
      <c r="X1729" s="11">
        <f t="shared" si="364"/>
        <v>6264321214.16</v>
      </c>
      <c r="Y1729" s="11">
        <f t="shared" si="365"/>
        <v>46162548318.11</v>
      </c>
      <c r="Z1729" s="11">
        <f t="shared" si="366"/>
        <v>52426869532.27</v>
      </c>
      <c r="AA1729" s="13">
        <f t="shared" si="367"/>
        <v>4069714412.17</v>
      </c>
      <c r="AB1729" s="13">
        <f t="shared" si="368"/>
        <v>2194606801.99</v>
      </c>
      <c r="AC1729" s="16">
        <f t="shared" si="369"/>
        <v>4069714412.17</v>
      </c>
      <c r="AD1729" s="16">
        <f t="shared" si="370"/>
        <v>48357155120.1</v>
      </c>
      <c r="AE1729" s="17">
        <f t="shared" si="371"/>
        <v>0.119486844628481</v>
      </c>
      <c r="AF1729" s="17">
        <f t="shared" si="372"/>
        <v>0.880513155371519</v>
      </c>
      <c r="AG1729" s="21">
        <f t="shared" si="373"/>
        <v>1.13570137356785</v>
      </c>
      <c r="AH1729" s="22">
        <f t="shared" si="374"/>
        <v>0.649665665766106</v>
      </c>
      <c r="AI1729" s="22">
        <f t="shared" si="375"/>
        <v>0.350334334233894</v>
      </c>
      <c r="AJ1729" s="23">
        <f t="shared" si="376"/>
        <v>0.0776265004658536</v>
      </c>
      <c r="AK1729" s="23">
        <f t="shared" si="377"/>
        <v>0.922373499534146</v>
      </c>
    </row>
    <row r="1730" spans="1:37">
      <c r="A1730" s="8" t="s">
        <v>3493</v>
      </c>
      <c r="B1730" s="8" t="s">
        <v>3494</v>
      </c>
      <c r="C1730" s="9">
        <v>1497746381.94</v>
      </c>
      <c r="D1730" s="9">
        <v>0</v>
      </c>
      <c r="E1730" s="9">
        <v>0</v>
      </c>
      <c r="F1730" s="9">
        <v>615122946.59</v>
      </c>
      <c r="G1730" s="9">
        <v>0</v>
      </c>
      <c r="H1730" s="9">
        <v>955960000</v>
      </c>
      <c r="I1730" s="9">
        <v>0</v>
      </c>
      <c r="J1730" s="9">
        <v>0</v>
      </c>
      <c r="K1730" s="9">
        <v>2042497639</v>
      </c>
      <c r="L1730" s="9">
        <v>0</v>
      </c>
      <c r="M1730" s="9">
        <v>0</v>
      </c>
      <c r="N1730" s="9">
        <v>3503414552.16</v>
      </c>
      <c r="O1730" s="9">
        <v>0</v>
      </c>
      <c r="P1730" s="9">
        <v>-4296898.41</v>
      </c>
      <c r="Q1730" s="9">
        <v>5069495.68</v>
      </c>
      <c r="R1730" s="9">
        <v>195886549.06</v>
      </c>
      <c r="S1730" s="9">
        <v>0</v>
      </c>
      <c r="T1730" s="9">
        <v>2544927354.57</v>
      </c>
      <c r="U1730" s="8">
        <v>0</v>
      </c>
      <c r="V1730" s="9">
        <v>2259374719.04</v>
      </c>
      <c r="W1730" s="8">
        <v>0</v>
      </c>
      <c r="X1730" s="11">
        <f t="shared" si="364"/>
        <v>3068829328.53</v>
      </c>
      <c r="Y1730" s="11">
        <f t="shared" si="365"/>
        <v>10546873411.1</v>
      </c>
      <c r="Z1730" s="11">
        <f t="shared" si="366"/>
        <v>13615702739.63</v>
      </c>
      <c r="AA1730" s="13">
        <f t="shared" si="367"/>
        <v>2112869328.53</v>
      </c>
      <c r="AB1730" s="13">
        <f t="shared" si="368"/>
        <v>955960000</v>
      </c>
      <c r="AC1730" s="16">
        <f t="shared" si="369"/>
        <v>2112869328.53</v>
      </c>
      <c r="AD1730" s="16">
        <f t="shared" si="370"/>
        <v>11502833411.1</v>
      </c>
      <c r="AE1730" s="17">
        <f t="shared" si="371"/>
        <v>0.225388978241853</v>
      </c>
      <c r="AF1730" s="17">
        <f t="shared" si="372"/>
        <v>0.774611021758147</v>
      </c>
      <c r="AG1730" s="21">
        <f t="shared" si="373"/>
        <v>1.29097052831792</v>
      </c>
      <c r="AH1730" s="22">
        <f t="shared" si="374"/>
        <v>0.688493592291783</v>
      </c>
      <c r="AI1730" s="22">
        <f t="shared" si="375"/>
        <v>0.311506407708217</v>
      </c>
      <c r="AJ1730" s="23">
        <f t="shared" si="376"/>
        <v>0.155178867292708</v>
      </c>
      <c r="AK1730" s="23">
        <f t="shared" si="377"/>
        <v>0.844821132707292</v>
      </c>
    </row>
    <row r="1731" spans="1:37">
      <c r="A1731" s="8" t="s">
        <v>3495</v>
      </c>
      <c r="B1731" s="8" t="s">
        <v>3496</v>
      </c>
      <c r="C1731" s="9">
        <v>261053555.51</v>
      </c>
      <c r="D1731" s="9">
        <v>0</v>
      </c>
      <c r="E1731" s="9">
        <v>0</v>
      </c>
      <c r="F1731" s="9">
        <v>1874675634.32</v>
      </c>
      <c r="G1731" s="9">
        <v>0</v>
      </c>
      <c r="H1731" s="9">
        <v>18598951566.66</v>
      </c>
      <c r="I1731" s="9">
        <v>3412123229.01</v>
      </c>
      <c r="J1731" s="9">
        <v>0</v>
      </c>
      <c r="K1731" s="9">
        <v>5013052000</v>
      </c>
      <c r="L1731" s="9">
        <v>302062991.41</v>
      </c>
      <c r="M1731" s="9">
        <v>0</v>
      </c>
      <c r="N1731" s="9">
        <v>2423234009.5</v>
      </c>
      <c r="O1731" s="9">
        <v>45022760</v>
      </c>
      <c r="P1731" s="9">
        <v>-61673934.03</v>
      </c>
      <c r="Q1731" s="9">
        <v>0</v>
      </c>
      <c r="R1731" s="9">
        <v>249307594.61</v>
      </c>
      <c r="S1731" s="9">
        <v>0</v>
      </c>
      <c r="T1731" s="9">
        <v>2742136885.4</v>
      </c>
      <c r="U1731" s="8">
        <v>0</v>
      </c>
      <c r="V1731" s="9">
        <v>735175319.42</v>
      </c>
      <c r="W1731" s="8">
        <v>0</v>
      </c>
      <c r="X1731" s="11">
        <f t="shared" ref="X1731:X1794" si="378">C1731+D1731+E1731+F1731+G1731+H1731+I1731+J1731</f>
        <v>24146803985.5</v>
      </c>
      <c r="Y1731" s="11">
        <f t="shared" ref="Y1731:Y1794" si="379">(K1731+L1731+M1731+N1731-O1731+P1731+Q1731+R1731+S1731+T1731+U1731+V1731+W1731)</f>
        <v>11358272106.31</v>
      </c>
      <c r="Z1731" s="11">
        <f t="shared" ref="Z1731:Z1794" si="380">X1731+Y1731</f>
        <v>35505076091.81</v>
      </c>
      <c r="AA1731" s="13">
        <f t="shared" ref="AA1731:AA1794" si="381">C1731+D1731+E1731+F1731+G1731</f>
        <v>2135729189.83</v>
      </c>
      <c r="AB1731" s="13">
        <f t="shared" ref="AB1731:AB1794" si="382">H1731+I1731+J1731</f>
        <v>22011074795.67</v>
      </c>
      <c r="AC1731" s="16">
        <f t="shared" ref="AC1731:AC1794" si="383">AA1731</f>
        <v>2135729189.83</v>
      </c>
      <c r="AD1731" s="16">
        <f t="shared" ref="AD1731:AD1794" si="384">AB1731+Y1731</f>
        <v>33369346901.98</v>
      </c>
      <c r="AE1731" s="17">
        <f t="shared" ref="AE1731:AE1794" si="385">X1731/Z1731</f>
        <v>0.680094415881846</v>
      </c>
      <c r="AF1731" s="17">
        <f t="shared" ref="AF1731:AF1794" si="386">Y1731/Z1731</f>
        <v>0.319905584118155</v>
      </c>
      <c r="AG1731" s="21">
        <f t="shared" ref="AG1731:AG1794" si="387">Z1731/Y1731</f>
        <v>3.12592230222108</v>
      </c>
      <c r="AH1731" s="22">
        <f t="shared" ref="AH1731:AH1794" si="388">AA1731/(AA1731+AB1731)</f>
        <v>0.0884476964782789</v>
      </c>
      <c r="AI1731" s="22">
        <f t="shared" ref="AI1731:AI1794" si="389">(AB1731)/(AA1731+AB1731)</f>
        <v>0.911552303521721</v>
      </c>
      <c r="AJ1731" s="23">
        <f t="shared" ref="AJ1731:AJ1794" si="390">AC1731/Z1731</f>
        <v>0.0601527844724899</v>
      </c>
      <c r="AK1731" s="23">
        <f t="shared" ref="AK1731:AK1794" si="391">AD1731/Z1731</f>
        <v>0.93984721552751</v>
      </c>
    </row>
    <row r="1732" spans="1:37">
      <c r="A1732" s="8" t="s">
        <v>3497</v>
      </c>
      <c r="B1732" s="8" t="s">
        <v>3498</v>
      </c>
      <c r="C1732" s="9">
        <v>3205642000</v>
      </c>
      <c r="D1732" s="9">
        <v>0</v>
      </c>
      <c r="E1732" s="9">
        <v>0</v>
      </c>
      <c r="F1732" s="9">
        <v>692086000</v>
      </c>
      <c r="G1732" s="9">
        <v>0</v>
      </c>
      <c r="H1732" s="9">
        <v>10395154000</v>
      </c>
      <c r="I1732" s="9">
        <v>3310000000</v>
      </c>
      <c r="J1732" s="9">
        <v>0</v>
      </c>
      <c r="K1732" s="9">
        <v>15807417000</v>
      </c>
      <c r="L1732" s="9">
        <v>0</v>
      </c>
      <c r="M1732" s="9">
        <v>0</v>
      </c>
      <c r="N1732" s="9">
        <v>15922410000</v>
      </c>
      <c r="O1732" s="9">
        <v>0</v>
      </c>
      <c r="P1732" s="9">
        <v>155226000</v>
      </c>
      <c r="Q1732" s="9">
        <v>274950000</v>
      </c>
      <c r="R1732" s="9">
        <v>2845814000</v>
      </c>
      <c r="S1732" s="9">
        <v>306780000</v>
      </c>
      <c r="T1732" s="9">
        <v>18446421000</v>
      </c>
      <c r="U1732" s="8">
        <v>0</v>
      </c>
      <c r="V1732" s="9">
        <v>4239913000</v>
      </c>
      <c r="W1732" s="8">
        <v>0</v>
      </c>
      <c r="X1732" s="11">
        <f t="shared" si="378"/>
        <v>17602882000</v>
      </c>
      <c r="Y1732" s="11">
        <f t="shared" si="379"/>
        <v>57998931000</v>
      </c>
      <c r="Z1732" s="11">
        <f t="shared" si="380"/>
        <v>75601813000</v>
      </c>
      <c r="AA1732" s="13">
        <f t="shared" si="381"/>
        <v>3897728000</v>
      </c>
      <c r="AB1732" s="13">
        <f t="shared" si="382"/>
        <v>13705154000</v>
      </c>
      <c r="AC1732" s="16">
        <f t="shared" si="383"/>
        <v>3897728000</v>
      </c>
      <c r="AD1732" s="16">
        <f t="shared" si="384"/>
        <v>71704085000</v>
      </c>
      <c r="AE1732" s="17">
        <f t="shared" si="385"/>
        <v>0.232836770726649</v>
      </c>
      <c r="AF1732" s="17">
        <f t="shared" si="386"/>
        <v>0.767163229273351</v>
      </c>
      <c r="AG1732" s="21">
        <f t="shared" si="387"/>
        <v>1.30350355940181</v>
      </c>
      <c r="AH1732" s="22">
        <f t="shared" si="388"/>
        <v>0.22142555974641</v>
      </c>
      <c r="AI1732" s="22">
        <f t="shared" si="389"/>
        <v>0.77857444025359</v>
      </c>
      <c r="AJ1732" s="23">
        <f t="shared" si="390"/>
        <v>0.0515560122876947</v>
      </c>
      <c r="AK1732" s="23">
        <f t="shared" si="391"/>
        <v>0.948443987712305</v>
      </c>
    </row>
    <row r="1733" spans="1:37">
      <c r="A1733" s="8" t="s">
        <v>3499</v>
      </c>
      <c r="B1733" s="8" t="s">
        <v>3500</v>
      </c>
      <c r="C1733" s="9">
        <v>42344202.13</v>
      </c>
      <c r="D1733" s="9">
        <v>0</v>
      </c>
      <c r="E1733" s="9">
        <v>0</v>
      </c>
      <c r="F1733" s="9">
        <v>3617394.6</v>
      </c>
      <c r="G1733" s="9">
        <v>0</v>
      </c>
      <c r="H1733" s="9">
        <v>0</v>
      </c>
      <c r="I1733" s="9">
        <v>0</v>
      </c>
      <c r="J1733" s="9">
        <v>0</v>
      </c>
      <c r="K1733" s="9">
        <v>2086900000</v>
      </c>
      <c r="L1733" s="9">
        <v>0</v>
      </c>
      <c r="M1733" s="9">
        <v>0</v>
      </c>
      <c r="N1733" s="9">
        <v>2185836383.29</v>
      </c>
      <c r="O1733" s="9">
        <v>0</v>
      </c>
      <c r="P1733" s="9">
        <v>9025817.53</v>
      </c>
      <c r="Q1733" s="9">
        <v>0</v>
      </c>
      <c r="R1733" s="9">
        <v>509343802.38</v>
      </c>
      <c r="S1733" s="9">
        <v>0</v>
      </c>
      <c r="T1733" s="9">
        <v>7135803651.52</v>
      </c>
      <c r="U1733" s="8">
        <v>0</v>
      </c>
      <c r="V1733" s="9">
        <v>-10157485.36</v>
      </c>
      <c r="W1733" s="8">
        <v>0</v>
      </c>
      <c r="X1733" s="11">
        <f t="shared" si="378"/>
        <v>45961596.73</v>
      </c>
      <c r="Y1733" s="11">
        <f t="shared" si="379"/>
        <v>11916752169.36</v>
      </c>
      <c r="Z1733" s="11">
        <f t="shared" si="380"/>
        <v>11962713766.09</v>
      </c>
      <c r="AA1733" s="13">
        <f t="shared" si="381"/>
        <v>45961596.73</v>
      </c>
      <c r="AB1733" s="13">
        <f t="shared" si="382"/>
        <v>0</v>
      </c>
      <c r="AC1733" s="16">
        <f t="shared" si="383"/>
        <v>45961596.73</v>
      </c>
      <c r="AD1733" s="16">
        <f t="shared" si="384"/>
        <v>11916752169.36</v>
      </c>
      <c r="AE1733" s="17">
        <f t="shared" si="385"/>
        <v>0.00384207109094967</v>
      </c>
      <c r="AF1733" s="17">
        <f t="shared" si="386"/>
        <v>0.99615792890905</v>
      </c>
      <c r="AG1733" s="21">
        <f t="shared" si="387"/>
        <v>1.00385688953473</v>
      </c>
      <c r="AH1733" s="22">
        <f t="shared" si="388"/>
        <v>1</v>
      </c>
      <c r="AI1733" s="22">
        <f t="shared" si="389"/>
        <v>0</v>
      </c>
      <c r="AJ1733" s="23">
        <f t="shared" si="390"/>
        <v>0.00384207109094967</v>
      </c>
      <c r="AK1733" s="23">
        <f t="shared" si="391"/>
        <v>0.99615792890905</v>
      </c>
    </row>
    <row r="1734" spans="1:37">
      <c r="A1734" s="8" t="s">
        <v>3501</v>
      </c>
      <c r="B1734" s="8" t="s">
        <v>3502</v>
      </c>
      <c r="C1734" s="9">
        <v>3904746927</v>
      </c>
      <c r="D1734" s="9">
        <v>0</v>
      </c>
      <c r="E1734" s="9">
        <v>0</v>
      </c>
      <c r="F1734" s="9">
        <v>3566411432</v>
      </c>
      <c r="G1734" s="9">
        <v>0</v>
      </c>
      <c r="H1734" s="9">
        <v>9285700883</v>
      </c>
      <c r="I1734" s="9">
        <v>0</v>
      </c>
      <c r="J1734" s="9">
        <v>0</v>
      </c>
      <c r="K1734" s="9">
        <v>916462713</v>
      </c>
      <c r="L1734" s="9">
        <v>0</v>
      </c>
      <c r="M1734" s="9">
        <v>0</v>
      </c>
      <c r="N1734" s="9">
        <v>4884248861</v>
      </c>
      <c r="O1734" s="9">
        <v>0</v>
      </c>
      <c r="P1734" s="9">
        <v>-20122469</v>
      </c>
      <c r="Q1734" s="9">
        <v>0</v>
      </c>
      <c r="R1734" s="9">
        <v>414557647</v>
      </c>
      <c r="S1734" s="9">
        <v>0</v>
      </c>
      <c r="T1734" s="9">
        <v>7564203936</v>
      </c>
      <c r="U1734" s="8">
        <v>0</v>
      </c>
      <c r="V1734" s="9">
        <v>-1447561</v>
      </c>
      <c r="W1734" s="8">
        <v>0</v>
      </c>
      <c r="X1734" s="11">
        <f t="shared" si="378"/>
        <v>16756859242</v>
      </c>
      <c r="Y1734" s="11">
        <f t="shared" si="379"/>
        <v>13757903127</v>
      </c>
      <c r="Z1734" s="11">
        <f t="shared" si="380"/>
        <v>30514762369</v>
      </c>
      <c r="AA1734" s="13">
        <f t="shared" si="381"/>
        <v>7471158359</v>
      </c>
      <c r="AB1734" s="13">
        <f t="shared" si="382"/>
        <v>9285700883</v>
      </c>
      <c r="AC1734" s="16">
        <f t="shared" si="383"/>
        <v>7471158359</v>
      </c>
      <c r="AD1734" s="16">
        <f t="shared" si="384"/>
        <v>23043604010</v>
      </c>
      <c r="AE1734" s="17">
        <f t="shared" si="385"/>
        <v>0.549139430920928</v>
      </c>
      <c r="AF1734" s="17">
        <f t="shared" si="386"/>
        <v>0.450860569079072</v>
      </c>
      <c r="AG1734" s="21">
        <f t="shared" si="387"/>
        <v>2.21798060993136</v>
      </c>
      <c r="AH1734" s="22">
        <f t="shared" si="388"/>
        <v>0.44585672357228</v>
      </c>
      <c r="AI1734" s="22">
        <f t="shared" si="389"/>
        <v>0.55414327642772</v>
      </c>
      <c r="AJ1734" s="23">
        <f t="shared" si="390"/>
        <v>0.244837507454751</v>
      </c>
      <c r="AK1734" s="23">
        <f t="shared" si="391"/>
        <v>0.755162492545249</v>
      </c>
    </row>
    <row r="1735" spans="1:37">
      <c r="A1735" s="8" t="s">
        <v>3503</v>
      </c>
      <c r="B1735" s="8" t="s">
        <v>3504</v>
      </c>
      <c r="C1735" s="9">
        <v>179900000</v>
      </c>
      <c r="D1735" s="9">
        <v>0</v>
      </c>
      <c r="E1735" s="9">
        <v>0</v>
      </c>
      <c r="F1735" s="9">
        <v>0</v>
      </c>
      <c r="G1735" s="9">
        <v>0</v>
      </c>
      <c r="H1735" s="9">
        <v>0</v>
      </c>
      <c r="I1735" s="9">
        <v>0</v>
      </c>
      <c r="J1735" s="9">
        <v>0</v>
      </c>
      <c r="K1735" s="9">
        <v>783025760</v>
      </c>
      <c r="L1735" s="9">
        <v>0</v>
      </c>
      <c r="M1735" s="9">
        <v>0</v>
      </c>
      <c r="N1735" s="9">
        <v>904151934.01</v>
      </c>
      <c r="O1735" s="9">
        <v>0</v>
      </c>
      <c r="P1735" s="9">
        <v>1552170.44</v>
      </c>
      <c r="Q1735" s="9">
        <v>0</v>
      </c>
      <c r="R1735" s="9">
        <v>133009121.42</v>
      </c>
      <c r="S1735" s="9">
        <v>0</v>
      </c>
      <c r="T1735" s="9">
        <v>674472867.42</v>
      </c>
      <c r="U1735" s="8">
        <v>0</v>
      </c>
      <c r="V1735" s="9">
        <v>117103259.9</v>
      </c>
      <c r="W1735" s="8">
        <v>0</v>
      </c>
      <c r="X1735" s="11">
        <f t="shared" si="378"/>
        <v>179900000</v>
      </c>
      <c r="Y1735" s="11">
        <f t="shared" si="379"/>
        <v>2613315113.19</v>
      </c>
      <c r="Z1735" s="11">
        <f t="shared" si="380"/>
        <v>2793215113.19</v>
      </c>
      <c r="AA1735" s="13">
        <f t="shared" si="381"/>
        <v>179900000</v>
      </c>
      <c r="AB1735" s="13">
        <f t="shared" si="382"/>
        <v>0</v>
      </c>
      <c r="AC1735" s="16">
        <f t="shared" si="383"/>
        <v>179900000</v>
      </c>
      <c r="AD1735" s="16">
        <f t="shared" si="384"/>
        <v>2613315113.19</v>
      </c>
      <c r="AE1735" s="17">
        <f t="shared" si="385"/>
        <v>0.0644060670982639</v>
      </c>
      <c r="AF1735" s="17">
        <f t="shared" si="386"/>
        <v>0.935593932901736</v>
      </c>
      <c r="AG1735" s="21">
        <f t="shared" si="387"/>
        <v>1.06883976566469</v>
      </c>
      <c r="AH1735" s="22">
        <f t="shared" si="388"/>
        <v>1</v>
      </c>
      <c r="AI1735" s="22">
        <f t="shared" si="389"/>
        <v>0</v>
      </c>
      <c r="AJ1735" s="23">
        <f t="shared" si="390"/>
        <v>0.0644060670982639</v>
      </c>
      <c r="AK1735" s="23">
        <f t="shared" si="391"/>
        <v>0.935593932901736</v>
      </c>
    </row>
    <row r="1736" spans="1:37">
      <c r="A1736" s="8" t="s">
        <v>3505</v>
      </c>
      <c r="B1736" s="8" t="s">
        <v>3506</v>
      </c>
      <c r="C1736" s="9">
        <v>450157645.84</v>
      </c>
      <c r="D1736" s="9">
        <v>0</v>
      </c>
      <c r="E1736" s="9">
        <v>0</v>
      </c>
      <c r="F1736" s="9">
        <v>17059794.16</v>
      </c>
      <c r="G1736" s="9">
        <v>0</v>
      </c>
      <c r="H1736" s="9">
        <v>199500000</v>
      </c>
      <c r="I1736" s="9">
        <v>0</v>
      </c>
      <c r="J1736" s="9">
        <v>0</v>
      </c>
      <c r="K1736" s="9">
        <v>1123645275</v>
      </c>
      <c r="L1736" s="9">
        <v>0</v>
      </c>
      <c r="M1736" s="9">
        <v>0</v>
      </c>
      <c r="N1736" s="9">
        <v>2655849996</v>
      </c>
      <c r="O1736" s="9">
        <v>0</v>
      </c>
      <c r="P1736" s="9">
        <v>-10221682.61</v>
      </c>
      <c r="Q1736" s="9">
        <v>4094143.95</v>
      </c>
      <c r="R1736" s="9">
        <v>442101172.16</v>
      </c>
      <c r="S1736" s="9">
        <v>39642392.38</v>
      </c>
      <c r="T1736" s="9">
        <v>1380053213.12</v>
      </c>
      <c r="U1736" s="8">
        <v>0</v>
      </c>
      <c r="V1736" s="9">
        <v>633697937.16</v>
      </c>
      <c r="W1736" s="8">
        <v>0</v>
      </c>
      <c r="X1736" s="11">
        <f t="shared" si="378"/>
        <v>666717440</v>
      </c>
      <c r="Y1736" s="11">
        <f t="shared" si="379"/>
        <v>6268862447.16</v>
      </c>
      <c r="Z1736" s="11">
        <f t="shared" si="380"/>
        <v>6935579887.16</v>
      </c>
      <c r="AA1736" s="13">
        <f t="shared" si="381"/>
        <v>467217440</v>
      </c>
      <c r="AB1736" s="13">
        <f t="shared" si="382"/>
        <v>199500000</v>
      </c>
      <c r="AC1736" s="16">
        <f t="shared" si="383"/>
        <v>467217440</v>
      </c>
      <c r="AD1736" s="16">
        <f t="shared" si="384"/>
        <v>6468362447.16</v>
      </c>
      <c r="AE1736" s="17">
        <f t="shared" si="385"/>
        <v>0.0961300209711822</v>
      </c>
      <c r="AF1736" s="17">
        <f t="shared" si="386"/>
        <v>0.903869979028818</v>
      </c>
      <c r="AG1736" s="21">
        <f t="shared" si="387"/>
        <v>1.10635381548403</v>
      </c>
      <c r="AH1736" s="22">
        <f t="shared" si="388"/>
        <v>0.700772789144379</v>
      </c>
      <c r="AI1736" s="22">
        <f t="shared" si="389"/>
        <v>0.299227210855621</v>
      </c>
      <c r="AJ1736" s="23">
        <f t="shared" si="390"/>
        <v>0.0673653029164829</v>
      </c>
      <c r="AK1736" s="23">
        <f t="shared" si="391"/>
        <v>0.932634697083517</v>
      </c>
    </row>
    <row r="1737" spans="1:37">
      <c r="A1737" s="8" t="s">
        <v>3507</v>
      </c>
      <c r="B1737" s="8" t="s">
        <v>3508</v>
      </c>
      <c r="C1737" s="9">
        <v>3407368256.24</v>
      </c>
      <c r="D1737" s="9">
        <v>0</v>
      </c>
      <c r="E1737" s="9">
        <v>0</v>
      </c>
      <c r="F1737" s="9">
        <v>1275435584.61</v>
      </c>
      <c r="G1737" s="9">
        <v>0</v>
      </c>
      <c r="H1737" s="9">
        <v>3091632029.7</v>
      </c>
      <c r="I1737" s="9">
        <v>0</v>
      </c>
      <c r="J1737" s="9">
        <v>0</v>
      </c>
      <c r="K1737" s="9">
        <v>3063484772</v>
      </c>
      <c r="L1737" s="9">
        <v>0</v>
      </c>
      <c r="M1737" s="9">
        <v>0</v>
      </c>
      <c r="N1737" s="9">
        <v>2584642999.05</v>
      </c>
      <c r="O1737" s="9">
        <v>138546300</v>
      </c>
      <c r="P1737" s="9">
        <v>-42782002.68</v>
      </c>
      <c r="Q1737" s="9">
        <v>0</v>
      </c>
      <c r="R1737" s="9">
        <v>283390031.26</v>
      </c>
      <c r="S1737" s="9">
        <v>0</v>
      </c>
      <c r="T1737" s="9">
        <v>4542986865.68</v>
      </c>
      <c r="U1737" s="8">
        <v>0</v>
      </c>
      <c r="V1737" s="9">
        <v>395638515.69</v>
      </c>
      <c r="W1737" s="8">
        <v>0</v>
      </c>
      <c r="X1737" s="11">
        <f t="shared" si="378"/>
        <v>7774435870.55</v>
      </c>
      <c r="Y1737" s="11">
        <f t="shared" si="379"/>
        <v>10688814881</v>
      </c>
      <c r="Z1737" s="11">
        <f t="shared" si="380"/>
        <v>18463250751.55</v>
      </c>
      <c r="AA1737" s="13">
        <f t="shared" si="381"/>
        <v>4682803840.85</v>
      </c>
      <c r="AB1737" s="13">
        <f t="shared" si="382"/>
        <v>3091632029.7</v>
      </c>
      <c r="AC1737" s="16">
        <f t="shared" si="383"/>
        <v>4682803840.85</v>
      </c>
      <c r="AD1737" s="16">
        <f t="shared" si="384"/>
        <v>13780446910.7</v>
      </c>
      <c r="AE1737" s="17">
        <f t="shared" si="385"/>
        <v>0.421076221905145</v>
      </c>
      <c r="AF1737" s="17">
        <f t="shared" si="386"/>
        <v>0.578923778094855</v>
      </c>
      <c r="AG1737" s="21">
        <f t="shared" si="387"/>
        <v>1.7273431111965</v>
      </c>
      <c r="AH1737" s="22">
        <f t="shared" si="388"/>
        <v>0.602333586490658</v>
      </c>
      <c r="AI1737" s="22">
        <f t="shared" si="389"/>
        <v>0.397666413509342</v>
      </c>
      <c r="AJ1737" s="23">
        <f t="shared" si="390"/>
        <v>0.253628350926062</v>
      </c>
      <c r="AK1737" s="23">
        <f t="shared" si="391"/>
        <v>0.746371649073938</v>
      </c>
    </row>
    <row r="1738" spans="1:37">
      <c r="A1738" s="8" t="s">
        <v>3509</v>
      </c>
      <c r="B1738" s="8" t="s">
        <v>3510</v>
      </c>
      <c r="C1738" s="9">
        <v>1025046480.81</v>
      </c>
      <c r="D1738" s="9">
        <v>0</v>
      </c>
      <c r="E1738" s="9">
        <v>6408467658.23</v>
      </c>
      <c r="F1738" s="9">
        <v>0</v>
      </c>
      <c r="G1738" s="9">
        <v>0</v>
      </c>
      <c r="H1738" s="9">
        <v>0</v>
      </c>
      <c r="I1738" s="9">
        <v>93789495553.11</v>
      </c>
      <c r="J1738" s="9">
        <v>0</v>
      </c>
      <c r="K1738" s="9">
        <v>7756694797</v>
      </c>
      <c r="L1738" s="9">
        <v>14937500000.01</v>
      </c>
      <c r="M1738" s="9">
        <v>0</v>
      </c>
      <c r="N1738" s="9">
        <v>12447626019.28</v>
      </c>
      <c r="O1738" s="9">
        <v>0</v>
      </c>
      <c r="P1738" s="9">
        <v>574547872.62</v>
      </c>
      <c r="Q1738" s="9">
        <v>0</v>
      </c>
      <c r="R1738" s="9">
        <v>4524646791.93</v>
      </c>
      <c r="S1738" s="9">
        <v>10591162857.94</v>
      </c>
      <c r="T1738" s="9">
        <v>25992785981.05</v>
      </c>
      <c r="U1738" s="8">
        <v>0</v>
      </c>
      <c r="V1738" s="9">
        <v>201178211.27</v>
      </c>
      <c r="W1738" s="8">
        <v>0</v>
      </c>
      <c r="X1738" s="11">
        <f t="shared" si="378"/>
        <v>101223009692.15</v>
      </c>
      <c r="Y1738" s="11">
        <f t="shared" si="379"/>
        <v>77026142531.1</v>
      </c>
      <c r="Z1738" s="11">
        <f t="shared" si="380"/>
        <v>178249152223.25</v>
      </c>
      <c r="AA1738" s="13">
        <f t="shared" si="381"/>
        <v>7433514139.04</v>
      </c>
      <c r="AB1738" s="13">
        <f t="shared" si="382"/>
        <v>93789495553.11</v>
      </c>
      <c r="AC1738" s="16">
        <f t="shared" si="383"/>
        <v>7433514139.04</v>
      </c>
      <c r="AD1738" s="16">
        <f t="shared" si="384"/>
        <v>170815638084.21</v>
      </c>
      <c r="AE1738" s="17">
        <f t="shared" si="385"/>
        <v>0.567873722986195</v>
      </c>
      <c r="AF1738" s="17">
        <f t="shared" si="386"/>
        <v>0.432126277013805</v>
      </c>
      <c r="AG1738" s="21">
        <f t="shared" si="387"/>
        <v>2.31413837388105</v>
      </c>
      <c r="AH1738" s="22">
        <f t="shared" si="388"/>
        <v>0.073436999765642</v>
      </c>
      <c r="AI1738" s="22">
        <f t="shared" si="389"/>
        <v>0.926563000234358</v>
      </c>
      <c r="AJ1738" s="23">
        <f t="shared" si="390"/>
        <v>0.0417029424618515</v>
      </c>
      <c r="AK1738" s="23">
        <f t="shared" si="391"/>
        <v>0.958297057538149</v>
      </c>
    </row>
    <row r="1739" spans="1:37">
      <c r="A1739" s="8" t="s">
        <v>3511</v>
      </c>
      <c r="B1739" s="8" t="s">
        <v>3512</v>
      </c>
      <c r="C1739" s="9">
        <v>5771290544.41</v>
      </c>
      <c r="D1739" s="9">
        <v>0</v>
      </c>
      <c r="E1739" s="9">
        <v>0</v>
      </c>
      <c r="F1739" s="9">
        <v>592539779.14</v>
      </c>
      <c r="G1739" s="9">
        <v>0</v>
      </c>
      <c r="H1739" s="9">
        <v>10542397665.13</v>
      </c>
      <c r="I1739" s="9">
        <v>0</v>
      </c>
      <c r="J1739" s="9">
        <v>0</v>
      </c>
      <c r="K1739" s="9">
        <v>2959066667</v>
      </c>
      <c r="L1739" s="9">
        <v>2498584905.65</v>
      </c>
      <c r="M1739" s="9">
        <v>0</v>
      </c>
      <c r="N1739" s="9">
        <v>875849864.6</v>
      </c>
      <c r="O1739" s="9">
        <v>0</v>
      </c>
      <c r="P1739" s="9">
        <v>128056883.31</v>
      </c>
      <c r="Q1739" s="9">
        <v>181872801.98</v>
      </c>
      <c r="R1739" s="9">
        <v>222751992.52</v>
      </c>
      <c r="S1739" s="9">
        <v>0</v>
      </c>
      <c r="T1739" s="9">
        <v>1854518897.94</v>
      </c>
      <c r="U1739" s="8">
        <v>0</v>
      </c>
      <c r="V1739" s="9">
        <v>8930991286.6</v>
      </c>
      <c r="W1739" s="8">
        <v>0</v>
      </c>
      <c r="X1739" s="11">
        <f t="shared" si="378"/>
        <v>16906227988.68</v>
      </c>
      <c r="Y1739" s="11">
        <f t="shared" si="379"/>
        <v>17651693299.6</v>
      </c>
      <c r="Z1739" s="11">
        <f t="shared" si="380"/>
        <v>34557921288.28</v>
      </c>
      <c r="AA1739" s="13">
        <f t="shared" si="381"/>
        <v>6363830323.55</v>
      </c>
      <c r="AB1739" s="13">
        <f t="shared" si="382"/>
        <v>10542397665.13</v>
      </c>
      <c r="AC1739" s="16">
        <f t="shared" si="383"/>
        <v>6363830323.55</v>
      </c>
      <c r="AD1739" s="16">
        <f t="shared" si="384"/>
        <v>28194090964.73</v>
      </c>
      <c r="AE1739" s="17">
        <f t="shared" si="385"/>
        <v>0.489214262850167</v>
      </c>
      <c r="AF1739" s="17">
        <f t="shared" si="386"/>
        <v>0.510785737149833</v>
      </c>
      <c r="AG1739" s="21">
        <f t="shared" si="387"/>
        <v>1.95776805668061</v>
      </c>
      <c r="AH1739" s="22">
        <f t="shared" si="388"/>
        <v>0.376419289259027</v>
      </c>
      <c r="AI1739" s="22">
        <f t="shared" si="389"/>
        <v>0.623580710740973</v>
      </c>
      <c r="AJ1739" s="23">
        <f t="shared" si="390"/>
        <v>0.184149685117439</v>
      </c>
      <c r="AK1739" s="23">
        <f t="shared" si="391"/>
        <v>0.815850314882561</v>
      </c>
    </row>
    <row r="1740" spans="1:37">
      <c r="A1740" s="8" t="s">
        <v>3513</v>
      </c>
      <c r="B1740" s="8" t="s">
        <v>3514</v>
      </c>
      <c r="C1740" s="9">
        <v>480000000</v>
      </c>
      <c r="D1740" s="9">
        <v>0</v>
      </c>
      <c r="E1740" s="9">
        <v>353620594.46</v>
      </c>
      <c r="F1740" s="9">
        <v>0</v>
      </c>
      <c r="G1740" s="9">
        <v>0</v>
      </c>
      <c r="H1740" s="9">
        <v>0</v>
      </c>
      <c r="I1740" s="9">
        <v>0</v>
      </c>
      <c r="J1740" s="9">
        <v>0</v>
      </c>
      <c r="K1740" s="9">
        <v>642663100</v>
      </c>
      <c r="L1740" s="9">
        <v>0</v>
      </c>
      <c r="M1740" s="9">
        <v>0</v>
      </c>
      <c r="N1740" s="9">
        <v>547250424.9</v>
      </c>
      <c r="O1740" s="9">
        <v>45775497</v>
      </c>
      <c r="P1740" s="9">
        <v>0</v>
      </c>
      <c r="Q1740" s="9">
        <v>9462316.97</v>
      </c>
      <c r="R1740" s="9">
        <v>74594891.07</v>
      </c>
      <c r="S1740" s="9">
        <v>0</v>
      </c>
      <c r="T1740" s="9">
        <v>499897935.79</v>
      </c>
      <c r="U1740" s="8">
        <v>0</v>
      </c>
      <c r="V1740" s="9">
        <v>0</v>
      </c>
      <c r="W1740" s="8">
        <v>0</v>
      </c>
      <c r="X1740" s="11">
        <f t="shared" si="378"/>
        <v>833620594.46</v>
      </c>
      <c r="Y1740" s="11">
        <f t="shared" si="379"/>
        <v>1728093171.73</v>
      </c>
      <c r="Z1740" s="11">
        <f t="shared" si="380"/>
        <v>2561713766.19</v>
      </c>
      <c r="AA1740" s="13">
        <f t="shared" si="381"/>
        <v>833620594.46</v>
      </c>
      <c r="AB1740" s="13">
        <f t="shared" si="382"/>
        <v>0</v>
      </c>
      <c r="AC1740" s="16">
        <f t="shared" si="383"/>
        <v>833620594.46</v>
      </c>
      <c r="AD1740" s="16">
        <f t="shared" si="384"/>
        <v>1728093171.73</v>
      </c>
      <c r="AE1740" s="17">
        <f t="shared" si="385"/>
        <v>0.325415198786956</v>
      </c>
      <c r="AF1740" s="17">
        <f t="shared" si="386"/>
        <v>0.674584801213044</v>
      </c>
      <c r="AG1740" s="21">
        <f t="shared" si="387"/>
        <v>1.48239331541682</v>
      </c>
      <c r="AH1740" s="22">
        <f t="shared" si="388"/>
        <v>1</v>
      </c>
      <c r="AI1740" s="22">
        <f t="shared" si="389"/>
        <v>0</v>
      </c>
      <c r="AJ1740" s="23">
        <f t="shared" si="390"/>
        <v>0.325415198786956</v>
      </c>
      <c r="AK1740" s="23">
        <f t="shared" si="391"/>
        <v>0.674584801213044</v>
      </c>
    </row>
    <row r="1741" spans="1:37">
      <c r="A1741" s="8" t="s">
        <v>3515</v>
      </c>
      <c r="B1741" s="8" t="s">
        <v>3516</v>
      </c>
      <c r="C1741" s="9">
        <v>100000000</v>
      </c>
      <c r="D1741" s="9">
        <v>0</v>
      </c>
      <c r="E1741" s="9">
        <v>0</v>
      </c>
      <c r="F1741" s="9">
        <v>0</v>
      </c>
      <c r="G1741" s="9">
        <v>0</v>
      </c>
      <c r="H1741" s="9">
        <v>0</v>
      </c>
      <c r="I1741" s="9">
        <v>0</v>
      </c>
      <c r="J1741" s="9">
        <v>0</v>
      </c>
      <c r="K1741" s="9">
        <v>666000000</v>
      </c>
      <c r="L1741" s="9">
        <v>0</v>
      </c>
      <c r="M1741" s="9">
        <v>0</v>
      </c>
      <c r="N1741" s="9">
        <v>354717581.04</v>
      </c>
      <c r="O1741" s="9">
        <v>0</v>
      </c>
      <c r="P1741" s="9">
        <v>75514157.79</v>
      </c>
      <c r="Q1741" s="9">
        <v>0</v>
      </c>
      <c r="R1741" s="9">
        <v>127410503.95</v>
      </c>
      <c r="S1741" s="9">
        <v>0</v>
      </c>
      <c r="T1741" s="9">
        <v>324624280.07</v>
      </c>
      <c r="U1741" s="8">
        <v>0</v>
      </c>
      <c r="V1741" s="9">
        <v>0</v>
      </c>
      <c r="W1741" s="8">
        <v>0</v>
      </c>
      <c r="X1741" s="11">
        <f t="shared" si="378"/>
        <v>100000000</v>
      </c>
      <c r="Y1741" s="11">
        <f t="shared" si="379"/>
        <v>1548266522.85</v>
      </c>
      <c r="Z1741" s="11">
        <f t="shared" si="380"/>
        <v>1648266522.85</v>
      </c>
      <c r="AA1741" s="13">
        <f t="shared" si="381"/>
        <v>100000000</v>
      </c>
      <c r="AB1741" s="13">
        <f t="shared" si="382"/>
        <v>0</v>
      </c>
      <c r="AC1741" s="16">
        <f t="shared" si="383"/>
        <v>100000000</v>
      </c>
      <c r="AD1741" s="16">
        <f t="shared" si="384"/>
        <v>1548266522.85</v>
      </c>
      <c r="AE1741" s="17">
        <f t="shared" si="385"/>
        <v>0.060669799825268</v>
      </c>
      <c r="AF1741" s="17">
        <f t="shared" si="386"/>
        <v>0.939330200174732</v>
      </c>
      <c r="AG1741" s="21">
        <f t="shared" si="387"/>
        <v>1.06458836287174</v>
      </c>
      <c r="AH1741" s="22">
        <f t="shared" si="388"/>
        <v>1</v>
      </c>
      <c r="AI1741" s="22">
        <f t="shared" si="389"/>
        <v>0</v>
      </c>
      <c r="AJ1741" s="23">
        <f t="shared" si="390"/>
        <v>0.060669799825268</v>
      </c>
      <c r="AK1741" s="23">
        <f t="shared" si="391"/>
        <v>0.939330200174732</v>
      </c>
    </row>
    <row r="1742" spans="1:37">
      <c r="A1742" s="8" t="s">
        <v>3517</v>
      </c>
      <c r="B1742" s="8" t="s">
        <v>3518</v>
      </c>
      <c r="C1742" s="9">
        <v>2401000000</v>
      </c>
      <c r="D1742" s="9">
        <v>0</v>
      </c>
      <c r="E1742" s="9">
        <v>0</v>
      </c>
      <c r="F1742" s="9">
        <v>3972000000</v>
      </c>
      <c r="G1742" s="9">
        <v>0</v>
      </c>
      <c r="H1742" s="9">
        <v>52956000000</v>
      </c>
      <c r="I1742" s="9">
        <v>3217000000</v>
      </c>
      <c r="J1742" s="9">
        <v>0</v>
      </c>
      <c r="K1742" s="9">
        <v>19869000000</v>
      </c>
      <c r="L1742" s="9">
        <v>0</v>
      </c>
      <c r="M1742" s="9">
        <v>0</v>
      </c>
      <c r="N1742" s="9">
        <v>74608000000</v>
      </c>
      <c r="O1742" s="9">
        <v>0</v>
      </c>
      <c r="P1742" s="9">
        <v>-723000000</v>
      </c>
      <c r="Q1742" s="9">
        <v>9805000000</v>
      </c>
      <c r="R1742" s="9">
        <v>11433000000</v>
      </c>
      <c r="S1742" s="9">
        <v>0</v>
      </c>
      <c r="T1742" s="9">
        <v>251631000000</v>
      </c>
      <c r="U1742" s="8">
        <v>0</v>
      </c>
      <c r="V1742" s="9">
        <v>72266000000</v>
      </c>
      <c r="W1742" s="8">
        <v>0</v>
      </c>
      <c r="X1742" s="11">
        <f t="shared" si="378"/>
        <v>62546000000</v>
      </c>
      <c r="Y1742" s="11">
        <f t="shared" si="379"/>
        <v>438889000000</v>
      </c>
      <c r="Z1742" s="11">
        <f t="shared" si="380"/>
        <v>501435000000</v>
      </c>
      <c r="AA1742" s="13">
        <f t="shared" si="381"/>
        <v>6373000000</v>
      </c>
      <c r="AB1742" s="13">
        <f t="shared" si="382"/>
        <v>56173000000</v>
      </c>
      <c r="AC1742" s="16">
        <f t="shared" si="383"/>
        <v>6373000000</v>
      </c>
      <c r="AD1742" s="16">
        <f t="shared" si="384"/>
        <v>495062000000</v>
      </c>
      <c r="AE1742" s="17">
        <f t="shared" si="385"/>
        <v>0.124734013381595</v>
      </c>
      <c r="AF1742" s="17">
        <f t="shared" si="386"/>
        <v>0.875265986618405</v>
      </c>
      <c r="AG1742" s="21">
        <f t="shared" si="387"/>
        <v>1.14250983733928</v>
      </c>
      <c r="AH1742" s="22">
        <f t="shared" si="388"/>
        <v>0.101893006747034</v>
      </c>
      <c r="AI1742" s="22">
        <f t="shared" si="389"/>
        <v>0.898106993252966</v>
      </c>
      <c r="AJ1742" s="23">
        <f t="shared" si="390"/>
        <v>0.0127095236670755</v>
      </c>
      <c r="AK1742" s="23">
        <f t="shared" si="391"/>
        <v>0.987290476332925</v>
      </c>
    </row>
    <row r="1743" spans="1:37">
      <c r="A1743" s="8" t="s">
        <v>3519</v>
      </c>
      <c r="B1743" s="8" t="s">
        <v>3520</v>
      </c>
      <c r="C1743" s="9">
        <v>231494469.92</v>
      </c>
      <c r="D1743" s="9">
        <v>0</v>
      </c>
      <c r="E1743" s="9">
        <v>0</v>
      </c>
      <c r="F1743" s="9">
        <v>219227392.92</v>
      </c>
      <c r="G1743" s="9">
        <v>0</v>
      </c>
      <c r="H1743" s="9">
        <v>461296219.52</v>
      </c>
      <c r="I1743" s="9">
        <v>0</v>
      </c>
      <c r="J1743" s="9">
        <v>0</v>
      </c>
      <c r="K1743" s="9">
        <v>1305360000</v>
      </c>
      <c r="L1743" s="9">
        <v>0</v>
      </c>
      <c r="M1743" s="9">
        <v>0</v>
      </c>
      <c r="N1743" s="9">
        <v>1410707682.81</v>
      </c>
      <c r="O1743" s="9">
        <v>0</v>
      </c>
      <c r="P1743" s="9">
        <v>-16999424.72</v>
      </c>
      <c r="Q1743" s="9">
        <v>14864158.99</v>
      </c>
      <c r="R1743" s="9">
        <v>469542050.19</v>
      </c>
      <c r="S1743" s="9">
        <v>0</v>
      </c>
      <c r="T1743" s="9">
        <v>5315757375.34</v>
      </c>
      <c r="U1743" s="8">
        <v>0</v>
      </c>
      <c r="V1743" s="9">
        <v>42429991.93</v>
      </c>
      <c r="W1743" s="8">
        <v>0</v>
      </c>
      <c r="X1743" s="11">
        <f t="shared" si="378"/>
        <v>912018082.36</v>
      </c>
      <c r="Y1743" s="11">
        <f t="shared" si="379"/>
        <v>8541661834.54</v>
      </c>
      <c r="Z1743" s="11">
        <f t="shared" si="380"/>
        <v>9453679916.9</v>
      </c>
      <c r="AA1743" s="13">
        <f t="shared" si="381"/>
        <v>450721862.84</v>
      </c>
      <c r="AB1743" s="13">
        <f t="shared" si="382"/>
        <v>461296219.52</v>
      </c>
      <c r="AC1743" s="16">
        <f t="shared" si="383"/>
        <v>450721862.84</v>
      </c>
      <c r="AD1743" s="16">
        <f t="shared" si="384"/>
        <v>9002958054.06</v>
      </c>
      <c r="AE1743" s="17">
        <f t="shared" si="385"/>
        <v>0.0964722827911296</v>
      </c>
      <c r="AF1743" s="17">
        <f t="shared" si="386"/>
        <v>0.90352771720887</v>
      </c>
      <c r="AG1743" s="21">
        <f t="shared" si="387"/>
        <v>1.10677290906929</v>
      </c>
      <c r="AH1743" s="22">
        <f t="shared" si="388"/>
        <v>0.494202770271486</v>
      </c>
      <c r="AI1743" s="22">
        <f t="shared" si="389"/>
        <v>0.505797229728514</v>
      </c>
      <c r="AJ1743" s="23">
        <f t="shared" si="390"/>
        <v>0.0476768694097904</v>
      </c>
      <c r="AK1743" s="23">
        <f t="shared" si="391"/>
        <v>0.95232313059021</v>
      </c>
    </row>
    <row r="1744" spans="1:37">
      <c r="A1744" s="8" t="s">
        <v>3521</v>
      </c>
      <c r="B1744" s="8" t="s">
        <v>3522</v>
      </c>
      <c r="C1744" s="9">
        <v>1105103400</v>
      </c>
      <c r="D1744" s="9">
        <v>0</v>
      </c>
      <c r="E1744" s="9">
        <v>0</v>
      </c>
      <c r="F1744" s="9">
        <v>1461115590.44</v>
      </c>
      <c r="G1744" s="9">
        <v>0</v>
      </c>
      <c r="H1744" s="9">
        <v>4967100000</v>
      </c>
      <c r="I1744" s="9">
        <v>427853300.71</v>
      </c>
      <c r="J1744" s="9">
        <v>0</v>
      </c>
      <c r="K1744" s="9">
        <v>1199998272</v>
      </c>
      <c r="L1744" s="9">
        <v>0</v>
      </c>
      <c r="M1744" s="9">
        <v>0</v>
      </c>
      <c r="N1744" s="9">
        <v>3322385287.49</v>
      </c>
      <c r="O1744" s="9">
        <v>0</v>
      </c>
      <c r="P1744" s="9">
        <v>-157720687.77</v>
      </c>
      <c r="Q1744" s="9">
        <v>492347123.43</v>
      </c>
      <c r="R1744" s="9">
        <v>950764399.94</v>
      </c>
      <c r="S1744" s="9">
        <v>0</v>
      </c>
      <c r="T1744" s="9">
        <v>3165236048.58</v>
      </c>
      <c r="U1744" s="8">
        <v>0</v>
      </c>
      <c r="V1744" s="9">
        <v>3909475941.37</v>
      </c>
      <c r="W1744" s="8">
        <v>0</v>
      </c>
      <c r="X1744" s="11">
        <f t="shared" si="378"/>
        <v>7961172291.15</v>
      </c>
      <c r="Y1744" s="11">
        <f t="shared" si="379"/>
        <v>12882486385.04</v>
      </c>
      <c r="Z1744" s="11">
        <f t="shared" si="380"/>
        <v>20843658676.19</v>
      </c>
      <c r="AA1744" s="13">
        <f t="shared" si="381"/>
        <v>2566218990.44</v>
      </c>
      <c r="AB1744" s="13">
        <f t="shared" si="382"/>
        <v>5394953300.71</v>
      </c>
      <c r="AC1744" s="16">
        <f t="shared" si="383"/>
        <v>2566218990.44</v>
      </c>
      <c r="AD1744" s="16">
        <f t="shared" si="384"/>
        <v>18277439685.75</v>
      </c>
      <c r="AE1744" s="17">
        <f t="shared" si="385"/>
        <v>0.381946970770739</v>
      </c>
      <c r="AF1744" s="17">
        <f t="shared" si="386"/>
        <v>0.618053029229261</v>
      </c>
      <c r="AG1744" s="21">
        <f t="shared" si="387"/>
        <v>1.61798414166345</v>
      </c>
      <c r="AH1744" s="22">
        <f t="shared" si="388"/>
        <v>0.322341848234176</v>
      </c>
      <c r="AI1744" s="22">
        <f t="shared" si="389"/>
        <v>0.677658151765824</v>
      </c>
      <c r="AJ1744" s="23">
        <f t="shared" si="390"/>
        <v>0.123117492485685</v>
      </c>
      <c r="AK1744" s="23">
        <f t="shared" si="391"/>
        <v>0.876882507514315</v>
      </c>
    </row>
    <row r="1745" spans="1:37">
      <c r="A1745" s="8" t="s">
        <v>3523</v>
      </c>
      <c r="B1745" s="8" t="s">
        <v>3524</v>
      </c>
      <c r="C1745" s="9">
        <v>7776275290</v>
      </c>
      <c r="D1745" s="9">
        <v>0</v>
      </c>
      <c r="E1745" s="9">
        <v>0</v>
      </c>
      <c r="F1745" s="9">
        <v>1947717211.1</v>
      </c>
      <c r="G1745" s="9">
        <v>0</v>
      </c>
      <c r="H1745" s="9">
        <v>7761989311.11</v>
      </c>
      <c r="I1745" s="9">
        <v>0</v>
      </c>
      <c r="J1745" s="9">
        <v>0</v>
      </c>
      <c r="K1745" s="9">
        <v>6857782927</v>
      </c>
      <c r="L1745" s="9">
        <v>0</v>
      </c>
      <c r="M1745" s="9">
        <v>0</v>
      </c>
      <c r="N1745" s="9">
        <v>9618171727.91</v>
      </c>
      <c r="O1745" s="9">
        <v>0</v>
      </c>
      <c r="P1745" s="9">
        <v>13354526.08</v>
      </c>
      <c r="Q1745" s="9">
        <v>15648566.9</v>
      </c>
      <c r="R1745" s="9">
        <v>125689638.46</v>
      </c>
      <c r="S1745" s="9">
        <v>0</v>
      </c>
      <c r="T1745" s="9">
        <v>-5429032869.3</v>
      </c>
      <c r="U1745" s="8">
        <v>0</v>
      </c>
      <c r="V1745" s="9">
        <v>124667581.59</v>
      </c>
      <c r="W1745" s="8">
        <v>0</v>
      </c>
      <c r="X1745" s="11">
        <f t="shared" si="378"/>
        <v>17485981812.21</v>
      </c>
      <c r="Y1745" s="11">
        <f t="shared" si="379"/>
        <v>11326282098.64</v>
      </c>
      <c r="Z1745" s="11">
        <f t="shared" si="380"/>
        <v>28812263910.85</v>
      </c>
      <c r="AA1745" s="13">
        <f t="shared" si="381"/>
        <v>9723992501.1</v>
      </c>
      <c r="AB1745" s="13">
        <f t="shared" si="382"/>
        <v>7761989311.11</v>
      </c>
      <c r="AC1745" s="16">
        <f t="shared" si="383"/>
        <v>9723992501.1</v>
      </c>
      <c r="AD1745" s="16">
        <f t="shared" si="384"/>
        <v>19088271409.75</v>
      </c>
      <c r="AE1745" s="17">
        <f t="shared" si="385"/>
        <v>0.606893712563323</v>
      </c>
      <c r="AF1745" s="17">
        <f t="shared" si="386"/>
        <v>0.393106287436677</v>
      </c>
      <c r="AG1745" s="21">
        <f t="shared" si="387"/>
        <v>2.54384127641582</v>
      </c>
      <c r="AH1745" s="22">
        <f t="shared" si="388"/>
        <v>0.556102174046069</v>
      </c>
      <c r="AI1745" s="22">
        <f t="shared" si="389"/>
        <v>0.443897825953931</v>
      </c>
      <c r="AJ1745" s="23">
        <f t="shared" si="390"/>
        <v>0.337494912971354</v>
      </c>
      <c r="AK1745" s="23">
        <f t="shared" si="391"/>
        <v>0.662505087028646</v>
      </c>
    </row>
    <row r="1746" spans="1:37">
      <c r="A1746" s="8" t="s">
        <v>3525</v>
      </c>
      <c r="B1746" s="8" t="s">
        <v>3526</v>
      </c>
      <c r="C1746" s="9">
        <v>491091519.66</v>
      </c>
      <c r="D1746" s="9">
        <v>0</v>
      </c>
      <c r="E1746" s="9">
        <v>0</v>
      </c>
      <c r="F1746" s="9">
        <v>1563649841.02</v>
      </c>
      <c r="G1746" s="9">
        <v>0</v>
      </c>
      <c r="H1746" s="9">
        <v>16958194978.62</v>
      </c>
      <c r="I1746" s="9">
        <v>1290000000</v>
      </c>
      <c r="J1746" s="9">
        <v>0</v>
      </c>
      <c r="K1746" s="9">
        <v>3058060000</v>
      </c>
      <c r="L1746" s="9">
        <v>0</v>
      </c>
      <c r="M1746" s="9">
        <v>0</v>
      </c>
      <c r="N1746" s="9">
        <v>1850352226.19</v>
      </c>
      <c r="O1746" s="9">
        <v>0</v>
      </c>
      <c r="P1746" s="9">
        <v>15498040.53</v>
      </c>
      <c r="Q1746" s="9">
        <v>14593182.82</v>
      </c>
      <c r="R1746" s="9">
        <v>6196697146.86</v>
      </c>
      <c r="S1746" s="9">
        <v>50788044</v>
      </c>
      <c r="T1746" s="9">
        <v>5045003982.84</v>
      </c>
      <c r="U1746" s="8">
        <v>0</v>
      </c>
      <c r="V1746" s="9">
        <v>1051303349.41</v>
      </c>
      <c r="W1746" s="8">
        <v>0</v>
      </c>
      <c r="X1746" s="11">
        <f t="shared" si="378"/>
        <v>20302936339.3</v>
      </c>
      <c r="Y1746" s="11">
        <f t="shared" si="379"/>
        <v>17282295972.65</v>
      </c>
      <c r="Z1746" s="11">
        <f t="shared" si="380"/>
        <v>37585232311.95</v>
      </c>
      <c r="AA1746" s="13">
        <f t="shared" si="381"/>
        <v>2054741360.68</v>
      </c>
      <c r="AB1746" s="13">
        <f t="shared" si="382"/>
        <v>18248194978.62</v>
      </c>
      <c r="AC1746" s="16">
        <f t="shared" si="383"/>
        <v>2054741360.68</v>
      </c>
      <c r="AD1746" s="16">
        <f t="shared" si="384"/>
        <v>35530490951.27</v>
      </c>
      <c r="AE1746" s="17">
        <f t="shared" si="385"/>
        <v>0.540183872505819</v>
      </c>
      <c r="AF1746" s="17">
        <f t="shared" si="386"/>
        <v>0.459816127494181</v>
      </c>
      <c r="AG1746" s="21">
        <f t="shared" si="387"/>
        <v>2.1747823536543</v>
      </c>
      <c r="AH1746" s="22">
        <f t="shared" si="388"/>
        <v>0.10120414733817</v>
      </c>
      <c r="AI1746" s="22">
        <f t="shared" si="389"/>
        <v>0.89879585266183</v>
      </c>
      <c r="AJ1746" s="23">
        <f t="shared" si="390"/>
        <v>0.0546688482227821</v>
      </c>
      <c r="AK1746" s="23">
        <f t="shared" si="391"/>
        <v>0.945331151777218</v>
      </c>
    </row>
    <row r="1747" spans="1:37">
      <c r="A1747" s="8" t="s">
        <v>3527</v>
      </c>
      <c r="B1747" s="8" t="s">
        <v>3528</v>
      </c>
      <c r="C1747" s="9">
        <v>282601403.76</v>
      </c>
      <c r="D1747" s="9">
        <v>0</v>
      </c>
      <c r="E1747" s="9">
        <v>0</v>
      </c>
      <c r="F1747" s="9">
        <v>0</v>
      </c>
      <c r="G1747" s="9">
        <v>0</v>
      </c>
      <c r="H1747" s="9">
        <v>0</v>
      </c>
      <c r="I1747" s="9">
        <v>26346103259.06</v>
      </c>
      <c r="J1747" s="9">
        <v>0</v>
      </c>
      <c r="K1747" s="9">
        <v>3589013157</v>
      </c>
      <c r="L1747" s="9">
        <v>488098819.58</v>
      </c>
      <c r="M1747" s="9">
        <v>0</v>
      </c>
      <c r="N1747" s="9">
        <v>8266088876.5</v>
      </c>
      <c r="O1747" s="9">
        <v>0</v>
      </c>
      <c r="P1747" s="9">
        <v>71928408.49</v>
      </c>
      <c r="Q1747" s="9">
        <v>0</v>
      </c>
      <c r="R1747" s="9">
        <v>1059918968.73</v>
      </c>
      <c r="S1747" s="9">
        <v>3217501806.52</v>
      </c>
      <c r="T1747" s="9">
        <v>7124200965.53</v>
      </c>
      <c r="U1747" s="8">
        <v>0</v>
      </c>
      <c r="V1747" s="9">
        <v>9720040.38</v>
      </c>
      <c r="W1747" s="8">
        <v>0</v>
      </c>
      <c r="X1747" s="11">
        <f t="shared" si="378"/>
        <v>26628704662.82</v>
      </c>
      <c r="Y1747" s="11">
        <f t="shared" si="379"/>
        <v>23826471042.73</v>
      </c>
      <c r="Z1747" s="11">
        <f t="shared" si="380"/>
        <v>50455175705.55</v>
      </c>
      <c r="AA1747" s="13">
        <f t="shared" si="381"/>
        <v>282601403.76</v>
      </c>
      <c r="AB1747" s="13">
        <f t="shared" si="382"/>
        <v>26346103259.06</v>
      </c>
      <c r="AC1747" s="16">
        <f t="shared" si="383"/>
        <v>282601403.76</v>
      </c>
      <c r="AD1747" s="16">
        <f t="shared" si="384"/>
        <v>50172574301.79</v>
      </c>
      <c r="AE1747" s="17">
        <f t="shared" si="385"/>
        <v>0.527769535839529</v>
      </c>
      <c r="AF1747" s="17">
        <f t="shared" si="386"/>
        <v>0.472230464160471</v>
      </c>
      <c r="AG1747" s="21">
        <f t="shared" si="387"/>
        <v>2.11761009908117</v>
      </c>
      <c r="AH1747" s="22">
        <f t="shared" si="388"/>
        <v>0.0106126605607887</v>
      </c>
      <c r="AI1747" s="22">
        <f t="shared" si="389"/>
        <v>0.989387339439211</v>
      </c>
      <c r="AJ1747" s="23">
        <f t="shared" si="390"/>
        <v>0.00560103893818993</v>
      </c>
      <c r="AK1747" s="23">
        <f t="shared" si="391"/>
        <v>0.99439896106181</v>
      </c>
    </row>
    <row r="1748" spans="1:37">
      <c r="A1748" s="8" t="s">
        <v>3529</v>
      </c>
      <c r="B1748" s="8" t="s">
        <v>3530</v>
      </c>
      <c r="C1748" s="9">
        <v>22306828000</v>
      </c>
      <c r="D1748" s="9">
        <v>0</v>
      </c>
      <c r="E1748" s="9">
        <v>0</v>
      </c>
      <c r="F1748" s="9">
        <v>22562294000</v>
      </c>
      <c r="G1748" s="9">
        <v>2530144000</v>
      </c>
      <c r="H1748" s="9">
        <v>35079045000</v>
      </c>
      <c r="I1748" s="9">
        <v>9499132000</v>
      </c>
      <c r="J1748" s="9">
        <v>0</v>
      </c>
      <c r="K1748" s="9">
        <v>14524815000</v>
      </c>
      <c r="L1748" s="9">
        <v>0</v>
      </c>
      <c r="M1748" s="9">
        <v>0</v>
      </c>
      <c r="N1748" s="9">
        <v>26270841000</v>
      </c>
      <c r="O1748" s="9">
        <v>0</v>
      </c>
      <c r="P1748" s="9">
        <v>-137476000</v>
      </c>
      <c r="Q1748" s="9">
        <v>0</v>
      </c>
      <c r="R1748" s="9">
        <v>11564287000</v>
      </c>
      <c r="S1748" s="9">
        <v>110628000</v>
      </c>
      <c r="T1748" s="9">
        <v>15658133000</v>
      </c>
      <c r="U1748" s="8">
        <v>0</v>
      </c>
      <c r="V1748" s="9">
        <v>5194668000</v>
      </c>
      <c r="W1748" s="8">
        <v>0</v>
      </c>
      <c r="X1748" s="11">
        <f t="shared" si="378"/>
        <v>91977443000</v>
      </c>
      <c r="Y1748" s="11">
        <f t="shared" si="379"/>
        <v>73185896000</v>
      </c>
      <c r="Z1748" s="11">
        <f t="shared" si="380"/>
        <v>165163339000</v>
      </c>
      <c r="AA1748" s="13">
        <f t="shared" si="381"/>
        <v>47399266000</v>
      </c>
      <c r="AB1748" s="13">
        <f t="shared" si="382"/>
        <v>44578177000</v>
      </c>
      <c r="AC1748" s="16">
        <f t="shared" si="383"/>
        <v>47399266000</v>
      </c>
      <c r="AD1748" s="16">
        <f t="shared" si="384"/>
        <v>117764073000</v>
      </c>
      <c r="AE1748" s="17">
        <f t="shared" si="385"/>
        <v>0.556887766721645</v>
      </c>
      <c r="AF1748" s="17">
        <f t="shared" si="386"/>
        <v>0.443112233278355</v>
      </c>
      <c r="AG1748" s="21">
        <f t="shared" si="387"/>
        <v>2.25676459573577</v>
      </c>
      <c r="AH1748" s="22">
        <f t="shared" si="388"/>
        <v>0.51533576553112</v>
      </c>
      <c r="AI1748" s="22">
        <f t="shared" si="389"/>
        <v>0.48466423446888</v>
      </c>
      <c r="AJ1748" s="23">
        <f t="shared" si="390"/>
        <v>0.286984183578415</v>
      </c>
      <c r="AK1748" s="23">
        <f t="shared" si="391"/>
        <v>0.713015816421585</v>
      </c>
    </row>
    <row r="1749" spans="1:37">
      <c r="A1749" s="8" t="s">
        <v>3531</v>
      </c>
      <c r="B1749" s="8" t="s">
        <v>3532</v>
      </c>
      <c r="C1749" s="9">
        <v>178127278.19</v>
      </c>
      <c r="D1749" s="9">
        <v>0</v>
      </c>
      <c r="E1749" s="9">
        <v>0</v>
      </c>
      <c r="F1749" s="9">
        <v>176674078.51</v>
      </c>
      <c r="G1749" s="9">
        <v>0</v>
      </c>
      <c r="H1749" s="9">
        <v>5453165466.99</v>
      </c>
      <c r="I1749" s="9">
        <v>0</v>
      </c>
      <c r="J1749" s="9">
        <v>0</v>
      </c>
      <c r="K1749" s="9">
        <v>6109470588</v>
      </c>
      <c r="L1749" s="9">
        <v>2996886792.45</v>
      </c>
      <c r="M1749" s="9">
        <v>0</v>
      </c>
      <c r="N1749" s="9">
        <v>14667415901.19</v>
      </c>
      <c r="O1749" s="9">
        <v>0</v>
      </c>
      <c r="P1749" s="9">
        <v>-697877520.23</v>
      </c>
      <c r="Q1749" s="9">
        <v>198390123.05</v>
      </c>
      <c r="R1749" s="9">
        <v>1426232243.08</v>
      </c>
      <c r="S1749" s="9">
        <v>0</v>
      </c>
      <c r="T1749" s="9">
        <v>24819472889.92</v>
      </c>
      <c r="U1749" s="8">
        <v>0</v>
      </c>
      <c r="V1749" s="9">
        <v>3742058542.04</v>
      </c>
      <c r="W1749" s="8">
        <v>0</v>
      </c>
      <c r="X1749" s="11">
        <f t="shared" si="378"/>
        <v>5807966823.69</v>
      </c>
      <c r="Y1749" s="11">
        <f t="shared" si="379"/>
        <v>53262049559.5</v>
      </c>
      <c r="Z1749" s="11">
        <f t="shared" si="380"/>
        <v>59070016383.19</v>
      </c>
      <c r="AA1749" s="13">
        <f t="shared" si="381"/>
        <v>354801356.7</v>
      </c>
      <c r="AB1749" s="13">
        <f t="shared" si="382"/>
        <v>5453165466.99</v>
      </c>
      <c r="AC1749" s="16">
        <f t="shared" si="383"/>
        <v>354801356.7</v>
      </c>
      <c r="AD1749" s="16">
        <f t="shared" si="384"/>
        <v>58715215026.49</v>
      </c>
      <c r="AE1749" s="17">
        <f t="shared" si="385"/>
        <v>0.0983234334321738</v>
      </c>
      <c r="AF1749" s="17">
        <f t="shared" si="386"/>
        <v>0.901676566567826</v>
      </c>
      <c r="AG1749" s="21">
        <f t="shared" si="387"/>
        <v>1.10904512446901</v>
      </c>
      <c r="AH1749" s="22">
        <f t="shared" si="388"/>
        <v>0.0610887368111002</v>
      </c>
      <c r="AI1749" s="22">
        <f t="shared" si="389"/>
        <v>0.9389112631889</v>
      </c>
      <c r="AJ1749" s="23">
        <f t="shared" si="390"/>
        <v>0.0060064543473018</v>
      </c>
      <c r="AK1749" s="23">
        <f t="shared" si="391"/>
        <v>0.993993545652698</v>
      </c>
    </row>
    <row r="1750" spans="1:37">
      <c r="A1750" s="8" t="s">
        <v>3533</v>
      </c>
      <c r="B1750" s="8" t="s">
        <v>3534</v>
      </c>
      <c r="C1750" s="9">
        <v>1343564046.51</v>
      </c>
      <c r="D1750" s="9">
        <v>0</v>
      </c>
      <c r="E1750" s="9">
        <v>0</v>
      </c>
      <c r="F1750" s="9">
        <v>1858960096.35</v>
      </c>
      <c r="G1750" s="9">
        <v>0</v>
      </c>
      <c r="H1750" s="9">
        <v>1600170000</v>
      </c>
      <c r="I1750" s="9">
        <v>0</v>
      </c>
      <c r="J1750" s="9">
        <v>0</v>
      </c>
      <c r="K1750" s="9">
        <v>4279427797</v>
      </c>
      <c r="L1750" s="9">
        <v>0</v>
      </c>
      <c r="M1750" s="9">
        <v>0</v>
      </c>
      <c r="N1750" s="9">
        <v>5049884232.71</v>
      </c>
      <c r="O1750" s="9">
        <v>0</v>
      </c>
      <c r="P1750" s="9">
        <v>-28059337.89</v>
      </c>
      <c r="Q1750" s="9">
        <v>0</v>
      </c>
      <c r="R1750" s="9">
        <v>440744919.02</v>
      </c>
      <c r="S1750" s="9">
        <v>0</v>
      </c>
      <c r="T1750" s="9">
        <v>-343986361.94</v>
      </c>
      <c r="U1750" s="8">
        <v>0</v>
      </c>
      <c r="V1750" s="9">
        <v>359506844.29</v>
      </c>
      <c r="W1750" s="8">
        <v>0</v>
      </c>
      <c r="X1750" s="11">
        <f t="shared" si="378"/>
        <v>4802694142.86</v>
      </c>
      <c r="Y1750" s="11">
        <f t="shared" si="379"/>
        <v>9757518093.19</v>
      </c>
      <c r="Z1750" s="11">
        <f t="shared" si="380"/>
        <v>14560212236.05</v>
      </c>
      <c r="AA1750" s="13">
        <f t="shared" si="381"/>
        <v>3202524142.86</v>
      </c>
      <c r="AB1750" s="13">
        <f t="shared" si="382"/>
        <v>1600170000</v>
      </c>
      <c r="AC1750" s="16">
        <f t="shared" si="383"/>
        <v>3202524142.86</v>
      </c>
      <c r="AD1750" s="16">
        <f t="shared" si="384"/>
        <v>11357688093.19</v>
      </c>
      <c r="AE1750" s="17">
        <f t="shared" si="385"/>
        <v>0.329850558837933</v>
      </c>
      <c r="AF1750" s="17">
        <f t="shared" si="386"/>
        <v>0.670149441162067</v>
      </c>
      <c r="AG1750" s="21">
        <f t="shared" si="387"/>
        <v>1.49220448243001</v>
      </c>
      <c r="AH1750" s="22">
        <f t="shared" si="388"/>
        <v>0.666818258168924</v>
      </c>
      <c r="AI1750" s="22">
        <f t="shared" si="389"/>
        <v>0.333181741831076</v>
      </c>
      <c r="AJ1750" s="23">
        <f t="shared" si="390"/>
        <v>0.219950375100357</v>
      </c>
      <c r="AK1750" s="23">
        <f t="shared" si="391"/>
        <v>0.780049624899643</v>
      </c>
    </row>
    <row r="1751" spans="1:37">
      <c r="A1751" s="8" t="s">
        <v>3535</v>
      </c>
      <c r="B1751" s="8" t="s">
        <v>3536</v>
      </c>
      <c r="C1751" s="9">
        <v>2132866596.72</v>
      </c>
      <c r="D1751" s="9">
        <v>0</v>
      </c>
      <c r="E1751" s="9">
        <v>0</v>
      </c>
      <c r="F1751" s="9">
        <v>736269516.16</v>
      </c>
      <c r="G1751" s="9">
        <v>0</v>
      </c>
      <c r="H1751" s="9">
        <v>2036552288.46</v>
      </c>
      <c r="I1751" s="9">
        <v>229978015.37</v>
      </c>
      <c r="J1751" s="9">
        <v>0</v>
      </c>
      <c r="K1751" s="9">
        <v>1359920890</v>
      </c>
      <c r="L1751" s="9">
        <v>57032985.69</v>
      </c>
      <c r="M1751" s="9">
        <v>0</v>
      </c>
      <c r="N1751" s="9">
        <v>6623369296.13</v>
      </c>
      <c r="O1751" s="9">
        <v>0</v>
      </c>
      <c r="P1751" s="9">
        <v>-117808193.13</v>
      </c>
      <c r="Q1751" s="9">
        <v>0</v>
      </c>
      <c r="R1751" s="9">
        <v>256823837.45</v>
      </c>
      <c r="S1751" s="9">
        <v>0</v>
      </c>
      <c r="T1751" s="9">
        <v>-932860400.31</v>
      </c>
      <c r="U1751" s="8">
        <v>0</v>
      </c>
      <c r="V1751" s="9">
        <v>93783314.55</v>
      </c>
      <c r="W1751" s="8">
        <v>0</v>
      </c>
      <c r="X1751" s="11">
        <f t="shared" si="378"/>
        <v>5135666416.71</v>
      </c>
      <c r="Y1751" s="11">
        <f t="shared" si="379"/>
        <v>7340261730.38</v>
      </c>
      <c r="Z1751" s="11">
        <f t="shared" si="380"/>
        <v>12475928147.09</v>
      </c>
      <c r="AA1751" s="13">
        <f t="shared" si="381"/>
        <v>2869136112.88</v>
      </c>
      <c r="AB1751" s="13">
        <f t="shared" si="382"/>
        <v>2266530303.83</v>
      </c>
      <c r="AC1751" s="16">
        <f t="shared" si="383"/>
        <v>2869136112.88</v>
      </c>
      <c r="AD1751" s="16">
        <f t="shared" si="384"/>
        <v>9606792034.21</v>
      </c>
      <c r="AE1751" s="17">
        <f t="shared" si="385"/>
        <v>0.411646039970813</v>
      </c>
      <c r="AF1751" s="17">
        <f t="shared" si="386"/>
        <v>0.588353960029187</v>
      </c>
      <c r="AG1751" s="21">
        <f t="shared" si="387"/>
        <v>1.69965712468459</v>
      </c>
      <c r="AH1751" s="22">
        <f t="shared" si="388"/>
        <v>0.55866870627435</v>
      </c>
      <c r="AI1751" s="22">
        <f t="shared" si="389"/>
        <v>0.44133129372565</v>
      </c>
      <c r="AJ1751" s="23">
        <f t="shared" si="390"/>
        <v>0.229973760593453</v>
      </c>
      <c r="AK1751" s="23">
        <f t="shared" si="391"/>
        <v>0.770026239406547</v>
      </c>
    </row>
    <row r="1752" spans="1:37">
      <c r="A1752" s="8" t="s">
        <v>3537</v>
      </c>
      <c r="B1752" s="8" t="s">
        <v>3538</v>
      </c>
      <c r="C1752" s="9">
        <v>2969813331.52</v>
      </c>
      <c r="D1752" s="9">
        <v>0</v>
      </c>
      <c r="E1752" s="9">
        <v>0</v>
      </c>
      <c r="F1752" s="9">
        <v>74209728.62</v>
      </c>
      <c r="G1752" s="9">
        <v>0</v>
      </c>
      <c r="H1752" s="9">
        <v>629432306.93</v>
      </c>
      <c r="I1752" s="9">
        <v>0</v>
      </c>
      <c r="J1752" s="9">
        <v>0</v>
      </c>
      <c r="K1752" s="9">
        <v>790044972</v>
      </c>
      <c r="L1752" s="9">
        <v>0</v>
      </c>
      <c r="M1752" s="9">
        <v>0</v>
      </c>
      <c r="N1752" s="9">
        <v>2628541790.66</v>
      </c>
      <c r="O1752" s="9">
        <v>14258218.2</v>
      </c>
      <c r="P1752" s="9">
        <v>-44286470.47</v>
      </c>
      <c r="Q1752" s="9">
        <v>0</v>
      </c>
      <c r="R1752" s="9">
        <v>113223996.63</v>
      </c>
      <c r="S1752" s="9">
        <v>0</v>
      </c>
      <c r="T1752" s="9">
        <v>1945281177.7</v>
      </c>
      <c r="U1752" s="8">
        <v>0</v>
      </c>
      <c r="V1752" s="9">
        <v>0</v>
      </c>
      <c r="W1752" s="8">
        <v>0</v>
      </c>
      <c r="X1752" s="11">
        <f t="shared" si="378"/>
        <v>3673455367.07</v>
      </c>
      <c r="Y1752" s="11">
        <f t="shared" si="379"/>
        <v>5418547248.32</v>
      </c>
      <c r="Z1752" s="11">
        <f t="shared" si="380"/>
        <v>9092002615.39</v>
      </c>
      <c r="AA1752" s="13">
        <f t="shared" si="381"/>
        <v>3044023060.14</v>
      </c>
      <c r="AB1752" s="13">
        <f t="shared" si="382"/>
        <v>629432306.93</v>
      </c>
      <c r="AC1752" s="16">
        <f t="shared" si="383"/>
        <v>3044023060.14</v>
      </c>
      <c r="AD1752" s="16">
        <f t="shared" si="384"/>
        <v>6047979555.25</v>
      </c>
      <c r="AE1752" s="17">
        <f t="shared" si="385"/>
        <v>0.404031490361865</v>
      </c>
      <c r="AF1752" s="17">
        <f t="shared" si="386"/>
        <v>0.595968509638135</v>
      </c>
      <c r="AG1752" s="21">
        <f t="shared" si="387"/>
        <v>1.67794100498227</v>
      </c>
      <c r="AH1752" s="22">
        <f t="shared" si="388"/>
        <v>0.828653884685131</v>
      </c>
      <c r="AI1752" s="22">
        <f t="shared" si="389"/>
        <v>0.171346115314869</v>
      </c>
      <c r="AJ1752" s="23">
        <f t="shared" si="390"/>
        <v>0.334802264023483</v>
      </c>
      <c r="AK1752" s="23">
        <f t="shared" si="391"/>
        <v>0.665197735976517</v>
      </c>
    </row>
    <row r="1753" spans="1:37">
      <c r="A1753" s="8" t="s">
        <v>3539</v>
      </c>
      <c r="B1753" s="8" t="s">
        <v>3540</v>
      </c>
      <c r="C1753" s="9">
        <v>49322314000</v>
      </c>
      <c r="D1753" s="9">
        <v>0</v>
      </c>
      <c r="E1753" s="9">
        <v>0</v>
      </c>
      <c r="F1753" s="9">
        <v>935611000</v>
      </c>
      <c r="G1753" s="9">
        <v>0</v>
      </c>
      <c r="H1753" s="9">
        <v>3878821000</v>
      </c>
      <c r="I1753" s="9">
        <v>0</v>
      </c>
      <c r="J1753" s="9">
        <v>0</v>
      </c>
      <c r="K1753" s="9">
        <v>19867281000</v>
      </c>
      <c r="L1753" s="9">
        <v>0</v>
      </c>
      <c r="M1753" s="9">
        <v>0</v>
      </c>
      <c r="N1753" s="9">
        <v>28167908000</v>
      </c>
      <c r="O1753" s="9">
        <v>551078000</v>
      </c>
      <c r="P1753" s="9">
        <v>249131000</v>
      </c>
      <c r="Q1753" s="9">
        <v>0</v>
      </c>
      <c r="R1753" s="9">
        <v>1437435000</v>
      </c>
      <c r="S1753" s="9">
        <v>0</v>
      </c>
      <c r="T1753" s="9">
        <v>61113599000</v>
      </c>
      <c r="U1753" s="8">
        <v>0</v>
      </c>
      <c r="V1753" s="9">
        <v>286219000</v>
      </c>
      <c r="W1753" s="8">
        <v>0</v>
      </c>
      <c r="X1753" s="11">
        <f t="shared" si="378"/>
        <v>54136746000</v>
      </c>
      <c r="Y1753" s="11">
        <f t="shared" si="379"/>
        <v>110570495000</v>
      </c>
      <c r="Z1753" s="11">
        <f t="shared" si="380"/>
        <v>164707241000</v>
      </c>
      <c r="AA1753" s="13">
        <f t="shared" si="381"/>
        <v>50257925000</v>
      </c>
      <c r="AB1753" s="13">
        <f t="shared" si="382"/>
        <v>3878821000</v>
      </c>
      <c r="AC1753" s="16">
        <f t="shared" si="383"/>
        <v>50257925000</v>
      </c>
      <c r="AD1753" s="16">
        <f t="shared" si="384"/>
        <v>114449316000</v>
      </c>
      <c r="AE1753" s="17">
        <f t="shared" si="385"/>
        <v>0.328684675132164</v>
      </c>
      <c r="AF1753" s="17">
        <f t="shared" si="386"/>
        <v>0.671315324867836</v>
      </c>
      <c r="AG1753" s="21">
        <f t="shared" si="387"/>
        <v>1.48961294783025</v>
      </c>
      <c r="AH1753" s="22">
        <f t="shared" si="388"/>
        <v>0.92835141956999</v>
      </c>
      <c r="AI1753" s="22">
        <f t="shared" si="389"/>
        <v>0.0716485804300096</v>
      </c>
      <c r="AJ1753" s="23">
        <f t="shared" si="390"/>
        <v>0.305134884749845</v>
      </c>
      <c r="AK1753" s="23">
        <f t="shared" si="391"/>
        <v>0.694865115250155</v>
      </c>
    </row>
    <row r="1754" spans="1:37">
      <c r="A1754" s="8" t="s">
        <v>3541</v>
      </c>
      <c r="B1754" s="8" t="s">
        <v>3542</v>
      </c>
      <c r="C1754" s="9">
        <v>1162357710.19</v>
      </c>
      <c r="D1754" s="9">
        <v>0</v>
      </c>
      <c r="E1754" s="9">
        <v>0</v>
      </c>
      <c r="F1754" s="9">
        <v>84299498.78</v>
      </c>
      <c r="G1754" s="9">
        <v>0</v>
      </c>
      <c r="H1754" s="9">
        <v>129058404.09</v>
      </c>
      <c r="I1754" s="9">
        <v>1859437333.33</v>
      </c>
      <c r="J1754" s="9">
        <v>0</v>
      </c>
      <c r="K1754" s="9">
        <v>2876730494</v>
      </c>
      <c r="L1754" s="9">
        <v>0</v>
      </c>
      <c r="M1754" s="9">
        <v>0</v>
      </c>
      <c r="N1754" s="9">
        <v>1926074269.97</v>
      </c>
      <c r="O1754" s="9">
        <v>0</v>
      </c>
      <c r="P1754" s="9">
        <v>1146947287.44</v>
      </c>
      <c r="Q1754" s="9">
        <v>14167327.57</v>
      </c>
      <c r="R1754" s="9">
        <v>744237012.15</v>
      </c>
      <c r="S1754" s="9">
        <v>0</v>
      </c>
      <c r="T1754" s="9">
        <v>5644735928.17</v>
      </c>
      <c r="U1754" s="8">
        <v>0</v>
      </c>
      <c r="V1754" s="9">
        <v>1519169912.04</v>
      </c>
      <c r="W1754" s="8">
        <v>0</v>
      </c>
      <c r="X1754" s="11">
        <f t="shared" si="378"/>
        <v>3235152946.39</v>
      </c>
      <c r="Y1754" s="11">
        <f t="shared" si="379"/>
        <v>13872062231.34</v>
      </c>
      <c r="Z1754" s="11">
        <f t="shared" si="380"/>
        <v>17107215177.73</v>
      </c>
      <c r="AA1754" s="13">
        <f t="shared" si="381"/>
        <v>1246657208.97</v>
      </c>
      <c r="AB1754" s="13">
        <f t="shared" si="382"/>
        <v>1988495737.42</v>
      </c>
      <c r="AC1754" s="16">
        <f t="shared" si="383"/>
        <v>1246657208.97</v>
      </c>
      <c r="AD1754" s="16">
        <f t="shared" si="384"/>
        <v>15860557968.76</v>
      </c>
      <c r="AE1754" s="17">
        <f t="shared" si="385"/>
        <v>0.189110437483799</v>
      </c>
      <c r="AF1754" s="17">
        <f t="shared" si="386"/>
        <v>0.810889562516201</v>
      </c>
      <c r="AG1754" s="21">
        <f t="shared" si="387"/>
        <v>1.23321355487298</v>
      </c>
      <c r="AH1754" s="22">
        <f t="shared" si="388"/>
        <v>0.385347224575921</v>
      </c>
      <c r="AI1754" s="22">
        <f t="shared" si="389"/>
        <v>0.614652775424079</v>
      </c>
      <c r="AJ1754" s="23">
        <f t="shared" si="390"/>
        <v>0.07287318222272</v>
      </c>
      <c r="AK1754" s="23">
        <f t="shared" si="391"/>
        <v>0.92712681777728</v>
      </c>
    </row>
    <row r="1755" spans="1:37">
      <c r="A1755" s="8" t="s">
        <v>3543</v>
      </c>
      <c r="B1755" s="8" t="s">
        <v>3544</v>
      </c>
      <c r="C1755" s="9">
        <v>1189058179</v>
      </c>
      <c r="D1755" s="9">
        <v>0</v>
      </c>
      <c r="E1755" s="9">
        <v>0</v>
      </c>
      <c r="F1755" s="9">
        <v>21349292732</v>
      </c>
      <c r="G1755" s="9">
        <v>0</v>
      </c>
      <c r="H1755" s="9">
        <v>50750160732</v>
      </c>
      <c r="I1755" s="9">
        <v>23331799555</v>
      </c>
      <c r="J1755" s="9">
        <v>0</v>
      </c>
      <c r="K1755" s="9">
        <v>2260597986</v>
      </c>
      <c r="L1755" s="9">
        <v>0</v>
      </c>
      <c r="M1755" s="9">
        <v>0</v>
      </c>
      <c r="N1755" s="9">
        <v>2506980595</v>
      </c>
      <c r="O1755" s="9">
        <v>160080368</v>
      </c>
      <c r="P1755" s="9">
        <v>1338484454</v>
      </c>
      <c r="Q1755" s="9">
        <v>0</v>
      </c>
      <c r="R1755" s="9">
        <v>1127868593</v>
      </c>
      <c r="S1755" s="9">
        <v>0</v>
      </c>
      <c r="T1755" s="9">
        <v>45219075201</v>
      </c>
      <c r="U1755" s="8">
        <v>0</v>
      </c>
      <c r="V1755" s="9">
        <v>38708954554</v>
      </c>
      <c r="W1755" s="8">
        <v>0</v>
      </c>
      <c r="X1755" s="11">
        <f t="shared" si="378"/>
        <v>96620311198</v>
      </c>
      <c r="Y1755" s="11">
        <f t="shared" si="379"/>
        <v>91001881015</v>
      </c>
      <c r="Z1755" s="11">
        <f t="shared" si="380"/>
        <v>187622192213</v>
      </c>
      <c r="AA1755" s="13">
        <f t="shared" si="381"/>
        <v>22538350911</v>
      </c>
      <c r="AB1755" s="13">
        <f t="shared" si="382"/>
        <v>74081960287</v>
      </c>
      <c r="AC1755" s="16">
        <f t="shared" si="383"/>
        <v>22538350911</v>
      </c>
      <c r="AD1755" s="16">
        <f t="shared" si="384"/>
        <v>165083841302</v>
      </c>
      <c r="AE1755" s="17">
        <f t="shared" si="385"/>
        <v>0.514972722887231</v>
      </c>
      <c r="AF1755" s="17">
        <f t="shared" si="386"/>
        <v>0.485027277112769</v>
      </c>
      <c r="AG1755" s="21">
        <f t="shared" si="387"/>
        <v>2.06173971483154</v>
      </c>
      <c r="AH1755" s="22">
        <f t="shared" si="388"/>
        <v>0.233267215055984</v>
      </c>
      <c r="AI1755" s="22">
        <f t="shared" si="389"/>
        <v>0.766732784944016</v>
      </c>
      <c r="AJ1755" s="23">
        <f t="shared" si="390"/>
        <v>0.120126252897701</v>
      </c>
      <c r="AK1755" s="23">
        <f t="shared" si="391"/>
        <v>0.879873747102298</v>
      </c>
    </row>
    <row r="1756" spans="1:37">
      <c r="A1756" s="8" t="s">
        <v>3545</v>
      </c>
      <c r="B1756" s="8" t="s">
        <v>3546</v>
      </c>
      <c r="C1756" s="9">
        <v>45494957.63</v>
      </c>
      <c r="D1756" s="9">
        <v>0</v>
      </c>
      <c r="E1756" s="9">
        <v>0</v>
      </c>
      <c r="F1756" s="9">
        <v>1124993824.37</v>
      </c>
      <c r="G1756" s="9">
        <v>0</v>
      </c>
      <c r="H1756" s="9">
        <v>0</v>
      </c>
      <c r="I1756" s="9">
        <v>0</v>
      </c>
      <c r="J1756" s="9">
        <v>0</v>
      </c>
      <c r="K1756" s="9">
        <v>1587555556</v>
      </c>
      <c r="L1756" s="9">
        <v>0</v>
      </c>
      <c r="M1756" s="9">
        <v>0</v>
      </c>
      <c r="N1756" s="9">
        <v>3662846469.02</v>
      </c>
      <c r="O1756" s="9">
        <v>0</v>
      </c>
      <c r="P1756" s="9">
        <v>-101980883.91</v>
      </c>
      <c r="Q1756" s="9">
        <v>0</v>
      </c>
      <c r="R1756" s="9">
        <v>125166985.16</v>
      </c>
      <c r="S1756" s="9">
        <v>0</v>
      </c>
      <c r="T1756" s="9">
        <v>4493691475.85</v>
      </c>
      <c r="U1756" s="8">
        <v>0</v>
      </c>
      <c r="V1756" s="9">
        <v>796056536.83</v>
      </c>
      <c r="W1756" s="8">
        <v>0</v>
      </c>
      <c r="X1756" s="11">
        <f t="shared" si="378"/>
        <v>1170488782</v>
      </c>
      <c r="Y1756" s="11">
        <f t="shared" si="379"/>
        <v>10563336138.95</v>
      </c>
      <c r="Z1756" s="11">
        <f t="shared" si="380"/>
        <v>11733824920.95</v>
      </c>
      <c r="AA1756" s="13">
        <f t="shared" si="381"/>
        <v>1170488782</v>
      </c>
      <c r="AB1756" s="13">
        <f t="shared" si="382"/>
        <v>0</v>
      </c>
      <c r="AC1756" s="16">
        <f t="shared" si="383"/>
        <v>1170488782</v>
      </c>
      <c r="AD1756" s="16">
        <f t="shared" si="384"/>
        <v>10563336138.95</v>
      </c>
      <c r="AE1756" s="17">
        <f t="shared" si="385"/>
        <v>0.0997533873127906</v>
      </c>
      <c r="AF1756" s="17">
        <f t="shared" si="386"/>
        <v>0.900246612687209</v>
      </c>
      <c r="AG1756" s="21">
        <f t="shared" si="387"/>
        <v>1.11080673440695</v>
      </c>
      <c r="AH1756" s="22">
        <f t="shared" si="388"/>
        <v>1</v>
      </c>
      <c r="AI1756" s="22">
        <f t="shared" si="389"/>
        <v>0</v>
      </c>
      <c r="AJ1756" s="23">
        <f t="shared" si="390"/>
        <v>0.0997533873127906</v>
      </c>
      <c r="AK1756" s="23">
        <f t="shared" si="391"/>
        <v>0.900246612687209</v>
      </c>
    </row>
    <row r="1757" spans="1:37">
      <c r="A1757" s="8" t="s">
        <v>3547</v>
      </c>
      <c r="B1757" s="8" t="s">
        <v>3548</v>
      </c>
      <c r="C1757" s="9">
        <v>300000000</v>
      </c>
      <c r="D1757" s="9">
        <v>0</v>
      </c>
      <c r="E1757" s="9">
        <v>0</v>
      </c>
      <c r="F1757" s="9">
        <v>50187586.06</v>
      </c>
      <c r="G1757" s="9">
        <v>0</v>
      </c>
      <c r="H1757" s="9">
        <v>1889116525.8</v>
      </c>
      <c r="I1757" s="9">
        <v>3000000000</v>
      </c>
      <c r="J1757" s="9">
        <v>0</v>
      </c>
      <c r="K1757" s="9">
        <v>4800000000</v>
      </c>
      <c r="L1757" s="9">
        <v>0</v>
      </c>
      <c r="M1757" s="9">
        <v>0</v>
      </c>
      <c r="N1757" s="9">
        <v>4879310019.55</v>
      </c>
      <c r="O1757" s="9">
        <v>0</v>
      </c>
      <c r="P1757" s="9">
        <v>334450659.05</v>
      </c>
      <c r="Q1757" s="9">
        <v>0</v>
      </c>
      <c r="R1757" s="9">
        <v>1742688063.2</v>
      </c>
      <c r="S1757" s="9">
        <v>0</v>
      </c>
      <c r="T1757" s="9">
        <v>4676518996.49</v>
      </c>
      <c r="U1757" s="8">
        <v>0</v>
      </c>
      <c r="V1757" s="9">
        <v>74364366.06</v>
      </c>
      <c r="W1757" s="8">
        <v>0</v>
      </c>
      <c r="X1757" s="11">
        <f t="shared" si="378"/>
        <v>5239304111.86</v>
      </c>
      <c r="Y1757" s="11">
        <f t="shared" si="379"/>
        <v>16507332104.35</v>
      </c>
      <c r="Z1757" s="11">
        <f t="shared" si="380"/>
        <v>21746636216.21</v>
      </c>
      <c r="AA1757" s="13">
        <f t="shared" si="381"/>
        <v>350187586.06</v>
      </c>
      <c r="AB1757" s="13">
        <f t="shared" si="382"/>
        <v>4889116525.8</v>
      </c>
      <c r="AC1757" s="16">
        <f t="shared" si="383"/>
        <v>350187586.06</v>
      </c>
      <c r="AD1757" s="16">
        <f t="shared" si="384"/>
        <v>21396448630.15</v>
      </c>
      <c r="AE1757" s="17">
        <f t="shared" si="385"/>
        <v>0.240924806014578</v>
      </c>
      <c r="AF1757" s="17">
        <f t="shared" si="386"/>
        <v>0.759075193985422</v>
      </c>
      <c r="AG1757" s="21">
        <f t="shared" si="387"/>
        <v>1.31739254282522</v>
      </c>
      <c r="AH1757" s="22">
        <f t="shared" si="388"/>
        <v>0.0668385683639349</v>
      </c>
      <c r="AI1757" s="22">
        <f t="shared" si="389"/>
        <v>0.933161431636065</v>
      </c>
      <c r="AJ1757" s="23">
        <f t="shared" si="390"/>
        <v>0.0161030691173732</v>
      </c>
      <c r="AK1757" s="23">
        <f t="shared" si="391"/>
        <v>0.983896930882627</v>
      </c>
    </row>
    <row r="1758" spans="1:37">
      <c r="A1758" s="8" t="s">
        <v>3549</v>
      </c>
      <c r="B1758" s="8" t="s">
        <v>3550</v>
      </c>
      <c r="C1758" s="9">
        <v>1001100</v>
      </c>
      <c r="D1758" s="9">
        <v>0</v>
      </c>
      <c r="E1758" s="9">
        <v>53706979.6</v>
      </c>
      <c r="F1758" s="9">
        <v>0</v>
      </c>
      <c r="G1758" s="9">
        <v>0</v>
      </c>
      <c r="H1758" s="9">
        <v>1518549900</v>
      </c>
      <c r="I1758" s="9">
        <v>30840115188.54</v>
      </c>
      <c r="J1758" s="9">
        <v>0</v>
      </c>
      <c r="K1758" s="9">
        <v>8665757464</v>
      </c>
      <c r="L1758" s="9">
        <v>0</v>
      </c>
      <c r="M1758" s="9">
        <v>0</v>
      </c>
      <c r="N1758" s="9">
        <v>14041610564.26</v>
      </c>
      <c r="O1758" s="9">
        <v>0</v>
      </c>
      <c r="P1758" s="9">
        <v>-470458256.73</v>
      </c>
      <c r="Q1758" s="9">
        <v>0</v>
      </c>
      <c r="R1758" s="9">
        <v>331425315.71</v>
      </c>
      <c r="S1758" s="9">
        <v>735184311.77</v>
      </c>
      <c r="T1758" s="9">
        <v>2825410441.52</v>
      </c>
      <c r="U1758" s="8">
        <v>0</v>
      </c>
      <c r="V1758" s="9">
        <v>4560831234.27</v>
      </c>
      <c r="W1758" s="8">
        <v>0</v>
      </c>
      <c r="X1758" s="11">
        <f t="shared" si="378"/>
        <v>32413373168.14</v>
      </c>
      <c r="Y1758" s="11">
        <f t="shared" si="379"/>
        <v>30689761074.8</v>
      </c>
      <c r="Z1758" s="11">
        <f t="shared" si="380"/>
        <v>63103134242.94</v>
      </c>
      <c r="AA1758" s="13">
        <f t="shared" si="381"/>
        <v>54708079.6</v>
      </c>
      <c r="AB1758" s="13">
        <f t="shared" si="382"/>
        <v>32358665088.54</v>
      </c>
      <c r="AC1758" s="16">
        <f t="shared" si="383"/>
        <v>54708079.6</v>
      </c>
      <c r="AD1758" s="16">
        <f t="shared" si="384"/>
        <v>63048426163.34</v>
      </c>
      <c r="AE1758" s="17">
        <f t="shared" si="385"/>
        <v>0.513657103676533</v>
      </c>
      <c r="AF1758" s="17">
        <f t="shared" si="386"/>
        <v>0.486342896323467</v>
      </c>
      <c r="AG1758" s="21">
        <f t="shared" si="387"/>
        <v>2.05616244744099</v>
      </c>
      <c r="AH1758" s="22">
        <f t="shared" si="388"/>
        <v>0.00168782432226998</v>
      </c>
      <c r="AI1758" s="22">
        <f t="shared" si="389"/>
        <v>0.99831217567773</v>
      </c>
      <c r="AJ1758" s="23">
        <f t="shared" si="390"/>
        <v>0.000866962952892007</v>
      </c>
      <c r="AK1758" s="23">
        <f t="shared" si="391"/>
        <v>0.999133037047108</v>
      </c>
    </row>
    <row r="1759" spans="1:37">
      <c r="A1759" s="8" t="s">
        <v>3551</v>
      </c>
      <c r="B1759" s="8" t="s">
        <v>3552</v>
      </c>
      <c r="C1759" s="9">
        <v>1287279386.07</v>
      </c>
      <c r="D1759" s="9">
        <v>0</v>
      </c>
      <c r="E1759" s="9">
        <v>0</v>
      </c>
      <c r="F1759" s="9">
        <v>3514281.34</v>
      </c>
      <c r="G1759" s="9">
        <v>0</v>
      </c>
      <c r="H1759" s="9">
        <v>0</v>
      </c>
      <c r="I1759" s="9">
        <v>0</v>
      </c>
      <c r="J1759" s="9">
        <v>0</v>
      </c>
      <c r="K1759" s="9">
        <v>800000000</v>
      </c>
      <c r="L1759" s="9">
        <v>0</v>
      </c>
      <c r="M1759" s="9">
        <v>0</v>
      </c>
      <c r="N1759" s="9">
        <v>5225071831.84</v>
      </c>
      <c r="O1759" s="9">
        <v>0</v>
      </c>
      <c r="P1759" s="9">
        <v>17237746.18</v>
      </c>
      <c r="Q1759" s="9">
        <v>487389.85</v>
      </c>
      <c r="R1759" s="9">
        <v>1049194155.85</v>
      </c>
      <c r="S1759" s="9">
        <v>1983364.24</v>
      </c>
      <c r="T1759" s="9">
        <v>3937278152.14</v>
      </c>
      <c r="U1759" s="8">
        <v>0</v>
      </c>
      <c r="V1759" s="9">
        <v>1124991.51</v>
      </c>
      <c r="W1759" s="8">
        <v>0</v>
      </c>
      <c r="X1759" s="11">
        <f t="shared" si="378"/>
        <v>1290793667.41</v>
      </c>
      <c r="Y1759" s="11">
        <f t="shared" si="379"/>
        <v>11032377631.61</v>
      </c>
      <c r="Z1759" s="11">
        <f t="shared" si="380"/>
        <v>12323171299.02</v>
      </c>
      <c r="AA1759" s="13">
        <f t="shared" si="381"/>
        <v>1290793667.41</v>
      </c>
      <c r="AB1759" s="13">
        <f t="shared" si="382"/>
        <v>0</v>
      </c>
      <c r="AC1759" s="16">
        <f t="shared" si="383"/>
        <v>1290793667.41</v>
      </c>
      <c r="AD1759" s="16">
        <f t="shared" si="384"/>
        <v>11032377631.61</v>
      </c>
      <c r="AE1759" s="17">
        <f t="shared" si="385"/>
        <v>0.104745250722324</v>
      </c>
      <c r="AF1759" s="17">
        <f t="shared" si="386"/>
        <v>0.895254749277676</v>
      </c>
      <c r="AG1759" s="21">
        <f t="shared" si="387"/>
        <v>1.11700049712871</v>
      </c>
      <c r="AH1759" s="22">
        <f t="shared" si="388"/>
        <v>1</v>
      </c>
      <c r="AI1759" s="22">
        <f t="shared" si="389"/>
        <v>0</v>
      </c>
      <c r="AJ1759" s="23">
        <f t="shared" si="390"/>
        <v>0.104745250722324</v>
      </c>
      <c r="AK1759" s="23">
        <f t="shared" si="391"/>
        <v>0.895254749277676</v>
      </c>
    </row>
    <row r="1760" spans="1:37">
      <c r="A1760" s="8" t="s">
        <v>3553</v>
      </c>
      <c r="B1760" s="8" t="s">
        <v>3554</v>
      </c>
      <c r="C1760" s="9">
        <v>7007323156</v>
      </c>
      <c r="D1760" s="9">
        <v>0</v>
      </c>
      <c r="E1760" s="9">
        <v>246700</v>
      </c>
      <c r="F1760" s="9">
        <v>1480098634</v>
      </c>
      <c r="G1760" s="9">
        <v>0</v>
      </c>
      <c r="H1760" s="9">
        <v>11597794470</v>
      </c>
      <c r="I1760" s="9">
        <v>1276600273</v>
      </c>
      <c r="J1760" s="9">
        <v>0</v>
      </c>
      <c r="K1760" s="9">
        <v>2383000000</v>
      </c>
      <c r="L1760" s="9">
        <v>0</v>
      </c>
      <c r="M1760" s="9">
        <v>0</v>
      </c>
      <c r="N1760" s="9">
        <v>5582998282</v>
      </c>
      <c r="O1760" s="9">
        <v>0</v>
      </c>
      <c r="P1760" s="9">
        <v>6698926</v>
      </c>
      <c r="Q1760" s="9">
        <v>35543977</v>
      </c>
      <c r="R1760" s="9">
        <v>544287857</v>
      </c>
      <c r="S1760" s="9">
        <v>150160920</v>
      </c>
      <c r="T1760" s="9">
        <v>3993264129</v>
      </c>
      <c r="U1760" s="8">
        <v>0</v>
      </c>
      <c r="V1760" s="9">
        <v>5614797832</v>
      </c>
      <c r="W1760" s="8">
        <v>0</v>
      </c>
      <c r="X1760" s="11">
        <f t="shared" si="378"/>
        <v>21362063233</v>
      </c>
      <c r="Y1760" s="11">
        <f t="shared" si="379"/>
        <v>18310751923</v>
      </c>
      <c r="Z1760" s="11">
        <f t="shared" si="380"/>
        <v>39672815156</v>
      </c>
      <c r="AA1760" s="13">
        <f t="shared" si="381"/>
        <v>8487668490</v>
      </c>
      <c r="AB1760" s="13">
        <f t="shared" si="382"/>
        <v>12874394743</v>
      </c>
      <c r="AC1760" s="16">
        <f t="shared" si="383"/>
        <v>8487668490</v>
      </c>
      <c r="AD1760" s="16">
        <f t="shared" si="384"/>
        <v>31185146666</v>
      </c>
      <c r="AE1760" s="17">
        <f t="shared" si="385"/>
        <v>0.53845594644597</v>
      </c>
      <c r="AF1760" s="17">
        <f t="shared" si="386"/>
        <v>0.46154405355403</v>
      </c>
      <c r="AG1760" s="21">
        <f t="shared" si="387"/>
        <v>2.16664041557831</v>
      </c>
      <c r="AH1760" s="22">
        <f t="shared" si="388"/>
        <v>0.397324378147533</v>
      </c>
      <c r="AI1760" s="22">
        <f t="shared" si="389"/>
        <v>0.602675621852467</v>
      </c>
      <c r="AJ1760" s="23">
        <f t="shared" si="390"/>
        <v>0.213941674081486</v>
      </c>
      <c r="AK1760" s="23">
        <f t="shared" si="391"/>
        <v>0.786058325918514</v>
      </c>
    </row>
    <row r="1761" spans="1:37">
      <c r="A1761" s="8" t="s">
        <v>3555</v>
      </c>
      <c r="B1761" s="8" t="s">
        <v>3556</v>
      </c>
      <c r="C1761" s="9">
        <v>479506707.2</v>
      </c>
      <c r="D1761" s="9">
        <v>0</v>
      </c>
      <c r="E1761" s="9">
        <v>0</v>
      </c>
      <c r="F1761" s="9">
        <v>113619643.8</v>
      </c>
      <c r="G1761" s="9">
        <v>0</v>
      </c>
      <c r="H1761" s="9">
        <v>128338626.31</v>
      </c>
      <c r="I1761" s="9">
        <v>249623669.38</v>
      </c>
      <c r="J1761" s="9">
        <v>0</v>
      </c>
      <c r="K1761" s="9">
        <v>400060000</v>
      </c>
      <c r="L1761" s="9">
        <v>0</v>
      </c>
      <c r="M1761" s="9">
        <v>0</v>
      </c>
      <c r="N1761" s="9">
        <v>860507902.11</v>
      </c>
      <c r="O1761" s="9">
        <v>0</v>
      </c>
      <c r="P1761" s="9">
        <v>41385568.2</v>
      </c>
      <c r="Q1761" s="9">
        <v>0</v>
      </c>
      <c r="R1761" s="9">
        <v>80835472.52</v>
      </c>
      <c r="S1761" s="9">
        <v>0</v>
      </c>
      <c r="T1761" s="9">
        <v>505190994.3</v>
      </c>
      <c r="U1761" s="8">
        <v>0</v>
      </c>
      <c r="V1761" s="9">
        <v>64067779.25</v>
      </c>
      <c r="W1761" s="8">
        <v>0</v>
      </c>
      <c r="X1761" s="11">
        <f t="shared" si="378"/>
        <v>971088646.69</v>
      </c>
      <c r="Y1761" s="11">
        <f t="shared" si="379"/>
        <v>1952047716.38</v>
      </c>
      <c r="Z1761" s="11">
        <f t="shared" si="380"/>
        <v>2923136363.07</v>
      </c>
      <c r="AA1761" s="13">
        <f t="shared" si="381"/>
        <v>593126351</v>
      </c>
      <c r="AB1761" s="13">
        <f t="shared" si="382"/>
        <v>377962295.69</v>
      </c>
      <c r="AC1761" s="16">
        <f t="shared" si="383"/>
        <v>593126351</v>
      </c>
      <c r="AD1761" s="16">
        <f t="shared" si="384"/>
        <v>2330010012.07</v>
      </c>
      <c r="AE1761" s="17">
        <f t="shared" si="385"/>
        <v>0.332207781668496</v>
      </c>
      <c r="AF1761" s="17">
        <f t="shared" si="386"/>
        <v>0.667792218331504</v>
      </c>
      <c r="AG1761" s="21">
        <f t="shared" si="387"/>
        <v>1.49747177722215</v>
      </c>
      <c r="AH1761" s="22">
        <f t="shared" si="388"/>
        <v>0.610784971095788</v>
      </c>
      <c r="AI1761" s="22">
        <f t="shared" si="389"/>
        <v>0.389215028904212</v>
      </c>
      <c r="AJ1761" s="23">
        <f t="shared" si="390"/>
        <v>0.202907520324188</v>
      </c>
      <c r="AK1761" s="23">
        <f t="shared" si="391"/>
        <v>0.797092479675812</v>
      </c>
    </row>
    <row r="1762" spans="1:37">
      <c r="A1762" s="8" t="s">
        <v>3557</v>
      </c>
      <c r="B1762" s="8" t="s">
        <v>3558</v>
      </c>
      <c r="C1762" s="9">
        <v>206853466.23</v>
      </c>
      <c r="D1762" s="9">
        <v>0</v>
      </c>
      <c r="E1762" s="9">
        <v>0</v>
      </c>
      <c r="F1762" s="9">
        <v>19065798.02</v>
      </c>
      <c r="G1762" s="9">
        <v>0</v>
      </c>
      <c r="H1762" s="9">
        <v>99800000</v>
      </c>
      <c r="I1762" s="9">
        <v>0</v>
      </c>
      <c r="J1762" s="9">
        <v>0</v>
      </c>
      <c r="K1762" s="9">
        <v>5125882352</v>
      </c>
      <c r="L1762" s="9">
        <v>0</v>
      </c>
      <c r="M1762" s="9">
        <v>0</v>
      </c>
      <c r="N1762" s="9">
        <v>11554153012.9</v>
      </c>
      <c r="O1762" s="9">
        <v>0</v>
      </c>
      <c r="P1762" s="9">
        <v>-148946230.91</v>
      </c>
      <c r="Q1762" s="9">
        <v>101649951.1</v>
      </c>
      <c r="R1762" s="9">
        <v>533007731.18</v>
      </c>
      <c r="S1762" s="9">
        <v>90915523.82</v>
      </c>
      <c r="T1762" s="9">
        <v>2728323453.66</v>
      </c>
      <c r="U1762" s="8">
        <v>0</v>
      </c>
      <c r="V1762" s="9">
        <v>1028263032.61</v>
      </c>
      <c r="W1762" s="8">
        <v>0</v>
      </c>
      <c r="X1762" s="11">
        <f t="shared" si="378"/>
        <v>325719264.25</v>
      </c>
      <c r="Y1762" s="11">
        <f t="shared" si="379"/>
        <v>21013248826.36</v>
      </c>
      <c r="Z1762" s="11">
        <f t="shared" si="380"/>
        <v>21338968090.61</v>
      </c>
      <c r="AA1762" s="13">
        <f t="shared" si="381"/>
        <v>225919264.25</v>
      </c>
      <c r="AB1762" s="13">
        <f t="shared" si="382"/>
        <v>99800000</v>
      </c>
      <c r="AC1762" s="16">
        <f t="shared" si="383"/>
        <v>225919264.25</v>
      </c>
      <c r="AD1762" s="16">
        <f t="shared" si="384"/>
        <v>21113048826.36</v>
      </c>
      <c r="AE1762" s="17">
        <f t="shared" si="385"/>
        <v>0.0152640588273493</v>
      </c>
      <c r="AF1762" s="17">
        <f t="shared" si="386"/>
        <v>0.984735941172651</v>
      </c>
      <c r="AG1762" s="21">
        <f t="shared" si="387"/>
        <v>1.01550066184156</v>
      </c>
      <c r="AH1762" s="22">
        <f t="shared" si="388"/>
        <v>0.693601174527398</v>
      </c>
      <c r="AI1762" s="22">
        <f t="shared" si="389"/>
        <v>0.306398825472602</v>
      </c>
      <c r="AJ1762" s="23">
        <f t="shared" si="390"/>
        <v>0.0105871691307048</v>
      </c>
      <c r="AK1762" s="23">
        <f t="shared" si="391"/>
        <v>0.989412830869295</v>
      </c>
    </row>
    <row r="1763" spans="1:37">
      <c r="A1763" s="8" t="s">
        <v>3559</v>
      </c>
      <c r="B1763" s="8" t="s">
        <v>3560</v>
      </c>
      <c r="C1763" s="9">
        <v>80841351000</v>
      </c>
      <c r="D1763" s="9">
        <v>0</v>
      </c>
      <c r="E1763" s="9">
        <v>0</v>
      </c>
      <c r="F1763" s="9">
        <v>29046037000</v>
      </c>
      <c r="G1763" s="9">
        <v>0</v>
      </c>
      <c r="H1763" s="9">
        <v>133000577000</v>
      </c>
      <c r="I1763" s="9">
        <v>34196712000</v>
      </c>
      <c r="J1763" s="9">
        <v>0</v>
      </c>
      <c r="K1763" s="9">
        <v>13579542000</v>
      </c>
      <c r="L1763" s="9">
        <v>62258253000</v>
      </c>
      <c r="M1763" s="9">
        <v>0</v>
      </c>
      <c r="N1763" s="9">
        <v>44894392000</v>
      </c>
      <c r="O1763" s="9">
        <v>0</v>
      </c>
      <c r="P1763" s="9">
        <v>-1435062000</v>
      </c>
      <c r="Q1763" s="9">
        <v>0</v>
      </c>
      <c r="R1763" s="9">
        <v>6139569000</v>
      </c>
      <c r="S1763" s="9">
        <v>0</v>
      </c>
      <c r="T1763" s="9">
        <v>136106535000</v>
      </c>
      <c r="U1763" s="8">
        <v>0</v>
      </c>
      <c r="V1763" s="9">
        <v>72724492000</v>
      </c>
      <c r="W1763" s="8">
        <v>0</v>
      </c>
      <c r="X1763" s="11">
        <f t="shared" si="378"/>
        <v>277084677000</v>
      </c>
      <c r="Y1763" s="11">
        <f t="shared" si="379"/>
        <v>334267721000</v>
      </c>
      <c r="Z1763" s="11">
        <f t="shared" si="380"/>
        <v>611352398000</v>
      </c>
      <c r="AA1763" s="13">
        <f t="shared" si="381"/>
        <v>109887388000</v>
      </c>
      <c r="AB1763" s="13">
        <f t="shared" si="382"/>
        <v>167197289000</v>
      </c>
      <c r="AC1763" s="16">
        <f t="shared" si="383"/>
        <v>109887388000</v>
      </c>
      <c r="AD1763" s="16">
        <f t="shared" si="384"/>
        <v>501465010000</v>
      </c>
      <c r="AE1763" s="17">
        <f t="shared" si="385"/>
        <v>0.453232338511249</v>
      </c>
      <c r="AF1763" s="17">
        <f t="shared" si="386"/>
        <v>0.546767661488751</v>
      </c>
      <c r="AG1763" s="21">
        <f t="shared" si="387"/>
        <v>1.82893040396204</v>
      </c>
      <c r="AH1763" s="22">
        <f t="shared" si="388"/>
        <v>0.396584138790179</v>
      </c>
      <c r="AI1763" s="22">
        <f t="shared" si="389"/>
        <v>0.603415861209821</v>
      </c>
      <c r="AJ1763" s="23">
        <f t="shared" si="390"/>
        <v>0.179744756640343</v>
      </c>
      <c r="AK1763" s="23">
        <f t="shared" si="391"/>
        <v>0.820255243359657</v>
      </c>
    </row>
    <row r="1764" spans="1:37">
      <c r="A1764" s="8" t="s">
        <v>3561</v>
      </c>
      <c r="B1764" s="8" t="s">
        <v>3562</v>
      </c>
      <c r="C1764" s="9">
        <v>194815444.06</v>
      </c>
      <c r="D1764" s="9">
        <v>0</v>
      </c>
      <c r="E1764" s="9">
        <v>1314409071.02</v>
      </c>
      <c r="F1764" s="9">
        <v>0</v>
      </c>
      <c r="G1764" s="9">
        <v>0</v>
      </c>
      <c r="H1764" s="9">
        <v>0</v>
      </c>
      <c r="I1764" s="9">
        <v>23709448134.01</v>
      </c>
      <c r="J1764" s="9">
        <v>0</v>
      </c>
      <c r="K1764" s="9">
        <v>2757960657</v>
      </c>
      <c r="L1764" s="9">
        <v>0</v>
      </c>
      <c r="M1764" s="9">
        <v>0</v>
      </c>
      <c r="N1764" s="9">
        <v>9762075296.87</v>
      </c>
      <c r="O1764" s="9">
        <v>0</v>
      </c>
      <c r="P1764" s="9">
        <v>87672663.03</v>
      </c>
      <c r="Q1764" s="9">
        <v>0</v>
      </c>
      <c r="R1764" s="9">
        <v>1623741881.49</v>
      </c>
      <c r="S1764" s="9">
        <v>2726095664.49</v>
      </c>
      <c r="T1764" s="9">
        <v>4913501464.86</v>
      </c>
      <c r="U1764" s="8">
        <v>0</v>
      </c>
      <c r="V1764" s="9">
        <v>35362953.34</v>
      </c>
      <c r="W1764" s="8">
        <v>0</v>
      </c>
      <c r="X1764" s="11">
        <f t="shared" si="378"/>
        <v>25218672649.09</v>
      </c>
      <c r="Y1764" s="11">
        <f t="shared" si="379"/>
        <v>21906410581.08</v>
      </c>
      <c r="Z1764" s="11">
        <f t="shared" si="380"/>
        <v>47125083230.17</v>
      </c>
      <c r="AA1764" s="13">
        <f t="shared" si="381"/>
        <v>1509224515.08</v>
      </c>
      <c r="AB1764" s="13">
        <f t="shared" si="382"/>
        <v>23709448134.01</v>
      </c>
      <c r="AC1764" s="16">
        <f t="shared" si="383"/>
        <v>1509224515.08</v>
      </c>
      <c r="AD1764" s="16">
        <f t="shared" si="384"/>
        <v>45615858715.09</v>
      </c>
      <c r="AE1764" s="17">
        <f t="shared" si="385"/>
        <v>0.535143302048212</v>
      </c>
      <c r="AF1764" s="17">
        <f t="shared" si="386"/>
        <v>0.464856697951788</v>
      </c>
      <c r="AG1764" s="21">
        <f t="shared" si="387"/>
        <v>2.15120058376294</v>
      </c>
      <c r="AH1764" s="22">
        <f t="shared" si="388"/>
        <v>0.0598455174893774</v>
      </c>
      <c r="AI1764" s="22">
        <f t="shared" si="389"/>
        <v>0.940154482510623</v>
      </c>
      <c r="AJ1764" s="23">
        <f t="shared" si="390"/>
        <v>0.0320259278420495</v>
      </c>
      <c r="AK1764" s="23">
        <f t="shared" si="391"/>
        <v>0.967974072157951</v>
      </c>
    </row>
    <row r="1765" spans="1:37">
      <c r="A1765" s="8" t="s">
        <v>3563</v>
      </c>
      <c r="B1765" s="8" t="s">
        <v>3564</v>
      </c>
      <c r="C1765" s="9">
        <v>1184000000</v>
      </c>
      <c r="D1765" s="9">
        <v>0</v>
      </c>
      <c r="E1765" s="9">
        <v>0</v>
      </c>
      <c r="F1765" s="9">
        <v>328778246.55</v>
      </c>
      <c r="G1765" s="9">
        <v>0</v>
      </c>
      <c r="H1765" s="9">
        <v>6627927134.57</v>
      </c>
      <c r="I1765" s="9">
        <v>299367966.08</v>
      </c>
      <c r="J1765" s="9">
        <v>0</v>
      </c>
      <c r="K1765" s="9">
        <v>1121858543</v>
      </c>
      <c r="L1765" s="9">
        <v>0</v>
      </c>
      <c r="M1765" s="9">
        <v>0</v>
      </c>
      <c r="N1765" s="9">
        <v>4104764428.97</v>
      </c>
      <c r="O1765" s="9">
        <v>0</v>
      </c>
      <c r="P1765" s="9">
        <v>0</v>
      </c>
      <c r="Q1765" s="9">
        <v>0</v>
      </c>
      <c r="R1765" s="9">
        <v>282877986.99</v>
      </c>
      <c r="S1765" s="9">
        <v>0</v>
      </c>
      <c r="T1765" s="9">
        <v>4273746424.32</v>
      </c>
      <c r="U1765" s="8">
        <v>0</v>
      </c>
      <c r="V1765" s="9">
        <v>2006169024.76</v>
      </c>
      <c r="W1765" s="8">
        <v>0</v>
      </c>
      <c r="X1765" s="11">
        <f t="shared" si="378"/>
        <v>8440073347.2</v>
      </c>
      <c r="Y1765" s="11">
        <f t="shared" si="379"/>
        <v>11789416408.04</v>
      </c>
      <c r="Z1765" s="11">
        <f t="shared" si="380"/>
        <v>20229489755.24</v>
      </c>
      <c r="AA1765" s="13">
        <f t="shared" si="381"/>
        <v>1512778246.55</v>
      </c>
      <c r="AB1765" s="13">
        <f t="shared" si="382"/>
        <v>6927295100.65</v>
      </c>
      <c r="AC1765" s="16">
        <f t="shared" si="383"/>
        <v>1512778246.55</v>
      </c>
      <c r="AD1765" s="16">
        <f t="shared" si="384"/>
        <v>18716711508.69</v>
      </c>
      <c r="AE1765" s="17">
        <f t="shared" si="385"/>
        <v>0.417216323758922</v>
      </c>
      <c r="AF1765" s="17">
        <f t="shared" si="386"/>
        <v>0.582783676241078</v>
      </c>
      <c r="AG1765" s="21">
        <f t="shared" si="387"/>
        <v>1.71590255658831</v>
      </c>
      <c r="AH1765" s="22">
        <f t="shared" si="388"/>
        <v>0.179237571087207</v>
      </c>
      <c r="AI1765" s="22">
        <f t="shared" si="389"/>
        <v>0.820762428912793</v>
      </c>
      <c r="AJ1765" s="23">
        <f t="shared" si="390"/>
        <v>0.0747808404884828</v>
      </c>
      <c r="AK1765" s="23">
        <f t="shared" si="391"/>
        <v>0.925219159511517</v>
      </c>
    </row>
    <row r="1766" spans="1:37">
      <c r="A1766" s="8" t="s">
        <v>3565</v>
      </c>
      <c r="B1766" s="8" t="s">
        <v>3566</v>
      </c>
      <c r="C1766" s="9">
        <v>445217000</v>
      </c>
      <c r="D1766" s="9">
        <v>0</v>
      </c>
      <c r="E1766" s="9">
        <v>0</v>
      </c>
      <c r="F1766" s="9">
        <v>3001100</v>
      </c>
      <c r="G1766" s="9">
        <v>0</v>
      </c>
      <c r="H1766" s="9">
        <v>816884226.4</v>
      </c>
      <c r="I1766" s="9">
        <v>0</v>
      </c>
      <c r="J1766" s="9">
        <v>0</v>
      </c>
      <c r="K1766" s="9">
        <v>898186112</v>
      </c>
      <c r="L1766" s="9">
        <v>0</v>
      </c>
      <c r="M1766" s="9">
        <v>0</v>
      </c>
      <c r="N1766" s="9">
        <v>1771787246.61</v>
      </c>
      <c r="O1766" s="9">
        <v>70734278.04</v>
      </c>
      <c r="P1766" s="9">
        <v>0</v>
      </c>
      <c r="Q1766" s="9">
        <v>0</v>
      </c>
      <c r="R1766" s="9">
        <v>94231325</v>
      </c>
      <c r="S1766" s="9">
        <v>0</v>
      </c>
      <c r="T1766" s="9">
        <v>821453435.44</v>
      </c>
      <c r="U1766" s="8">
        <v>0</v>
      </c>
      <c r="V1766" s="9">
        <v>93363830.97</v>
      </c>
      <c r="W1766" s="8">
        <v>0</v>
      </c>
      <c r="X1766" s="11">
        <f t="shared" si="378"/>
        <v>1265102326.4</v>
      </c>
      <c r="Y1766" s="11">
        <f t="shared" si="379"/>
        <v>3608287671.98</v>
      </c>
      <c r="Z1766" s="11">
        <f t="shared" si="380"/>
        <v>4873389998.38</v>
      </c>
      <c r="AA1766" s="13">
        <f t="shared" si="381"/>
        <v>448218100</v>
      </c>
      <c r="AB1766" s="13">
        <f t="shared" si="382"/>
        <v>816884226.4</v>
      </c>
      <c r="AC1766" s="16">
        <f t="shared" si="383"/>
        <v>448218100</v>
      </c>
      <c r="AD1766" s="16">
        <f t="shared" si="384"/>
        <v>4425171898.38</v>
      </c>
      <c r="AE1766" s="17">
        <f t="shared" si="385"/>
        <v>0.259593902154464</v>
      </c>
      <c r="AF1766" s="17">
        <f t="shared" si="386"/>
        <v>0.740406097845536</v>
      </c>
      <c r="AG1766" s="21">
        <f t="shared" si="387"/>
        <v>1.35061016232827</v>
      </c>
      <c r="AH1766" s="22">
        <f t="shared" si="388"/>
        <v>0.35429394970402</v>
      </c>
      <c r="AI1766" s="22">
        <f t="shared" si="389"/>
        <v>0.64570605029598</v>
      </c>
      <c r="AJ1766" s="23">
        <f t="shared" si="390"/>
        <v>0.0919725489133838</v>
      </c>
      <c r="AK1766" s="23">
        <f t="shared" si="391"/>
        <v>0.908027451086616</v>
      </c>
    </row>
    <row r="1767" spans="1:37">
      <c r="A1767" s="8" t="s">
        <v>3567</v>
      </c>
      <c r="B1767" s="8" t="s">
        <v>3568</v>
      </c>
      <c r="C1767" s="9">
        <v>5433274333</v>
      </c>
      <c r="D1767" s="9">
        <v>0</v>
      </c>
      <c r="E1767" s="9">
        <v>51852429359</v>
      </c>
      <c r="F1767" s="9">
        <v>0</v>
      </c>
      <c r="G1767" s="9">
        <v>0</v>
      </c>
      <c r="H1767" s="9">
        <v>0</v>
      </c>
      <c r="I1767" s="9">
        <v>111391586842</v>
      </c>
      <c r="J1767" s="9">
        <v>0</v>
      </c>
      <c r="K1767" s="9">
        <v>8908449523</v>
      </c>
      <c r="L1767" s="9">
        <v>11071656682</v>
      </c>
      <c r="M1767" s="9">
        <v>0</v>
      </c>
      <c r="N1767" s="9">
        <v>45711697316</v>
      </c>
      <c r="O1767" s="9">
        <v>683059921</v>
      </c>
      <c r="P1767" s="9">
        <v>-618764457</v>
      </c>
      <c r="Q1767" s="9">
        <v>0</v>
      </c>
      <c r="R1767" s="9">
        <v>7172530796</v>
      </c>
      <c r="S1767" s="9">
        <v>18956926121</v>
      </c>
      <c r="T1767" s="9">
        <v>53220454535</v>
      </c>
      <c r="U1767" s="8">
        <v>0</v>
      </c>
      <c r="V1767" s="9">
        <v>3586340423</v>
      </c>
      <c r="W1767" s="8">
        <v>0</v>
      </c>
      <c r="X1767" s="11">
        <f t="shared" si="378"/>
        <v>168677290534</v>
      </c>
      <c r="Y1767" s="11">
        <f t="shared" si="379"/>
        <v>147326231018</v>
      </c>
      <c r="Z1767" s="11">
        <f t="shared" si="380"/>
        <v>316003521552</v>
      </c>
      <c r="AA1767" s="13">
        <f t="shared" si="381"/>
        <v>57285703692</v>
      </c>
      <c r="AB1767" s="13">
        <f t="shared" si="382"/>
        <v>111391586842</v>
      </c>
      <c r="AC1767" s="16">
        <f t="shared" si="383"/>
        <v>57285703692</v>
      </c>
      <c r="AD1767" s="16">
        <f t="shared" si="384"/>
        <v>258717817860</v>
      </c>
      <c r="AE1767" s="17">
        <f t="shared" si="385"/>
        <v>0.533782945536711</v>
      </c>
      <c r="AF1767" s="17">
        <f t="shared" si="386"/>
        <v>0.466217054463289</v>
      </c>
      <c r="AG1767" s="21">
        <f t="shared" si="387"/>
        <v>2.14492367970366</v>
      </c>
      <c r="AH1767" s="22">
        <f t="shared" si="388"/>
        <v>0.339617167851371</v>
      </c>
      <c r="AI1767" s="22">
        <f t="shared" si="389"/>
        <v>0.660382832148629</v>
      </c>
      <c r="AJ1767" s="23">
        <f t="shared" si="390"/>
        <v>0.18128185221054</v>
      </c>
      <c r="AK1767" s="23">
        <f t="shared" si="391"/>
        <v>0.81871814778946</v>
      </c>
    </row>
    <row r="1768" spans="1:37">
      <c r="A1768" s="8" t="s">
        <v>3569</v>
      </c>
      <c r="B1768" s="8" t="s">
        <v>3570</v>
      </c>
      <c r="C1768" s="9">
        <v>9330058913.8</v>
      </c>
      <c r="D1768" s="9">
        <v>0</v>
      </c>
      <c r="E1768" s="9">
        <v>0</v>
      </c>
      <c r="F1768" s="9">
        <v>2220412852.12</v>
      </c>
      <c r="G1768" s="9">
        <v>0</v>
      </c>
      <c r="H1768" s="9">
        <v>7211492783.32</v>
      </c>
      <c r="I1768" s="9">
        <v>0</v>
      </c>
      <c r="J1768" s="9">
        <v>0</v>
      </c>
      <c r="K1768" s="9">
        <v>7404774511</v>
      </c>
      <c r="L1768" s="9">
        <v>0</v>
      </c>
      <c r="M1768" s="9">
        <v>0</v>
      </c>
      <c r="N1768" s="9">
        <v>3922224858.6</v>
      </c>
      <c r="O1768" s="9">
        <v>0</v>
      </c>
      <c r="P1768" s="9">
        <v>-2354676946</v>
      </c>
      <c r="Q1768" s="9">
        <v>115349837.67</v>
      </c>
      <c r="R1768" s="9">
        <v>186238818.97</v>
      </c>
      <c r="S1768" s="9">
        <v>0</v>
      </c>
      <c r="T1768" s="9">
        <v>5541782017.74</v>
      </c>
      <c r="U1768" s="8">
        <v>0</v>
      </c>
      <c r="V1768" s="9">
        <v>2184740418.14</v>
      </c>
      <c r="W1768" s="8">
        <v>0</v>
      </c>
      <c r="X1768" s="11">
        <f t="shared" si="378"/>
        <v>18761964549.24</v>
      </c>
      <c r="Y1768" s="11">
        <f t="shared" si="379"/>
        <v>17000433516.12</v>
      </c>
      <c r="Z1768" s="11">
        <f t="shared" si="380"/>
        <v>35762398065.36</v>
      </c>
      <c r="AA1768" s="13">
        <f t="shared" si="381"/>
        <v>11550471765.92</v>
      </c>
      <c r="AB1768" s="13">
        <f t="shared" si="382"/>
        <v>7211492783.32</v>
      </c>
      <c r="AC1768" s="16">
        <f t="shared" si="383"/>
        <v>11550471765.92</v>
      </c>
      <c r="AD1768" s="16">
        <f t="shared" si="384"/>
        <v>24211926299.44</v>
      </c>
      <c r="AE1768" s="17">
        <f t="shared" si="385"/>
        <v>0.524628256610485</v>
      </c>
      <c r="AF1768" s="17">
        <f t="shared" si="386"/>
        <v>0.475371743389515</v>
      </c>
      <c r="AG1768" s="21">
        <f t="shared" si="387"/>
        <v>2.10361683020905</v>
      </c>
      <c r="AH1768" s="22">
        <f t="shared" si="388"/>
        <v>0.615632320144634</v>
      </c>
      <c r="AI1768" s="22">
        <f t="shared" si="389"/>
        <v>0.384367679855366</v>
      </c>
      <c r="AJ1768" s="23">
        <f t="shared" si="390"/>
        <v>0.322978110830547</v>
      </c>
      <c r="AK1768" s="23">
        <f t="shared" si="391"/>
        <v>0.677021889169452</v>
      </c>
    </row>
    <row r="1769" spans="1:37">
      <c r="A1769" s="8" t="s">
        <v>3571</v>
      </c>
      <c r="B1769" s="8" t="s">
        <v>3572</v>
      </c>
      <c r="C1769" s="9">
        <v>8567333.35</v>
      </c>
      <c r="D1769" s="9">
        <v>0</v>
      </c>
      <c r="E1769" s="9">
        <v>41798441.28</v>
      </c>
      <c r="F1769" s="9">
        <v>1160866359.83</v>
      </c>
      <c r="G1769" s="9">
        <v>0</v>
      </c>
      <c r="H1769" s="9">
        <v>2567340739.2</v>
      </c>
      <c r="I1769" s="9">
        <v>0</v>
      </c>
      <c r="J1769" s="9">
        <v>0</v>
      </c>
      <c r="K1769" s="9">
        <v>8438017390</v>
      </c>
      <c r="L1769" s="9">
        <v>0</v>
      </c>
      <c r="M1769" s="9">
        <v>0</v>
      </c>
      <c r="N1769" s="9">
        <v>342808949</v>
      </c>
      <c r="O1769" s="9">
        <v>0</v>
      </c>
      <c r="P1769" s="9">
        <v>-131562134.07</v>
      </c>
      <c r="Q1769" s="9">
        <v>36889151.64</v>
      </c>
      <c r="R1769" s="9">
        <v>1179477607.12</v>
      </c>
      <c r="S1769" s="9">
        <v>0</v>
      </c>
      <c r="T1769" s="9">
        <v>11559264518.87</v>
      </c>
      <c r="U1769" s="8">
        <v>0</v>
      </c>
      <c r="V1769" s="9">
        <v>473159871.58</v>
      </c>
      <c r="W1769" s="8">
        <v>0</v>
      </c>
      <c r="X1769" s="11">
        <f t="shared" si="378"/>
        <v>3778572873.66</v>
      </c>
      <c r="Y1769" s="11">
        <f t="shared" si="379"/>
        <v>21898055354.14</v>
      </c>
      <c r="Z1769" s="11">
        <f t="shared" si="380"/>
        <v>25676628227.8</v>
      </c>
      <c r="AA1769" s="13">
        <f t="shared" si="381"/>
        <v>1211232134.46</v>
      </c>
      <c r="AB1769" s="13">
        <f t="shared" si="382"/>
        <v>2567340739.2</v>
      </c>
      <c r="AC1769" s="16">
        <f t="shared" si="383"/>
        <v>1211232134.46</v>
      </c>
      <c r="AD1769" s="16">
        <f t="shared" si="384"/>
        <v>24465396093.34</v>
      </c>
      <c r="AE1769" s="17">
        <f t="shared" si="385"/>
        <v>0.147160010268364</v>
      </c>
      <c r="AF1769" s="17">
        <f t="shared" si="386"/>
        <v>0.852839989731637</v>
      </c>
      <c r="AG1769" s="21">
        <f t="shared" si="387"/>
        <v>1.17255289625275</v>
      </c>
      <c r="AH1769" s="22">
        <f t="shared" si="388"/>
        <v>0.320552805241196</v>
      </c>
      <c r="AI1769" s="22">
        <f t="shared" si="389"/>
        <v>0.679447194758804</v>
      </c>
      <c r="AJ1769" s="23">
        <f t="shared" si="390"/>
        <v>0.0471725541108471</v>
      </c>
      <c r="AK1769" s="23">
        <f t="shared" si="391"/>
        <v>0.952827445889153</v>
      </c>
    </row>
    <row r="1770" spans="1:37">
      <c r="A1770" s="8" t="s">
        <v>3573</v>
      </c>
      <c r="B1770" s="8" t="s">
        <v>3574</v>
      </c>
      <c r="C1770" s="9">
        <v>242797756.37</v>
      </c>
      <c r="D1770" s="9">
        <v>0</v>
      </c>
      <c r="E1770" s="9">
        <v>0</v>
      </c>
      <c r="F1770" s="9">
        <v>70544103.96</v>
      </c>
      <c r="G1770" s="9">
        <v>0</v>
      </c>
      <c r="H1770" s="9">
        <v>177244760.27</v>
      </c>
      <c r="I1770" s="9">
        <v>0</v>
      </c>
      <c r="J1770" s="9">
        <v>0</v>
      </c>
      <c r="K1770" s="9">
        <v>977360000</v>
      </c>
      <c r="L1770" s="9">
        <v>0</v>
      </c>
      <c r="M1770" s="9">
        <v>0</v>
      </c>
      <c r="N1770" s="9">
        <v>563055066.52</v>
      </c>
      <c r="O1770" s="9">
        <v>6241063.13</v>
      </c>
      <c r="P1770" s="9">
        <v>0</v>
      </c>
      <c r="Q1770" s="9">
        <v>0</v>
      </c>
      <c r="R1770" s="9">
        <v>147528731.55</v>
      </c>
      <c r="S1770" s="9">
        <v>0</v>
      </c>
      <c r="T1770" s="9">
        <v>978260996.93</v>
      </c>
      <c r="U1770" s="8">
        <v>0</v>
      </c>
      <c r="V1770" s="9">
        <v>1780204.95</v>
      </c>
      <c r="W1770" s="8">
        <v>0</v>
      </c>
      <c r="X1770" s="11">
        <f t="shared" si="378"/>
        <v>490586620.6</v>
      </c>
      <c r="Y1770" s="11">
        <f t="shared" si="379"/>
        <v>2661743936.82</v>
      </c>
      <c r="Z1770" s="11">
        <f t="shared" si="380"/>
        <v>3152330557.42</v>
      </c>
      <c r="AA1770" s="13">
        <f t="shared" si="381"/>
        <v>313341860.33</v>
      </c>
      <c r="AB1770" s="13">
        <f t="shared" si="382"/>
        <v>177244760.27</v>
      </c>
      <c r="AC1770" s="16">
        <f t="shared" si="383"/>
        <v>313341860.33</v>
      </c>
      <c r="AD1770" s="16">
        <f t="shared" si="384"/>
        <v>2838988697.09</v>
      </c>
      <c r="AE1770" s="17">
        <f t="shared" si="385"/>
        <v>0.155626642467824</v>
      </c>
      <c r="AF1770" s="17">
        <f t="shared" si="386"/>
        <v>0.844373357532176</v>
      </c>
      <c r="AG1770" s="21">
        <f t="shared" si="387"/>
        <v>1.18431022376484</v>
      </c>
      <c r="AH1770" s="22">
        <f t="shared" si="388"/>
        <v>0.638708532138065</v>
      </c>
      <c r="AI1770" s="22">
        <f t="shared" si="389"/>
        <v>0.361291467861935</v>
      </c>
      <c r="AJ1770" s="23">
        <f t="shared" si="390"/>
        <v>0.0994000643721997</v>
      </c>
      <c r="AK1770" s="23">
        <f t="shared" si="391"/>
        <v>0.9005999356278</v>
      </c>
    </row>
    <row r="1771" spans="1:37">
      <c r="A1771" s="8" t="s">
        <v>3575</v>
      </c>
      <c r="B1771" s="8" t="s">
        <v>3576</v>
      </c>
      <c r="C1771" s="9">
        <v>787883473.77</v>
      </c>
      <c r="D1771" s="9">
        <v>0</v>
      </c>
      <c r="E1771" s="9">
        <v>0</v>
      </c>
      <c r="F1771" s="9">
        <v>375612000</v>
      </c>
      <c r="G1771" s="9">
        <v>0</v>
      </c>
      <c r="H1771" s="9">
        <v>2554534905.5</v>
      </c>
      <c r="I1771" s="9">
        <v>0</v>
      </c>
      <c r="J1771" s="9">
        <v>0</v>
      </c>
      <c r="K1771" s="9">
        <v>2060169156</v>
      </c>
      <c r="L1771" s="9">
        <v>0</v>
      </c>
      <c r="M1771" s="9">
        <v>0</v>
      </c>
      <c r="N1771" s="9">
        <v>7516224863.44</v>
      </c>
      <c r="O1771" s="9">
        <v>100504338.02</v>
      </c>
      <c r="P1771" s="9">
        <v>-2186397.87</v>
      </c>
      <c r="Q1771" s="9">
        <v>0</v>
      </c>
      <c r="R1771" s="9">
        <v>267911792.21</v>
      </c>
      <c r="S1771" s="9">
        <v>0</v>
      </c>
      <c r="T1771" s="9">
        <v>4614204230.21</v>
      </c>
      <c r="U1771" s="8">
        <v>0</v>
      </c>
      <c r="V1771" s="9">
        <v>23128808.06</v>
      </c>
      <c r="W1771" s="8">
        <v>0</v>
      </c>
      <c r="X1771" s="11">
        <f t="shared" si="378"/>
        <v>3718030379.27</v>
      </c>
      <c r="Y1771" s="11">
        <f t="shared" si="379"/>
        <v>14378948114.03</v>
      </c>
      <c r="Z1771" s="11">
        <f t="shared" si="380"/>
        <v>18096978493.3</v>
      </c>
      <c r="AA1771" s="13">
        <f t="shared" si="381"/>
        <v>1163495473.77</v>
      </c>
      <c r="AB1771" s="13">
        <f t="shared" si="382"/>
        <v>2554534905.5</v>
      </c>
      <c r="AC1771" s="16">
        <f t="shared" si="383"/>
        <v>1163495473.77</v>
      </c>
      <c r="AD1771" s="16">
        <f t="shared" si="384"/>
        <v>16933483019.53</v>
      </c>
      <c r="AE1771" s="17">
        <f t="shared" si="385"/>
        <v>0.205450339715357</v>
      </c>
      <c r="AF1771" s="17">
        <f t="shared" si="386"/>
        <v>0.794549660284643</v>
      </c>
      <c r="AG1771" s="21">
        <f t="shared" si="387"/>
        <v>1.25857457372992</v>
      </c>
      <c r="AH1771" s="22">
        <f t="shared" si="388"/>
        <v>0.312933288618917</v>
      </c>
      <c r="AI1771" s="22">
        <f t="shared" si="389"/>
        <v>0.687066711381083</v>
      </c>
      <c r="AJ1771" s="23">
        <f t="shared" si="390"/>
        <v>0.0642922504550004</v>
      </c>
      <c r="AK1771" s="23">
        <f t="shared" si="391"/>
        <v>0.935707749545</v>
      </c>
    </row>
    <row r="1772" spans="1:37">
      <c r="A1772" s="8" t="s">
        <v>3577</v>
      </c>
      <c r="B1772" s="8" t="s">
        <v>3578</v>
      </c>
      <c r="C1772" s="9">
        <v>50000000</v>
      </c>
      <c r="D1772" s="9">
        <v>0</v>
      </c>
      <c r="E1772" s="9">
        <v>73452.63</v>
      </c>
      <c r="F1772" s="9">
        <v>3335675581.32</v>
      </c>
      <c r="G1772" s="9">
        <v>0</v>
      </c>
      <c r="H1772" s="9">
        <v>6842857399.73</v>
      </c>
      <c r="I1772" s="9">
        <v>0</v>
      </c>
      <c r="J1772" s="9">
        <v>0</v>
      </c>
      <c r="K1772" s="9">
        <v>9695000000</v>
      </c>
      <c r="L1772" s="9">
        <v>0</v>
      </c>
      <c r="M1772" s="9">
        <v>0</v>
      </c>
      <c r="N1772" s="9">
        <v>5212882361.03</v>
      </c>
      <c r="O1772" s="9">
        <v>0</v>
      </c>
      <c r="P1772" s="9">
        <v>396559901.18</v>
      </c>
      <c r="Q1772" s="9">
        <v>4500698293.31</v>
      </c>
      <c r="R1772" s="9">
        <v>5006971341.72</v>
      </c>
      <c r="S1772" s="9">
        <v>0</v>
      </c>
      <c r="T1772" s="9">
        <v>53593806169.94</v>
      </c>
      <c r="U1772" s="8">
        <v>0</v>
      </c>
      <c r="V1772" s="9">
        <v>28192177616.89</v>
      </c>
      <c r="W1772" s="8">
        <v>0</v>
      </c>
      <c r="X1772" s="11">
        <f t="shared" si="378"/>
        <v>10228606433.68</v>
      </c>
      <c r="Y1772" s="11">
        <f t="shared" si="379"/>
        <v>106598095684.07</v>
      </c>
      <c r="Z1772" s="11">
        <f t="shared" si="380"/>
        <v>116826702117.75</v>
      </c>
      <c r="AA1772" s="13">
        <f t="shared" si="381"/>
        <v>3385749033.95</v>
      </c>
      <c r="AB1772" s="13">
        <f t="shared" si="382"/>
        <v>6842857399.73</v>
      </c>
      <c r="AC1772" s="16">
        <f t="shared" si="383"/>
        <v>3385749033.95</v>
      </c>
      <c r="AD1772" s="16">
        <f t="shared" si="384"/>
        <v>113440953083.8</v>
      </c>
      <c r="AE1772" s="17">
        <f t="shared" si="385"/>
        <v>0.0875536692234157</v>
      </c>
      <c r="AF1772" s="17">
        <f t="shared" si="386"/>
        <v>0.912446330776584</v>
      </c>
      <c r="AG1772" s="21">
        <f t="shared" si="387"/>
        <v>1.09595487018825</v>
      </c>
      <c r="AH1772" s="22">
        <f t="shared" si="388"/>
        <v>0.331007850962146</v>
      </c>
      <c r="AI1772" s="22">
        <f t="shared" si="389"/>
        <v>0.668992149037854</v>
      </c>
      <c r="AJ1772" s="23">
        <f t="shared" si="390"/>
        <v>0.0289809518934934</v>
      </c>
      <c r="AK1772" s="23">
        <f t="shared" si="391"/>
        <v>0.971019048106507</v>
      </c>
    </row>
    <row r="1773" spans="1:37">
      <c r="A1773" s="8" t="s">
        <v>3579</v>
      </c>
      <c r="B1773" s="8" t="s">
        <v>3580</v>
      </c>
      <c r="C1773" s="9">
        <v>279500000</v>
      </c>
      <c r="D1773" s="9">
        <v>0</v>
      </c>
      <c r="E1773" s="9">
        <v>0</v>
      </c>
      <c r="F1773" s="9">
        <v>0</v>
      </c>
      <c r="G1773" s="9">
        <v>0</v>
      </c>
      <c r="H1773" s="9">
        <v>0</v>
      </c>
      <c r="I1773" s="9">
        <v>0</v>
      </c>
      <c r="J1773" s="9">
        <v>0</v>
      </c>
      <c r="K1773" s="9">
        <v>1167010000</v>
      </c>
      <c r="L1773" s="9">
        <v>0</v>
      </c>
      <c r="M1773" s="9">
        <v>0</v>
      </c>
      <c r="N1773" s="9">
        <v>1239511698.53</v>
      </c>
      <c r="O1773" s="9">
        <v>31466200</v>
      </c>
      <c r="P1773" s="9">
        <v>0</v>
      </c>
      <c r="Q1773" s="9">
        <v>14713687.43</v>
      </c>
      <c r="R1773" s="9">
        <v>157663249.22</v>
      </c>
      <c r="S1773" s="9">
        <v>0</v>
      </c>
      <c r="T1773" s="9">
        <v>1270786196.25</v>
      </c>
      <c r="U1773" s="8">
        <v>0</v>
      </c>
      <c r="V1773" s="9">
        <v>45221282.07</v>
      </c>
      <c r="W1773" s="8">
        <v>0</v>
      </c>
      <c r="X1773" s="11">
        <f t="shared" si="378"/>
        <v>279500000</v>
      </c>
      <c r="Y1773" s="11">
        <f t="shared" si="379"/>
        <v>3863439913.5</v>
      </c>
      <c r="Z1773" s="11">
        <f t="shared" si="380"/>
        <v>4142939913.5</v>
      </c>
      <c r="AA1773" s="13">
        <f t="shared" si="381"/>
        <v>279500000</v>
      </c>
      <c r="AB1773" s="13">
        <f t="shared" si="382"/>
        <v>0</v>
      </c>
      <c r="AC1773" s="16">
        <f t="shared" si="383"/>
        <v>279500000</v>
      </c>
      <c r="AD1773" s="16">
        <f t="shared" si="384"/>
        <v>3863439913.5</v>
      </c>
      <c r="AE1773" s="17">
        <f t="shared" si="385"/>
        <v>0.0674641693665973</v>
      </c>
      <c r="AF1773" s="17">
        <f t="shared" si="386"/>
        <v>0.932535830633403</v>
      </c>
      <c r="AG1773" s="21">
        <f t="shared" si="387"/>
        <v>1.07234485491112</v>
      </c>
      <c r="AH1773" s="22">
        <f t="shared" si="388"/>
        <v>1</v>
      </c>
      <c r="AI1773" s="22">
        <f t="shared" si="389"/>
        <v>0</v>
      </c>
      <c r="AJ1773" s="23">
        <f t="shared" si="390"/>
        <v>0.0674641693665973</v>
      </c>
      <c r="AK1773" s="23">
        <f t="shared" si="391"/>
        <v>0.932535830633403</v>
      </c>
    </row>
    <row r="1774" spans="1:37">
      <c r="A1774" s="8" t="s">
        <v>3581</v>
      </c>
      <c r="B1774" s="8" t="s">
        <v>3582</v>
      </c>
      <c r="C1774" s="9">
        <v>2882905591.59</v>
      </c>
      <c r="D1774" s="9">
        <v>0</v>
      </c>
      <c r="E1774" s="9">
        <v>1318526.77</v>
      </c>
      <c r="F1774" s="9">
        <v>2349774467.23</v>
      </c>
      <c r="G1774" s="9">
        <v>0</v>
      </c>
      <c r="H1774" s="9">
        <v>7342464606.68</v>
      </c>
      <c r="I1774" s="9">
        <v>998263888.84</v>
      </c>
      <c r="J1774" s="9">
        <v>0</v>
      </c>
      <c r="K1774" s="9">
        <v>6193180000</v>
      </c>
      <c r="L1774" s="9">
        <v>0</v>
      </c>
      <c r="M1774" s="9">
        <v>0</v>
      </c>
      <c r="N1774" s="9">
        <v>1802500567.88</v>
      </c>
      <c r="O1774" s="9">
        <v>0</v>
      </c>
      <c r="P1774" s="9">
        <v>-44566807.76</v>
      </c>
      <c r="Q1774" s="9">
        <v>54582923.25</v>
      </c>
      <c r="R1774" s="9">
        <v>723391760.34</v>
      </c>
      <c r="S1774" s="9">
        <v>0</v>
      </c>
      <c r="T1774" s="9">
        <v>5647051932.7</v>
      </c>
      <c r="U1774" s="8">
        <v>0</v>
      </c>
      <c r="V1774" s="9">
        <v>3147227102.82</v>
      </c>
      <c r="W1774" s="8">
        <v>0</v>
      </c>
      <c r="X1774" s="11">
        <f t="shared" si="378"/>
        <v>13574727081.11</v>
      </c>
      <c r="Y1774" s="11">
        <f t="shared" si="379"/>
        <v>17523367479.23</v>
      </c>
      <c r="Z1774" s="11">
        <f t="shared" si="380"/>
        <v>31098094560.34</v>
      </c>
      <c r="AA1774" s="13">
        <f t="shared" si="381"/>
        <v>5233998585.59</v>
      </c>
      <c r="AB1774" s="13">
        <f t="shared" si="382"/>
        <v>8340728495.52</v>
      </c>
      <c r="AC1774" s="16">
        <f t="shared" si="383"/>
        <v>5233998585.59</v>
      </c>
      <c r="AD1774" s="16">
        <f t="shared" si="384"/>
        <v>25864095974.75</v>
      </c>
      <c r="AE1774" s="17">
        <f t="shared" si="385"/>
        <v>0.436513145677488</v>
      </c>
      <c r="AF1774" s="17">
        <f t="shared" si="386"/>
        <v>0.563486854322512</v>
      </c>
      <c r="AG1774" s="21">
        <f t="shared" si="387"/>
        <v>1.77466429310461</v>
      </c>
      <c r="AH1774" s="22">
        <f t="shared" si="388"/>
        <v>0.385569341786135</v>
      </c>
      <c r="AI1774" s="22">
        <f t="shared" si="389"/>
        <v>0.614430658213865</v>
      </c>
      <c r="AJ1774" s="23">
        <f t="shared" si="390"/>
        <v>0.168306086259864</v>
      </c>
      <c r="AK1774" s="23">
        <f t="shared" si="391"/>
        <v>0.831693913740136</v>
      </c>
    </row>
    <row r="1775" spans="1:37">
      <c r="A1775" s="8" t="s">
        <v>3583</v>
      </c>
      <c r="B1775" s="8" t="s">
        <v>3584</v>
      </c>
      <c r="C1775" s="9">
        <v>2176187759.81</v>
      </c>
      <c r="D1775" s="9">
        <v>0</v>
      </c>
      <c r="E1775" s="9">
        <v>0</v>
      </c>
      <c r="F1775" s="9">
        <v>498528013.42</v>
      </c>
      <c r="G1775" s="9">
        <v>0</v>
      </c>
      <c r="H1775" s="9">
        <v>1532452694.87</v>
      </c>
      <c r="I1775" s="9">
        <v>3084042805.2</v>
      </c>
      <c r="J1775" s="9">
        <v>0</v>
      </c>
      <c r="K1775" s="9">
        <v>2209642272</v>
      </c>
      <c r="L1775" s="9">
        <v>409905205.31</v>
      </c>
      <c r="M1775" s="9">
        <v>0</v>
      </c>
      <c r="N1775" s="9">
        <v>2214483273.23</v>
      </c>
      <c r="O1775" s="9">
        <v>362396048.48</v>
      </c>
      <c r="P1775" s="9">
        <v>-46742655.08</v>
      </c>
      <c r="Q1775" s="9">
        <v>0</v>
      </c>
      <c r="R1775" s="9">
        <v>542610242.85</v>
      </c>
      <c r="S1775" s="9">
        <v>0</v>
      </c>
      <c r="T1775" s="9">
        <v>7366485761.58</v>
      </c>
      <c r="U1775" s="8">
        <v>0</v>
      </c>
      <c r="V1775" s="9">
        <v>393225.16</v>
      </c>
      <c r="W1775" s="8">
        <v>0</v>
      </c>
      <c r="X1775" s="11">
        <f t="shared" si="378"/>
        <v>7291211273.3</v>
      </c>
      <c r="Y1775" s="11">
        <f t="shared" si="379"/>
        <v>12334381276.57</v>
      </c>
      <c r="Z1775" s="11">
        <f t="shared" si="380"/>
        <v>19625592549.87</v>
      </c>
      <c r="AA1775" s="13">
        <f t="shared" si="381"/>
        <v>2674715773.23</v>
      </c>
      <c r="AB1775" s="13">
        <f t="shared" si="382"/>
        <v>4616495500.07</v>
      </c>
      <c r="AC1775" s="16">
        <f t="shared" si="383"/>
        <v>2674715773.23</v>
      </c>
      <c r="AD1775" s="16">
        <f t="shared" si="384"/>
        <v>16950876776.64</v>
      </c>
      <c r="AE1775" s="17">
        <f t="shared" si="385"/>
        <v>0.371515471686907</v>
      </c>
      <c r="AF1775" s="17">
        <f t="shared" si="386"/>
        <v>0.628484528313093</v>
      </c>
      <c r="AG1775" s="21">
        <f t="shared" si="387"/>
        <v>1.59112906515628</v>
      </c>
      <c r="AH1775" s="22">
        <f t="shared" si="388"/>
        <v>0.36684107385897</v>
      </c>
      <c r="AI1775" s="22">
        <f t="shared" si="389"/>
        <v>0.63315892614103</v>
      </c>
      <c r="AJ1775" s="23">
        <f t="shared" si="390"/>
        <v>0.136287134588847</v>
      </c>
      <c r="AK1775" s="23">
        <f t="shared" si="391"/>
        <v>0.863712865411153</v>
      </c>
    </row>
    <row r="1776" spans="1:37">
      <c r="A1776" s="8" t="s">
        <v>3585</v>
      </c>
      <c r="B1776" s="8" t="s">
        <v>3586</v>
      </c>
      <c r="C1776" s="9">
        <v>12255796597.45</v>
      </c>
      <c r="D1776" s="9">
        <v>0</v>
      </c>
      <c r="E1776" s="9">
        <v>0</v>
      </c>
      <c r="F1776" s="9">
        <v>1943100945.94</v>
      </c>
      <c r="G1776" s="9">
        <v>0</v>
      </c>
      <c r="H1776" s="9">
        <v>5301535393.38</v>
      </c>
      <c r="I1776" s="9">
        <v>0</v>
      </c>
      <c r="J1776" s="9">
        <v>0</v>
      </c>
      <c r="K1776" s="9">
        <v>2411119493</v>
      </c>
      <c r="L1776" s="9">
        <v>0</v>
      </c>
      <c r="M1776" s="9">
        <v>0</v>
      </c>
      <c r="N1776" s="9">
        <v>13729018917.44</v>
      </c>
      <c r="O1776" s="9">
        <v>0</v>
      </c>
      <c r="P1776" s="9">
        <v>7238033.93</v>
      </c>
      <c r="Q1776" s="9">
        <v>0</v>
      </c>
      <c r="R1776" s="9">
        <v>1001583225.59</v>
      </c>
      <c r="S1776" s="9">
        <v>0</v>
      </c>
      <c r="T1776" s="9">
        <v>17508408573.2</v>
      </c>
      <c r="U1776" s="8">
        <v>0</v>
      </c>
      <c r="V1776" s="9">
        <v>162551467.23</v>
      </c>
      <c r="W1776" s="8">
        <v>0</v>
      </c>
      <c r="X1776" s="11">
        <f t="shared" si="378"/>
        <v>19500432936.77</v>
      </c>
      <c r="Y1776" s="11">
        <f t="shared" si="379"/>
        <v>34819919710.39</v>
      </c>
      <c r="Z1776" s="11">
        <f t="shared" si="380"/>
        <v>54320352647.16</v>
      </c>
      <c r="AA1776" s="13">
        <f t="shared" si="381"/>
        <v>14198897543.39</v>
      </c>
      <c r="AB1776" s="13">
        <f t="shared" si="382"/>
        <v>5301535393.38</v>
      </c>
      <c r="AC1776" s="16">
        <f t="shared" si="383"/>
        <v>14198897543.39</v>
      </c>
      <c r="AD1776" s="16">
        <f t="shared" si="384"/>
        <v>40121455103.77</v>
      </c>
      <c r="AE1776" s="17">
        <f t="shared" si="385"/>
        <v>0.35898943925191</v>
      </c>
      <c r="AF1776" s="17">
        <f t="shared" si="386"/>
        <v>0.64101056074809</v>
      </c>
      <c r="AG1776" s="21">
        <f t="shared" si="387"/>
        <v>1.56003670022683</v>
      </c>
      <c r="AH1776" s="22">
        <f t="shared" si="388"/>
        <v>0.728132426055863</v>
      </c>
      <c r="AI1776" s="22">
        <f t="shared" si="389"/>
        <v>0.271867573944137</v>
      </c>
      <c r="AJ1776" s="23">
        <f t="shared" si="390"/>
        <v>0.261391851330928</v>
      </c>
      <c r="AK1776" s="23">
        <f t="shared" si="391"/>
        <v>0.738608148669073</v>
      </c>
    </row>
    <row r="1777" spans="1:37">
      <c r="A1777" s="8" t="s">
        <v>3587</v>
      </c>
      <c r="B1777" s="8" t="s">
        <v>3588</v>
      </c>
      <c r="C1777" s="9">
        <v>2160812534</v>
      </c>
      <c r="D1777" s="9">
        <v>0</v>
      </c>
      <c r="E1777" s="9">
        <v>0</v>
      </c>
      <c r="F1777" s="9">
        <v>6258555152</v>
      </c>
      <c r="G1777" s="9">
        <v>0</v>
      </c>
      <c r="H1777" s="9">
        <v>4029796328</v>
      </c>
      <c r="I1777" s="9">
        <v>2994170973</v>
      </c>
      <c r="J1777" s="9">
        <v>0</v>
      </c>
      <c r="K1777" s="9">
        <v>10357000625</v>
      </c>
      <c r="L1777" s="9">
        <v>240588005</v>
      </c>
      <c r="M1777" s="9">
        <v>0</v>
      </c>
      <c r="N1777" s="9">
        <v>23499975268</v>
      </c>
      <c r="O1777" s="9">
        <v>509485637</v>
      </c>
      <c r="P1777" s="9">
        <v>115014571</v>
      </c>
      <c r="Q1777" s="9">
        <v>44479859</v>
      </c>
      <c r="R1777" s="9">
        <v>5498401539</v>
      </c>
      <c r="S1777" s="9">
        <v>413798316</v>
      </c>
      <c r="T1777" s="9">
        <v>48062920935</v>
      </c>
      <c r="U1777" s="8">
        <v>0</v>
      </c>
      <c r="V1777" s="9">
        <v>2261492839</v>
      </c>
      <c r="W1777" s="8">
        <v>0</v>
      </c>
      <c r="X1777" s="11">
        <f t="shared" si="378"/>
        <v>15443334987</v>
      </c>
      <c r="Y1777" s="11">
        <f t="shared" si="379"/>
        <v>89984186320</v>
      </c>
      <c r="Z1777" s="11">
        <f t="shared" si="380"/>
        <v>105427521307</v>
      </c>
      <c r="AA1777" s="13">
        <f t="shared" si="381"/>
        <v>8419367686</v>
      </c>
      <c r="AB1777" s="13">
        <f t="shared" si="382"/>
        <v>7023967301</v>
      </c>
      <c r="AC1777" s="16">
        <f t="shared" si="383"/>
        <v>8419367686</v>
      </c>
      <c r="AD1777" s="16">
        <f t="shared" si="384"/>
        <v>97008153621</v>
      </c>
      <c r="AE1777" s="17">
        <f t="shared" si="385"/>
        <v>0.146482956210549</v>
      </c>
      <c r="AF1777" s="17">
        <f t="shared" si="386"/>
        <v>0.853517043789451</v>
      </c>
      <c r="AG1777" s="21">
        <f t="shared" si="387"/>
        <v>1.17162276638343</v>
      </c>
      <c r="AH1777" s="22">
        <f t="shared" si="388"/>
        <v>0.545178077992047</v>
      </c>
      <c r="AI1777" s="22">
        <f t="shared" si="389"/>
        <v>0.454821922007953</v>
      </c>
      <c r="AJ1777" s="23">
        <f t="shared" si="390"/>
        <v>0.0798592965254603</v>
      </c>
      <c r="AK1777" s="23">
        <f t="shared" si="391"/>
        <v>0.92014070347454</v>
      </c>
    </row>
    <row r="1778" spans="1:37">
      <c r="A1778" s="8" t="s">
        <v>3589</v>
      </c>
      <c r="B1778" s="8" t="s">
        <v>3590</v>
      </c>
      <c r="C1778" s="9">
        <v>1409884059</v>
      </c>
      <c r="D1778" s="9">
        <v>0</v>
      </c>
      <c r="E1778" s="9">
        <v>0</v>
      </c>
      <c r="F1778" s="9">
        <v>139254072</v>
      </c>
      <c r="G1778" s="9">
        <v>0</v>
      </c>
      <c r="H1778" s="9">
        <v>4161356142</v>
      </c>
      <c r="I1778" s="9">
        <v>0</v>
      </c>
      <c r="J1778" s="9">
        <v>0</v>
      </c>
      <c r="K1778" s="9">
        <v>10227225070</v>
      </c>
      <c r="L1778" s="9">
        <v>0</v>
      </c>
      <c r="M1778" s="9">
        <v>0</v>
      </c>
      <c r="N1778" s="9">
        <v>4128223143</v>
      </c>
      <c r="O1778" s="9">
        <v>175285952</v>
      </c>
      <c r="P1778" s="9">
        <v>13105140</v>
      </c>
      <c r="Q1778" s="9">
        <v>0</v>
      </c>
      <c r="R1778" s="9">
        <v>517589037</v>
      </c>
      <c r="S1778" s="9">
        <v>0</v>
      </c>
      <c r="T1778" s="9">
        <v>-3193265098</v>
      </c>
      <c r="U1778" s="8">
        <v>0</v>
      </c>
      <c r="V1778" s="9">
        <v>67715442</v>
      </c>
      <c r="W1778" s="8">
        <v>0</v>
      </c>
      <c r="X1778" s="11">
        <f t="shared" si="378"/>
        <v>5710494273</v>
      </c>
      <c r="Y1778" s="11">
        <f t="shared" si="379"/>
        <v>11585306782</v>
      </c>
      <c r="Z1778" s="11">
        <f t="shared" si="380"/>
        <v>17295801055</v>
      </c>
      <c r="AA1778" s="13">
        <f t="shared" si="381"/>
        <v>1549138131</v>
      </c>
      <c r="AB1778" s="13">
        <f t="shared" si="382"/>
        <v>4161356142</v>
      </c>
      <c r="AC1778" s="16">
        <f t="shared" si="383"/>
        <v>1549138131</v>
      </c>
      <c r="AD1778" s="16">
        <f t="shared" si="384"/>
        <v>15746662924</v>
      </c>
      <c r="AE1778" s="17">
        <f t="shared" si="385"/>
        <v>0.330166510058762</v>
      </c>
      <c r="AF1778" s="17">
        <f t="shared" si="386"/>
        <v>0.669833489941238</v>
      </c>
      <c r="AG1778" s="21">
        <f t="shared" si="387"/>
        <v>1.49290833470827</v>
      </c>
      <c r="AH1778" s="22">
        <f t="shared" si="388"/>
        <v>0.271279167256071</v>
      </c>
      <c r="AI1778" s="22">
        <f t="shared" si="389"/>
        <v>0.728720832743929</v>
      </c>
      <c r="AJ1778" s="23">
        <f t="shared" si="390"/>
        <v>0.0895672959045839</v>
      </c>
      <c r="AK1778" s="23">
        <f t="shared" si="391"/>
        <v>0.910432704095416</v>
      </c>
    </row>
    <row r="1779" spans="1:37">
      <c r="A1779" s="8" t="s">
        <v>3591</v>
      </c>
      <c r="B1779" s="8" t="s">
        <v>3592</v>
      </c>
      <c r="C1779" s="9">
        <v>121576600</v>
      </c>
      <c r="D1779" s="9">
        <v>0</v>
      </c>
      <c r="E1779" s="9">
        <v>0</v>
      </c>
      <c r="F1779" s="9">
        <v>138739338</v>
      </c>
      <c r="G1779" s="9">
        <v>0</v>
      </c>
      <c r="H1779" s="9">
        <v>437494822</v>
      </c>
      <c r="I1779" s="9">
        <v>0</v>
      </c>
      <c r="J1779" s="9">
        <v>0</v>
      </c>
      <c r="K1779" s="9">
        <v>1494253157</v>
      </c>
      <c r="L1779" s="9">
        <v>0</v>
      </c>
      <c r="M1779" s="9">
        <v>0</v>
      </c>
      <c r="N1779" s="9">
        <v>762764155</v>
      </c>
      <c r="O1779" s="9">
        <v>0</v>
      </c>
      <c r="P1779" s="9">
        <v>-1834839</v>
      </c>
      <c r="Q1779" s="9">
        <v>0</v>
      </c>
      <c r="R1779" s="9">
        <v>33325409</v>
      </c>
      <c r="S1779" s="9">
        <v>0</v>
      </c>
      <c r="T1779" s="9">
        <v>1282739016</v>
      </c>
      <c r="U1779" s="8">
        <v>0</v>
      </c>
      <c r="V1779" s="9">
        <v>439987424</v>
      </c>
      <c r="W1779" s="8">
        <v>0</v>
      </c>
      <c r="X1779" s="11">
        <f t="shared" si="378"/>
        <v>697810760</v>
      </c>
      <c r="Y1779" s="11">
        <f t="shared" si="379"/>
        <v>4011234322</v>
      </c>
      <c r="Z1779" s="11">
        <f t="shared" si="380"/>
        <v>4709045082</v>
      </c>
      <c r="AA1779" s="13">
        <f t="shared" si="381"/>
        <v>260315938</v>
      </c>
      <c r="AB1779" s="13">
        <f t="shared" si="382"/>
        <v>437494822</v>
      </c>
      <c r="AC1779" s="16">
        <f t="shared" si="383"/>
        <v>260315938</v>
      </c>
      <c r="AD1779" s="16">
        <f t="shared" si="384"/>
        <v>4448729144</v>
      </c>
      <c r="AE1779" s="17">
        <f t="shared" si="385"/>
        <v>0.148185194205792</v>
      </c>
      <c r="AF1779" s="17">
        <f t="shared" si="386"/>
        <v>0.851814805794208</v>
      </c>
      <c r="AG1779" s="21">
        <f t="shared" si="387"/>
        <v>1.17396409782714</v>
      </c>
      <c r="AH1779" s="22">
        <f t="shared" si="388"/>
        <v>0.373046609370139</v>
      </c>
      <c r="AI1779" s="22">
        <f t="shared" si="389"/>
        <v>0.626953390629861</v>
      </c>
      <c r="AJ1779" s="23">
        <f t="shared" si="390"/>
        <v>0.0552799842573263</v>
      </c>
      <c r="AK1779" s="23">
        <f t="shared" si="391"/>
        <v>0.944720015742674</v>
      </c>
    </row>
    <row r="1780" spans="1:37">
      <c r="A1780" s="8" t="s">
        <v>3593</v>
      </c>
      <c r="B1780" s="8" t="s">
        <v>3594</v>
      </c>
      <c r="C1780" s="9">
        <v>1289551779</v>
      </c>
      <c r="D1780" s="9">
        <v>0</v>
      </c>
      <c r="E1780" s="9">
        <v>0</v>
      </c>
      <c r="F1780" s="9">
        <v>144642677</v>
      </c>
      <c r="G1780" s="9">
        <v>0</v>
      </c>
      <c r="H1780" s="9">
        <v>13000000</v>
      </c>
      <c r="I1780" s="9">
        <v>0</v>
      </c>
      <c r="J1780" s="9">
        <v>0</v>
      </c>
      <c r="K1780" s="9">
        <v>6491100000</v>
      </c>
      <c r="L1780" s="9">
        <v>0</v>
      </c>
      <c r="M1780" s="9">
        <v>0</v>
      </c>
      <c r="N1780" s="9">
        <v>12322735354</v>
      </c>
      <c r="O1780" s="9">
        <v>0</v>
      </c>
      <c r="P1780" s="9">
        <v>286631480</v>
      </c>
      <c r="Q1780" s="9">
        <v>15939948</v>
      </c>
      <c r="R1780" s="9">
        <v>1617193102</v>
      </c>
      <c r="S1780" s="9">
        <v>411248470</v>
      </c>
      <c r="T1780" s="9">
        <v>13240353519</v>
      </c>
      <c r="U1780" s="8">
        <v>0</v>
      </c>
      <c r="V1780" s="9">
        <v>3672815544</v>
      </c>
      <c r="W1780" s="8">
        <v>0</v>
      </c>
      <c r="X1780" s="11">
        <f t="shared" si="378"/>
        <v>1447194456</v>
      </c>
      <c r="Y1780" s="11">
        <f t="shared" si="379"/>
        <v>38058017417</v>
      </c>
      <c r="Z1780" s="11">
        <f t="shared" si="380"/>
        <v>39505211873</v>
      </c>
      <c r="AA1780" s="13">
        <f t="shared" si="381"/>
        <v>1434194456</v>
      </c>
      <c r="AB1780" s="13">
        <f t="shared" si="382"/>
        <v>13000000</v>
      </c>
      <c r="AC1780" s="16">
        <f t="shared" si="383"/>
        <v>1434194456</v>
      </c>
      <c r="AD1780" s="16">
        <f t="shared" si="384"/>
        <v>38071017417</v>
      </c>
      <c r="AE1780" s="17">
        <f t="shared" si="385"/>
        <v>0.036633000745633</v>
      </c>
      <c r="AF1780" s="17">
        <f t="shared" si="386"/>
        <v>0.963366999254367</v>
      </c>
      <c r="AG1780" s="21">
        <f t="shared" si="387"/>
        <v>1.03802600750699</v>
      </c>
      <c r="AH1780" s="22">
        <f t="shared" si="388"/>
        <v>0.991017102127428</v>
      </c>
      <c r="AI1780" s="22">
        <f t="shared" si="389"/>
        <v>0.00898289787257173</v>
      </c>
      <c r="AJ1780" s="23">
        <f t="shared" si="390"/>
        <v>0.0363039302411692</v>
      </c>
      <c r="AK1780" s="23">
        <f t="shared" si="391"/>
        <v>0.963696069758831</v>
      </c>
    </row>
    <row r="1781" spans="1:37">
      <c r="A1781" s="8" t="s">
        <v>3595</v>
      </c>
      <c r="B1781" s="8" t="s">
        <v>3596</v>
      </c>
      <c r="C1781" s="9">
        <v>1330000000</v>
      </c>
      <c r="D1781" s="9">
        <v>0</v>
      </c>
      <c r="E1781" s="9">
        <v>0</v>
      </c>
      <c r="F1781" s="9">
        <v>3970704.25</v>
      </c>
      <c r="G1781" s="9">
        <v>0</v>
      </c>
      <c r="H1781" s="9">
        <v>743052204.3</v>
      </c>
      <c r="I1781" s="9">
        <v>0</v>
      </c>
      <c r="J1781" s="9">
        <v>0</v>
      </c>
      <c r="K1781" s="9">
        <v>1173146118</v>
      </c>
      <c r="L1781" s="9">
        <v>0</v>
      </c>
      <c r="M1781" s="9">
        <v>0</v>
      </c>
      <c r="N1781" s="9">
        <v>1758488495.89</v>
      </c>
      <c r="O1781" s="9">
        <v>42684985.97</v>
      </c>
      <c r="P1781" s="9">
        <v>194417734.35</v>
      </c>
      <c r="Q1781" s="9">
        <v>0</v>
      </c>
      <c r="R1781" s="9">
        <v>454448170.79</v>
      </c>
      <c r="S1781" s="9">
        <v>0</v>
      </c>
      <c r="T1781" s="9">
        <v>4788779271.14</v>
      </c>
      <c r="U1781" s="8">
        <v>0</v>
      </c>
      <c r="V1781" s="9">
        <v>338236823.58</v>
      </c>
      <c r="W1781" s="8">
        <v>0</v>
      </c>
      <c r="X1781" s="11">
        <f t="shared" si="378"/>
        <v>2077022908.55</v>
      </c>
      <c r="Y1781" s="11">
        <f t="shared" si="379"/>
        <v>8664831627.78</v>
      </c>
      <c r="Z1781" s="11">
        <f t="shared" si="380"/>
        <v>10741854536.33</v>
      </c>
      <c r="AA1781" s="13">
        <f t="shared" si="381"/>
        <v>1333970704.25</v>
      </c>
      <c r="AB1781" s="13">
        <f t="shared" si="382"/>
        <v>743052204.3</v>
      </c>
      <c r="AC1781" s="16">
        <f t="shared" si="383"/>
        <v>1333970704.25</v>
      </c>
      <c r="AD1781" s="16">
        <f t="shared" si="384"/>
        <v>9407883832.08</v>
      </c>
      <c r="AE1781" s="17">
        <f t="shared" si="385"/>
        <v>0.19335794406127</v>
      </c>
      <c r="AF1781" s="17">
        <f t="shared" si="386"/>
        <v>0.80664205593873</v>
      </c>
      <c r="AG1781" s="21">
        <f t="shared" si="387"/>
        <v>1.23970724392277</v>
      </c>
      <c r="AH1781" s="22">
        <f t="shared" si="388"/>
        <v>0.642251319789855</v>
      </c>
      <c r="AI1781" s="22">
        <f t="shared" si="389"/>
        <v>0.357748680210145</v>
      </c>
      <c r="AJ1781" s="23">
        <f t="shared" si="390"/>
        <v>0.124184394765204</v>
      </c>
      <c r="AK1781" s="23">
        <f t="shared" si="391"/>
        <v>0.875815605234796</v>
      </c>
    </row>
    <row r="1782" spans="1:37">
      <c r="A1782" s="8" t="s">
        <v>3597</v>
      </c>
      <c r="B1782" s="8" t="s">
        <v>3598</v>
      </c>
      <c r="C1782" s="9">
        <v>126833000000</v>
      </c>
      <c r="D1782" s="9">
        <v>0</v>
      </c>
      <c r="E1782" s="9">
        <v>53734000000</v>
      </c>
      <c r="F1782" s="9">
        <v>0</v>
      </c>
      <c r="G1782" s="9">
        <v>0</v>
      </c>
      <c r="H1782" s="9">
        <v>193518000000</v>
      </c>
      <c r="I1782" s="9">
        <v>1080407000000</v>
      </c>
      <c r="J1782" s="9">
        <v>0</v>
      </c>
      <c r="K1782" s="9">
        <v>18280000000</v>
      </c>
      <c r="L1782" s="9">
        <v>0</v>
      </c>
      <c r="M1782" s="9">
        <v>0</v>
      </c>
      <c r="N1782" s="9">
        <v>129946000000</v>
      </c>
      <c r="O1782" s="9">
        <v>8862000000</v>
      </c>
      <c r="P1782" s="9">
        <v>-10123000000</v>
      </c>
      <c r="Q1782" s="9">
        <v>0</v>
      </c>
      <c r="R1782" s="9">
        <v>12164000000</v>
      </c>
      <c r="S1782" s="9">
        <v>90272000000</v>
      </c>
      <c r="T1782" s="9">
        <v>560363000000</v>
      </c>
      <c r="U1782" s="8">
        <v>0</v>
      </c>
      <c r="V1782" s="9">
        <v>257340000000</v>
      </c>
      <c r="W1782" s="8">
        <v>0</v>
      </c>
      <c r="X1782" s="11">
        <f t="shared" si="378"/>
        <v>1454492000000</v>
      </c>
      <c r="Y1782" s="11">
        <f t="shared" si="379"/>
        <v>1049380000000</v>
      </c>
      <c r="Z1782" s="11">
        <f t="shared" si="380"/>
        <v>2503872000000</v>
      </c>
      <c r="AA1782" s="13">
        <f t="shared" si="381"/>
        <v>180567000000</v>
      </c>
      <c r="AB1782" s="13">
        <f t="shared" si="382"/>
        <v>1273925000000</v>
      </c>
      <c r="AC1782" s="16">
        <f t="shared" si="383"/>
        <v>180567000000</v>
      </c>
      <c r="AD1782" s="16">
        <f t="shared" si="384"/>
        <v>2323305000000</v>
      </c>
      <c r="AE1782" s="17">
        <f t="shared" si="385"/>
        <v>0.580897106561358</v>
      </c>
      <c r="AF1782" s="17">
        <f t="shared" si="386"/>
        <v>0.419102893438642</v>
      </c>
      <c r="AG1782" s="21">
        <f t="shared" si="387"/>
        <v>2.38604890506775</v>
      </c>
      <c r="AH1782" s="22">
        <f t="shared" si="388"/>
        <v>0.124144374805774</v>
      </c>
      <c r="AI1782" s="22">
        <f t="shared" si="389"/>
        <v>0.875855625194226</v>
      </c>
      <c r="AJ1782" s="23">
        <f t="shared" si="390"/>
        <v>0.0721151081205429</v>
      </c>
      <c r="AK1782" s="23">
        <f t="shared" si="391"/>
        <v>0.927884891879457</v>
      </c>
    </row>
    <row r="1783" spans="1:37">
      <c r="A1783" s="8" t="s">
        <v>3599</v>
      </c>
      <c r="B1783" s="8" t="s">
        <v>3600</v>
      </c>
      <c r="C1783" s="9">
        <v>280266944.43</v>
      </c>
      <c r="D1783" s="9">
        <v>0</v>
      </c>
      <c r="E1783" s="9">
        <v>0</v>
      </c>
      <c r="F1783" s="9">
        <v>861154019.15</v>
      </c>
      <c r="G1783" s="9">
        <v>0</v>
      </c>
      <c r="H1783" s="9">
        <v>6306418644.98</v>
      </c>
      <c r="I1783" s="9">
        <v>0</v>
      </c>
      <c r="J1783" s="9">
        <v>0</v>
      </c>
      <c r="K1783" s="9">
        <v>5587412000</v>
      </c>
      <c r="L1783" s="9">
        <v>0</v>
      </c>
      <c r="M1783" s="9">
        <v>0</v>
      </c>
      <c r="N1783" s="9">
        <v>5207670068.4</v>
      </c>
      <c r="O1783" s="9">
        <v>0</v>
      </c>
      <c r="P1783" s="9">
        <v>330100946.67</v>
      </c>
      <c r="Q1783" s="9">
        <v>169233303.81</v>
      </c>
      <c r="R1783" s="9">
        <v>1433372455.99</v>
      </c>
      <c r="S1783" s="9">
        <v>0</v>
      </c>
      <c r="T1783" s="9">
        <v>3201199642.16</v>
      </c>
      <c r="U1783" s="8">
        <v>0</v>
      </c>
      <c r="V1783" s="9">
        <v>848213732.57</v>
      </c>
      <c r="W1783" s="8">
        <v>0</v>
      </c>
      <c r="X1783" s="11">
        <f t="shared" si="378"/>
        <v>7447839608.56</v>
      </c>
      <c r="Y1783" s="11">
        <f t="shared" si="379"/>
        <v>16777202149.6</v>
      </c>
      <c r="Z1783" s="11">
        <f t="shared" si="380"/>
        <v>24225041758.16</v>
      </c>
      <c r="AA1783" s="13">
        <f t="shared" si="381"/>
        <v>1141420963.58</v>
      </c>
      <c r="AB1783" s="13">
        <f t="shared" si="382"/>
        <v>6306418644.98</v>
      </c>
      <c r="AC1783" s="16">
        <f t="shared" si="383"/>
        <v>1141420963.58</v>
      </c>
      <c r="AD1783" s="16">
        <f t="shared" si="384"/>
        <v>23083620794.58</v>
      </c>
      <c r="AE1783" s="17">
        <f t="shared" si="385"/>
        <v>0.307443829526166</v>
      </c>
      <c r="AF1783" s="17">
        <f t="shared" si="386"/>
        <v>0.692556170473834</v>
      </c>
      <c r="AG1783" s="21">
        <f t="shared" si="387"/>
        <v>1.44392620069477</v>
      </c>
      <c r="AH1783" s="22">
        <f t="shared" si="388"/>
        <v>0.15325530940115</v>
      </c>
      <c r="AI1783" s="22">
        <f t="shared" si="389"/>
        <v>0.84674469059885</v>
      </c>
      <c r="AJ1783" s="23">
        <f t="shared" si="390"/>
        <v>0.0471173992175069</v>
      </c>
      <c r="AK1783" s="23">
        <f t="shared" si="391"/>
        <v>0.952882600782493</v>
      </c>
    </row>
    <row r="1784" spans="1:37">
      <c r="A1784" s="8" t="s">
        <v>3601</v>
      </c>
      <c r="B1784" s="8" t="s">
        <v>3602</v>
      </c>
      <c r="C1784" s="9">
        <v>1091062854.59</v>
      </c>
      <c r="D1784" s="9">
        <v>0</v>
      </c>
      <c r="E1784" s="9">
        <v>0</v>
      </c>
      <c r="F1784" s="9">
        <v>788924120.42</v>
      </c>
      <c r="G1784" s="9">
        <v>0</v>
      </c>
      <c r="H1784" s="9">
        <v>8689930578.19</v>
      </c>
      <c r="I1784" s="9">
        <v>0</v>
      </c>
      <c r="J1784" s="9">
        <v>0</v>
      </c>
      <c r="K1784" s="9">
        <v>1393440000</v>
      </c>
      <c r="L1784" s="9">
        <v>0</v>
      </c>
      <c r="M1784" s="9">
        <v>0</v>
      </c>
      <c r="N1784" s="9">
        <v>2412410905.73</v>
      </c>
      <c r="O1784" s="9">
        <v>0</v>
      </c>
      <c r="P1784" s="9">
        <v>15418198.87</v>
      </c>
      <c r="Q1784" s="9">
        <v>0</v>
      </c>
      <c r="R1784" s="9">
        <v>101862397.11</v>
      </c>
      <c r="S1784" s="9">
        <v>0</v>
      </c>
      <c r="T1784" s="9">
        <v>1904360130.58</v>
      </c>
      <c r="U1784" s="8">
        <v>0</v>
      </c>
      <c r="V1784" s="9">
        <v>345410685.81</v>
      </c>
      <c r="W1784" s="8">
        <v>0</v>
      </c>
      <c r="X1784" s="11">
        <f t="shared" si="378"/>
        <v>10569917553.2</v>
      </c>
      <c r="Y1784" s="11">
        <f t="shared" si="379"/>
        <v>6172902318.1</v>
      </c>
      <c r="Z1784" s="11">
        <f t="shared" si="380"/>
        <v>16742819871.3</v>
      </c>
      <c r="AA1784" s="13">
        <f t="shared" si="381"/>
        <v>1879986975.01</v>
      </c>
      <c r="AB1784" s="13">
        <f t="shared" si="382"/>
        <v>8689930578.19</v>
      </c>
      <c r="AC1784" s="16">
        <f t="shared" si="383"/>
        <v>1879986975.01</v>
      </c>
      <c r="AD1784" s="16">
        <f t="shared" si="384"/>
        <v>14862832896.29</v>
      </c>
      <c r="AE1784" s="17">
        <f t="shared" si="385"/>
        <v>0.631310474248045</v>
      </c>
      <c r="AF1784" s="17">
        <f t="shared" si="386"/>
        <v>0.368689525751955</v>
      </c>
      <c r="AG1784" s="21">
        <f t="shared" si="387"/>
        <v>2.7123092199608</v>
      </c>
      <c r="AH1784" s="22">
        <f t="shared" si="388"/>
        <v>0.177862028303224</v>
      </c>
      <c r="AI1784" s="22">
        <f t="shared" si="389"/>
        <v>0.822137971696776</v>
      </c>
      <c r="AJ1784" s="23">
        <f t="shared" si="390"/>
        <v>0.112286161438827</v>
      </c>
      <c r="AK1784" s="23">
        <f t="shared" si="391"/>
        <v>0.887713838561173</v>
      </c>
    </row>
    <row r="1785" spans="1:37">
      <c r="A1785" s="8" t="s">
        <v>3603</v>
      </c>
      <c r="B1785" s="8" t="s">
        <v>3604</v>
      </c>
      <c r="C1785" s="9">
        <v>3277359469.82</v>
      </c>
      <c r="D1785" s="9">
        <v>0</v>
      </c>
      <c r="E1785" s="9">
        <v>259125</v>
      </c>
      <c r="F1785" s="9">
        <v>516497200</v>
      </c>
      <c r="G1785" s="9">
        <v>0</v>
      </c>
      <c r="H1785" s="9">
        <v>318986290.24</v>
      </c>
      <c r="I1785" s="9">
        <v>0</v>
      </c>
      <c r="J1785" s="9">
        <v>0</v>
      </c>
      <c r="K1785" s="9">
        <v>1500000000</v>
      </c>
      <c r="L1785" s="9">
        <v>0</v>
      </c>
      <c r="M1785" s="9">
        <v>0</v>
      </c>
      <c r="N1785" s="9">
        <v>2506950924.38</v>
      </c>
      <c r="O1785" s="9">
        <v>97973944.58</v>
      </c>
      <c r="P1785" s="9">
        <v>63029913.85</v>
      </c>
      <c r="Q1785" s="9">
        <v>0</v>
      </c>
      <c r="R1785" s="9">
        <v>392141958.06</v>
      </c>
      <c r="S1785" s="9">
        <v>0</v>
      </c>
      <c r="T1785" s="9">
        <v>4247990944.38</v>
      </c>
      <c r="U1785" s="8">
        <v>0</v>
      </c>
      <c r="V1785" s="9">
        <v>0</v>
      </c>
      <c r="W1785" s="8">
        <v>0</v>
      </c>
      <c r="X1785" s="11">
        <f t="shared" si="378"/>
        <v>4113102085.06</v>
      </c>
      <c r="Y1785" s="11">
        <f t="shared" si="379"/>
        <v>8612139796.09</v>
      </c>
      <c r="Z1785" s="11">
        <f t="shared" si="380"/>
        <v>12725241881.15</v>
      </c>
      <c r="AA1785" s="13">
        <f t="shared" si="381"/>
        <v>3794115794.82</v>
      </c>
      <c r="AB1785" s="13">
        <f t="shared" si="382"/>
        <v>318986290.24</v>
      </c>
      <c r="AC1785" s="16">
        <f t="shared" si="383"/>
        <v>3794115794.82</v>
      </c>
      <c r="AD1785" s="16">
        <f t="shared" si="384"/>
        <v>8931126086.33</v>
      </c>
      <c r="AE1785" s="17">
        <f t="shared" si="385"/>
        <v>0.323223882380795</v>
      </c>
      <c r="AF1785" s="17">
        <f t="shared" si="386"/>
        <v>0.676776117619204</v>
      </c>
      <c r="AG1785" s="21">
        <f t="shared" si="387"/>
        <v>1.47759351130452</v>
      </c>
      <c r="AH1785" s="22">
        <f t="shared" si="388"/>
        <v>0.922446298768355</v>
      </c>
      <c r="AI1785" s="22">
        <f t="shared" si="389"/>
        <v>0.0775537012316451</v>
      </c>
      <c r="AJ1785" s="23">
        <f t="shared" si="390"/>
        <v>0.298156673975703</v>
      </c>
      <c r="AK1785" s="23">
        <f t="shared" si="391"/>
        <v>0.701843326024297</v>
      </c>
    </row>
    <row r="1786" spans="1:37">
      <c r="A1786" s="8" t="s">
        <v>3605</v>
      </c>
      <c r="B1786" s="8" t="s">
        <v>3606</v>
      </c>
      <c r="C1786" s="9">
        <v>969876000</v>
      </c>
      <c r="D1786" s="9">
        <v>0</v>
      </c>
      <c r="E1786" s="9">
        <v>0</v>
      </c>
      <c r="F1786" s="9">
        <v>19577000</v>
      </c>
      <c r="G1786" s="9">
        <v>0</v>
      </c>
      <c r="H1786" s="9">
        <v>0</v>
      </c>
      <c r="I1786" s="9">
        <v>0</v>
      </c>
      <c r="J1786" s="9">
        <v>0</v>
      </c>
      <c r="K1786" s="9">
        <v>7145363000</v>
      </c>
      <c r="L1786" s="9">
        <v>0</v>
      </c>
      <c r="M1786" s="9">
        <v>0</v>
      </c>
      <c r="N1786" s="9">
        <v>10379499000</v>
      </c>
      <c r="O1786" s="9">
        <v>0</v>
      </c>
      <c r="P1786" s="9">
        <v>376513000</v>
      </c>
      <c r="Q1786" s="9">
        <v>0</v>
      </c>
      <c r="R1786" s="9">
        <v>611027000</v>
      </c>
      <c r="S1786" s="9">
        <v>0</v>
      </c>
      <c r="T1786" s="9">
        <v>17114824000</v>
      </c>
      <c r="U1786" s="8">
        <v>0</v>
      </c>
      <c r="V1786" s="9">
        <v>-67304000</v>
      </c>
      <c r="W1786" s="8">
        <v>0</v>
      </c>
      <c r="X1786" s="11">
        <f t="shared" si="378"/>
        <v>989453000</v>
      </c>
      <c r="Y1786" s="11">
        <f t="shared" si="379"/>
        <v>35559922000</v>
      </c>
      <c r="Z1786" s="11">
        <f t="shared" si="380"/>
        <v>36549375000</v>
      </c>
      <c r="AA1786" s="13">
        <f t="shared" si="381"/>
        <v>989453000</v>
      </c>
      <c r="AB1786" s="13">
        <f t="shared" si="382"/>
        <v>0</v>
      </c>
      <c r="AC1786" s="16">
        <f t="shared" si="383"/>
        <v>989453000</v>
      </c>
      <c r="AD1786" s="16">
        <f t="shared" si="384"/>
        <v>35559922000</v>
      </c>
      <c r="AE1786" s="17">
        <f t="shared" si="385"/>
        <v>0.0270716804322919</v>
      </c>
      <c r="AF1786" s="17">
        <f t="shared" si="386"/>
        <v>0.972928319567708</v>
      </c>
      <c r="AG1786" s="21">
        <f t="shared" si="387"/>
        <v>1.02782494854741</v>
      </c>
      <c r="AH1786" s="22">
        <f t="shared" si="388"/>
        <v>1</v>
      </c>
      <c r="AI1786" s="22">
        <f t="shared" si="389"/>
        <v>0</v>
      </c>
      <c r="AJ1786" s="23">
        <f t="shared" si="390"/>
        <v>0.0270716804322919</v>
      </c>
      <c r="AK1786" s="23">
        <f t="shared" si="391"/>
        <v>0.972928319567708</v>
      </c>
    </row>
    <row r="1787" spans="1:37">
      <c r="A1787" s="8" t="s">
        <v>3607</v>
      </c>
      <c r="B1787" s="8" t="s">
        <v>3608</v>
      </c>
      <c r="C1787" s="9">
        <v>3035394324.66</v>
      </c>
      <c r="D1787" s="9">
        <v>0</v>
      </c>
      <c r="E1787" s="9">
        <v>0</v>
      </c>
      <c r="F1787" s="9">
        <v>303259259.79</v>
      </c>
      <c r="G1787" s="9">
        <v>0</v>
      </c>
      <c r="H1787" s="9">
        <v>128173333.33</v>
      </c>
      <c r="I1787" s="9">
        <v>1639704014.4</v>
      </c>
      <c r="J1787" s="9">
        <v>0</v>
      </c>
      <c r="K1787" s="9">
        <v>860518810</v>
      </c>
      <c r="L1787" s="9">
        <v>229862220.78</v>
      </c>
      <c r="M1787" s="9">
        <v>0</v>
      </c>
      <c r="N1787" s="9">
        <v>1706099112.32</v>
      </c>
      <c r="O1787" s="9">
        <v>0</v>
      </c>
      <c r="P1787" s="9">
        <v>-1035172.02</v>
      </c>
      <c r="Q1787" s="9">
        <v>0</v>
      </c>
      <c r="R1787" s="9">
        <v>408973267.65</v>
      </c>
      <c r="S1787" s="9">
        <v>1009825.57</v>
      </c>
      <c r="T1787" s="9">
        <v>1401336962.55</v>
      </c>
      <c r="U1787" s="8">
        <v>0</v>
      </c>
      <c r="V1787" s="9">
        <v>39651649.93</v>
      </c>
      <c r="W1787" s="8">
        <v>0</v>
      </c>
      <c r="X1787" s="11">
        <f t="shared" si="378"/>
        <v>5106530932.18</v>
      </c>
      <c r="Y1787" s="11">
        <f t="shared" si="379"/>
        <v>4646416676.78</v>
      </c>
      <c r="Z1787" s="11">
        <f t="shared" si="380"/>
        <v>9752947608.96</v>
      </c>
      <c r="AA1787" s="13">
        <f t="shared" si="381"/>
        <v>3338653584.45</v>
      </c>
      <c r="AB1787" s="13">
        <f t="shared" si="382"/>
        <v>1767877347.73</v>
      </c>
      <c r="AC1787" s="16">
        <f t="shared" si="383"/>
        <v>3338653584.45</v>
      </c>
      <c r="AD1787" s="16">
        <f t="shared" si="384"/>
        <v>6414294024.51</v>
      </c>
      <c r="AE1787" s="17">
        <f t="shared" si="385"/>
        <v>0.523588471601001</v>
      </c>
      <c r="AF1787" s="17">
        <f t="shared" si="386"/>
        <v>0.476411528398999</v>
      </c>
      <c r="AG1787" s="21">
        <f t="shared" si="387"/>
        <v>2.09902561208068</v>
      </c>
      <c r="AH1787" s="22">
        <f t="shared" si="388"/>
        <v>0.653800716923243</v>
      </c>
      <c r="AI1787" s="22">
        <f t="shared" si="389"/>
        <v>0.346199283076757</v>
      </c>
      <c r="AJ1787" s="23">
        <f t="shared" si="390"/>
        <v>0.342322518105479</v>
      </c>
      <c r="AK1787" s="23">
        <f t="shared" si="391"/>
        <v>0.657677481894521</v>
      </c>
    </row>
    <row r="1788" spans="1:37">
      <c r="A1788" s="8" t="s">
        <v>3609</v>
      </c>
      <c r="B1788" s="8" t="s">
        <v>3610</v>
      </c>
      <c r="C1788" s="9">
        <v>2340148933.68</v>
      </c>
      <c r="D1788" s="9">
        <v>0</v>
      </c>
      <c r="E1788" s="9">
        <v>0</v>
      </c>
      <c r="F1788" s="9">
        <v>0</v>
      </c>
      <c r="G1788" s="9">
        <v>0</v>
      </c>
      <c r="H1788" s="9">
        <v>722460462.18</v>
      </c>
      <c r="I1788" s="9">
        <v>0</v>
      </c>
      <c r="J1788" s="9">
        <v>0</v>
      </c>
      <c r="K1788" s="9">
        <v>1726773189</v>
      </c>
      <c r="L1788" s="9">
        <v>0</v>
      </c>
      <c r="M1788" s="9">
        <v>0</v>
      </c>
      <c r="N1788" s="9">
        <v>2247541336.93</v>
      </c>
      <c r="O1788" s="9">
        <v>289095210</v>
      </c>
      <c r="P1788" s="9">
        <v>81527413.74</v>
      </c>
      <c r="Q1788" s="9">
        <v>96169752.8</v>
      </c>
      <c r="R1788" s="9">
        <v>1137191034.87</v>
      </c>
      <c r="S1788" s="9">
        <v>0</v>
      </c>
      <c r="T1788" s="9">
        <v>2348073886.59</v>
      </c>
      <c r="U1788" s="8">
        <v>0</v>
      </c>
      <c r="V1788" s="9">
        <v>457830170.29</v>
      </c>
      <c r="W1788" s="8">
        <v>0</v>
      </c>
      <c r="X1788" s="11">
        <f t="shared" si="378"/>
        <v>3062609395.86</v>
      </c>
      <c r="Y1788" s="11">
        <f t="shared" si="379"/>
        <v>7806011574.22</v>
      </c>
      <c r="Z1788" s="11">
        <f t="shared" si="380"/>
        <v>10868620970.08</v>
      </c>
      <c r="AA1788" s="13">
        <f t="shared" si="381"/>
        <v>2340148933.68</v>
      </c>
      <c r="AB1788" s="13">
        <f t="shared" si="382"/>
        <v>722460462.18</v>
      </c>
      <c r="AC1788" s="16">
        <f t="shared" si="383"/>
        <v>2340148933.68</v>
      </c>
      <c r="AD1788" s="16">
        <f t="shared" si="384"/>
        <v>8528472036.4</v>
      </c>
      <c r="AE1788" s="17">
        <f t="shared" si="385"/>
        <v>0.281784543254475</v>
      </c>
      <c r="AF1788" s="17">
        <f t="shared" si="386"/>
        <v>0.718215456745525</v>
      </c>
      <c r="AG1788" s="21">
        <f t="shared" si="387"/>
        <v>1.39233984817221</v>
      </c>
      <c r="AH1788" s="22">
        <f t="shared" si="388"/>
        <v>0.764102969462376</v>
      </c>
      <c r="AI1788" s="22">
        <f t="shared" si="389"/>
        <v>0.235897030537624</v>
      </c>
      <c r="AJ1788" s="23">
        <f t="shared" si="390"/>
        <v>0.215312406249344</v>
      </c>
      <c r="AK1788" s="23">
        <f t="shared" si="391"/>
        <v>0.784687593750656</v>
      </c>
    </row>
    <row r="1789" spans="1:37">
      <c r="A1789" s="8" t="s">
        <v>3611</v>
      </c>
      <c r="B1789" s="8" t="s">
        <v>3612</v>
      </c>
      <c r="C1789" s="9">
        <v>318357886.48</v>
      </c>
      <c r="D1789" s="9">
        <v>0</v>
      </c>
      <c r="E1789" s="9">
        <v>1213044539.09</v>
      </c>
      <c r="F1789" s="9">
        <v>0</v>
      </c>
      <c r="G1789" s="9">
        <v>0</v>
      </c>
      <c r="H1789" s="9">
        <v>1001583.33</v>
      </c>
      <c r="I1789" s="9">
        <v>3595008935.42</v>
      </c>
      <c r="J1789" s="9">
        <v>0</v>
      </c>
      <c r="K1789" s="9">
        <v>4642884700</v>
      </c>
      <c r="L1789" s="9">
        <v>0</v>
      </c>
      <c r="M1789" s="9">
        <v>0</v>
      </c>
      <c r="N1789" s="9">
        <v>6322819195.35</v>
      </c>
      <c r="O1789" s="9">
        <v>0</v>
      </c>
      <c r="P1789" s="9">
        <v>13761002.31</v>
      </c>
      <c r="Q1789" s="9">
        <v>0</v>
      </c>
      <c r="R1789" s="9">
        <v>838358247.79</v>
      </c>
      <c r="S1789" s="9">
        <v>1442952021.57</v>
      </c>
      <c r="T1789" s="9">
        <v>519172327.35</v>
      </c>
      <c r="U1789" s="8">
        <v>0</v>
      </c>
      <c r="V1789" s="9">
        <v>802970495.25</v>
      </c>
      <c r="W1789" s="8">
        <v>0</v>
      </c>
      <c r="X1789" s="11">
        <f t="shared" si="378"/>
        <v>5127412944.32</v>
      </c>
      <c r="Y1789" s="11">
        <f t="shared" si="379"/>
        <v>14582917989.62</v>
      </c>
      <c r="Z1789" s="11">
        <f t="shared" si="380"/>
        <v>19710330933.94</v>
      </c>
      <c r="AA1789" s="13">
        <f t="shared" si="381"/>
        <v>1531402425.57</v>
      </c>
      <c r="AB1789" s="13">
        <f t="shared" si="382"/>
        <v>3596010518.75</v>
      </c>
      <c r="AC1789" s="16">
        <f t="shared" si="383"/>
        <v>1531402425.57</v>
      </c>
      <c r="AD1789" s="16">
        <f t="shared" si="384"/>
        <v>18178928508.37</v>
      </c>
      <c r="AE1789" s="17">
        <f t="shared" si="385"/>
        <v>0.260138348843799</v>
      </c>
      <c r="AF1789" s="17">
        <f t="shared" si="386"/>
        <v>0.739861651156201</v>
      </c>
      <c r="AG1789" s="21">
        <f t="shared" si="387"/>
        <v>1.3516040444011</v>
      </c>
      <c r="AH1789" s="22">
        <f t="shared" si="388"/>
        <v>0.298669610230329</v>
      </c>
      <c r="AI1789" s="22">
        <f t="shared" si="389"/>
        <v>0.701330389769671</v>
      </c>
      <c r="AJ1789" s="23">
        <f t="shared" si="390"/>
        <v>0.0776954192551388</v>
      </c>
      <c r="AK1789" s="23">
        <f t="shared" si="391"/>
        <v>0.922304580744861</v>
      </c>
    </row>
    <row r="1790" spans="1:37">
      <c r="A1790" s="8" t="s">
        <v>3613</v>
      </c>
      <c r="B1790" s="8" t="s">
        <v>3614</v>
      </c>
      <c r="C1790" s="9">
        <v>619705397.16</v>
      </c>
      <c r="D1790" s="9">
        <v>0</v>
      </c>
      <c r="E1790" s="9">
        <v>2531018987.65</v>
      </c>
      <c r="F1790" s="9">
        <v>0</v>
      </c>
      <c r="G1790" s="9">
        <v>0</v>
      </c>
      <c r="H1790" s="9">
        <v>0</v>
      </c>
      <c r="I1790" s="9">
        <v>45559885319.97</v>
      </c>
      <c r="J1790" s="9">
        <v>0</v>
      </c>
      <c r="K1790" s="9">
        <v>6696671674</v>
      </c>
      <c r="L1790" s="9">
        <v>0</v>
      </c>
      <c r="M1790" s="9">
        <v>0</v>
      </c>
      <c r="N1790" s="9">
        <v>14376954393.87</v>
      </c>
      <c r="O1790" s="9">
        <v>0</v>
      </c>
      <c r="P1790" s="9">
        <v>263625974.8</v>
      </c>
      <c r="Q1790" s="9">
        <v>0</v>
      </c>
      <c r="R1790" s="9">
        <v>2010988801.99</v>
      </c>
      <c r="S1790" s="9">
        <v>5281380991.38</v>
      </c>
      <c r="T1790" s="9">
        <v>11334277138.2</v>
      </c>
      <c r="U1790" s="8">
        <v>0</v>
      </c>
      <c r="V1790" s="9">
        <v>4008939672.14</v>
      </c>
      <c r="W1790" s="8">
        <v>0</v>
      </c>
      <c r="X1790" s="11">
        <f t="shared" si="378"/>
        <v>48710609704.78</v>
      </c>
      <c r="Y1790" s="11">
        <f t="shared" si="379"/>
        <v>43972838646.38</v>
      </c>
      <c r="Z1790" s="11">
        <f t="shared" si="380"/>
        <v>92683448351.16</v>
      </c>
      <c r="AA1790" s="13">
        <f t="shared" si="381"/>
        <v>3150724384.81</v>
      </c>
      <c r="AB1790" s="13">
        <f t="shared" si="382"/>
        <v>45559885319.97</v>
      </c>
      <c r="AC1790" s="16">
        <f t="shared" si="383"/>
        <v>3150724384.81</v>
      </c>
      <c r="AD1790" s="16">
        <f t="shared" si="384"/>
        <v>89532723966.35</v>
      </c>
      <c r="AE1790" s="17">
        <f t="shared" si="385"/>
        <v>0.52555888425973</v>
      </c>
      <c r="AF1790" s="17">
        <f t="shared" si="386"/>
        <v>0.47444111574027</v>
      </c>
      <c r="AG1790" s="21">
        <f t="shared" si="387"/>
        <v>2.10774312517097</v>
      </c>
      <c r="AH1790" s="22">
        <f t="shared" si="388"/>
        <v>0.0646825076488586</v>
      </c>
      <c r="AI1790" s="22">
        <f t="shared" si="389"/>
        <v>0.935317492351141</v>
      </c>
      <c r="AJ1790" s="23">
        <f t="shared" si="390"/>
        <v>0.0339944665510556</v>
      </c>
      <c r="AK1790" s="23">
        <f t="shared" si="391"/>
        <v>0.966005533448944</v>
      </c>
    </row>
    <row r="1791" spans="1:37">
      <c r="A1791" s="8" t="s">
        <v>3615</v>
      </c>
      <c r="B1791" s="8" t="s">
        <v>3616</v>
      </c>
      <c r="C1791" s="9">
        <v>1198274472.16</v>
      </c>
      <c r="D1791" s="9">
        <v>0</v>
      </c>
      <c r="E1791" s="9">
        <v>0</v>
      </c>
      <c r="F1791" s="9">
        <v>43747449.32</v>
      </c>
      <c r="G1791" s="9">
        <v>0</v>
      </c>
      <c r="H1791" s="9">
        <v>36356581.38</v>
      </c>
      <c r="I1791" s="9">
        <v>0</v>
      </c>
      <c r="J1791" s="9">
        <v>0</v>
      </c>
      <c r="K1791" s="9">
        <v>2201514386</v>
      </c>
      <c r="L1791" s="9">
        <v>0</v>
      </c>
      <c r="M1791" s="9">
        <v>0</v>
      </c>
      <c r="N1791" s="9">
        <v>188743301.48</v>
      </c>
      <c r="O1791" s="9">
        <v>11031053.57</v>
      </c>
      <c r="P1791" s="9">
        <v>-238667088.03</v>
      </c>
      <c r="Q1791" s="9">
        <v>500000</v>
      </c>
      <c r="R1791" s="9">
        <v>132018261.64</v>
      </c>
      <c r="S1791" s="9">
        <v>0</v>
      </c>
      <c r="T1791" s="9">
        <v>1488926938.3</v>
      </c>
      <c r="U1791" s="8">
        <v>0</v>
      </c>
      <c r="V1791" s="9">
        <v>-7278.26</v>
      </c>
      <c r="W1791" s="8">
        <v>0</v>
      </c>
      <c r="X1791" s="11">
        <f t="shared" si="378"/>
        <v>1278378502.86</v>
      </c>
      <c r="Y1791" s="11">
        <f t="shared" si="379"/>
        <v>3761997467.56</v>
      </c>
      <c r="Z1791" s="11">
        <f t="shared" si="380"/>
        <v>5040375970.42</v>
      </c>
      <c r="AA1791" s="13">
        <f t="shared" si="381"/>
        <v>1242021921.48</v>
      </c>
      <c r="AB1791" s="13">
        <f t="shared" si="382"/>
        <v>36356581.38</v>
      </c>
      <c r="AC1791" s="16">
        <f t="shared" si="383"/>
        <v>1242021921.48</v>
      </c>
      <c r="AD1791" s="16">
        <f t="shared" si="384"/>
        <v>3798354048.94</v>
      </c>
      <c r="AE1791" s="17">
        <f t="shared" si="385"/>
        <v>0.253627608409036</v>
      </c>
      <c r="AF1791" s="17">
        <f t="shared" si="386"/>
        <v>0.746372391590964</v>
      </c>
      <c r="AG1791" s="21">
        <f t="shared" si="387"/>
        <v>1.33981375954757</v>
      </c>
      <c r="AH1791" s="22">
        <f t="shared" si="388"/>
        <v>0.971560393655977</v>
      </c>
      <c r="AI1791" s="22">
        <f t="shared" si="389"/>
        <v>0.0284396063440231</v>
      </c>
      <c r="AJ1791" s="23">
        <f t="shared" si="390"/>
        <v>0.246414539067907</v>
      </c>
      <c r="AK1791" s="23">
        <f t="shared" si="391"/>
        <v>0.753585460932093</v>
      </c>
    </row>
    <row r="1792" spans="1:37">
      <c r="A1792" s="8" t="s">
        <v>3617</v>
      </c>
      <c r="B1792" s="8" t="s">
        <v>3618</v>
      </c>
      <c r="C1792" s="9">
        <v>87609652000</v>
      </c>
      <c r="D1792" s="9">
        <v>0</v>
      </c>
      <c r="E1792" s="9">
        <v>50301000</v>
      </c>
      <c r="F1792" s="9">
        <v>30959241000</v>
      </c>
      <c r="G1792" s="9">
        <v>0</v>
      </c>
      <c r="H1792" s="9">
        <v>152872682000</v>
      </c>
      <c r="I1792" s="9">
        <v>41167886000</v>
      </c>
      <c r="J1792" s="9">
        <v>0</v>
      </c>
      <c r="K1792" s="9">
        <v>24570929000</v>
      </c>
      <c r="L1792" s="9">
        <v>52529127000</v>
      </c>
      <c r="M1792" s="9">
        <v>0</v>
      </c>
      <c r="N1792" s="9">
        <v>55305980000</v>
      </c>
      <c r="O1792" s="9">
        <v>0</v>
      </c>
      <c r="P1792" s="9">
        <v>-1391808000</v>
      </c>
      <c r="Q1792" s="9">
        <v>0</v>
      </c>
      <c r="R1792" s="9">
        <v>11585080000</v>
      </c>
      <c r="S1792" s="9">
        <v>3024013000</v>
      </c>
      <c r="T1792" s="9">
        <v>129142183000</v>
      </c>
      <c r="U1792" s="8">
        <v>0</v>
      </c>
      <c r="V1792" s="9">
        <v>71481288000</v>
      </c>
      <c r="W1792" s="8">
        <v>0</v>
      </c>
      <c r="X1792" s="11">
        <f t="shared" si="378"/>
        <v>312659762000</v>
      </c>
      <c r="Y1792" s="11">
        <f t="shared" si="379"/>
        <v>346246792000</v>
      </c>
      <c r="Z1792" s="11">
        <f t="shared" si="380"/>
        <v>658906554000</v>
      </c>
      <c r="AA1792" s="13">
        <f t="shared" si="381"/>
        <v>118619194000</v>
      </c>
      <c r="AB1792" s="13">
        <f t="shared" si="382"/>
        <v>194040568000</v>
      </c>
      <c r="AC1792" s="16">
        <f t="shared" si="383"/>
        <v>118619194000</v>
      </c>
      <c r="AD1792" s="16">
        <f t="shared" si="384"/>
        <v>540287360000</v>
      </c>
      <c r="AE1792" s="17">
        <f t="shared" si="385"/>
        <v>0.474513055154707</v>
      </c>
      <c r="AF1792" s="17">
        <f t="shared" si="386"/>
        <v>0.525486944845293</v>
      </c>
      <c r="AG1792" s="21">
        <f t="shared" si="387"/>
        <v>1.90299684855997</v>
      </c>
      <c r="AH1792" s="22">
        <f t="shared" si="388"/>
        <v>0.379387463360252</v>
      </c>
      <c r="AI1792" s="22">
        <f t="shared" si="389"/>
        <v>0.620612536639748</v>
      </c>
      <c r="AJ1792" s="23">
        <f t="shared" si="390"/>
        <v>0.180024304326468</v>
      </c>
      <c r="AK1792" s="23">
        <f t="shared" si="391"/>
        <v>0.819975695673532</v>
      </c>
    </row>
    <row r="1793" spans="1:37">
      <c r="A1793" s="8" t="s">
        <v>3619</v>
      </c>
      <c r="B1793" s="8" t="s">
        <v>3620</v>
      </c>
      <c r="C1793" s="9">
        <v>1440285959.26</v>
      </c>
      <c r="D1793" s="9">
        <v>0</v>
      </c>
      <c r="E1793" s="9">
        <v>0</v>
      </c>
      <c r="F1793" s="9">
        <v>75096875</v>
      </c>
      <c r="G1793" s="9">
        <v>0</v>
      </c>
      <c r="H1793" s="9">
        <v>1156299646.53</v>
      </c>
      <c r="I1793" s="9">
        <v>0</v>
      </c>
      <c r="J1793" s="9">
        <v>0</v>
      </c>
      <c r="K1793" s="9">
        <v>1074796667</v>
      </c>
      <c r="L1793" s="9">
        <v>0</v>
      </c>
      <c r="M1793" s="9">
        <v>0</v>
      </c>
      <c r="N1793" s="9">
        <v>2205863974.47</v>
      </c>
      <c r="O1793" s="9">
        <v>12836800</v>
      </c>
      <c r="P1793" s="9">
        <v>-149894552.35</v>
      </c>
      <c r="Q1793" s="9">
        <v>0</v>
      </c>
      <c r="R1793" s="9">
        <v>161740533.32</v>
      </c>
      <c r="S1793" s="9">
        <v>0</v>
      </c>
      <c r="T1793" s="9">
        <v>1027975660.86</v>
      </c>
      <c r="U1793" s="8">
        <v>0</v>
      </c>
      <c r="V1793" s="9">
        <v>932665.27</v>
      </c>
      <c r="W1793" s="8">
        <v>0</v>
      </c>
      <c r="X1793" s="11">
        <f t="shared" si="378"/>
        <v>2671682480.79</v>
      </c>
      <c r="Y1793" s="11">
        <f t="shared" si="379"/>
        <v>4308578148.57</v>
      </c>
      <c r="Z1793" s="11">
        <f t="shared" si="380"/>
        <v>6980260629.36</v>
      </c>
      <c r="AA1793" s="13">
        <f t="shared" si="381"/>
        <v>1515382834.26</v>
      </c>
      <c r="AB1793" s="13">
        <f t="shared" si="382"/>
        <v>1156299646.53</v>
      </c>
      <c r="AC1793" s="16">
        <f t="shared" si="383"/>
        <v>1515382834.26</v>
      </c>
      <c r="AD1793" s="16">
        <f t="shared" si="384"/>
        <v>5464877795.1</v>
      </c>
      <c r="AE1793" s="17">
        <f t="shared" si="385"/>
        <v>0.3827482414557</v>
      </c>
      <c r="AF1793" s="17">
        <f t="shared" si="386"/>
        <v>0.6172517585443</v>
      </c>
      <c r="AG1793" s="21">
        <f t="shared" si="387"/>
        <v>1.62008448928255</v>
      </c>
      <c r="AH1793" s="22">
        <f t="shared" si="388"/>
        <v>0.567201695993422</v>
      </c>
      <c r="AI1793" s="22">
        <f t="shared" si="389"/>
        <v>0.432798304006578</v>
      </c>
      <c r="AJ1793" s="23">
        <f t="shared" si="390"/>
        <v>0.217095451692173</v>
      </c>
      <c r="AK1793" s="23">
        <f t="shared" si="391"/>
        <v>0.782904548307827</v>
      </c>
    </row>
    <row r="1794" spans="1:37">
      <c r="A1794" s="8" t="s">
        <v>3621</v>
      </c>
      <c r="B1794" s="8" t="s">
        <v>3622</v>
      </c>
      <c r="C1794" s="9">
        <v>1104545398.71</v>
      </c>
      <c r="D1794" s="9">
        <v>0</v>
      </c>
      <c r="E1794" s="9">
        <v>0</v>
      </c>
      <c r="F1794" s="9">
        <v>172215313.19</v>
      </c>
      <c r="G1794" s="9">
        <v>0</v>
      </c>
      <c r="H1794" s="9">
        <v>4782411687.14</v>
      </c>
      <c r="I1794" s="9">
        <v>0</v>
      </c>
      <c r="J1794" s="9">
        <v>0</v>
      </c>
      <c r="K1794" s="9">
        <v>1498890000</v>
      </c>
      <c r="L1794" s="9">
        <v>0</v>
      </c>
      <c r="M1794" s="9">
        <v>0</v>
      </c>
      <c r="N1794" s="9">
        <v>1233993266.96</v>
      </c>
      <c r="O1794" s="9">
        <v>0</v>
      </c>
      <c r="P1794" s="9">
        <v>-3987048.48</v>
      </c>
      <c r="Q1794" s="9">
        <v>0</v>
      </c>
      <c r="R1794" s="9">
        <v>564501208.86</v>
      </c>
      <c r="S1794" s="9">
        <v>0</v>
      </c>
      <c r="T1794" s="9">
        <v>8476467496.97</v>
      </c>
      <c r="U1794" s="8">
        <v>0</v>
      </c>
      <c r="V1794" s="9">
        <v>4059149411.64</v>
      </c>
      <c r="W1794" s="8">
        <v>0</v>
      </c>
      <c r="X1794" s="11">
        <f t="shared" si="378"/>
        <v>6059172399.04</v>
      </c>
      <c r="Y1794" s="11">
        <f t="shared" si="379"/>
        <v>15829014335.95</v>
      </c>
      <c r="Z1794" s="11">
        <f t="shared" si="380"/>
        <v>21888186734.99</v>
      </c>
      <c r="AA1794" s="13">
        <f t="shared" si="381"/>
        <v>1276760711.9</v>
      </c>
      <c r="AB1794" s="13">
        <f t="shared" si="382"/>
        <v>4782411687.14</v>
      </c>
      <c r="AC1794" s="16">
        <f t="shared" si="383"/>
        <v>1276760711.9</v>
      </c>
      <c r="AD1794" s="16">
        <f t="shared" si="384"/>
        <v>20611426023.09</v>
      </c>
      <c r="AE1794" s="17">
        <f t="shared" si="385"/>
        <v>0.276823862679951</v>
      </c>
      <c r="AF1794" s="17">
        <f t="shared" si="386"/>
        <v>0.723176137320049</v>
      </c>
      <c r="AG1794" s="21">
        <f t="shared" si="387"/>
        <v>1.38278898928525</v>
      </c>
      <c r="AH1794" s="22">
        <f t="shared" si="388"/>
        <v>0.21071536305887</v>
      </c>
      <c r="AI1794" s="22">
        <f t="shared" si="389"/>
        <v>0.78928463694113</v>
      </c>
      <c r="AJ1794" s="23">
        <f t="shared" si="390"/>
        <v>0.0583310407279648</v>
      </c>
      <c r="AK1794" s="23">
        <f t="shared" si="391"/>
        <v>0.941668959272035</v>
      </c>
    </row>
    <row r="1795" spans="1:37">
      <c r="A1795" s="8" t="s">
        <v>3623</v>
      </c>
      <c r="B1795" s="8" t="s">
        <v>3624</v>
      </c>
      <c r="C1795" s="9">
        <v>29500000</v>
      </c>
      <c r="D1795" s="9">
        <v>0</v>
      </c>
      <c r="E1795" s="9">
        <v>0</v>
      </c>
      <c r="F1795" s="9">
        <v>16095224.51</v>
      </c>
      <c r="G1795" s="9">
        <v>0</v>
      </c>
      <c r="H1795" s="9">
        <v>30000000</v>
      </c>
      <c r="I1795" s="9">
        <v>254181516.66</v>
      </c>
      <c r="J1795" s="9">
        <v>0</v>
      </c>
      <c r="K1795" s="9">
        <v>1334414782</v>
      </c>
      <c r="L1795" s="9">
        <v>54455596.29</v>
      </c>
      <c r="M1795" s="9">
        <v>0</v>
      </c>
      <c r="N1795" s="9">
        <v>1761.1</v>
      </c>
      <c r="O1795" s="9">
        <v>0</v>
      </c>
      <c r="P1795" s="9">
        <v>-9114510.7</v>
      </c>
      <c r="Q1795" s="9">
        <v>0</v>
      </c>
      <c r="R1795" s="9">
        <v>541405434.12</v>
      </c>
      <c r="S1795" s="9">
        <v>0</v>
      </c>
      <c r="T1795" s="9">
        <v>2656828558.2</v>
      </c>
      <c r="U1795" s="8">
        <v>0</v>
      </c>
      <c r="V1795" s="9">
        <v>227607211.42</v>
      </c>
      <c r="W1795" s="8">
        <v>0</v>
      </c>
      <c r="X1795" s="11">
        <f t="shared" ref="X1795:X1858" si="392">C1795+D1795+E1795+F1795+G1795+H1795+I1795+J1795</f>
        <v>329776741.17</v>
      </c>
      <c r="Y1795" s="11">
        <f t="shared" ref="Y1795:Y1858" si="393">(K1795+L1795+M1795+N1795-O1795+P1795+Q1795+R1795+S1795+T1795+U1795+V1795+W1795)</f>
        <v>4805598832.43</v>
      </c>
      <c r="Z1795" s="11">
        <f t="shared" ref="Z1795:Z1858" si="394">X1795+Y1795</f>
        <v>5135375573.6</v>
      </c>
      <c r="AA1795" s="13">
        <f t="shared" ref="AA1795:AA1858" si="395">C1795+D1795+E1795+F1795+G1795</f>
        <v>45595224.51</v>
      </c>
      <c r="AB1795" s="13">
        <f t="shared" ref="AB1795:AB1858" si="396">H1795+I1795+J1795</f>
        <v>284181516.66</v>
      </c>
      <c r="AC1795" s="16">
        <f t="shared" ref="AC1795:AC1858" si="397">AA1795</f>
        <v>45595224.51</v>
      </c>
      <c r="AD1795" s="16">
        <f t="shared" ref="AD1795:AD1858" si="398">AB1795+Y1795</f>
        <v>5089780349.09</v>
      </c>
      <c r="AE1795" s="17">
        <f t="shared" ref="AE1795:AE1858" si="399">X1795/Z1795</f>
        <v>0.0642166744074806</v>
      </c>
      <c r="AF1795" s="17">
        <f t="shared" ref="AF1795:AF1858" si="400">Y1795/Z1795</f>
        <v>0.935783325592519</v>
      </c>
      <c r="AG1795" s="21">
        <f t="shared" ref="AG1795:AG1858" si="401">Z1795/Y1795</f>
        <v>1.0686234437516</v>
      </c>
      <c r="AH1795" s="22">
        <f t="shared" ref="AH1795:AH1858" si="402">AA1795/(AA1795+AB1795)</f>
        <v>0.138260886283959</v>
      </c>
      <c r="AI1795" s="22">
        <f t="shared" ref="AI1795:AI1858" si="403">(AB1795)/(AA1795+AB1795)</f>
        <v>0.861739113716041</v>
      </c>
      <c r="AJ1795" s="23">
        <f t="shared" ref="AJ1795:AJ1858" si="404">AC1795/Z1795</f>
        <v>0.0088786543177867</v>
      </c>
      <c r="AK1795" s="23">
        <f t="shared" ref="AK1795:AK1858" si="405">AD1795/Z1795</f>
        <v>0.991121345682213</v>
      </c>
    </row>
    <row r="1796" spans="1:37">
      <c r="A1796" s="8" t="s">
        <v>3625</v>
      </c>
      <c r="B1796" s="8" t="s">
        <v>3626</v>
      </c>
      <c r="C1796" s="9">
        <v>430945968</v>
      </c>
      <c r="D1796" s="9">
        <v>0</v>
      </c>
      <c r="E1796" s="9">
        <v>450013134.77</v>
      </c>
      <c r="F1796" s="9">
        <v>0</v>
      </c>
      <c r="G1796" s="9">
        <v>0</v>
      </c>
      <c r="H1796" s="9">
        <v>0</v>
      </c>
      <c r="I1796" s="9">
        <v>26640655322.19</v>
      </c>
      <c r="J1796" s="9">
        <v>0</v>
      </c>
      <c r="K1796" s="9">
        <v>3880518908</v>
      </c>
      <c r="L1796" s="9">
        <v>0</v>
      </c>
      <c r="M1796" s="9">
        <v>0</v>
      </c>
      <c r="N1796" s="9">
        <v>16739699696.74</v>
      </c>
      <c r="O1796" s="9">
        <v>370229016.47</v>
      </c>
      <c r="P1796" s="9">
        <v>-27632055.12</v>
      </c>
      <c r="Q1796" s="9">
        <v>0</v>
      </c>
      <c r="R1796" s="9">
        <v>999241215.48</v>
      </c>
      <c r="S1796" s="9">
        <v>2491052528.37</v>
      </c>
      <c r="T1796" s="9">
        <v>5022804789.45</v>
      </c>
      <c r="U1796" s="8">
        <v>0</v>
      </c>
      <c r="V1796" s="9">
        <v>338740062.46</v>
      </c>
      <c r="W1796" s="8">
        <v>0</v>
      </c>
      <c r="X1796" s="11">
        <f t="shared" si="392"/>
        <v>27521614424.96</v>
      </c>
      <c r="Y1796" s="11">
        <f t="shared" si="393"/>
        <v>29074196128.91</v>
      </c>
      <c r="Z1796" s="11">
        <f t="shared" si="394"/>
        <v>56595810553.87</v>
      </c>
      <c r="AA1796" s="13">
        <f t="shared" si="395"/>
        <v>880959102.77</v>
      </c>
      <c r="AB1796" s="13">
        <f t="shared" si="396"/>
        <v>26640655322.19</v>
      </c>
      <c r="AC1796" s="16">
        <f t="shared" si="397"/>
        <v>880959102.77</v>
      </c>
      <c r="AD1796" s="16">
        <f t="shared" si="398"/>
        <v>55714851451.1</v>
      </c>
      <c r="AE1796" s="17">
        <f t="shared" si="399"/>
        <v>0.486283598655485</v>
      </c>
      <c r="AF1796" s="17">
        <f t="shared" si="400"/>
        <v>0.513716401344515</v>
      </c>
      <c r="AG1796" s="21">
        <f t="shared" si="401"/>
        <v>1.94659932480795</v>
      </c>
      <c r="AH1796" s="22">
        <f t="shared" si="402"/>
        <v>0.0320097174957526</v>
      </c>
      <c r="AI1796" s="22">
        <f t="shared" si="403"/>
        <v>0.967990282504247</v>
      </c>
      <c r="AJ1796" s="23">
        <f t="shared" si="404"/>
        <v>0.01556580061578</v>
      </c>
      <c r="AK1796" s="23">
        <f t="shared" si="405"/>
        <v>0.98443419938422</v>
      </c>
    </row>
    <row r="1797" spans="1:37">
      <c r="A1797" s="8" t="s">
        <v>3627</v>
      </c>
      <c r="B1797" s="8" t="s">
        <v>3628</v>
      </c>
      <c r="C1797" s="9">
        <v>399582916.66</v>
      </c>
      <c r="D1797" s="9">
        <v>0</v>
      </c>
      <c r="E1797" s="9">
        <v>0</v>
      </c>
      <c r="F1797" s="9">
        <v>5004800</v>
      </c>
      <c r="G1797" s="9">
        <v>0</v>
      </c>
      <c r="H1797" s="9">
        <v>294292222.24</v>
      </c>
      <c r="I1797" s="9">
        <v>0</v>
      </c>
      <c r="J1797" s="9">
        <v>0</v>
      </c>
      <c r="K1797" s="9">
        <v>574637150</v>
      </c>
      <c r="L1797" s="9">
        <v>0</v>
      </c>
      <c r="M1797" s="9">
        <v>0</v>
      </c>
      <c r="N1797" s="9">
        <v>2575797211.3</v>
      </c>
      <c r="O1797" s="9">
        <v>0</v>
      </c>
      <c r="P1797" s="9">
        <v>18816194.45</v>
      </c>
      <c r="Q1797" s="9">
        <v>0</v>
      </c>
      <c r="R1797" s="9">
        <v>287318575</v>
      </c>
      <c r="S1797" s="9">
        <v>0</v>
      </c>
      <c r="T1797" s="9">
        <v>495076848.68</v>
      </c>
      <c r="U1797" s="8">
        <v>0</v>
      </c>
      <c r="V1797" s="9">
        <v>-13895430.12</v>
      </c>
      <c r="W1797" s="8">
        <v>0</v>
      </c>
      <c r="X1797" s="11">
        <f t="shared" si="392"/>
        <v>698879938.9</v>
      </c>
      <c r="Y1797" s="11">
        <f t="shared" si="393"/>
        <v>3937750549.31</v>
      </c>
      <c r="Z1797" s="11">
        <f t="shared" si="394"/>
        <v>4636630488.21</v>
      </c>
      <c r="AA1797" s="13">
        <f t="shared" si="395"/>
        <v>404587716.66</v>
      </c>
      <c r="AB1797" s="13">
        <f t="shared" si="396"/>
        <v>294292222.24</v>
      </c>
      <c r="AC1797" s="16">
        <f t="shared" si="397"/>
        <v>404587716.66</v>
      </c>
      <c r="AD1797" s="16">
        <f t="shared" si="398"/>
        <v>4232042771.55</v>
      </c>
      <c r="AE1797" s="17">
        <f t="shared" si="399"/>
        <v>0.150730134885044</v>
      </c>
      <c r="AF1797" s="17">
        <f t="shared" si="400"/>
        <v>0.849269865114956</v>
      </c>
      <c r="AG1797" s="21">
        <f t="shared" si="401"/>
        <v>1.17748202435588</v>
      </c>
      <c r="AH1797" s="22">
        <f t="shared" si="402"/>
        <v>0.578908756912954</v>
      </c>
      <c r="AI1797" s="22">
        <f t="shared" si="403"/>
        <v>0.421091243087046</v>
      </c>
      <c r="AJ1797" s="23">
        <f t="shared" si="404"/>
        <v>0.0872589950156226</v>
      </c>
      <c r="AK1797" s="23">
        <f t="shared" si="405"/>
        <v>0.912741004984377</v>
      </c>
    </row>
    <row r="1798" spans="1:37">
      <c r="A1798" s="8" t="s">
        <v>3629</v>
      </c>
      <c r="B1798" s="8" t="s">
        <v>3630</v>
      </c>
      <c r="C1798" s="9">
        <v>1057903615.14</v>
      </c>
      <c r="D1798" s="9">
        <v>0</v>
      </c>
      <c r="E1798" s="9">
        <v>0</v>
      </c>
      <c r="F1798" s="9">
        <v>54377600.41</v>
      </c>
      <c r="G1798" s="9">
        <v>0</v>
      </c>
      <c r="H1798" s="9">
        <v>690722500</v>
      </c>
      <c r="I1798" s="9">
        <v>0</v>
      </c>
      <c r="J1798" s="9">
        <v>0</v>
      </c>
      <c r="K1798" s="9">
        <v>1386569053</v>
      </c>
      <c r="L1798" s="9">
        <v>0</v>
      </c>
      <c r="M1798" s="9">
        <v>0</v>
      </c>
      <c r="N1798" s="9">
        <v>2918700990.74</v>
      </c>
      <c r="O1798" s="9">
        <v>0</v>
      </c>
      <c r="P1798" s="9">
        <v>37583363.32</v>
      </c>
      <c r="Q1798" s="9">
        <v>0</v>
      </c>
      <c r="R1798" s="9">
        <v>346221142.65</v>
      </c>
      <c r="S1798" s="9">
        <v>0</v>
      </c>
      <c r="T1798" s="9">
        <v>3983328404.8</v>
      </c>
      <c r="U1798" s="8">
        <v>0</v>
      </c>
      <c r="V1798" s="9">
        <v>43798173.69</v>
      </c>
      <c r="W1798" s="8">
        <v>0</v>
      </c>
      <c r="X1798" s="11">
        <f t="shared" si="392"/>
        <v>1803003715.55</v>
      </c>
      <c r="Y1798" s="11">
        <f t="shared" si="393"/>
        <v>8716201128.2</v>
      </c>
      <c r="Z1798" s="11">
        <f t="shared" si="394"/>
        <v>10519204843.75</v>
      </c>
      <c r="AA1798" s="13">
        <f t="shared" si="395"/>
        <v>1112281215.55</v>
      </c>
      <c r="AB1798" s="13">
        <f t="shared" si="396"/>
        <v>690722500</v>
      </c>
      <c r="AC1798" s="16">
        <f t="shared" si="397"/>
        <v>1112281215.55</v>
      </c>
      <c r="AD1798" s="16">
        <f t="shared" si="398"/>
        <v>9406923628.2</v>
      </c>
      <c r="AE1798" s="17">
        <f t="shared" si="399"/>
        <v>0.171401141277447</v>
      </c>
      <c r="AF1798" s="17">
        <f t="shared" si="400"/>
        <v>0.828598858722553</v>
      </c>
      <c r="AG1798" s="21">
        <f t="shared" si="401"/>
        <v>1.20685659830825</v>
      </c>
      <c r="AH1798" s="22">
        <f t="shared" si="402"/>
        <v>0.616904560959655</v>
      </c>
      <c r="AI1798" s="22">
        <f t="shared" si="403"/>
        <v>0.383095439040345</v>
      </c>
      <c r="AJ1798" s="23">
        <f t="shared" si="404"/>
        <v>0.105738145807747</v>
      </c>
      <c r="AK1798" s="23">
        <f t="shared" si="405"/>
        <v>0.894261854192253</v>
      </c>
    </row>
    <row r="1799" spans="1:37">
      <c r="A1799" s="8" t="s">
        <v>3631</v>
      </c>
      <c r="B1799" s="8" t="s">
        <v>3632</v>
      </c>
      <c r="C1799" s="9">
        <v>110094383.56</v>
      </c>
      <c r="D1799" s="9">
        <v>0</v>
      </c>
      <c r="E1799" s="9">
        <v>0</v>
      </c>
      <c r="F1799" s="9">
        <v>0</v>
      </c>
      <c r="G1799" s="9">
        <v>0</v>
      </c>
      <c r="H1799" s="9">
        <v>0</v>
      </c>
      <c r="I1799" s="9">
        <v>0</v>
      </c>
      <c r="J1799" s="9">
        <v>0</v>
      </c>
      <c r="K1799" s="9">
        <v>497360000</v>
      </c>
      <c r="L1799" s="9">
        <v>0</v>
      </c>
      <c r="M1799" s="9">
        <v>0</v>
      </c>
      <c r="N1799" s="9">
        <v>1708649789.95</v>
      </c>
      <c r="O1799" s="9">
        <v>152001112.48</v>
      </c>
      <c r="P1799" s="9">
        <v>0</v>
      </c>
      <c r="Q1799" s="9">
        <v>0</v>
      </c>
      <c r="R1799" s="9">
        <v>160568246.95</v>
      </c>
      <c r="S1799" s="9">
        <v>0</v>
      </c>
      <c r="T1799" s="9">
        <v>1228239931.38</v>
      </c>
      <c r="U1799" s="8">
        <v>0</v>
      </c>
      <c r="V1799" s="9">
        <v>24515063.79</v>
      </c>
      <c r="W1799" s="8">
        <v>0</v>
      </c>
      <c r="X1799" s="11">
        <f t="shared" si="392"/>
        <v>110094383.56</v>
      </c>
      <c r="Y1799" s="11">
        <f t="shared" si="393"/>
        <v>3467331919.59</v>
      </c>
      <c r="Z1799" s="11">
        <f t="shared" si="394"/>
        <v>3577426303.15</v>
      </c>
      <c r="AA1799" s="13">
        <f t="shared" si="395"/>
        <v>110094383.56</v>
      </c>
      <c r="AB1799" s="13">
        <f t="shared" si="396"/>
        <v>0</v>
      </c>
      <c r="AC1799" s="16">
        <f t="shared" si="397"/>
        <v>110094383.56</v>
      </c>
      <c r="AD1799" s="16">
        <f t="shared" si="398"/>
        <v>3467331919.59</v>
      </c>
      <c r="AE1799" s="17">
        <f t="shared" si="399"/>
        <v>0.0307747453701728</v>
      </c>
      <c r="AF1799" s="17">
        <f t="shared" si="400"/>
        <v>0.969225254629827</v>
      </c>
      <c r="AG1799" s="21">
        <f t="shared" si="401"/>
        <v>1.03175190207144</v>
      </c>
      <c r="AH1799" s="22">
        <f t="shared" si="402"/>
        <v>1</v>
      </c>
      <c r="AI1799" s="22">
        <f t="shared" si="403"/>
        <v>0</v>
      </c>
      <c r="AJ1799" s="23">
        <f t="shared" si="404"/>
        <v>0.0307747453701728</v>
      </c>
      <c r="AK1799" s="23">
        <f t="shared" si="405"/>
        <v>0.969225254629827</v>
      </c>
    </row>
    <row r="1800" spans="1:37">
      <c r="A1800" s="8" t="s">
        <v>3633</v>
      </c>
      <c r="B1800" s="8" t="s">
        <v>3634</v>
      </c>
      <c r="C1800" s="9">
        <v>14940004</v>
      </c>
      <c r="D1800" s="9">
        <v>0</v>
      </c>
      <c r="E1800" s="9">
        <v>0</v>
      </c>
      <c r="F1800" s="9">
        <v>124952401.25</v>
      </c>
      <c r="G1800" s="9">
        <v>0</v>
      </c>
      <c r="H1800" s="9">
        <v>0</v>
      </c>
      <c r="I1800" s="9">
        <v>0</v>
      </c>
      <c r="J1800" s="9">
        <v>0</v>
      </c>
      <c r="K1800" s="9">
        <v>448200000</v>
      </c>
      <c r="L1800" s="9">
        <v>0</v>
      </c>
      <c r="M1800" s="9">
        <v>0</v>
      </c>
      <c r="N1800" s="9">
        <v>754880640.49</v>
      </c>
      <c r="O1800" s="9">
        <v>0</v>
      </c>
      <c r="P1800" s="9">
        <v>234685132.13</v>
      </c>
      <c r="Q1800" s="9">
        <v>0</v>
      </c>
      <c r="R1800" s="9">
        <v>127284955.73</v>
      </c>
      <c r="S1800" s="9">
        <v>0</v>
      </c>
      <c r="T1800" s="9">
        <v>363229959.57</v>
      </c>
      <c r="U1800" s="8">
        <v>0</v>
      </c>
      <c r="V1800" s="9">
        <v>-16426668.68</v>
      </c>
      <c r="W1800" s="8">
        <v>0</v>
      </c>
      <c r="X1800" s="11">
        <f t="shared" si="392"/>
        <v>139892405.25</v>
      </c>
      <c r="Y1800" s="11">
        <f t="shared" si="393"/>
        <v>1911854019.24</v>
      </c>
      <c r="Z1800" s="11">
        <f t="shared" si="394"/>
        <v>2051746424.49</v>
      </c>
      <c r="AA1800" s="13">
        <f t="shared" si="395"/>
        <v>139892405.25</v>
      </c>
      <c r="AB1800" s="13">
        <f t="shared" si="396"/>
        <v>0</v>
      </c>
      <c r="AC1800" s="16">
        <f t="shared" si="397"/>
        <v>139892405.25</v>
      </c>
      <c r="AD1800" s="16">
        <f t="shared" si="398"/>
        <v>1911854019.24</v>
      </c>
      <c r="AE1800" s="17">
        <f t="shared" si="399"/>
        <v>0.0681821123605822</v>
      </c>
      <c r="AF1800" s="17">
        <f t="shared" si="400"/>
        <v>0.931817887639418</v>
      </c>
      <c r="AG1800" s="21">
        <f t="shared" si="401"/>
        <v>1.07317107051176</v>
      </c>
      <c r="AH1800" s="22">
        <f t="shared" si="402"/>
        <v>1</v>
      </c>
      <c r="AI1800" s="22">
        <f t="shared" si="403"/>
        <v>0</v>
      </c>
      <c r="AJ1800" s="23">
        <f t="shared" si="404"/>
        <v>0.0681821123605822</v>
      </c>
      <c r="AK1800" s="23">
        <f t="shared" si="405"/>
        <v>0.931817887639418</v>
      </c>
    </row>
    <row r="1801" spans="1:37">
      <c r="A1801" s="8" t="s">
        <v>3635</v>
      </c>
      <c r="B1801" s="8" t="s">
        <v>3636</v>
      </c>
      <c r="C1801" s="9">
        <v>400103194.44</v>
      </c>
      <c r="D1801" s="9">
        <v>0</v>
      </c>
      <c r="E1801" s="9">
        <v>0</v>
      </c>
      <c r="F1801" s="9">
        <v>772448956.79</v>
      </c>
      <c r="G1801" s="9">
        <v>0</v>
      </c>
      <c r="H1801" s="9">
        <v>8042222065.78</v>
      </c>
      <c r="I1801" s="9">
        <v>4029216000.01</v>
      </c>
      <c r="J1801" s="9">
        <v>0</v>
      </c>
      <c r="K1801" s="9">
        <v>7400803875</v>
      </c>
      <c r="L1801" s="9">
        <v>0</v>
      </c>
      <c r="M1801" s="9">
        <v>0</v>
      </c>
      <c r="N1801" s="9">
        <v>6072245439.8</v>
      </c>
      <c r="O1801" s="9">
        <v>0</v>
      </c>
      <c r="P1801" s="9">
        <v>-236936748.72</v>
      </c>
      <c r="Q1801" s="9">
        <v>84324676.78</v>
      </c>
      <c r="R1801" s="9">
        <v>1097484710.77</v>
      </c>
      <c r="S1801" s="9">
        <v>0</v>
      </c>
      <c r="T1801" s="9">
        <v>18125142714</v>
      </c>
      <c r="U1801" s="8">
        <v>0</v>
      </c>
      <c r="V1801" s="9">
        <v>1944350895.16</v>
      </c>
      <c r="W1801" s="8">
        <v>0</v>
      </c>
      <c r="X1801" s="11">
        <f t="shared" si="392"/>
        <v>13243990217.02</v>
      </c>
      <c r="Y1801" s="11">
        <f t="shared" si="393"/>
        <v>34487415562.79</v>
      </c>
      <c r="Z1801" s="11">
        <f t="shared" si="394"/>
        <v>47731405779.81</v>
      </c>
      <c r="AA1801" s="13">
        <f t="shared" si="395"/>
        <v>1172552151.23</v>
      </c>
      <c r="AB1801" s="13">
        <f t="shared" si="396"/>
        <v>12071438065.79</v>
      </c>
      <c r="AC1801" s="16">
        <f t="shared" si="397"/>
        <v>1172552151.23</v>
      </c>
      <c r="AD1801" s="16">
        <f t="shared" si="398"/>
        <v>46558853628.58</v>
      </c>
      <c r="AE1801" s="17">
        <f t="shared" si="399"/>
        <v>0.277469100284117</v>
      </c>
      <c r="AF1801" s="17">
        <f t="shared" si="400"/>
        <v>0.722530899715883</v>
      </c>
      <c r="AG1801" s="21">
        <f t="shared" si="401"/>
        <v>1.38402385336492</v>
      </c>
      <c r="AH1801" s="22">
        <f t="shared" si="402"/>
        <v>0.088534658514255</v>
      </c>
      <c r="AI1801" s="22">
        <f t="shared" si="403"/>
        <v>0.911465341485745</v>
      </c>
      <c r="AJ1801" s="23">
        <f t="shared" si="404"/>
        <v>0.0245656320419119</v>
      </c>
      <c r="AK1801" s="23">
        <f t="shared" si="405"/>
        <v>0.975434367958088</v>
      </c>
    </row>
    <row r="1802" spans="1:37">
      <c r="A1802" s="8" t="s">
        <v>3637</v>
      </c>
      <c r="B1802" s="8" t="s">
        <v>3638</v>
      </c>
      <c r="C1802" s="9">
        <v>643952361.9</v>
      </c>
      <c r="D1802" s="9">
        <v>0</v>
      </c>
      <c r="E1802" s="9">
        <v>0</v>
      </c>
      <c r="F1802" s="9">
        <v>8311297.22</v>
      </c>
      <c r="G1802" s="9">
        <v>0</v>
      </c>
      <c r="H1802" s="9">
        <v>53873227.78</v>
      </c>
      <c r="I1802" s="9">
        <v>0</v>
      </c>
      <c r="J1802" s="9">
        <v>0</v>
      </c>
      <c r="K1802" s="9">
        <v>1160542453</v>
      </c>
      <c r="L1802" s="9">
        <v>0</v>
      </c>
      <c r="M1802" s="9">
        <v>0</v>
      </c>
      <c r="N1802" s="9">
        <v>1290744156.83</v>
      </c>
      <c r="O1802" s="9">
        <v>0</v>
      </c>
      <c r="P1802" s="9">
        <v>-14200711.94</v>
      </c>
      <c r="Q1802" s="9">
        <v>0</v>
      </c>
      <c r="R1802" s="9">
        <v>70970194.45</v>
      </c>
      <c r="S1802" s="9">
        <v>0</v>
      </c>
      <c r="T1802" s="9">
        <v>-1310969272.07</v>
      </c>
      <c r="U1802" s="8">
        <v>0</v>
      </c>
      <c r="V1802" s="9">
        <v>22397450.18</v>
      </c>
      <c r="W1802" s="8">
        <v>0</v>
      </c>
      <c r="X1802" s="11">
        <f t="shared" si="392"/>
        <v>706136886.9</v>
      </c>
      <c r="Y1802" s="11">
        <f t="shared" si="393"/>
        <v>1219484270.45</v>
      </c>
      <c r="Z1802" s="11">
        <f t="shared" si="394"/>
        <v>1925621157.35</v>
      </c>
      <c r="AA1802" s="13">
        <f t="shared" si="395"/>
        <v>652263659.12</v>
      </c>
      <c r="AB1802" s="13">
        <f t="shared" si="396"/>
        <v>53873227.78</v>
      </c>
      <c r="AC1802" s="16">
        <f t="shared" si="397"/>
        <v>652263659.12</v>
      </c>
      <c r="AD1802" s="16">
        <f t="shared" si="398"/>
        <v>1273357498.23</v>
      </c>
      <c r="AE1802" s="17">
        <f t="shared" si="399"/>
        <v>0.36670602844423</v>
      </c>
      <c r="AF1802" s="17">
        <f t="shared" si="400"/>
        <v>0.63329397155577</v>
      </c>
      <c r="AG1802" s="21">
        <f t="shared" si="401"/>
        <v>1.57904550637576</v>
      </c>
      <c r="AH1802" s="22">
        <f t="shared" si="402"/>
        <v>0.923707104416386</v>
      </c>
      <c r="AI1802" s="22">
        <f t="shared" si="403"/>
        <v>0.0762928955836141</v>
      </c>
      <c r="AJ1802" s="23">
        <f t="shared" si="404"/>
        <v>0.338728963706252</v>
      </c>
      <c r="AK1802" s="23">
        <f t="shared" si="405"/>
        <v>0.661271036293748</v>
      </c>
    </row>
    <row r="1803" spans="1:37">
      <c r="A1803" s="8" t="s">
        <v>3639</v>
      </c>
      <c r="B1803" s="8" t="s">
        <v>3640</v>
      </c>
      <c r="C1803" s="9">
        <v>14062171000</v>
      </c>
      <c r="D1803" s="9">
        <v>0</v>
      </c>
      <c r="E1803" s="9">
        <v>84648000</v>
      </c>
      <c r="F1803" s="9">
        <v>8666812000</v>
      </c>
      <c r="G1803" s="9">
        <v>0</v>
      </c>
      <c r="H1803" s="9">
        <v>39490145000</v>
      </c>
      <c r="I1803" s="9">
        <v>15221050000</v>
      </c>
      <c r="J1803" s="9">
        <v>0</v>
      </c>
      <c r="K1803" s="9">
        <v>17022673000</v>
      </c>
      <c r="L1803" s="9">
        <v>4486429000</v>
      </c>
      <c r="M1803" s="9">
        <v>0</v>
      </c>
      <c r="N1803" s="9">
        <v>27903516000</v>
      </c>
      <c r="O1803" s="9">
        <v>0</v>
      </c>
      <c r="P1803" s="9">
        <v>340117000</v>
      </c>
      <c r="Q1803" s="9">
        <v>321329000</v>
      </c>
      <c r="R1803" s="9">
        <v>1544658000</v>
      </c>
      <c r="S1803" s="9">
        <v>0</v>
      </c>
      <c r="T1803" s="9">
        <v>7888800000</v>
      </c>
      <c r="U1803" s="8">
        <v>0</v>
      </c>
      <c r="V1803" s="9">
        <v>19137037000</v>
      </c>
      <c r="W1803" s="8">
        <v>0</v>
      </c>
      <c r="X1803" s="11">
        <f t="shared" si="392"/>
        <v>77524826000</v>
      </c>
      <c r="Y1803" s="11">
        <f t="shared" si="393"/>
        <v>78644559000</v>
      </c>
      <c r="Z1803" s="11">
        <f t="shared" si="394"/>
        <v>156169385000</v>
      </c>
      <c r="AA1803" s="13">
        <f t="shared" si="395"/>
        <v>22813631000</v>
      </c>
      <c r="AB1803" s="13">
        <f t="shared" si="396"/>
        <v>54711195000</v>
      </c>
      <c r="AC1803" s="16">
        <f t="shared" si="397"/>
        <v>22813631000</v>
      </c>
      <c r="AD1803" s="16">
        <f t="shared" si="398"/>
        <v>133355754000</v>
      </c>
      <c r="AE1803" s="17">
        <f t="shared" si="399"/>
        <v>0.496415004771902</v>
      </c>
      <c r="AF1803" s="17">
        <f t="shared" si="400"/>
        <v>0.503584995228098</v>
      </c>
      <c r="AG1803" s="21">
        <f t="shared" si="401"/>
        <v>1.9857621046613</v>
      </c>
      <c r="AH1803" s="22">
        <f t="shared" si="402"/>
        <v>0.294275165480539</v>
      </c>
      <c r="AI1803" s="22">
        <f t="shared" si="403"/>
        <v>0.705724834519461</v>
      </c>
      <c r="AJ1803" s="23">
        <f t="shared" si="404"/>
        <v>0.146082607676274</v>
      </c>
      <c r="AK1803" s="23">
        <f t="shared" si="405"/>
        <v>0.853917392323726</v>
      </c>
    </row>
    <row r="1804" spans="1:37">
      <c r="A1804" s="8" t="s">
        <v>3641</v>
      </c>
      <c r="B1804" s="8" t="s">
        <v>3642</v>
      </c>
      <c r="C1804" s="9">
        <v>228000000</v>
      </c>
      <c r="D1804" s="9">
        <v>0</v>
      </c>
      <c r="E1804" s="9">
        <v>0</v>
      </c>
      <c r="F1804" s="9">
        <v>20583669.53</v>
      </c>
      <c r="G1804" s="9">
        <v>0</v>
      </c>
      <c r="H1804" s="9">
        <v>38417645.88</v>
      </c>
      <c r="I1804" s="9">
        <v>0</v>
      </c>
      <c r="J1804" s="9">
        <v>0</v>
      </c>
      <c r="K1804" s="9">
        <v>724228400</v>
      </c>
      <c r="L1804" s="9">
        <v>0</v>
      </c>
      <c r="M1804" s="9">
        <v>0</v>
      </c>
      <c r="N1804" s="9">
        <v>666938545.56</v>
      </c>
      <c r="O1804" s="9">
        <v>0</v>
      </c>
      <c r="P1804" s="9">
        <v>185226.64</v>
      </c>
      <c r="Q1804" s="9">
        <v>90930454.01</v>
      </c>
      <c r="R1804" s="9">
        <v>18450906.93</v>
      </c>
      <c r="S1804" s="9">
        <v>0</v>
      </c>
      <c r="T1804" s="9">
        <v>848434407.96</v>
      </c>
      <c r="U1804" s="8">
        <v>0</v>
      </c>
      <c r="V1804" s="9">
        <v>15292840.78</v>
      </c>
      <c r="W1804" s="8">
        <v>0</v>
      </c>
      <c r="X1804" s="11">
        <f t="shared" si="392"/>
        <v>287001315.41</v>
      </c>
      <c r="Y1804" s="11">
        <f t="shared" si="393"/>
        <v>2364460781.88</v>
      </c>
      <c r="Z1804" s="11">
        <f t="shared" si="394"/>
        <v>2651462097.29</v>
      </c>
      <c r="AA1804" s="13">
        <f t="shared" si="395"/>
        <v>248583669.53</v>
      </c>
      <c r="AB1804" s="13">
        <f t="shared" si="396"/>
        <v>38417645.88</v>
      </c>
      <c r="AC1804" s="16">
        <f t="shared" si="397"/>
        <v>248583669.53</v>
      </c>
      <c r="AD1804" s="16">
        <f t="shared" si="398"/>
        <v>2402878427.76</v>
      </c>
      <c r="AE1804" s="17">
        <f t="shared" si="399"/>
        <v>0.108242661927296</v>
      </c>
      <c r="AF1804" s="17">
        <f t="shared" si="400"/>
        <v>0.891757338072704</v>
      </c>
      <c r="AG1804" s="21">
        <f t="shared" si="401"/>
        <v>1.12138129657697</v>
      </c>
      <c r="AH1804" s="22">
        <f t="shared" si="402"/>
        <v>0.866141220206193</v>
      </c>
      <c r="AI1804" s="22">
        <f t="shared" si="403"/>
        <v>0.133858779793807</v>
      </c>
      <c r="AJ1804" s="23">
        <f t="shared" si="404"/>
        <v>0.0937534312800744</v>
      </c>
      <c r="AK1804" s="23">
        <f t="shared" si="405"/>
        <v>0.906246568719926</v>
      </c>
    </row>
    <row r="1805" spans="1:37">
      <c r="A1805" s="8" t="s">
        <v>3643</v>
      </c>
      <c r="B1805" s="8" t="s">
        <v>3644</v>
      </c>
      <c r="C1805" s="9">
        <v>22967427262</v>
      </c>
      <c r="D1805" s="9">
        <v>0</v>
      </c>
      <c r="E1805" s="9">
        <v>0</v>
      </c>
      <c r="F1805" s="9">
        <v>3808294704.14</v>
      </c>
      <c r="G1805" s="9">
        <v>0</v>
      </c>
      <c r="H1805" s="9">
        <v>6800992256.08</v>
      </c>
      <c r="I1805" s="9">
        <v>0</v>
      </c>
      <c r="J1805" s="9">
        <v>0</v>
      </c>
      <c r="K1805" s="9">
        <v>2842089322</v>
      </c>
      <c r="L1805" s="9">
        <v>0</v>
      </c>
      <c r="M1805" s="9">
        <v>0</v>
      </c>
      <c r="N1805" s="9">
        <v>16013984034.36</v>
      </c>
      <c r="O1805" s="9">
        <v>0</v>
      </c>
      <c r="P1805" s="9">
        <v>-196414397.36</v>
      </c>
      <c r="Q1805" s="9">
        <v>0</v>
      </c>
      <c r="R1805" s="9">
        <v>1826058272.88</v>
      </c>
      <c r="S1805" s="9">
        <v>0</v>
      </c>
      <c r="T1805" s="9">
        <v>28173058516.69</v>
      </c>
      <c r="U1805" s="8">
        <v>0</v>
      </c>
      <c r="V1805" s="9">
        <v>9453519922.59</v>
      </c>
      <c r="W1805" s="8">
        <v>0</v>
      </c>
      <c r="X1805" s="11">
        <f t="shared" si="392"/>
        <v>33576714222.22</v>
      </c>
      <c r="Y1805" s="11">
        <f t="shared" si="393"/>
        <v>58112295671.16</v>
      </c>
      <c r="Z1805" s="11">
        <f t="shared" si="394"/>
        <v>91689009893.38</v>
      </c>
      <c r="AA1805" s="13">
        <f t="shared" si="395"/>
        <v>26775721966.14</v>
      </c>
      <c r="AB1805" s="13">
        <f t="shared" si="396"/>
        <v>6800992256.08</v>
      </c>
      <c r="AC1805" s="16">
        <f t="shared" si="397"/>
        <v>26775721966.14</v>
      </c>
      <c r="AD1805" s="16">
        <f t="shared" si="398"/>
        <v>64913287927.24</v>
      </c>
      <c r="AE1805" s="17">
        <f t="shared" si="399"/>
        <v>0.366202168190762</v>
      </c>
      <c r="AF1805" s="17">
        <f t="shared" si="400"/>
        <v>0.633797831809238</v>
      </c>
      <c r="AG1805" s="21">
        <f t="shared" si="401"/>
        <v>1.57779018767767</v>
      </c>
      <c r="AH1805" s="22">
        <f t="shared" si="402"/>
        <v>0.797449142549531</v>
      </c>
      <c r="AI1805" s="22">
        <f t="shared" si="403"/>
        <v>0.202550857450468</v>
      </c>
      <c r="AJ1805" s="23">
        <f t="shared" si="404"/>
        <v>0.292027605023503</v>
      </c>
      <c r="AK1805" s="23">
        <f t="shared" si="405"/>
        <v>0.707972394976497</v>
      </c>
    </row>
    <row r="1806" spans="1:37">
      <c r="A1806" s="8" t="s">
        <v>3645</v>
      </c>
      <c r="B1806" s="8" t="s">
        <v>3646</v>
      </c>
      <c r="C1806" s="9">
        <v>3593055555.58</v>
      </c>
      <c r="D1806" s="9">
        <v>0</v>
      </c>
      <c r="E1806" s="9">
        <v>0</v>
      </c>
      <c r="F1806" s="9">
        <v>652276907.83</v>
      </c>
      <c r="G1806" s="9">
        <v>0</v>
      </c>
      <c r="H1806" s="9">
        <v>731752060.25</v>
      </c>
      <c r="I1806" s="9">
        <v>0</v>
      </c>
      <c r="J1806" s="9">
        <v>0</v>
      </c>
      <c r="K1806" s="9">
        <v>4339419293</v>
      </c>
      <c r="L1806" s="9">
        <v>0</v>
      </c>
      <c r="M1806" s="9">
        <v>0</v>
      </c>
      <c r="N1806" s="9">
        <v>1978990516.92</v>
      </c>
      <c r="O1806" s="9">
        <v>0</v>
      </c>
      <c r="P1806" s="9">
        <v>-91751397.42</v>
      </c>
      <c r="Q1806" s="9">
        <v>0</v>
      </c>
      <c r="R1806" s="9">
        <v>846983303.07</v>
      </c>
      <c r="S1806" s="9">
        <v>0</v>
      </c>
      <c r="T1806" s="9">
        <v>377487052.62</v>
      </c>
      <c r="U1806" s="8">
        <v>0</v>
      </c>
      <c r="V1806" s="9">
        <v>327621621.1</v>
      </c>
      <c r="W1806" s="8">
        <v>0</v>
      </c>
      <c r="X1806" s="11">
        <f t="shared" si="392"/>
        <v>4977084523.66</v>
      </c>
      <c r="Y1806" s="11">
        <f t="shared" si="393"/>
        <v>7778750389.29</v>
      </c>
      <c r="Z1806" s="11">
        <f t="shared" si="394"/>
        <v>12755834912.95</v>
      </c>
      <c r="AA1806" s="13">
        <f t="shared" si="395"/>
        <v>4245332463.41</v>
      </c>
      <c r="AB1806" s="13">
        <f t="shared" si="396"/>
        <v>731752060.25</v>
      </c>
      <c r="AC1806" s="16">
        <f t="shared" si="397"/>
        <v>4245332463.41</v>
      </c>
      <c r="AD1806" s="16">
        <f t="shared" si="398"/>
        <v>8510502449.54</v>
      </c>
      <c r="AE1806" s="17">
        <f t="shared" si="399"/>
        <v>0.390181007956379</v>
      </c>
      <c r="AF1806" s="17">
        <f t="shared" si="400"/>
        <v>0.609818992043621</v>
      </c>
      <c r="AG1806" s="21">
        <f t="shared" si="401"/>
        <v>1.63983085644612</v>
      </c>
      <c r="AH1806" s="22">
        <f t="shared" si="402"/>
        <v>0.852975761859899</v>
      </c>
      <c r="AI1806" s="22">
        <f t="shared" si="403"/>
        <v>0.147024238140101</v>
      </c>
      <c r="AJ1806" s="23">
        <f t="shared" si="404"/>
        <v>0.332814942524855</v>
      </c>
      <c r="AK1806" s="23">
        <f t="shared" si="405"/>
        <v>0.667185057475144</v>
      </c>
    </row>
    <row r="1807" spans="1:37">
      <c r="A1807" s="8" t="s">
        <v>3647</v>
      </c>
      <c r="B1807" s="8" t="s">
        <v>3648</v>
      </c>
      <c r="C1807" s="9">
        <v>4645403340.26</v>
      </c>
      <c r="D1807" s="9">
        <v>0</v>
      </c>
      <c r="E1807" s="9">
        <v>6926322.28</v>
      </c>
      <c r="F1807" s="9">
        <v>1276682784.9</v>
      </c>
      <c r="G1807" s="9">
        <v>0</v>
      </c>
      <c r="H1807" s="9">
        <v>1213000000</v>
      </c>
      <c r="I1807" s="9">
        <v>1284876885.66</v>
      </c>
      <c r="J1807" s="9">
        <v>0</v>
      </c>
      <c r="K1807" s="9">
        <v>1480474290</v>
      </c>
      <c r="L1807" s="9">
        <v>235807126.36</v>
      </c>
      <c r="M1807" s="9">
        <v>0</v>
      </c>
      <c r="N1807" s="9">
        <v>1856285239.91</v>
      </c>
      <c r="O1807" s="9">
        <v>166077036.75</v>
      </c>
      <c r="P1807" s="9">
        <v>11174115.18</v>
      </c>
      <c r="Q1807" s="9">
        <v>333996637.65</v>
      </c>
      <c r="R1807" s="9">
        <v>297425056.3</v>
      </c>
      <c r="S1807" s="9">
        <v>0</v>
      </c>
      <c r="T1807" s="9">
        <v>3223435451.93</v>
      </c>
      <c r="U1807" s="8">
        <v>0</v>
      </c>
      <c r="V1807" s="9">
        <v>134657168.07</v>
      </c>
      <c r="W1807" s="8">
        <v>0</v>
      </c>
      <c r="X1807" s="11">
        <f t="shared" si="392"/>
        <v>8426889333.1</v>
      </c>
      <c r="Y1807" s="11">
        <f t="shared" si="393"/>
        <v>7407178048.65</v>
      </c>
      <c r="Z1807" s="11">
        <f t="shared" si="394"/>
        <v>15834067381.75</v>
      </c>
      <c r="AA1807" s="13">
        <f t="shared" si="395"/>
        <v>5929012447.44</v>
      </c>
      <c r="AB1807" s="13">
        <f t="shared" si="396"/>
        <v>2497876885.66</v>
      </c>
      <c r="AC1807" s="16">
        <f t="shared" si="397"/>
        <v>5929012447.44</v>
      </c>
      <c r="AD1807" s="16">
        <f t="shared" si="398"/>
        <v>9905054934.31</v>
      </c>
      <c r="AE1807" s="17">
        <f t="shared" si="399"/>
        <v>0.532199916163844</v>
      </c>
      <c r="AF1807" s="17">
        <f t="shared" si="400"/>
        <v>0.467800083836156</v>
      </c>
      <c r="AG1807" s="21">
        <f t="shared" si="401"/>
        <v>2.13766528599051</v>
      </c>
      <c r="AH1807" s="22">
        <f t="shared" si="402"/>
        <v>0.703582569211087</v>
      </c>
      <c r="AI1807" s="22">
        <f t="shared" si="403"/>
        <v>0.296417430788913</v>
      </c>
      <c r="AJ1807" s="23">
        <f t="shared" si="404"/>
        <v>0.374446584348482</v>
      </c>
      <c r="AK1807" s="23">
        <f t="shared" si="405"/>
        <v>0.625553415651518</v>
      </c>
    </row>
    <row r="1808" spans="1:37">
      <c r="A1808" s="8" t="s">
        <v>3649</v>
      </c>
      <c r="B1808" s="8" t="s">
        <v>3650</v>
      </c>
      <c r="C1808" s="9">
        <v>13835826998.23</v>
      </c>
      <c r="D1808" s="9">
        <v>0</v>
      </c>
      <c r="E1808" s="9">
        <v>0</v>
      </c>
      <c r="F1808" s="9">
        <v>4448862216.37</v>
      </c>
      <c r="G1808" s="9">
        <v>0</v>
      </c>
      <c r="H1808" s="9">
        <v>33165086363.33</v>
      </c>
      <c r="I1808" s="9">
        <v>2887930276.51</v>
      </c>
      <c r="J1808" s="9">
        <v>0</v>
      </c>
      <c r="K1808" s="9">
        <v>2648934418</v>
      </c>
      <c r="L1808" s="9">
        <v>5571980327.35</v>
      </c>
      <c r="M1808" s="9">
        <v>0</v>
      </c>
      <c r="N1808" s="9">
        <v>1672497507.72</v>
      </c>
      <c r="O1808" s="9">
        <v>104709594</v>
      </c>
      <c r="P1808" s="9">
        <v>-139846576.91</v>
      </c>
      <c r="Q1808" s="9">
        <v>957873989.47</v>
      </c>
      <c r="R1808" s="9">
        <v>202435498.64</v>
      </c>
      <c r="S1808" s="9">
        <v>0</v>
      </c>
      <c r="T1808" s="9">
        <v>7204161405.78</v>
      </c>
      <c r="U1808" s="8">
        <v>0</v>
      </c>
      <c r="V1808" s="9">
        <v>9412479653.82</v>
      </c>
      <c r="W1808" s="8">
        <v>0</v>
      </c>
      <c r="X1808" s="11">
        <f t="shared" si="392"/>
        <v>54337705854.44</v>
      </c>
      <c r="Y1808" s="11">
        <f t="shared" si="393"/>
        <v>27425806629.87</v>
      </c>
      <c r="Z1808" s="11">
        <f t="shared" si="394"/>
        <v>81763512484.31</v>
      </c>
      <c r="AA1808" s="13">
        <f t="shared" si="395"/>
        <v>18284689214.6</v>
      </c>
      <c r="AB1808" s="13">
        <f t="shared" si="396"/>
        <v>36053016639.84</v>
      </c>
      <c r="AC1808" s="16">
        <f t="shared" si="397"/>
        <v>18284689214.6</v>
      </c>
      <c r="AD1808" s="16">
        <f t="shared" si="398"/>
        <v>63478823269.71</v>
      </c>
      <c r="AE1808" s="17">
        <f t="shared" si="399"/>
        <v>0.664571569926954</v>
      </c>
      <c r="AF1808" s="17">
        <f t="shared" si="400"/>
        <v>0.335428430073046</v>
      </c>
      <c r="AG1808" s="21">
        <f t="shared" si="401"/>
        <v>2.98126190371589</v>
      </c>
      <c r="AH1808" s="22">
        <f t="shared" si="402"/>
        <v>0.33650094215573</v>
      </c>
      <c r="AI1808" s="22">
        <f t="shared" si="403"/>
        <v>0.66349905784427</v>
      </c>
      <c r="AJ1808" s="23">
        <f t="shared" si="404"/>
        <v>0.223628959410333</v>
      </c>
      <c r="AK1808" s="23">
        <f t="shared" si="405"/>
        <v>0.776371040589667</v>
      </c>
    </row>
    <row r="1809" spans="1:37">
      <c r="A1809" s="8" t="s">
        <v>3651</v>
      </c>
      <c r="B1809" s="8" t="s">
        <v>3652</v>
      </c>
      <c r="C1809" s="9">
        <v>110652354.43</v>
      </c>
      <c r="D1809" s="9">
        <v>0</v>
      </c>
      <c r="E1809" s="9">
        <v>0</v>
      </c>
      <c r="F1809" s="9">
        <v>1085582251.4</v>
      </c>
      <c r="G1809" s="9">
        <v>0</v>
      </c>
      <c r="H1809" s="9">
        <v>3532702126.6</v>
      </c>
      <c r="I1809" s="9">
        <v>0</v>
      </c>
      <c r="J1809" s="9">
        <v>0</v>
      </c>
      <c r="K1809" s="9">
        <v>1956326712</v>
      </c>
      <c r="L1809" s="9">
        <v>0</v>
      </c>
      <c r="M1809" s="9">
        <v>0</v>
      </c>
      <c r="N1809" s="9">
        <v>10652063780.55</v>
      </c>
      <c r="O1809" s="9">
        <v>136305379.49</v>
      </c>
      <c r="P1809" s="9">
        <v>35589636.74</v>
      </c>
      <c r="Q1809" s="9">
        <v>0</v>
      </c>
      <c r="R1809" s="9">
        <v>240614409.7</v>
      </c>
      <c r="S1809" s="9">
        <v>0</v>
      </c>
      <c r="T1809" s="9">
        <v>4683833799.42</v>
      </c>
      <c r="U1809" s="8">
        <v>0</v>
      </c>
      <c r="V1809" s="9">
        <v>190451014.16</v>
      </c>
      <c r="W1809" s="8">
        <v>0</v>
      </c>
      <c r="X1809" s="11">
        <f t="shared" si="392"/>
        <v>4728936732.43</v>
      </c>
      <c r="Y1809" s="11">
        <f t="shared" si="393"/>
        <v>17622573973.08</v>
      </c>
      <c r="Z1809" s="11">
        <f t="shared" si="394"/>
        <v>22351510705.51</v>
      </c>
      <c r="AA1809" s="13">
        <f t="shared" si="395"/>
        <v>1196234605.83</v>
      </c>
      <c r="AB1809" s="13">
        <f t="shared" si="396"/>
        <v>3532702126.6</v>
      </c>
      <c r="AC1809" s="16">
        <f t="shared" si="397"/>
        <v>1196234605.83</v>
      </c>
      <c r="AD1809" s="16">
        <f t="shared" si="398"/>
        <v>21155276099.68</v>
      </c>
      <c r="AE1809" s="17">
        <f t="shared" si="399"/>
        <v>0.211571235373555</v>
      </c>
      <c r="AF1809" s="17">
        <f t="shared" si="400"/>
        <v>0.788428764626445</v>
      </c>
      <c r="AG1809" s="21">
        <f t="shared" si="401"/>
        <v>1.2683454040059</v>
      </c>
      <c r="AH1809" s="22">
        <f t="shared" si="402"/>
        <v>0.25296058575419</v>
      </c>
      <c r="AI1809" s="22">
        <f t="shared" si="403"/>
        <v>0.74703941424581</v>
      </c>
      <c r="AJ1809" s="23">
        <f t="shared" si="404"/>
        <v>0.0535191836288323</v>
      </c>
      <c r="AK1809" s="23">
        <f t="shared" si="405"/>
        <v>0.946480816371168</v>
      </c>
    </row>
    <row r="1810" spans="1:37">
      <c r="A1810" s="8" t="s">
        <v>3653</v>
      </c>
      <c r="B1810" s="8" t="s">
        <v>3654</v>
      </c>
      <c r="C1810" s="9">
        <v>20000000</v>
      </c>
      <c r="D1810" s="9">
        <v>0</v>
      </c>
      <c r="E1810" s="9">
        <v>0</v>
      </c>
      <c r="F1810" s="9">
        <v>9889125.56</v>
      </c>
      <c r="G1810" s="9">
        <v>0</v>
      </c>
      <c r="H1810" s="9">
        <v>48700000</v>
      </c>
      <c r="I1810" s="9">
        <v>0</v>
      </c>
      <c r="J1810" s="9">
        <v>0</v>
      </c>
      <c r="K1810" s="9">
        <v>935575000</v>
      </c>
      <c r="L1810" s="9">
        <v>0</v>
      </c>
      <c r="M1810" s="9">
        <v>0</v>
      </c>
      <c r="N1810" s="9">
        <v>1356536909.98</v>
      </c>
      <c r="O1810" s="9">
        <v>271465227.18</v>
      </c>
      <c r="P1810" s="9">
        <v>0</v>
      </c>
      <c r="Q1810" s="9">
        <v>0</v>
      </c>
      <c r="R1810" s="9">
        <v>121882081.38</v>
      </c>
      <c r="S1810" s="9">
        <v>0</v>
      </c>
      <c r="T1810" s="9">
        <v>204771282.59</v>
      </c>
      <c r="U1810" s="8">
        <v>0</v>
      </c>
      <c r="V1810" s="9">
        <v>129335735.28</v>
      </c>
      <c r="W1810" s="8">
        <v>0</v>
      </c>
      <c r="X1810" s="11">
        <f t="shared" si="392"/>
        <v>78589125.56</v>
      </c>
      <c r="Y1810" s="11">
        <f t="shared" si="393"/>
        <v>2476635782.05</v>
      </c>
      <c r="Z1810" s="11">
        <f t="shared" si="394"/>
        <v>2555224907.61</v>
      </c>
      <c r="AA1810" s="13">
        <f t="shared" si="395"/>
        <v>29889125.56</v>
      </c>
      <c r="AB1810" s="13">
        <f t="shared" si="396"/>
        <v>48700000</v>
      </c>
      <c r="AC1810" s="16">
        <f t="shared" si="397"/>
        <v>29889125.56</v>
      </c>
      <c r="AD1810" s="16">
        <f t="shared" si="398"/>
        <v>2525335782.05</v>
      </c>
      <c r="AE1810" s="17">
        <f t="shared" si="399"/>
        <v>0.0307562458889411</v>
      </c>
      <c r="AF1810" s="17">
        <f t="shared" si="400"/>
        <v>0.969243754111059</v>
      </c>
      <c r="AG1810" s="21">
        <f t="shared" si="401"/>
        <v>1.03173220952778</v>
      </c>
      <c r="AH1810" s="22">
        <f t="shared" si="402"/>
        <v>0.380321391121482</v>
      </c>
      <c r="AI1810" s="22">
        <f t="shared" si="403"/>
        <v>0.619678608878518</v>
      </c>
      <c r="AJ1810" s="23">
        <f t="shared" si="404"/>
        <v>0.0116972582221564</v>
      </c>
      <c r="AK1810" s="23">
        <f t="shared" si="405"/>
        <v>0.988302741777844</v>
      </c>
    </row>
    <row r="1811" spans="1:37">
      <c r="A1811" s="8" t="s">
        <v>3655</v>
      </c>
      <c r="B1811" s="8" t="s">
        <v>3656</v>
      </c>
      <c r="C1811" s="9">
        <v>43261822000</v>
      </c>
      <c r="D1811" s="9">
        <v>0</v>
      </c>
      <c r="E1811" s="9">
        <v>0</v>
      </c>
      <c r="F1811" s="9">
        <v>10061846000</v>
      </c>
      <c r="G1811" s="9">
        <v>0</v>
      </c>
      <c r="H1811" s="9">
        <v>28943306000</v>
      </c>
      <c r="I1811" s="9">
        <v>790000000</v>
      </c>
      <c r="J1811" s="9">
        <v>0</v>
      </c>
      <c r="K1811" s="9">
        <v>20723619000</v>
      </c>
      <c r="L1811" s="9">
        <v>26500000000</v>
      </c>
      <c r="M1811" s="9">
        <v>0</v>
      </c>
      <c r="N1811" s="9">
        <v>22497132000</v>
      </c>
      <c r="O1811" s="9">
        <v>0</v>
      </c>
      <c r="P1811" s="9">
        <v>-472222000</v>
      </c>
      <c r="Q1811" s="9">
        <v>12550000</v>
      </c>
      <c r="R1811" s="9">
        <v>2016769000</v>
      </c>
      <c r="S1811" s="9">
        <v>0</v>
      </c>
      <c r="T1811" s="9">
        <v>36560233000</v>
      </c>
      <c r="U1811" s="8">
        <v>0</v>
      </c>
      <c r="V1811" s="9">
        <v>43575047000</v>
      </c>
      <c r="W1811" s="8">
        <v>0</v>
      </c>
      <c r="X1811" s="11">
        <f t="shared" si="392"/>
        <v>83056974000</v>
      </c>
      <c r="Y1811" s="11">
        <f t="shared" si="393"/>
        <v>151413128000</v>
      </c>
      <c r="Z1811" s="11">
        <f t="shared" si="394"/>
        <v>234470102000</v>
      </c>
      <c r="AA1811" s="13">
        <f t="shared" si="395"/>
        <v>53323668000</v>
      </c>
      <c r="AB1811" s="13">
        <f t="shared" si="396"/>
        <v>29733306000</v>
      </c>
      <c r="AC1811" s="16">
        <f t="shared" si="397"/>
        <v>53323668000</v>
      </c>
      <c r="AD1811" s="16">
        <f t="shared" si="398"/>
        <v>181146434000</v>
      </c>
      <c r="AE1811" s="17">
        <f t="shared" si="399"/>
        <v>0.354232685922574</v>
      </c>
      <c r="AF1811" s="17">
        <f t="shared" si="400"/>
        <v>0.645767314077425</v>
      </c>
      <c r="AG1811" s="21">
        <f t="shared" si="401"/>
        <v>1.54854539429368</v>
      </c>
      <c r="AH1811" s="22">
        <f t="shared" si="402"/>
        <v>0.642013131853323</v>
      </c>
      <c r="AI1811" s="22">
        <f t="shared" si="403"/>
        <v>0.357986868146677</v>
      </c>
      <c r="AJ1811" s="23">
        <f t="shared" si="404"/>
        <v>0.227422036093966</v>
      </c>
      <c r="AK1811" s="23">
        <f t="shared" si="405"/>
        <v>0.772577963906034</v>
      </c>
    </row>
    <row r="1812" spans="1:37">
      <c r="A1812" s="8" t="s">
        <v>3657</v>
      </c>
      <c r="B1812" s="8" t="s">
        <v>3658</v>
      </c>
      <c r="C1812" s="9">
        <v>1551000000</v>
      </c>
      <c r="D1812" s="9">
        <v>0</v>
      </c>
      <c r="E1812" s="9">
        <v>3842000000</v>
      </c>
      <c r="F1812" s="9">
        <v>0</v>
      </c>
      <c r="G1812" s="9">
        <v>0</v>
      </c>
      <c r="H1812" s="9">
        <v>17606000000</v>
      </c>
      <c r="I1812" s="9">
        <v>34994000000</v>
      </c>
      <c r="J1812" s="9">
        <v>0</v>
      </c>
      <c r="K1812" s="9">
        <v>28265000000</v>
      </c>
      <c r="L1812" s="9">
        <v>0</v>
      </c>
      <c r="M1812" s="9">
        <v>0</v>
      </c>
      <c r="N1812" s="9">
        <v>54250000000</v>
      </c>
      <c r="O1812" s="9">
        <v>0</v>
      </c>
      <c r="P1812" s="9">
        <v>45002000000</v>
      </c>
      <c r="Q1812" s="9">
        <v>0</v>
      </c>
      <c r="R1812" s="9">
        <v>91036000000</v>
      </c>
      <c r="S1812" s="9">
        <v>43088000000</v>
      </c>
      <c r="T1812" s="9">
        <v>209191000000</v>
      </c>
      <c r="U1812" s="8">
        <v>0</v>
      </c>
      <c r="V1812" s="9">
        <v>7563000000</v>
      </c>
      <c r="W1812" s="8">
        <v>0</v>
      </c>
      <c r="X1812" s="11">
        <f t="shared" si="392"/>
        <v>57993000000</v>
      </c>
      <c r="Y1812" s="11">
        <f t="shared" si="393"/>
        <v>478395000000</v>
      </c>
      <c r="Z1812" s="11">
        <f t="shared" si="394"/>
        <v>536388000000</v>
      </c>
      <c r="AA1812" s="13">
        <f t="shared" si="395"/>
        <v>5393000000</v>
      </c>
      <c r="AB1812" s="13">
        <f t="shared" si="396"/>
        <v>52600000000</v>
      </c>
      <c r="AC1812" s="16">
        <f t="shared" si="397"/>
        <v>5393000000</v>
      </c>
      <c r="AD1812" s="16">
        <f t="shared" si="398"/>
        <v>530995000000</v>
      </c>
      <c r="AE1812" s="17">
        <f t="shared" si="399"/>
        <v>0.108117631266919</v>
      </c>
      <c r="AF1812" s="17">
        <f t="shared" si="400"/>
        <v>0.891882368733081</v>
      </c>
      <c r="AG1812" s="21">
        <f t="shared" si="401"/>
        <v>1.12122409306117</v>
      </c>
      <c r="AH1812" s="22">
        <f t="shared" si="402"/>
        <v>0.0929939820323143</v>
      </c>
      <c r="AI1812" s="22">
        <f t="shared" si="403"/>
        <v>0.907006017967686</v>
      </c>
      <c r="AJ1812" s="23">
        <f t="shared" si="404"/>
        <v>0.0100542890594122</v>
      </c>
      <c r="AK1812" s="23">
        <f t="shared" si="405"/>
        <v>0.989945710940588</v>
      </c>
    </row>
    <row r="1813" spans="1:37">
      <c r="A1813" s="8" t="s">
        <v>3659</v>
      </c>
      <c r="B1813" s="8" t="s">
        <v>3660</v>
      </c>
      <c r="C1813" s="9">
        <v>4398220800.87</v>
      </c>
      <c r="D1813" s="9">
        <v>0</v>
      </c>
      <c r="E1813" s="9">
        <v>0</v>
      </c>
      <c r="F1813" s="9">
        <v>1200917990.15</v>
      </c>
      <c r="G1813" s="9">
        <v>0</v>
      </c>
      <c r="H1813" s="9">
        <v>12289193344.87</v>
      </c>
      <c r="I1813" s="9">
        <v>3442314786.76</v>
      </c>
      <c r="J1813" s="9">
        <v>0</v>
      </c>
      <c r="K1813" s="9">
        <v>9236694732</v>
      </c>
      <c r="L1813" s="9">
        <v>336012380.39</v>
      </c>
      <c r="M1813" s="9">
        <v>0</v>
      </c>
      <c r="N1813" s="9">
        <v>3893733622.64</v>
      </c>
      <c r="O1813" s="9">
        <v>647809274</v>
      </c>
      <c r="P1813" s="9">
        <v>-605872057.64</v>
      </c>
      <c r="Q1813" s="9">
        <v>0</v>
      </c>
      <c r="R1813" s="9">
        <v>6177223392.65</v>
      </c>
      <c r="S1813" s="9">
        <v>0</v>
      </c>
      <c r="T1813" s="9">
        <v>40598997430.7</v>
      </c>
      <c r="U1813" s="8">
        <v>0</v>
      </c>
      <c r="V1813" s="9">
        <v>0</v>
      </c>
      <c r="W1813" s="8">
        <v>0</v>
      </c>
      <c r="X1813" s="11">
        <f t="shared" si="392"/>
        <v>21330646922.65</v>
      </c>
      <c r="Y1813" s="11">
        <f t="shared" si="393"/>
        <v>58988980226.74</v>
      </c>
      <c r="Z1813" s="11">
        <f t="shared" si="394"/>
        <v>80319627149.39</v>
      </c>
      <c r="AA1813" s="13">
        <f t="shared" si="395"/>
        <v>5599138791.02</v>
      </c>
      <c r="AB1813" s="13">
        <f t="shared" si="396"/>
        <v>15731508131.63</v>
      </c>
      <c r="AC1813" s="16">
        <f t="shared" si="397"/>
        <v>5599138791.02</v>
      </c>
      <c r="AD1813" s="16">
        <f t="shared" si="398"/>
        <v>74720488358.37</v>
      </c>
      <c r="AE1813" s="17">
        <f t="shared" si="399"/>
        <v>0.265572036122332</v>
      </c>
      <c r="AF1813" s="17">
        <f t="shared" si="400"/>
        <v>0.734427963877669</v>
      </c>
      <c r="AG1813" s="21">
        <f t="shared" si="401"/>
        <v>1.36160392738881</v>
      </c>
      <c r="AH1813" s="22">
        <f t="shared" si="402"/>
        <v>0.262492685351917</v>
      </c>
      <c r="AI1813" s="22">
        <f t="shared" si="403"/>
        <v>0.737507314648083</v>
      </c>
      <c r="AJ1813" s="23">
        <f t="shared" si="404"/>
        <v>0.0697107169161271</v>
      </c>
      <c r="AK1813" s="23">
        <f t="shared" si="405"/>
        <v>0.930289283083873</v>
      </c>
    </row>
    <row r="1814" spans="1:37">
      <c r="A1814" s="8" t="s">
        <v>3661</v>
      </c>
      <c r="B1814" s="8" t="s">
        <v>3662</v>
      </c>
      <c r="C1814" s="9">
        <v>613947786.05</v>
      </c>
      <c r="D1814" s="9">
        <v>0</v>
      </c>
      <c r="E1814" s="9">
        <v>0</v>
      </c>
      <c r="F1814" s="9">
        <v>100556200</v>
      </c>
      <c r="G1814" s="9">
        <v>0</v>
      </c>
      <c r="H1814" s="9">
        <v>847500000</v>
      </c>
      <c r="I1814" s="9">
        <v>1177960662.05</v>
      </c>
      <c r="J1814" s="9">
        <v>0</v>
      </c>
      <c r="K1814" s="9">
        <v>2686216940</v>
      </c>
      <c r="L1814" s="9">
        <v>250810412.05</v>
      </c>
      <c r="M1814" s="9">
        <v>0</v>
      </c>
      <c r="N1814" s="9">
        <v>2211474370.94</v>
      </c>
      <c r="O1814" s="9">
        <v>203816361.37</v>
      </c>
      <c r="P1814" s="9">
        <v>3281870.8</v>
      </c>
      <c r="Q1814" s="9">
        <v>3828309.81</v>
      </c>
      <c r="R1814" s="9">
        <v>659768394.42</v>
      </c>
      <c r="S1814" s="9">
        <v>0</v>
      </c>
      <c r="T1814" s="9">
        <v>6916153009.64</v>
      </c>
      <c r="U1814" s="8">
        <v>0</v>
      </c>
      <c r="V1814" s="9">
        <v>58566470.37</v>
      </c>
      <c r="W1814" s="8">
        <v>0</v>
      </c>
      <c r="X1814" s="11">
        <f t="shared" si="392"/>
        <v>2739964648.1</v>
      </c>
      <c r="Y1814" s="11">
        <f t="shared" si="393"/>
        <v>12586283416.66</v>
      </c>
      <c r="Z1814" s="11">
        <f t="shared" si="394"/>
        <v>15326248064.76</v>
      </c>
      <c r="AA1814" s="13">
        <f t="shared" si="395"/>
        <v>714503986.05</v>
      </c>
      <c r="AB1814" s="13">
        <f t="shared" si="396"/>
        <v>2025460662.05</v>
      </c>
      <c r="AC1814" s="16">
        <f t="shared" si="397"/>
        <v>714503986.05</v>
      </c>
      <c r="AD1814" s="16">
        <f t="shared" si="398"/>
        <v>14611744078.71</v>
      </c>
      <c r="AE1814" s="17">
        <f t="shared" si="399"/>
        <v>0.178775955897521</v>
      </c>
      <c r="AF1814" s="17">
        <f t="shared" si="400"/>
        <v>0.821224044102479</v>
      </c>
      <c r="AG1814" s="21">
        <f t="shared" si="401"/>
        <v>1.21769449784304</v>
      </c>
      <c r="AH1814" s="22">
        <f t="shared" si="402"/>
        <v>0.260771242630983</v>
      </c>
      <c r="AI1814" s="22">
        <f t="shared" si="403"/>
        <v>0.739228757369017</v>
      </c>
      <c r="AJ1814" s="23">
        <f t="shared" si="404"/>
        <v>0.0466196281719383</v>
      </c>
      <c r="AK1814" s="23">
        <f t="shared" si="405"/>
        <v>0.953380371828062</v>
      </c>
    </row>
    <row r="1815" spans="1:37">
      <c r="A1815" s="8" t="s">
        <v>3663</v>
      </c>
      <c r="B1815" s="8" t="s">
        <v>3664</v>
      </c>
      <c r="C1815" s="9">
        <v>4202000000</v>
      </c>
      <c r="D1815" s="9">
        <v>0</v>
      </c>
      <c r="E1815" s="9">
        <v>0</v>
      </c>
      <c r="F1815" s="9">
        <v>2101425351.85</v>
      </c>
      <c r="G1815" s="9">
        <v>0</v>
      </c>
      <c r="H1815" s="9">
        <v>805900000</v>
      </c>
      <c r="I1815" s="9">
        <v>5106789673.33</v>
      </c>
      <c r="J1815" s="9">
        <v>0</v>
      </c>
      <c r="K1815" s="9">
        <v>2348676469</v>
      </c>
      <c r="L1815" s="9">
        <v>0</v>
      </c>
      <c r="M1815" s="9">
        <v>0</v>
      </c>
      <c r="N1815" s="9">
        <v>3117736818.44</v>
      </c>
      <c r="O1815" s="9">
        <v>204475491.34</v>
      </c>
      <c r="P1815" s="9">
        <v>0</v>
      </c>
      <c r="Q1815" s="9">
        <v>944269994.32</v>
      </c>
      <c r="R1815" s="9">
        <v>1875217452.6</v>
      </c>
      <c r="S1815" s="9">
        <v>0</v>
      </c>
      <c r="T1815" s="9">
        <v>8219574292.84</v>
      </c>
      <c r="U1815" s="8">
        <v>0</v>
      </c>
      <c r="V1815" s="9">
        <v>2355523794.56</v>
      </c>
      <c r="W1815" s="8">
        <v>0</v>
      </c>
      <c r="X1815" s="11">
        <f t="shared" si="392"/>
        <v>12216115025.18</v>
      </c>
      <c r="Y1815" s="11">
        <f t="shared" si="393"/>
        <v>18656523330.42</v>
      </c>
      <c r="Z1815" s="11">
        <f t="shared" si="394"/>
        <v>30872638355.6</v>
      </c>
      <c r="AA1815" s="13">
        <f t="shared" si="395"/>
        <v>6303425351.85</v>
      </c>
      <c r="AB1815" s="13">
        <f t="shared" si="396"/>
        <v>5912689673.33</v>
      </c>
      <c r="AC1815" s="16">
        <f t="shared" si="397"/>
        <v>6303425351.85</v>
      </c>
      <c r="AD1815" s="16">
        <f t="shared" si="398"/>
        <v>24569213003.75</v>
      </c>
      <c r="AE1815" s="17">
        <f t="shared" si="399"/>
        <v>0.395693911368094</v>
      </c>
      <c r="AF1815" s="17">
        <f t="shared" si="400"/>
        <v>0.604306088631906</v>
      </c>
      <c r="AG1815" s="21">
        <f t="shared" si="401"/>
        <v>1.65479054209748</v>
      </c>
      <c r="AH1815" s="22">
        <f t="shared" si="402"/>
        <v>0.515992632588782</v>
      </c>
      <c r="AI1815" s="22">
        <f t="shared" si="403"/>
        <v>0.484007367411218</v>
      </c>
      <c r="AJ1815" s="23">
        <f t="shared" si="404"/>
        <v>0.204175143026175</v>
      </c>
      <c r="AK1815" s="23">
        <f t="shared" si="405"/>
        <v>0.795824856973825</v>
      </c>
    </row>
    <row r="1816" spans="1:37">
      <c r="A1816" s="8" t="s">
        <v>3665</v>
      </c>
      <c r="B1816" s="8" t="s">
        <v>3666</v>
      </c>
      <c r="C1816" s="9">
        <v>82338773000</v>
      </c>
      <c r="D1816" s="9">
        <v>0</v>
      </c>
      <c r="E1816" s="9">
        <v>0</v>
      </c>
      <c r="F1816" s="9">
        <v>77371232000</v>
      </c>
      <c r="G1816" s="9">
        <v>0</v>
      </c>
      <c r="H1816" s="9">
        <v>325276899000</v>
      </c>
      <c r="I1816" s="9">
        <v>102525567000</v>
      </c>
      <c r="J1816" s="9">
        <v>0</v>
      </c>
      <c r="K1816" s="9">
        <v>41948168000</v>
      </c>
      <c r="L1816" s="9">
        <v>10000000000</v>
      </c>
      <c r="M1816" s="9">
        <v>0</v>
      </c>
      <c r="N1816" s="9">
        <v>10700292000</v>
      </c>
      <c r="O1816" s="9">
        <v>4146986000</v>
      </c>
      <c r="P1816" s="9">
        <v>-1723570000</v>
      </c>
      <c r="Q1816" s="9">
        <v>160798000</v>
      </c>
      <c r="R1816" s="9">
        <v>10101632000</v>
      </c>
      <c r="S1816" s="9">
        <v>1385765000</v>
      </c>
      <c r="T1816" s="9">
        <v>260462759000</v>
      </c>
      <c r="U1816" s="8">
        <v>0</v>
      </c>
      <c r="V1816" s="9">
        <v>287603672000</v>
      </c>
      <c r="W1816" s="8">
        <v>0</v>
      </c>
      <c r="X1816" s="11">
        <f t="shared" si="392"/>
        <v>587512471000</v>
      </c>
      <c r="Y1816" s="11">
        <f t="shared" si="393"/>
        <v>616492530000</v>
      </c>
      <c r="Z1816" s="11">
        <f t="shared" si="394"/>
        <v>1204005001000</v>
      </c>
      <c r="AA1816" s="13">
        <f t="shared" si="395"/>
        <v>159710005000</v>
      </c>
      <c r="AB1816" s="13">
        <f t="shared" si="396"/>
        <v>427802466000</v>
      </c>
      <c r="AC1816" s="16">
        <f t="shared" si="397"/>
        <v>159710005000</v>
      </c>
      <c r="AD1816" s="16">
        <f t="shared" si="398"/>
        <v>1044294996000</v>
      </c>
      <c r="AE1816" s="17">
        <f t="shared" si="399"/>
        <v>0.487965141766051</v>
      </c>
      <c r="AF1816" s="17">
        <f t="shared" si="400"/>
        <v>0.512034858233948</v>
      </c>
      <c r="AG1816" s="21">
        <f t="shared" si="401"/>
        <v>1.95299203544283</v>
      </c>
      <c r="AH1816" s="22">
        <f t="shared" si="402"/>
        <v>0.271841046587758</v>
      </c>
      <c r="AI1816" s="22">
        <f t="shared" si="403"/>
        <v>0.728158953412242</v>
      </c>
      <c r="AJ1816" s="23">
        <f t="shared" si="404"/>
        <v>0.132648954836027</v>
      </c>
      <c r="AK1816" s="23">
        <f t="shared" si="405"/>
        <v>0.867351045163973</v>
      </c>
    </row>
    <row r="1817" spans="1:37">
      <c r="A1817" s="8" t="s">
        <v>3667</v>
      </c>
      <c r="B1817" s="8" t="s">
        <v>3668</v>
      </c>
      <c r="C1817" s="9">
        <v>37311215318.42</v>
      </c>
      <c r="D1817" s="9">
        <v>0</v>
      </c>
      <c r="E1817" s="9">
        <v>0</v>
      </c>
      <c r="F1817" s="9">
        <v>26371559972.86</v>
      </c>
      <c r="G1817" s="9">
        <v>0</v>
      </c>
      <c r="H1817" s="9">
        <v>280619133175.26</v>
      </c>
      <c r="I1817" s="9">
        <v>24154236993.84</v>
      </c>
      <c r="J1817" s="9">
        <v>0</v>
      </c>
      <c r="K1817" s="9">
        <v>15299035024</v>
      </c>
      <c r="L1817" s="9">
        <v>25996391142.02</v>
      </c>
      <c r="M1817" s="9">
        <v>0</v>
      </c>
      <c r="N1817" s="9">
        <v>29613798311.33</v>
      </c>
      <c r="O1817" s="9">
        <v>788887591.91</v>
      </c>
      <c r="P1817" s="9">
        <v>-1618370571.56</v>
      </c>
      <c r="Q1817" s="9">
        <v>234081382.45</v>
      </c>
      <c r="R1817" s="9">
        <v>2136518577.3</v>
      </c>
      <c r="S1817" s="9">
        <v>298611659.85</v>
      </c>
      <c r="T1817" s="9">
        <v>52445505230.55</v>
      </c>
      <c r="U1817" s="8">
        <v>0</v>
      </c>
      <c r="V1817" s="9">
        <v>114176853080.26</v>
      </c>
      <c r="W1817" s="8">
        <v>0</v>
      </c>
      <c r="X1817" s="11">
        <f t="shared" si="392"/>
        <v>368456145460.38</v>
      </c>
      <c r="Y1817" s="11">
        <f t="shared" si="393"/>
        <v>237793536244.29</v>
      </c>
      <c r="Z1817" s="11">
        <f t="shared" si="394"/>
        <v>606249681704.67</v>
      </c>
      <c r="AA1817" s="13">
        <f t="shared" si="395"/>
        <v>63682775291.28</v>
      </c>
      <c r="AB1817" s="13">
        <f t="shared" si="396"/>
        <v>304773370169.1</v>
      </c>
      <c r="AC1817" s="16">
        <f t="shared" si="397"/>
        <v>63682775291.28</v>
      </c>
      <c r="AD1817" s="16">
        <f t="shared" si="398"/>
        <v>542566906413.39</v>
      </c>
      <c r="AE1817" s="17">
        <f t="shared" si="399"/>
        <v>0.607763033251159</v>
      </c>
      <c r="AF1817" s="17">
        <f t="shared" si="400"/>
        <v>0.392236966748841</v>
      </c>
      <c r="AG1817" s="21">
        <f t="shared" si="401"/>
        <v>2.54947923009084</v>
      </c>
      <c r="AH1817" s="22">
        <f t="shared" si="402"/>
        <v>0.172836784176064</v>
      </c>
      <c r="AI1817" s="22">
        <f t="shared" si="403"/>
        <v>0.827163215823936</v>
      </c>
      <c r="AJ1817" s="23">
        <f t="shared" si="404"/>
        <v>0.10504380820822</v>
      </c>
      <c r="AK1817" s="23">
        <f t="shared" si="405"/>
        <v>0.89495619179178</v>
      </c>
    </row>
    <row r="1818" spans="1:37">
      <c r="A1818" s="8" t="s">
        <v>3669</v>
      </c>
      <c r="B1818" s="8" t="s">
        <v>3670</v>
      </c>
      <c r="C1818" s="9">
        <v>145000000</v>
      </c>
      <c r="D1818" s="9">
        <v>0</v>
      </c>
      <c r="E1818" s="9">
        <v>193575</v>
      </c>
      <c r="F1818" s="9">
        <v>0</v>
      </c>
      <c r="G1818" s="9">
        <v>0</v>
      </c>
      <c r="H1818" s="9">
        <v>0</v>
      </c>
      <c r="I1818" s="9">
        <v>1035543731.61</v>
      </c>
      <c r="J1818" s="9">
        <v>0</v>
      </c>
      <c r="K1818" s="9">
        <v>682454560</v>
      </c>
      <c r="L1818" s="9">
        <v>170203882.47</v>
      </c>
      <c r="M1818" s="9">
        <v>0</v>
      </c>
      <c r="N1818" s="9">
        <v>4345852765.04</v>
      </c>
      <c r="O1818" s="9">
        <v>156366</v>
      </c>
      <c r="P1818" s="9">
        <v>-17829328.56</v>
      </c>
      <c r="Q1818" s="9">
        <v>0</v>
      </c>
      <c r="R1818" s="9">
        <v>232867036.51</v>
      </c>
      <c r="S1818" s="9">
        <v>0</v>
      </c>
      <c r="T1818" s="9">
        <v>4815325321.57</v>
      </c>
      <c r="U1818" s="8">
        <v>0</v>
      </c>
      <c r="V1818" s="9">
        <v>381749481.68</v>
      </c>
      <c r="W1818" s="8">
        <v>0</v>
      </c>
      <c r="X1818" s="11">
        <f t="shared" si="392"/>
        <v>1180737306.61</v>
      </c>
      <c r="Y1818" s="11">
        <f t="shared" si="393"/>
        <v>10610467352.71</v>
      </c>
      <c r="Z1818" s="11">
        <f t="shared" si="394"/>
        <v>11791204659.32</v>
      </c>
      <c r="AA1818" s="13">
        <f t="shared" si="395"/>
        <v>145193575</v>
      </c>
      <c r="AB1818" s="13">
        <f t="shared" si="396"/>
        <v>1035543731.61</v>
      </c>
      <c r="AC1818" s="16">
        <f t="shared" si="397"/>
        <v>145193575</v>
      </c>
      <c r="AD1818" s="16">
        <f t="shared" si="398"/>
        <v>11646011084.32</v>
      </c>
      <c r="AE1818" s="17">
        <f t="shared" si="399"/>
        <v>0.100137122603221</v>
      </c>
      <c r="AF1818" s="17">
        <f t="shared" si="400"/>
        <v>0.899862877396779</v>
      </c>
      <c r="AG1818" s="21">
        <f t="shared" si="401"/>
        <v>1.11128042407184</v>
      </c>
      <c r="AH1818" s="22">
        <f t="shared" si="402"/>
        <v>0.122968567341082</v>
      </c>
      <c r="AI1818" s="22">
        <f t="shared" si="403"/>
        <v>0.877031432658918</v>
      </c>
      <c r="AJ1818" s="23">
        <f t="shared" si="404"/>
        <v>0.0123137185041764</v>
      </c>
      <c r="AK1818" s="23">
        <f t="shared" si="405"/>
        <v>0.987686281495824</v>
      </c>
    </row>
    <row r="1819" spans="1:37">
      <c r="A1819" s="8" t="s">
        <v>3671</v>
      </c>
      <c r="B1819" s="8" t="s">
        <v>3672</v>
      </c>
      <c r="C1819" s="9">
        <v>1749097111.11</v>
      </c>
      <c r="D1819" s="9">
        <v>0</v>
      </c>
      <c r="E1819" s="9">
        <v>0</v>
      </c>
      <c r="F1819" s="9">
        <v>1251943639.91</v>
      </c>
      <c r="G1819" s="9">
        <v>0</v>
      </c>
      <c r="H1819" s="9">
        <v>1340300000</v>
      </c>
      <c r="I1819" s="9">
        <v>395599825.69</v>
      </c>
      <c r="J1819" s="9">
        <v>0</v>
      </c>
      <c r="K1819" s="9">
        <v>1957777063</v>
      </c>
      <c r="L1819" s="9">
        <v>96116257.64</v>
      </c>
      <c r="M1819" s="9">
        <v>0</v>
      </c>
      <c r="N1819" s="9">
        <v>2556637186.91</v>
      </c>
      <c r="O1819" s="9">
        <v>195300142.92</v>
      </c>
      <c r="P1819" s="9">
        <v>150679047.65</v>
      </c>
      <c r="Q1819" s="9">
        <v>20030435.61</v>
      </c>
      <c r="R1819" s="9">
        <v>545413892.07</v>
      </c>
      <c r="S1819" s="9">
        <v>0</v>
      </c>
      <c r="T1819" s="9">
        <v>4707089559.61</v>
      </c>
      <c r="U1819" s="8">
        <v>0</v>
      </c>
      <c r="V1819" s="9">
        <v>79227606.79</v>
      </c>
      <c r="W1819" s="8">
        <v>0</v>
      </c>
      <c r="X1819" s="11">
        <f t="shared" si="392"/>
        <v>4736940576.71</v>
      </c>
      <c r="Y1819" s="11">
        <f t="shared" si="393"/>
        <v>9917670906.36</v>
      </c>
      <c r="Z1819" s="11">
        <f t="shared" si="394"/>
        <v>14654611483.07</v>
      </c>
      <c r="AA1819" s="13">
        <f t="shared" si="395"/>
        <v>3001040751.02</v>
      </c>
      <c r="AB1819" s="13">
        <f t="shared" si="396"/>
        <v>1735899825.69</v>
      </c>
      <c r="AC1819" s="16">
        <f t="shared" si="397"/>
        <v>3001040751.02</v>
      </c>
      <c r="AD1819" s="16">
        <f t="shared" si="398"/>
        <v>11653570732.05</v>
      </c>
      <c r="AE1819" s="17">
        <f t="shared" si="399"/>
        <v>0.323238905526935</v>
      </c>
      <c r="AF1819" s="17">
        <f t="shared" si="400"/>
        <v>0.676761094473065</v>
      </c>
      <c r="AG1819" s="21">
        <f t="shared" si="401"/>
        <v>1.47762631180596</v>
      </c>
      <c r="AH1819" s="22">
        <f t="shared" si="402"/>
        <v>0.633539877146685</v>
      </c>
      <c r="AI1819" s="22">
        <f t="shared" si="403"/>
        <v>0.366460122853315</v>
      </c>
      <c r="AJ1819" s="23">
        <f t="shared" si="404"/>
        <v>0.204784736496563</v>
      </c>
      <c r="AK1819" s="23">
        <f t="shared" si="405"/>
        <v>0.795215263503437</v>
      </c>
    </row>
    <row r="1820" spans="1:37">
      <c r="A1820" s="8" t="s">
        <v>3673</v>
      </c>
      <c r="B1820" s="8" t="s">
        <v>3674</v>
      </c>
      <c r="C1820" s="9">
        <v>4814691131.79</v>
      </c>
      <c r="D1820" s="9">
        <v>0</v>
      </c>
      <c r="E1820" s="9">
        <v>0</v>
      </c>
      <c r="F1820" s="9">
        <v>55919315.8</v>
      </c>
      <c r="G1820" s="9">
        <v>0</v>
      </c>
      <c r="H1820" s="9">
        <v>442794047.33</v>
      </c>
      <c r="I1820" s="9">
        <v>0</v>
      </c>
      <c r="J1820" s="9">
        <v>0</v>
      </c>
      <c r="K1820" s="9">
        <v>1438456600</v>
      </c>
      <c r="L1820" s="9">
        <v>0</v>
      </c>
      <c r="M1820" s="9">
        <v>0</v>
      </c>
      <c r="N1820" s="9">
        <v>1990156623.32</v>
      </c>
      <c r="O1820" s="9">
        <v>187762000</v>
      </c>
      <c r="P1820" s="9">
        <v>0</v>
      </c>
      <c r="Q1820" s="9">
        <v>0</v>
      </c>
      <c r="R1820" s="9">
        <v>270541119.09</v>
      </c>
      <c r="S1820" s="9">
        <v>0</v>
      </c>
      <c r="T1820" s="9">
        <v>2714741262.05</v>
      </c>
      <c r="U1820" s="8">
        <v>0</v>
      </c>
      <c r="V1820" s="9">
        <v>865694780.53</v>
      </c>
      <c r="W1820" s="8">
        <v>0</v>
      </c>
      <c r="X1820" s="11">
        <f t="shared" si="392"/>
        <v>5313404494.92</v>
      </c>
      <c r="Y1820" s="11">
        <f t="shared" si="393"/>
        <v>7091828384.99</v>
      </c>
      <c r="Z1820" s="11">
        <f t="shared" si="394"/>
        <v>12405232879.91</v>
      </c>
      <c r="AA1820" s="13">
        <f t="shared" si="395"/>
        <v>4870610447.59</v>
      </c>
      <c r="AB1820" s="13">
        <f t="shared" si="396"/>
        <v>442794047.33</v>
      </c>
      <c r="AC1820" s="16">
        <f t="shared" si="397"/>
        <v>4870610447.59</v>
      </c>
      <c r="AD1820" s="16">
        <f t="shared" si="398"/>
        <v>7534622432.32</v>
      </c>
      <c r="AE1820" s="17">
        <f t="shared" si="399"/>
        <v>0.428319608858367</v>
      </c>
      <c r="AF1820" s="17">
        <f t="shared" si="400"/>
        <v>0.571680391141633</v>
      </c>
      <c r="AG1820" s="21">
        <f t="shared" si="401"/>
        <v>1.74922914183399</v>
      </c>
      <c r="AH1820" s="22">
        <f t="shared" si="402"/>
        <v>0.916664720754209</v>
      </c>
      <c r="AI1820" s="22">
        <f t="shared" si="403"/>
        <v>0.0833352792457911</v>
      </c>
      <c r="AJ1820" s="23">
        <f t="shared" si="404"/>
        <v>0.392625474647707</v>
      </c>
      <c r="AK1820" s="23">
        <f t="shared" si="405"/>
        <v>0.607374525352293</v>
      </c>
    </row>
    <row r="1821" spans="1:37">
      <c r="A1821" s="8" t="s">
        <v>3675</v>
      </c>
      <c r="B1821" s="8" t="s">
        <v>3676</v>
      </c>
      <c r="C1821" s="9">
        <v>1690447489.62</v>
      </c>
      <c r="D1821" s="9">
        <v>0</v>
      </c>
      <c r="E1821" s="9">
        <v>26047514994.83</v>
      </c>
      <c r="F1821" s="9">
        <v>0</v>
      </c>
      <c r="G1821" s="9">
        <v>0</v>
      </c>
      <c r="H1821" s="9">
        <v>734666095.42</v>
      </c>
      <c r="I1821" s="9">
        <v>133464577176.01</v>
      </c>
      <c r="J1821" s="9">
        <v>0</v>
      </c>
      <c r="K1821" s="9">
        <v>9076650000</v>
      </c>
      <c r="L1821" s="9">
        <v>2996706792.45</v>
      </c>
      <c r="M1821" s="9">
        <v>0</v>
      </c>
      <c r="N1821" s="9">
        <v>70507643296.29</v>
      </c>
      <c r="O1821" s="9">
        <v>1231547029.1</v>
      </c>
      <c r="P1821" s="9">
        <v>-35200523.26</v>
      </c>
      <c r="Q1821" s="9">
        <v>0</v>
      </c>
      <c r="R1821" s="9">
        <v>5711066830.18</v>
      </c>
      <c r="S1821" s="9">
        <v>15866995788.95</v>
      </c>
      <c r="T1821" s="9">
        <v>36360604667.1</v>
      </c>
      <c r="U1821" s="8">
        <v>0</v>
      </c>
      <c r="V1821" s="9">
        <v>3579997309.68</v>
      </c>
      <c r="W1821" s="8">
        <v>0</v>
      </c>
      <c r="X1821" s="11">
        <f t="shared" si="392"/>
        <v>161937205755.88</v>
      </c>
      <c r="Y1821" s="11">
        <f t="shared" si="393"/>
        <v>142832917132.29</v>
      </c>
      <c r="Z1821" s="11">
        <f t="shared" si="394"/>
        <v>304770122888.17</v>
      </c>
      <c r="AA1821" s="13">
        <f t="shared" si="395"/>
        <v>27737962484.45</v>
      </c>
      <c r="AB1821" s="13">
        <f t="shared" si="396"/>
        <v>134199243271.43</v>
      </c>
      <c r="AC1821" s="16">
        <f t="shared" si="397"/>
        <v>27737962484.45</v>
      </c>
      <c r="AD1821" s="16">
        <f t="shared" si="398"/>
        <v>277032160403.72</v>
      </c>
      <c r="AE1821" s="17">
        <f t="shared" si="399"/>
        <v>0.531342128359806</v>
      </c>
      <c r="AF1821" s="17">
        <f t="shared" si="400"/>
        <v>0.468657871640194</v>
      </c>
      <c r="AG1821" s="21">
        <f t="shared" si="401"/>
        <v>2.13375270215826</v>
      </c>
      <c r="AH1821" s="22">
        <f t="shared" si="402"/>
        <v>0.171288385241529</v>
      </c>
      <c r="AI1821" s="22">
        <f t="shared" si="403"/>
        <v>0.82871161475847</v>
      </c>
      <c r="AJ1821" s="23">
        <f t="shared" si="404"/>
        <v>0.0910127351775487</v>
      </c>
      <c r="AK1821" s="23">
        <f t="shared" si="405"/>
        <v>0.908987264822451</v>
      </c>
    </row>
    <row r="1822" spans="1:37">
      <c r="A1822" s="8" t="s">
        <v>3677</v>
      </c>
      <c r="B1822" s="8" t="s">
        <v>3678</v>
      </c>
      <c r="C1822" s="9">
        <v>783996044.37</v>
      </c>
      <c r="D1822" s="9">
        <v>0</v>
      </c>
      <c r="E1822" s="9">
        <v>0</v>
      </c>
      <c r="F1822" s="9">
        <v>15527271.89</v>
      </c>
      <c r="G1822" s="9">
        <v>0</v>
      </c>
      <c r="H1822" s="9">
        <v>0</v>
      </c>
      <c r="I1822" s="9">
        <v>0</v>
      </c>
      <c r="J1822" s="9">
        <v>0</v>
      </c>
      <c r="K1822" s="9">
        <v>1102046572</v>
      </c>
      <c r="L1822" s="9">
        <v>0</v>
      </c>
      <c r="M1822" s="9">
        <v>0</v>
      </c>
      <c r="N1822" s="9">
        <v>5340798886.81</v>
      </c>
      <c r="O1822" s="9">
        <v>0</v>
      </c>
      <c r="P1822" s="9">
        <v>-20096550.85</v>
      </c>
      <c r="Q1822" s="9">
        <v>0</v>
      </c>
      <c r="R1822" s="9">
        <v>474769630.86</v>
      </c>
      <c r="S1822" s="9">
        <v>0</v>
      </c>
      <c r="T1822" s="9">
        <v>3432203883.69</v>
      </c>
      <c r="U1822" s="8">
        <v>0</v>
      </c>
      <c r="V1822" s="9">
        <v>38782537.04</v>
      </c>
      <c r="W1822" s="8">
        <v>0</v>
      </c>
      <c r="X1822" s="11">
        <f t="shared" si="392"/>
        <v>799523316.26</v>
      </c>
      <c r="Y1822" s="11">
        <f t="shared" si="393"/>
        <v>10368504959.55</v>
      </c>
      <c r="Z1822" s="11">
        <f t="shared" si="394"/>
        <v>11168028275.81</v>
      </c>
      <c r="AA1822" s="13">
        <f t="shared" si="395"/>
        <v>799523316.26</v>
      </c>
      <c r="AB1822" s="13">
        <f t="shared" si="396"/>
        <v>0</v>
      </c>
      <c r="AC1822" s="16">
        <f t="shared" si="397"/>
        <v>799523316.26</v>
      </c>
      <c r="AD1822" s="16">
        <f t="shared" si="398"/>
        <v>10368504959.55</v>
      </c>
      <c r="AE1822" s="17">
        <f t="shared" si="399"/>
        <v>0.0715903735659204</v>
      </c>
      <c r="AF1822" s="17">
        <f t="shared" si="400"/>
        <v>0.92840962643408</v>
      </c>
      <c r="AG1822" s="21">
        <f t="shared" si="401"/>
        <v>1.07711076180984</v>
      </c>
      <c r="AH1822" s="22">
        <f t="shared" si="402"/>
        <v>1</v>
      </c>
      <c r="AI1822" s="22">
        <f t="shared" si="403"/>
        <v>0</v>
      </c>
      <c r="AJ1822" s="23">
        <f t="shared" si="404"/>
        <v>0.0715903735659204</v>
      </c>
      <c r="AK1822" s="23">
        <f t="shared" si="405"/>
        <v>0.92840962643408</v>
      </c>
    </row>
    <row r="1823" spans="1:37">
      <c r="A1823" s="8" t="s">
        <v>3679</v>
      </c>
      <c r="B1823" s="8" t="s">
        <v>3680</v>
      </c>
      <c r="C1823" s="9">
        <v>12651700000</v>
      </c>
      <c r="D1823" s="9">
        <v>0</v>
      </c>
      <c r="E1823" s="9">
        <v>0</v>
      </c>
      <c r="F1823" s="9">
        <v>4241747363.84</v>
      </c>
      <c r="G1823" s="9">
        <v>0</v>
      </c>
      <c r="H1823" s="9">
        <v>2339701500</v>
      </c>
      <c r="I1823" s="9">
        <v>5637071048.08</v>
      </c>
      <c r="J1823" s="9">
        <v>0</v>
      </c>
      <c r="K1823" s="9">
        <v>2991409200</v>
      </c>
      <c r="L1823" s="9">
        <v>0</v>
      </c>
      <c r="M1823" s="9">
        <v>0</v>
      </c>
      <c r="N1823" s="9">
        <v>1696231977.8</v>
      </c>
      <c r="O1823" s="9">
        <v>0</v>
      </c>
      <c r="P1823" s="9">
        <v>971137.89</v>
      </c>
      <c r="Q1823" s="9">
        <v>4982094915.2</v>
      </c>
      <c r="R1823" s="9">
        <v>3100585871.16</v>
      </c>
      <c r="S1823" s="9">
        <v>0</v>
      </c>
      <c r="T1823" s="9">
        <v>20520649355.01</v>
      </c>
      <c r="U1823" s="8">
        <v>0</v>
      </c>
      <c r="V1823" s="9">
        <v>-698120013.58</v>
      </c>
      <c r="W1823" s="8">
        <v>0</v>
      </c>
      <c r="X1823" s="11">
        <f t="shared" si="392"/>
        <v>24870219911.92</v>
      </c>
      <c r="Y1823" s="11">
        <f t="shared" si="393"/>
        <v>32593822443.48</v>
      </c>
      <c r="Z1823" s="11">
        <f t="shared" si="394"/>
        <v>57464042355.4</v>
      </c>
      <c r="AA1823" s="13">
        <f t="shared" si="395"/>
        <v>16893447363.84</v>
      </c>
      <c r="AB1823" s="13">
        <f t="shared" si="396"/>
        <v>7976772548.08</v>
      </c>
      <c r="AC1823" s="16">
        <f t="shared" si="397"/>
        <v>16893447363.84</v>
      </c>
      <c r="AD1823" s="16">
        <f t="shared" si="398"/>
        <v>40570594991.56</v>
      </c>
      <c r="AE1823" s="17">
        <f t="shared" si="399"/>
        <v>0.432796212944857</v>
      </c>
      <c r="AF1823" s="17">
        <f t="shared" si="400"/>
        <v>0.567203787055143</v>
      </c>
      <c r="AG1823" s="21">
        <f t="shared" si="401"/>
        <v>1.76303477307845</v>
      </c>
      <c r="AH1823" s="22">
        <f t="shared" si="402"/>
        <v>0.679264092704833</v>
      </c>
      <c r="AI1823" s="22">
        <f t="shared" si="403"/>
        <v>0.320735907295167</v>
      </c>
      <c r="AJ1823" s="23">
        <f t="shared" si="404"/>
        <v>0.293982926912076</v>
      </c>
      <c r="AK1823" s="23">
        <f t="shared" si="405"/>
        <v>0.706017073087924</v>
      </c>
    </row>
    <row r="1824" spans="1:37">
      <c r="A1824" s="8" t="s">
        <v>3681</v>
      </c>
      <c r="B1824" s="8" t="s">
        <v>3682</v>
      </c>
      <c r="C1824" s="9">
        <v>1529944027.41</v>
      </c>
      <c r="D1824" s="9">
        <v>0</v>
      </c>
      <c r="E1824" s="9">
        <v>0</v>
      </c>
      <c r="F1824" s="9">
        <v>7249248.27</v>
      </c>
      <c r="G1824" s="9">
        <v>0</v>
      </c>
      <c r="H1824" s="9">
        <v>62984583.33</v>
      </c>
      <c r="I1824" s="9">
        <v>0</v>
      </c>
      <c r="J1824" s="9">
        <v>0</v>
      </c>
      <c r="K1824" s="9">
        <v>1133232000</v>
      </c>
      <c r="L1824" s="9">
        <v>0</v>
      </c>
      <c r="M1824" s="9">
        <v>0</v>
      </c>
      <c r="N1824" s="9">
        <v>1224468924.62</v>
      </c>
      <c r="O1824" s="9">
        <v>0</v>
      </c>
      <c r="P1824" s="9">
        <v>-55793207.13</v>
      </c>
      <c r="Q1824" s="9">
        <v>0</v>
      </c>
      <c r="R1824" s="9">
        <v>171991830.75</v>
      </c>
      <c r="S1824" s="9">
        <v>0</v>
      </c>
      <c r="T1824" s="9">
        <v>92741201.2</v>
      </c>
      <c r="U1824" s="8">
        <v>0</v>
      </c>
      <c r="V1824" s="9">
        <v>23204258.31</v>
      </c>
      <c r="W1824" s="8">
        <v>0</v>
      </c>
      <c r="X1824" s="11">
        <f t="shared" si="392"/>
        <v>1600177859.01</v>
      </c>
      <c r="Y1824" s="11">
        <f t="shared" si="393"/>
        <v>2589845007.75</v>
      </c>
      <c r="Z1824" s="11">
        <f t="shared" si="394"/>
        <v>4190022866.76</v>
      </c>
      <c r="AA1824" s="13">
        <f t="shared" si="395"/>
        <v>1537193275.68</v>
      </c>
      <c r="AB1824" s="13">
        <f t="shared" si="396"/>
        <v>62984583.33</v>
      </c>
      <c r="AC1824" s="16">
        <f t="shared" si="397"/>
        <v>1537193275.68</v>
      </c>
      <c r="AD1824" s="16">
        <f t="shared" si="398"/>
        <v>2652829591.08</v>
      </c>
      <c r="AE1824" s="17">
        <f t="shared" si="399"/>
        <v>0.381901939415276</v>
      </c>
      <c r="AF1824" s="17">
        <f t="shared" si="400"/>
        <v>0.618098060584724</v>
      </c>
      <c r="AG1824" s="21">
        <f t="shared" si="401"/>
        <v>1.6178662638967</v>
      </c>
      <c r="AH1824" s="22">
        <f t="shared" si="402"/>
        <v>0.960639010860351</v>
      </c>
      <c r="AI1824" s="22">
        <f t="shared" si="403"/>
        <v>0.0393609891396494</v>
      </c>
      <c r="AJ1824" s="23">
        <f t="shared" si="404"/>
        <v>0.366869901325541</v>
      </c>
      <c r="AK1824" s="23">
        <f t="shared" si="405"/>
        <v>0.633130098674459</v>
      </c>
    </row>
    <row r="1825" spans="1:37">
      <c r="A1825" s="8" t="s">
        <v>3683</v>
      </c>
      <c r="B1825" s="8" t="s">
        <v>3684</v>
      </c>
      <c r="C1825" s="9">
        <v>1954416138.88</v>
      </c>
      <c r="D1825" s="9">
        <v>0</v>
      </c>
      <c r="E1825" s="9">
        <v>0</v>
      </c>
      <c r="F1825" s="9">
        <v>150311458.33</v>
      </c>
      <c r="G1825" s="9">
        <v>0</v>
      </c>
      <c r="H1825" s="9">
        <v>191000000</v>
      </c>
      <c r="I1825" s="9">
        <v>0</v>
      </c>
      <c r="J1825" s="9">
        <v>0</v>
      </c>
      <c r="K1825" s="9">
        <v>998530600</v>
      </c>
      <c r="L1825" s="9">
        <v>0</v>
      </c>
      <c r="M1825" s="9">
        <v>0</v>
      </c>
      <c r="N1825" s="9">
        <v>819842123.83</v>
      </c>
      <c r="O1825" s="9">
        <v>0</v>
      </c>
      <c r="P1825" s="9">
        <v>-51493.91</v>
      </c>
      <c r="Q1825" s="9">
        <v>68181883.6</v>
      </c>
      <c r="R1825" s="9">
        <v>88784710.53</v>
      </c>
      <c r="S1825" s="9">
        <v>0</v>
      </c>
      <c r="T1825" s="9">
        <v>1025879213.44</v>
      </c>
      <c r="U1825" s="8">
        <v>0</v>
      </c>
      <c r="V1825" s="9">
        <v>13360.94</v>
      </c>
      <c r="W1825" s="8">
        <v>0</v>
      </c>
      <c r="X1825" s="11">
        <f t="shared" si="392"/>
        <v>2295727597.21</v>
      </c>
      <c r="Y1825" s="11">
        <f t="shared" si="393"/>
        <v>3001180398.43</v>
      </c>
      <c r="Z1825" s="11">
        <f t="shared" si="394"/>
        <v>5296907995.64</v>
      </c>
      <c r="AA1825" s="13">
        <f t="shared" si="395"/>
        <v>2104727597.21</v>
      </c>
      <c r="AB1825" s="13">
        <f t="shared" si="396"/>
        <v>191000000</v>
      </c>
      <c r="AC1825" s="16">
        <f t="shared" si="397"/>
        <v>2104727597.21</v>
      </c>
      <c r="AD1825" s="16">
        <f t="shared" si="398"/>
        <v>3192180398.43</v>
      </c>
      <c r="AE1825" s="17">
        <f t="shared" si="399"/>
        <v>0.433408999948586</v>
      </c>
      <c r="AF1825" s="17">
        <f t="shared" si="400"/>
        <v>0.566591000051414</v>
      </c>
      <c r="AG1825" s="21">
        <f t="shared" si="401"/>
        <v>1.76494155380028</v>
      </c>
      <c r="AH1825" s="22">
        <f t="shared" si="402"/>
        <v>0.916801975882451</v>
      </c>
      <c r="AI1825" s="22">
        <f t="shared" si="403"/>
        <v>0.0831980241175488</v>
      </c>
      <c r="AJ1825" s="23">
        <f t="shared" si="404"/>
        <v>0.397350227518101</v>
      </c>
      <c r="AK1825" s="23">
        <f t="shared" si="405"/>
        <v>0.602649772481899</v>
      </c>
    </row>
    <row r="1826" spans="1:37">
      <c r="A1826" s="8" t="s">
        <v>3685</v>
      </c>
      <c r="B1826" s="8" t="s">
        <v>3686</v>
      </c>
      <c r="C1826" s="9">
        <v>604316123.27</v>
      </c>
      <c r="D1826" s="9">
        <v>0</v>
      </c>
      <c r="E1826" s="9">
        <v>20144932.33</v>
      </c>
      <c r="F1826" s="9">
        <v>689828153.95</v>
      </c>
      <c r="G1826" s="9">
        <v>0</v>
      </c>
      <c r="H1826" s="9">
        <v>5047209336.3</v>
      </c>
      <c r="I1826" s="9">
        <v>0</v>
      </c>
      <c r="J1826" s="9">
        <v>0</v>
      </c>
      <c r="K1826" s="9">
        <v>1774771370</v>
      </c>
      <c r="L1826" s="9">
        <v>0</v>
      </c>
      <c r="M1826" s="9">
        <v>0</v>
      </c>
      <c r="N1826" s="9">
        <v>4528928466.13</v>
      </c>
      <c r="O1826" s="9">
        <v>248724000</v>
      </c>
      <c r="P1826" s="9">
        <v>-146122989.27</v>
      </c>
      <c r="Q1826" s="9">
        <v>0</v>
      </c>
      <c r="R1826" s="9">
        <v>1023519511.31</v>
      </c>
      <c r="S1826" s="9">
        <v>0</v>
      </c>
      <c r="T1826" s="9">
        <v>7381294859.91</v>
      </c>
      <c r="U1826" s="8">
        <v>0</v>
      </c>
      <c r="V1826" s="9">
        <v>855319676.35</v>
      </c>
      <c r="W1826" s="8">
        <v>0</v>
      </c>
      <c r="X1826" s="11">
        <f t="shared" si="392"/>
        <v>6361498545.85</v>
      </c>
      <c r="Y1826" s="11">
        <f t="shared" si="393"/>
        <v>15168986894.43</v>
      </c>
      <c r="Z1826" s="11">
        <f t="shared" si="394"/>
        <v>21530485440.28</v>
      </c>
      <c r="AA1826" s="13">
        <f t="shared" si="395"/>
        <v>1314289209.55</v>
      </c>
      <c r="AB1826" s="13">
        <f t="shared" si="396"/>
        <v>5047209336.3</v>
      </c>
      <c r="AC1826" s="16">
        <f t="shared" si="397"/>
        <v>1314289209.55</v>
      </c>
      <c r="AD1826" s="16">
        <f t="shared" si="398"/>
        <v>20216196230.73</v>
      </c>
      <c r="AE1826" s="17">
        <f t="shared" si="399"/>
        <v>0.295464705777078</v>
      </c>
      <c r="AF1826" s="17">
        <f t="shared" si="400"/>
        <v>0.704535294222922</v>
      </c>
      <c r="AG1826" s="21">
        <f t="shared" si="401"/>
        <v>1.41937530766711</v>
      </c>
      <c r="AH1826" s="22">
        <f t="shared" si="402"/>
        <v>0.2066005674728</v>
      </c>
      <c r="AI1826" s="22">
        <f t="shared" si="403"/>
        <v>0.7933994325272</v>
      </c>
      <c r="AJ1826" s="23">
        <f t="shared" si="404"/>
        <v>0.0610431758817282</v>
      </c>
      <c r="AK1826" s="23">
        <f t="shared" si="405"/>
        <v>0.938956824118272</v>
      </c>
    </row>
    <row r="1827" spans="1:37">
      <c r="A1827" s="8" t="s">
        <v>3687</v>
      </c>
      <c r="B1827" s="8" t="s">
        <v>3688</v>
      </c>
      <c r="C1827" s="9">
        <v>616266039.31</v>
      </c>
      <c r="D1827" s="9">
        <v>0</v>
      </c>
      <c r="E1827" s="9">
        <v>0</v>
      </c>
      <c r="F1827" s="9">
        <v>48175000</v>
      </c>
      <c r="G1827" s="9">
        <v>0</v>
      </c>
      <c r="H1827" s="9">
        <v>113900000</v>
      </c>
      <c r="I1827" s="9">
        <v>3898162411.07</v>
      </c>
      <c r="J1827" s="9">
        <v>0</v>
      </c>
      <c r="K1827" s="9">
        <v>4391629404</v>
      </c>
      <c r="L1827" s="9">
        <v>0</v>
      </c>
      <c r="M1827" s="9">
        <v>0</v>
      </c>
      <c r="N1827" s="9">
        <v>8040590709.93</v>
      </c>
      <c r="O1827" s="9">
        <v>0</v>
      </c>
      <c r="P1827" s="9">
        <v>-58951651.66</v>
      </c>
      <c r="Q1827" s="9">
        <v>2804590.04</v>
      </c>
      <c r="R1827" s="9">
        <v>337004283.51</v>
      </c>
      <c r="S1827" s="9">
        <v>0</v>
      </c>
      <c r="T1827" s="9">
        <v>4371280267.86</v>
      </c>
      <c r="U1827" s="8">
        <v>0</v>
      </c>
      <c r="V1827" s="9">
        <v>112127580.64</v>
      </c>
      <c r="W1827" s="8">
        <v>0</v>
      </c>
      <c r="X1827" s="11">
        <f t="shared" si="392"/>
        <v>4676503450.38</v>
      </c>
      <c r="Y1827" s="11">
        <f t="shared" si="393"/>
        <v>17196485184.32</v>
      </c>
      <c r="Z1827" s="11">
        <f t="shared" si="394"/>
        <v>21872988634.7</v>
      </c>
      <c r="AA1827" s="13">
        <f t="shared" si="395"/>
        <v>664441039.31</v>
      </c>
      <c r="AB1827" s="13">
        <f t="shared" si="396"/>
        <v>4012062411.07</v>
      </c>
      <c r="AC1827" s="16">
        <f t="shared" si="397"/>
        <v>664441039.31</v>
      </c>
      <c r="AD1827" s="16">
        <f t="shared" si="398"/>
        <v>21208547595.39</v>
      </c>
      <c r="AE1827" s="17">
        <f t="shared" si="399"/>
        <v>0.213802673630116</v>
      </c>
      <c r="AF1827" s="17">
        <f t="shared" si="400"/>
        <v>0.786197326369884</v>
      </c>
      <c r="AG1827" s="21">
        <f t="shared" si="401"/>
        <v>1.27194530744248</v>
      </c>
      <c r="AH1827" s="22">
        <f t="shared" si="402"/>
        <v>0.142080733257239</v>
      </c>
      <c r="AI1827" s="22">
        <f t="shared" si="403"/>
        <v>0.857919266742761</v>
      </c>
      <c r="AJ1827" s="23">
        <f t="shared" si="404"/>
        <v>0.0303772406417251</v>
      </c>
      <c r="AK1827" s="23">
        <f t="shared" si="405"/>
        <v>0.969622759358275</v>
      </c>
    </row>
    <row r="1828" spans="1:37">
      <c r="A1828" s="8" t="s">
        <v>3689</v>
      </c>
      <c r="B1828" s="8" t="s">
        <v>3690</v>
      </c>
      <c r="C1828" s="9">
        <v>12174399000</v>
      </c>
      <c r="D1828" s="9">
        <v>0</v>
      </c>
      <c r="E1828" s="9">
        <v>30295000</v>
      </c>
      <c r="F1828" s="9">
        <v>8354119000</v>
      </c>
      <c r="G1828" s="9">
        <v>0</v>
      </c>
      <c r="H1828" s="9">
        <v>22491763000</v>
      </c>
      <c r="I1828" s="9">
        <v>2489087000</v>
      </c>
      <c r="J1828" s="9">
        <v>0</v>
      </c>
      <c r="K1828" s="9">
        <v>15705971000</v>
      </c>
      <c r="L1828" s="9">
        <v>0</v>
      </c>
      <c r="M1828" s="9">
        <v>0</v>
      </c>
      <c r="N1828" s="9">
        <v>22152047000</v>
      </c>
      <c r="O1828" s="9">
        <v>382271000</v>
      </c>
      <c r="P1828" s="9">
        <v>-134646000</v>
      </c>
      <c r="Q1828" s="9">
        <v>155043000</v>
      </c>
      <c r="R1828" s="9">
        <v>5906524000</v>
      </c>
      <c r="S1828" s="9">
        <v>0</v>
      </c>
      <c r="T1828" s="9">
        <v>20799214000</v>
      </c>
      <c r="U1828" s="8">
        <v>0</v>
      </c>
      <c r="V1828" s="9">
        <v>40980441000</v>
      </c>
      <c r="W1828" s="8">
        <v>0</v>
      </c>
      <c r="X1828" s="11">
        <f t="shared" si="392"/>
        <v>45539663000</v>
      </c>
      <c r="Y1828" s="11">
        <f t="shared" si="393"/>
        <v>105182323000</v>
      </c>
      <c r="Z1828" s="11">
        <f t="shared" si="394"/>
        <v>150721986000</v>
      </c>
      <c r="AA1828" s="13">
        <f t="shared" si="395"/>
        <v>20558813000</v>
      </c>
      <c r="AB1828" s="13">
        <f t="shared" si="396"/>
        <v>24980850000</v>
      </c>
      <c r="AC1828" s="16">
        <f t="shared" si="397"/>
        <v>20558813000</v>
      </c>
      <c r="AD1828" s="16">
        <f t="shared" si="398"/>
        <v>130163173000</v>
      </c>
      <c r="AE1828" s="17">
        <f t="shared" si="399"/>
        <v>0.302143464325105</v>
      </c>
      <c r="AF1828" s="17">
        <f t="shared" si="400"/>
        <v>0.697856535674895</v>
      </c>
      <c r="AG1828" s="21">
        <f t="shared" si="401"/>
        <v>1.43295928157054</v>
      </c>
      <c r="AH1828" s="22">
        <f t="shared" si="402"/>
        <v>0.451448509840751</v>
      </c>
      <c r="AI1828" s="22">
        <f t="shared" si="403"/>
        <v>0.548551490159249</v>
      </c>
      <c r="AJ1828" s="23">
        <f t="shared" si="404"/>
        <v>0.136402216727691</v>
      </c>
      <c r="AK1828" s="23">
        <f t="shared" si="405"/>
        <v>0.863597783272309</v>
      </c>
    </row>
    <row r="1829" spans="1:37">
      <c r="A1829" s="8" t="s">
        <v>3691</v>
      </c>
      <c r="B1829" s="8" t="s">
        <v>3692</v>
      </c>
      <c r="C1829" s="9">
        <v>4882500000</v>
      </c>
      <c r="D1829" s="9">
        <v>0</v>
      </c>
      <c r="E1829" s="9">
        <v>0</v>
      </c>
      <c r="F1829" s="9">
        <v>17630938946</v>
      </c>
      <c r="G1829" s="9">
        <v>0</v>
      </c>
      <c r="H1829" s="9">
        <v>5361188583</v>
      </c>
      <c r="I1829" s="9">
        <v>1999832815</v>
      </c>
      <c r="J1829" s="9">
        <v>0</v>
      </c>
      <c r="K1829" s="9">
        <v>91507138699</v>
      </c>
      <c r="L1829" s="9">
        <v>0</v>
      </c>
      <c r="M1829" s="9">
        <v>0</v>
      </c>
      <c r="N1829" s="9">
        <v>67656868671</v>
      </c>
      <c r="O1829" s="9">
        <v>0</v>
      </c>
      <c r="P1829" s="9">
        <v>-760764163</v>
      </c>
      <c r="Q1829" s="9">
        <v>0</v>
      </c>
      <c r="R1829" s="9">
        <v>79854407593</v>
      </c>
      <c r="S1829" s="9">
        <v>52809351</v>
      </c>
      <c r="T1829" s="9">
        <v>187902923650</v>
      </c>
      <c r="U1829" s="8">
        <v>0</v>
      </c>
      <c r="V1829" s="9">
        <v>2467925186</v>
      </c>
      <c r="W1829" s="8">
        <v>0</v>
      </c>
      <c r="X1829" s="11">
        <f t="shared" si="392"/>
        <v>29874460344</v>
      </c>
      <c r="Y1829" s="11">
        <f t="shared" si="393"/>
        <v>428681308987</v>
      </c>
      <c r="Z1829" s="11">
        <f t="shared" si="394"/>
        <v>458555769331</v>
      </c>
      <c r="AA1829" s="13">
        <f t="shared" si="395"/>
        <v>22513438946</v>
      </c>
      <c r="AB1829" s="13">
        <f t="shared" si="396"/>
        <v>7361021398</v>
      </c>
      <c r="AC1829" s="16">
        <f t="shared" si="397"/>
        <v>22513438946</v>
      </c>
      <c r="AD1829" s="16">
        <f t="shared" si="398"/>
        <v>436042330385</v>
      </c>
      <c r="AE1829" s="17">
        <f t="shared" si="399"/>
        <v>0.0651490229587225</v>
      </c>
      <c r="AF1829" s="17">
        <f t="shared" si="400"/>
        <v>0.934850977041277</v>
      </c>
      <c r="AG1829" s="21">
        <f t="shared" si="401"/>
        <v>1.06968920668502</v>
      </c>
      <c r="AH1829" s="22">
        <f t="shared" si="402"/>
        <v>0.753601527417101</v>
      </c>
      <c r="AI1829" s="22">
        <f t="shared" si="403"/>
        <v>0.246398472582899</v>
      </c>
      <c r="AJ1829" s="23">
        <f t="shared" si="404"/>
        <v>0.0490964032114251</v>
      </c>
      <c r="AK1829" s="23">
        <f t="shared" si="405"/>
        <v>0.950903596788575</v>
      </c>
    </row>
    <row r="1830" spans="1:37">
      <c r="A1830" s="8" t="s">
        <v>3693</v>
      </c>
      <c r="B1830" s="8" t="s">
        <v>3694</v>
      </c>
      <c r="C1830" s="9">
        <v>19900060000</v>
      </c>
      <c r="D1830" s="9">
        <v>0</v>
      </c>
      <c r="E1830" s="9">
        <v>0</v>
      </c>
      <c r="F1830" s="9">
        <v>4706959000</v>
      </c>
      <c r="G1830" s="9">
        <v>0</v>
      </c>
      <c r="H1830" s="9">
        <v>7836125000</v>
      </c>
      <c r="I1830" s="9">
        <v>2500000000</v>
      </c>
      <c r="J1830" s="9">
        <v>0</v>
      </c>
      <c r="K1830" s="9">
        <v>28698864000</v>
      </c>
      <c r="L1830" s="9">
        <v>0</v>
      </c>
      <c r="M1830" s="9">
        <v>0</v>
      </c>
      <c r="N1830" s="9">
        <v>42105534000</v>
      </c>
      <c r="O1830" s="9">
        <v>0</v>
      </c>
      <c r="P1830" s="9">
        <v>-1299981000</v>
      </c>
      <c r="Q1830" s="9">
        <v>49958000</v>
      </c>
      <c r="R1830" s="9">
        <v>4308789000</v>
      </c>
      <c r="S1830" s="9">
        <v>562410000</v>
      </c>
      <c r="T1830" s="9">
        <v>71045760000</v>
      </c>
      <c r="U1830" s="8">
        <v>0</v>
      </c>
      <c r="V1830" s="9">
        <v>33607742000</v>
      </c>
      <c r="W1830" s="8">
        <v>0</v>
      </c>
      <c r="X1830" s="11">
        <f t="shared" si="392"/>
        <v>34943144000</v>
      </c>
      <c r="Y1830" s="11">
        <f t="shared" si="393"/>
        <v>179079076000</v>
      </c>
      <c r="Z1830" s="11">
        <f t="shared" si="394"/>
        <v>214022220000</v>
      </c>
      <c r="AA1830" s="13">
        <f t="shared" si="395"/>
        <v>24607019000</v>
      </c>
      <c r="AB1830" s="13">
        <f t="shared" si="396"/>
        <v>10336125000</v>
      </c>
      <c r="AC1830" s="16">
        <f t="shared" si="397"/>
        <v>24607019000</v>
      </c>
      <c r="AD1830" s="16">
        <f t="shared" si="398"/>
        <v>189415201000</v>
      </c>
      <c r="AE1830" s="17">
        <f t="shared" si="399"/>
        <v>0.16326876714016</v>
      </c>
      <c r="AF1830" s="17">
        <f t="shared" si="400"/>
        <v>0.83673123285984</v>
      </c>
      <c r="AG1830" s="21">
        <f t="shared" si="401"/>
        <v>1.19512689466859</v>
      </c>
      <c r="AH1830" s="22">
        <f t="shared" si="402"/>
        <v>0.704201631083912</v>
      </c>
      <c r="AI1830" s="22">
        <f t="shared" si="403"/>
        <v>0.295798368916088</v>
      </c>
      <c r="AJ1830" s="23">
        <f t="shared" si="404"/>
        <v>0.11497413212516</v>
      </c>
      <c r="AK1830" s="23">
        <f t="shared" si="405"/>
        <v>0.88502586787484</v>
      </c>
    </row>
    <row r="1831" spans="1:37">
      <c r="A1831" s="8" t="s">
        <v>3695</v>
      </c>
      <c r="B1831" s="8" t="s">
        <v>3696</v>
      </c>
      <c r="C1831" s="9">
        <v>28000000</v>
      </c>
      <c r="D1831" s="9">
        <v>0</v>
      </c>
      <c r="E1831" s="9">
        <v>0</v>
      </c>
      <c r="F1831" s="9">
        <v>173715000</v>
      </c>
      <c r="G1831" s="9">
        <v>0</v>
      </c>
      <c r="H1831" s="9">
        <v>3292980744</v>
      </c>
      <c r="I1831" s="9">
        <v>0</v>
      </c>
      <c r="J1831" s="9">
        <v>0</v>
      </c>
      <c r="K1831" s="9">
        <v>4500000000</v>
      </c>
      <c r="L1831" s="9">
        <v>0</v>
      </c>
      <c r="M1831" s="9">
        <v>0</v>
      </c>
      <c r="N1831" s="9">
        <v>8544892508.01</v>
      </c>
      <c r="O1831" s="9">
        <v>134147547</v>
      </c>
      <c r="P1831" s="9">
        <v>-201051670.84</v>
      </c>
      <c r="Q1831" s="9">
        <v>0</v>
      </c>
      <c r="R1831" s="9">
        <v>426993753.64</v>
      </c>
      <c r="S1831" s="9">
        <v>0</v>
      </c>
      <c r="T1831" s="9">
        <v>-3010540586.91</v>
      </c>
      <c r="U1831" s="8">
        <v>0</v>
      </c>
      <c r="V1831" s="9">
        <v>1088122764.45</v>
      </c>
      <c r="W1831" s="8">
        <v>0</v>
      </c>
      <c r="X1831" s="11">
        <f t="shared" si="392"/>
        <v>3494695744</v>
      </c>
      <c r="Y1831" s="11">
        <f t="shared" si="393"/>
        <v>11214269221.35</v>
      </c>
      <c r="Z1831" s="11">
        <f t="shared" si="394"/>
        <v>14708964965.35</v>
      </c>
      <c r="AA1831" s="13">
        <f t="shared" si="395"/>
        <v>201715000</v>
      </c>
      <c r="AB1831" s="13">
        <f t="shared" si="396"/>
        <v>3292980744</v>
      </c>
      <c r="AC1831" s="16">
        <f t="shared" si="397"/>
        <v>201715000</v>
      </c>
      <c r="AD1831" s="16">
        <f t="shared" si="398"/>
        <v>14507249965.35</v>
      </c>
      <c r="AE1831" s="17">
        <f t="shared" si="399"/>
        <v>0.237589507639217</v>
      </c>
      <c r="AF1831" s="17">
        <f t="shared" si="400"/>
        <v>0.762410492360783</v>
      </c>
      <c r="AG1831" s="21">
        <f t="shared" si="401"/>
        <v>1.31162937816284</v>
      </c>
      <c r="AH1831" s="22">
        <f t="shared" si="402"/>
        <v>0.0577203324055669</v>
      </c>
      <c r="AI1831" s="22">
        <f t="shared" si="403"/>
        <v>0.942279667594433</v>
      </c>
      <c r="AJ1831" s="23">
        <f t="shared" si="404"/>
        <v>0.0137137453570106</v>
      </c>
      <c r="AK1831" s="23">
        <f t="shared" si="405"/>
        <v>0.986286254642989</v>
      </c>
    </row>
    <row r="1832" spans="1:37">
      <c r="A1832" s="8" t="s">
        <v>3697</v>
      </c>
      <c r="B1832" s="8" t="s">
        <v>3698</v>
      </c>
      <c r="C1832" s="9">
        <v>832091658.38</v>
      </c>
      <c r="D1832" s="9">
        <v>0</v>
      </c>
      <c r="E1832" s="9">
        <v>186596.23</v>
      </c>
      <c r="F1832" s="9">
        <v>2040916608.79</v>
      </c>
      <c r="G1832" s="9">
        <v>0</v>
      </c>
      <c r="H1832" s="9">
        <v>2003928989.79</v>
      </c>
      <c r="I1832" s="9">
        <v>2701230672.92</v>
      </c>
      <c r="J1832" s="9">
        <v>0</v>
      </c>
      <c r="K1832" s="9">
        <v>2765501922</v>
      </c>
      <c r="L1832" s="9">
        <v>528177094.7</v>
      </c>
      <c r="M1832" s="9">
        <v>0</v>
      </c>
      <c r="N1832" s="9">
        <v>5547449145.77</v>
      </c>
      <c r="O1832" s="9">
        <v>0</v>
      </c>
      <c r="P1832" s="9">
        <v>-1567036.45</v>
      </c>
      <c r="Q1832" s="9">
        <v>0</v>
      </c>
      <c r="R1832" s="9">
        <v>41995556.01</v>
      </c>
      <c r="S1832" s="9">
        <v>0</v>
      </c>
      <c r="T1832" s="9">
        <v>2974220622.88</v>
      </c>
      <c r="U1832" s="8">
        <v>0</v>
      </c>
      <c r="V1832" s="9">
        <v>93899050.08</v>
      </c>
      <c r="W1832" s="8">
        <v>0</v>
      </c>
      <c r="X1832" s="11">
        <f t="shared" si="392"/>
        <v>7578354526.11</v>
      </c>
      <c r="Y1832" s="11">
        <f t="shared" si="393"/>
        <v>11949676354.99</v>
      </c>
      <c r="Z1832" s="11">
        <f t="shared" si="394"/>
        <v>19528030881.1</v>
      </c>
      <c r="AA1832" s="13">
        <f t="shared" si="395"/>
        <v>2873194863.4</v>
      </c>
      <c r="AB1832" s="13">
        <f t="shared" si="396"/>
        <v>4705159662.71</v>
      </c>
      <c r="AC1832" s="16">
        <f t="shared" si="397"/>
        <v>2873194863.4</v>
      </c>
      <c r="AD1832" s="16">
        <f t="shared" si="398"/>
        <v>16654836017.7</v>
      </c>
      <c r="AE1832" s="17">
        <f t="shared" si="399"/>
        <v>0.38807571394434</v>
      </c>
      <c r="AF1832" s="17">
        <f t="shared" si="400"/>
        <v>0.61192428605566</v>
      </c>
      <c r="AG1832" s="21">
        <f t="shared" si="401"/>
        <v>1.6341891027823</v>
      </c>
      <c r="AH1832" s="22">
        <f t="shared" si="402"/>
        <v>0.379131756570753</v>
      </c>
      <c r="AI1832" s="22">
        <f t="shared" si="403"/>
        <v>0.620868243429247</v>
      </c>
      <c r="AJ1832" s="23">
        <f t="shared" si="404"/>
        <v>0.147131827110167</v>
      </c>
      <c r="AK1832" s="23">
        <f t="shared" si="405"/>
        <v>0.852868172889834</v>
      </c>
    </row>
    <row r="1833" spans="1:37">
      <c r="A1833" s="8" t="s">
        <v>3699</v>
      </c>
      <c r="B1833" s="8" t="s">
        <v>3700</v>
      </c>
      <c r="C1833" s="9">
        <v>3913427681.81</v>
      </c>
      <c r="D1833" s="9">
        <v>0</v>
      </c>
      <c r="E1833" s="9">
        <v>1277695140.99</v>
      </c>
      <c r="F1833" s="9">
        <v>0</v>
      </c>
      <c r="G1833" s="9">
        <v>0</v>
      </c>
      <c r="H1833" s="9">
        <v>3338598982.57</v>
      </c>
      <c r="I1833" s="9">
        <v>50094098628.03</v>
      </c>
      <c r="J1833" s="9">
        <v>0</v>
      </c>
      <c r="K1833" s="9">
        <v>4610787639</v>
      </c>
      <c r="L1833" s="9">
        <v>5000000000</v>
      </c>
      <c r="M1833" s="9">
        <v>0</v>
      </c>
      <c r="N1833" s="9">
        <v>24213326400.69</v>
      </c>
      <c r="O1833" s="9">
        <v>0</v>
      </c>
      <c r="P1833" s="9">
        <v>-316516608.6</v>
      </c>
      <c r="Q1833" s="9">
        <v>0</v>
      </c>
      <c r="R1833" s="9">
        <v>3441295836.62</v>
      </c>
      <c r="S1833" s="9">
        <v>8160724338.71</v>
      </c>
      <c r="T1833" s="9">
        <v>12504572131.36</v>
      </c>
      <c r="U1833" s="8">
        <v>0</v>
      </c>
      <c r="V1833" s="9">
        <v>709394459.79</v>
      </c>
      <c r="W1833" s="8">
        <v>0</v>
      </c>
      <c r="X1833" s="11">
        <f t="shared" si="392"/>
        <v>58623820433.4</v>
      </c>
      <c r="Y1833" s="11">
        <f t="shared" si="393"/>
        <v>58323584197.57</v>
      </c>
      <c r="Z1833" s="11">
        <f t="shared" si="394"/>
        <v>116947404630.97</v>
      </c>
      <c r="AA1833" s="13">
        <f t="shared" si="395"/>
        <v>5191122822.8</v>
      </c>
      <c r="AB1833" s="13">
        <f t="shared" si="396"/>
        <v>53432697610.6</v>
      </c>
      <c r="AC1833" s="16">
        <f t="shared" si="397"/>
        <v>5191122822.8</v>
      </c>
      <c r="AD1833" s="16">
        <f t="shared" si="398"/>
        <v>111756281808.17</v>
      </c>
      <c r="AE1833" s="17">
        <f t="shared" si="399"/>
        <v>0.501283637874553</v>
      </c>
      <c r="AF1833" s="17">
        <f t="shared" si="400"/>
        <v>0.498716362125447</v>
      </c>
      <c r="AG1833" s="21">
        <f t="shared" si="401"/>
        <v>2.0051477672362</v>
      </c>
      <c r="AH1833" s="22">
        <f t="shared" si="402"/>
        <v>0.0885497189439813</v>
      </c>
      <c r="AI1833" s="22">
        <f t="shared" si="403"/>
        <v>0.911450281056019</v>
      </c>
      <c r="AJ1833" s="23">
        <f t="shared" si="404"/>
        <v>0.0443885252450082</v>
      </c>
      <c r="AK1833" s="23">
        <f t="shared" si="405"/>
        <v>0.955611474754992</v>
      </c>
    </row>
    <row r="1834" spans="1:37">
      <c r="A1834" s="8" t="s">
        <v>3701</v>
      </c>
      <c r="B1834" s="8" t="s">
        <v>3702</v>
      </c>
      <c r="C1834" s="9">
        <v>2129168587.31</v>
      </c>
      <c r="D1834" s="9">
        <v>0</v>
      </c>
      <c r="E1834" s="9">
        <v>0</v>
      </c>
      <c r="F1834" s="9">
        <v>174800000</v>
      </c>
      <c r="G1834" s="9">
        <v>0</v>
      </c>
      <c r="H1834" s="9">
        <v>454000000</v>
      </c>
      <c r="I1834" s="9">
        <v>499015675.3</v>
      </c>
      <c r="J1834" s="9">
        <v>0</v>
      </c>
      <c r="K1834" s="9">
        <v>976091335</v>
      </c>
      <c r="L1834" s="9">
        <v>499190099.34</v>
      </c>
      <c r="M1834" s="9">
        <v>0</v>
      </c>
      <c r="N1834" s="9">
        <v>516638955.32</v>
      </c>
      <c r="O1834" s="9">
        <v>0</v>
      </c>
      <c r="P1834" s="9">
        <v>767619.66</v>
      </c>
      <c r="Q1834" s="9">
        <v>0</v>
      </c>
      <c r="R1834" s="9">
        <v>117031879.88</v>
      </c>
      <c r="S1834" s="9">
        <v>0</v>
      </c>
      <c r="T1834" s="9">
        <v>1632820436.97</v>
      </c>
      <c r="U1834" s="8">
        <v>0</v>
      </c>
      <c r="V1834" s="9">
        <v>402519910.78</v>
      </c>
      <c r="W1834" s="8">
        <v>0</v>
      </c>
      <c r="X1834" s="11">
        <f t="shared" si="392"/>
        <v>3256984262.61</v>
      </c>
      <c r="Y1834" s="11">
        <f t="shared" si="393"/>
        <v>4145060236.95</v>
      </c>
      <c r="Z1834" s="11">
        <f t="shared" si="394"/>
        <v>7402044499.56</v>
      </c>
      <c r="AA1834" s="13">
        <f t="shared" si="395"/>
        <v>2303968587.31</v>
      </c>
      <c r="AB1834" s="13">
        <f t="shared" si="396"/>
        <v>953015675.3</v>
      </c>
      <c r="AC1834" s="16">
        <f t="shared" si="397"/>
        <v>2303968587.31</v>
      </c>
      <c r="AD1834" s="16">
        <f t="shared" si="398"/>
        <v>5098075912.25</v>
      </c>
      <c r="AE1834" s="17">
        <f t="shared" si="399"/>
        <v>0.440011440461295</v>
      </c>
      <c r="AF1834" s="17">
        <f t="shared" si="400"/>
        <v>0.559988559538705</v>
      </c>
      <c r="AG1834" s="21">
        <f t="shared" si="401"/>
        <v>1.78575076752239</v>
      </c>
      <c r="AH1834" s="22">
        <f t="shared" si="402"/>
        <v>0.707393220704021</v>
      </c>
      <c r="AI1834" s="22">
        <f t="shared" si="403"/>
        <v>0.292606779295979</v>
      </c>
      <c r="AJ1834" s="23">
        <f t="shared" si="404"/>
        <v>0.311261110014531</v>
      </c>
      <c r="AK1834" s="23">
        <f t="shared" si="405"/>
        <v>0.688738889985469</v>
      </c>
    </row>
    <row r="1835" spans="1:37">
      <c r="A1835" s="8" t="s">
        <v>3703</v>
      </c>
      <c r="B1835" s="8" t="s">
        <v>3704</v>
      </c>
      <c r="C1835" s="9">
        <v>434777196.85</v>
      </c>
      <c r="D1835" s="9">
        <v>0</v>
      </c>
      <c r="E1835" s="9">
        <v>0</v>
      </c>
      <c r="F1835" s="9">
        <v>51600000</v>
      </c>
      <c r="G1835" s="9">
        <v>0</v>
      </c>
      <c r="H1835" s="9">
        <v>87000000</v>
      </c>
      <c r="I1835" s="9">
        <v>0</v>
      </c>
      <c r="J1835" s="9">
        <v>0</v>
      </c>
      <c r="K1835" s="9">
        <v>354528198</v>
      </c>
      <c r="L1835" s="9">
        <v>0</v>
      </c>
      <c r="M1835" s="9">
        <v>0</v>
      </c>
      <c r="N1835" s="9">
        <v>1008656394.23</v>
      </c>
      <c r="O1835" s="9">
        <v>0</v>
      </c>
      <c r="P1835" s="9">
        <v>-763464.15</v>
      </c>
      <c r="Q1835" s="9">
        <v>11155216.99</v>
      </c>
      <c r="R1835" s="9">
        <v>49934131.76</v>
      </c>
      <c r="S1835" s="9">
        <v>0</v>
      </c>
      <c r="T1835" s="9">
        <v>275738350.1</v>
      </c>
      <c r="U1835" s="8">
        <v>0</v>
      </c>
      <c r="V1835" s="9">
        <v>10598614.84</v>
      </c>
      <c r="W1835" s="8">
        <v>0</v>
      </c>
      <c r="X1835" s="11">
        <f t="shared" si="392"/>
        <v>573377196.85</v>
      </c>
      <c r="Y1835" s="11">
        <f t="shared" si="393"/>
        <v>1709847441.77</v>
      </c>
      <c r="Z1835" s="11">
        <f t="shared" si="394"/>
        <v>2283224638.62</v>
      </c>
      <c r="AA1835" s="13">
        <f t="shared" si="395"/>
        <v>486377196.85</v>
      </c>
      <c r="AB1835" s="13">
        <f t="shared" si="396"/>
        <v>87000000</v>
      </c>
      <c r="AC1835" s="16">
        <f t="shared" si="397"/>
        <v>486377196.85</v>
      </c>
      <c r="AD1835" s="16">
        <f t="shared" si="398"/>
        <v>1796847441.77</v>
      </c>
      <c r="AE1835" s="17">
        <f t="shared" si="399"/>
        <v>0.251126055295441</v>
      </c>
      <c r="AF1835" s="17">
        <f t="shared" si="400"/>
        <v>0.748873944704559</v>
      </c>
      <c r="AG1835" s="21">
        <f t="shared" si="401"/>
        <v>1.33533821956446</v>
      </c>
      <c r="AH1835" s="22">
        <f t="shared" si="402"/>
        <v>0.848267422426358</v>
      </c>
      <c r="AI1835" s="22">
        <f t="shared" si="403"/>
        <v>0.151732577573642</v>
      </c>
      <c r="AJ1835" s="23">
        <f t="shared" si="404"/>
        <v>0.213022051629563</v>
      </c>
      <c r="AK1835" s="23">
        <f t="shared" si="405"/>
        <v>0.786977948370437</v>
      </c>
    </row>
    <row r="1836" spans="1:37">
      <c r="A1836" s="8" t="s">
        <v>3705</v>
      </c>
      <c r="B1836" s="8" t="s">
        <v>3706</v>
      </c>
      <c r="C1836" s="9">
        <v>74607842994</v>
      </c>
      <c r="D1836" s="9">
        <v>0</v>
      </c>
      <c r="E1836" s="9">
        <v>387965</v>
      </c>
      <c r="F1836" s="9">
        <v>54855679910</v>
      </c>
      <c r="G1836" s="9">
        <v>0</v>
      </c>
      <c r="H1836" s="9">
        <v>347180066546</v>
      </c>
      <c r="I1836" s="9">
        <v>26400886972</v>
      </c>
      <c r="J1836" s="9">
        <v>0</v>
      </c>
      <c r="K1836" s="9">
        <v>16165711425</v>
      </c>
      <c r="L1836" s="9">
        <v>35437404358</v>
      </c>
      <c r="M1836" s="9">
        <v>0</v>
      </c>
      <c r="N1836" s="9">
        <v>30855023635</v>
      </c>
      <c r="O1836" s="9">
        <v>0</v>
      </c>
      <c r="P1836" s="9">
        <v>15261113581</v>
      </c>
      <c r="Q1836" s="9">
        <v>3351092851</v>
      </c>
      <c r="R1836" s="9">
        <v>7637279463</v>
      </c>
      <c r="S1836" s="9">
        <v>709666979</v>
      </c>
      <c r="T1836" s="9">
        <v>148409516200</v>
      </c>
      <c r="U1836" s="8">
        <v>0</v>
      </c>
      <c r="V1836" s="9">
        <v>120182789644</v>
      </c>
      <c r="W1836" s="8">
        <v>0</v>
      </c>
      <c r="X1836" s="11">
        <f t="shared" si="392"/>
        <v>503044864387</v>
      </c>
      <c r="Y1836" s="11">
        <f t="shared" si="393"/>
        <v>378009598136</v>
      </c>
      <c r="Z1836" s="11">
        <f t="shared" si="394"/>
        <v>881054462523</v>
      </c>
      <c r="AA1836" s="13">
        <f t="shared" si="395"/>
        <v>129463910869</v>
      </c>
      <c r="AB1836" s="13">
        <f t="shared" si="396"/>
        <v>373580953518</v>
      </c>
      <c r="AC1836" s="16">
        <f t="shared" si="397"/>
        <v>129463910869</v>
      </c>
      <c r="AD1836" s="16">
        <f t="shared" si="398"/>
        <v>751590551654</v>
      </c>
      <c r="AE1836" s="17">
        <f t="shared" si="399"/>
        <v>0.570957739600426</v>
      </c>
      <c r="AF1836" s="17">
        <f t="shared" si="400"/>
        <v>0.429042260399574</v>
      </c>
      <c r="AG1836" s="21">
        <f t="shared" si="401"/>
        <v>2.33077272870202</v>
      </c>
      <c r="AH1836" s="22">
        <f t="shared" si="402"/>
        <v>0.257360565695789</v>
      </c>
      <c r="AI1836" s="22">
        <f t="shared" si="403"/>
        <v>0.742639434304211</v>
      </c>
      <c r="AJ1836" s="23">
        <f t="shared" si="404"/>
        <v>0.146942006851955</v>
      </c>
      <c r="AK1836" s="23">
        <f t="shared" si="405"/>
        <v>0.853057993148045</v>
      </c>
    </row>
    <row r="1837" spans="1:37">
      <c r="A1837" s="8" t="s">
        <v>3707</v>
      </c>
      <c r="B1837" s="8" t="s">
        <v>3708</v>
      </c>
      <c r="C1837" s="9">
        <v>150150000</v>
      </c>
      <c r="D1837" s="9">
        <v>0</v>
      </c>
      <c r="E1837" s="9">
        <v>0</v>
      </c>
      <c r="F1837" s="9">
        <v>10010277.78</v>
      </c>
      <c r="G1837" s="9">
        <v>0</v>
      </c>
      <c r="H1837" s="9">
        <v>80000000</v>
      </c>
      <c r="I1837" s="9">
        <v>0</v>
      </c>
      <c r="J1837" s="9">
        <v>0</v>
      </c>
      <c r="K1837" s="9">
        <v>1989204737</v>
      </c>
      <c r="L1837" s="9">
        <v>0</v>
      </c>
      <c r="M1837" s="9">
        <v>0</v>
      </c>
      <c r="N1837" s="9">
        <v>2446300424.03</v>
      </c>
      <c r="O1837" s="9">
        <v>0</v>
      </c>
      <c r="P1837" s="9">
        <v>-130746976.43</v>
      </c>
      <c r="Q1837" s="9">
        <v>0</v>
      </c>
      <c r="R1837" s="9">
        <v>1298791862.81</v>
      </c>
      <c r="S1837" s="9">
        <v>0</v>
      </c>
      <c r="T1837" s="9">
        <v>5417996496.74</v>
      </c>
      <c r="U1837" s="8">
        <v>0</v>
      </c>
      <c r="V1837" s="9">
        <v>119257271.92</v>
      </c>
      <c r="W1837" s="8">
        <v>0</v>
      </c>
      <c r="X1837" s="11">
        <f t="shared" si="392"/>
        <v>240160277.78</v>
      </c>
      <c r="Y1837" s="11">
        <f t="shared" si="393"/>
        <v>11140803816.07</v>
      </c>
      <c r="Z1837" s="11">
        <f t="shared" si="394"/>
        <v>11380964093.85</v>
      </c>
      <c r="AA1837" s="13">
        <f t="shared" si="395"/>
        <v>160160277.78</v>
      </c>
      <c r="AB1837" s="13">
        <f t="shared" si="396"/>
        <v>80000000</v>
      </c>
      <c r="AC1837" s="16">
        <f t="shared" si="397"/>
        <v>160160277.78</v>
      </c>
      <c r="AD1837" s="16">
        <f t="shared" si="398"/>
        <v>11220803816.07</v>
      </c>
      <c r="AE1837" s="17">
        <f t="shared" si="399"/>
        <v>0.0211019273762384</v>
      </c>
      <c r="AF1837" s="17">
        <f t="shared" si="400"/>
        <v>0.978898072623761</v>
      </c>
      <c r="AG1837" s="21">
        <f t="shared" si="401"/>
        <v>1.02155681777948</v>
      </c>
      <c r="AH1837" s="22">
        <f t="shared" si="402"/>
        <v>0.666889126130657</v>
      </c>
      <c r="AI1837" s="22">
        <f t="shared" si="403"/>
        <v>0.333110873869343</v>
      </c>
      <c r="AJ1837" s="23">
        <f t="shared" si="404"/>
        <v>0.0140726459076122</v>
      </c>
      <c r="AK1837" s="23">
        <f t="shared" si="405"/>
        <v>0.985927354092388</v>
      </c>
    </row>
    <row r="1838" spans="1:37">
      <c r="A1838" s="8" t="s">
        <v>3709</v>
      </c>
      <c r="B1838" s="8" t="s">
        <v>3710</v>
      </c>
      <c r="C1838" s="9">
        <v>2270405424</v>
      </c>
      <c r="D1838" s="9">
        <v>0</v>
      </c>
      <c r="E1838" s="9">
        <v>0</v>
      </c>
      <c r="F1838" s="9">
        <v>5038808853</v>
      </c>
      <c r="G1838" s="9">
        <v>0</v>
      </c>
      <c r="H1838" s="9">
        <v>178415694</v>
      </c>
      <c r="I1838" s="9">
        <v>17826639964</v>
      </c>
      <c r="J1838" s="9">
        <v>0</v>
      </c>
      <c r="K1838" s="9">
        <v>4771592000</v>
      </c>
      <c r="L1838" s="9">
        <v>0</v>
      </c>
      <c r="M1838" s="9">
        <v>0</v>
      </c>
      <c r="N1838" s="9">
        <v>12366274941</v>
      </c>
      <c r="O1838" s="9">
        <v>0</v>
      </c>
      <c r="P1838" s="9">
        <v>-251592385</v>
      </c>
      <c r="Q1838" s="9">
        <v>0</v>
      </c>
      <c r="R1838" s="9">
        <v>2508655960</v>
      </c>
      <c r="S1838" s="9">
        <v>0</v>
      </c>
      <c r="T1838" s="9">
        <v>19761278660</v>
      </c>
      <c r="U1838" s="8">
        <v>0</v>
      </c>
      <c r="V1838" s="9">
        <v>188076530</v>
      </c>
      <c r="W1838" s="8">
        <v>0</v>
      </c>
      <c r="X1838" s="11">
        <f t="shared" si="392"/>
        <v>25314269935</v>
      </c>
      <c r="Y1838" s="11">
        <f t="shared" si="393"/>
        <v>39344285706</v>
      </c>
      <c r="Z1838" s="11">
        <f t="shared" si="394"/>
        <v>64658555641</v>
      </c>
      <c r="AA1838" s="13">
        <f t="shared" si="395"/>
        <v>7309214277</v>
      </c>
      <c r="AB1838" s="13">
        <f t="shared" si="396"/>
        <v>18005055658</v>
      </c>
      <c r="AC1838" s="16">
        <f t="shared" si="397"/>
        <v>7309214277</v>
      </c>
      <c r="AD1838" s="16">
        <f t="shared" si="398"/>
        <v>57349341364</v>
      </c>
      <c r="AE1838" s="17">
        <f t="shared" si="399"/>
        <v>0.391506888516826</v>
      </c>
      <c r="AF1838" s="17">
        <f t="shared" si="400"/>
        <v>0.608493111483174</v>
      </c>
      <c r="AG1838" s="21">
        <f t="shared" si="401"/>
        <v>1.64340397800486</v>
      </c>
      <c r="AH1838" s="22">
        <f t="shared" si="402"/>
        <v>0.28873889295516</v>
      </c>
      <c r="AI1838" s="22">
        <f t="shared" si="403"/>
        <v>0.71126110704484</v>
      </c>
      <c r="AJ1838" s="23">
        <f t="shared" si="404"/>
        <v>0.113043265574668</v>
      </c>
      <c r="AK1838" s="23">
        <f t="shared" si="405"/>
        <v>0.886956734425332</v>
      </c>
    </row>
    <row r="1839" spans="1:37">
      <c r="A1839" s="8" t="s">
        <v>3711</v>
      </c>
      <c r="B1839" s="8" t="s">
        <v>3712</v>
      </c>
      <c r="C1839" s="9">
        <v>6005833333.33</v>
      </c>
      <c r="D1839" s="9">
        <v>0</v>
      </c>
      <c r="E1839" s="9">
        <v>0</v>
      </c>
      <c r="F1839" s="9">
        <v>3355465979.61</v>
      </c>
      <c r="G1839" s="9">
        <v>0</v>
      </c>
      <c r="H1839" s="9">
        <v>74791772430.32</v>
      </c>
      <c r="I1839" s="9">
        <v>0</v>
      </c>
      <c r="J1839" s="9">
        <v>0</v>
      </c>
      <c r="K1839" s="9">
        <v>49106484611</v>
      </c>
      <c r="L1839" s="9">
        <v>0</v>
      </c>
      <c r="M1839" s="9">
        <v>0</v>
      </c>
      <c r="N1839" s="9">
        <v>122596155858.47</v>
      </c>
      <c r="O1839" s="9">
        <v>0</v>
      </c>
      <c r="P1839" s="9">
        <v>0</v>
      </c>
      <c r="Q1839" s="9">
        <v>266997396.51</v>
      </c>
      <c r="R1839" s="9">
        <v>4661971594.97</v>
      </c>
      <c r="S1839" s="9">
        <v>0</v>
      </c>
      <c r="T1839" s="9">
        <v>9995330824.25</v>
      </c>
      <c r="U1839" s="8">
        <v>0</v>
      </c>
      <c r="V1839" s="9">
        <v>24452638686.79</v>
      </c>
      <c r="W1839" s="8">
        <v>0</v>
      </c>
      <c r="X1839" s="11">
        <f t="shared" si="392"/>
        <v>84153071743.26</v>
      </c>
      <c r="Y1839" s="11">
        <f t="shared" si="393"/>
        <v>211079578971.99</v>
      </c>
      <c r="Z1839" s="11">
        <f t="shared" si="394"/>
        <v>295232650715.25</v>
      </c>
      <c r="AA1839" s="13">
        <f t="shared" si="395"/>
        <v>9361299312.94</v>
      </c>
      <c r="AB1839" s="13">
        <f t="shared" si="396"/>
        <v>74791772430.32</v>
      </c>
      <c r="AC1839" s="16">
        <f t="shared" si="397"/>
        <v>9361299312.94</v>
      </c>
      <c r="AD1839" s="16">
        <f t="shared" si="398"/>
        <v>285871351402.31</v>
      </c>
      <c r="AE1839" s="17">
        <f t="shared" si="399"/>
        <v>0.285039854295876</v>
      </c>
      <c r="AF1839" s="17">
        <f t="shared" si="400"/>
        <v>0.714960145704124</v>
      </c>
      <c r="AG1839" s="21">
        <f t="shared" si="401"/>
        <v>1.39867936137217</v>
      </c>
      <c r="AH1839" s="22">
        <f t="shared" si="402"/>
        <v>0.111241326300008</v>
      </c>
      <c r="AI1839" s="22">
        <f t="shared" si="403"/>
        <v>0.888758673699992</v>
      </c>
      <c r="AJ1839" s="23">
        <f t="shared" si="404"/>
        <v>0.0317082114402343</v>
      </c>
      <c r="AK1839" s="23">
        <f t="shared" si="405"/>
        <v>0.968291788559766</v>
      </c>
    </row>
    <row r="1840" spans="1:37">
      <c r="A1840" s="8" t="s">
        <v>3713</v>
      </c>
      <c r="B1840" s="8" t="s">
        <v>3714</v>
      </c>
      <c r="C1840" s="9">
        <v>301633627.63</v>
      </c>
      <c r="D1840" s="9">
        <v>0</v>
      </c>
      <c r="E1840" s="9">
        <v>0</v>
      </c>
      <c r="F1840" s="9">
        <v>865032963.96</v>
      </c>
      <c r="G1840" s="9">
        <v>0</v>
      </c>
      <c r="H1840" s="9">
        <v>6850862985.32</v>
      </c>
      <c r="I1840" s="9">
        <v>0</v>
      </c>
      <c r="J1840" s="9">
        <v>0</v>
      </c>
      <c r="K1840" s="9">
        <v>1678268000</v>
      </c>
      <c r="L1840" s="9">
        <v>0</v>
      </c>
      <c r="M1840" s="9">
        <v>0</v>
      </c>
      <c r="N1840" s="9">
        <v>3998207143.33</v>
      </c>
      <c r="O1840" s="9">
        <v>0</v>
      </c>
      <c r="P1840" s="9">
        <v>0</v>
      </c>
      <c r="Q1840" s="9">
        <v>0</v>
      </c>
      <c r="R1840" s="9">
        <v>102679997.96</v>
      </c>
      <c r="S1840" s="9">
        <v>0</v>
      </c>
      <c r="T1840" s="9">
        <v>2880739711.28</v>
      </c>
      <c r="U1840" s="8">
        <v>0</v>
      </c>
      <c r="V1840" s="9">
        <v>506485351.46</v>
      </c>
      <c r="W1840" s="8">
        <v>0</v>
      </c>
      <c r="X1840" s="11">
        <f t="shared" si="392"/>
        <v>8017529576.91</v>
      </c>
      <c r="Y1840" s="11">
        <f t="shared" si="393"/>
        <v>9166380204.03</v>
      </c>
      <c r="Z1840" s="11">
        <f t="shared" si="394"/>
        <v>17183909780.94</v>
      </c>
      <c r="AA1840" s="13">
        <f t="shared" si="395"/>
        <v>1166666591.59</v>
      </c>
      <c r="AB1840" s="13">
        <f t="shared" si="396"/>
        <v>6850862985.32</v>
      </c>
      <c r="AC1840" s="16">
        <f t="shared" si="397"/>
        <v>1166666591.59</v>
      </c>
      <c r="AD1840" s="16">
        <f t="shared" si="398"/>
        <v>16017243189.35</v>
      </c>
      <c r="AE1840" s="17">
        <f t="shared" si="399"/>
        <v>0.466571908204666</v>
      </c>
      <c r="AF1840" s="17">
        <f t="shared" si="400"/>
        <v>0.533428091795334</v>
      </c>
      <c r="AG1840" s="21">
        <f t="shared" si="401"/>
        <v>1.87466692396035</v>
      </c>
      <c r="AH1840" s="22">
        <f t="shared" si="402"/>
        <v>0.145514473055382</v>
      </c>
      <c r="AI1840" s="22">
        <f t="shared" si="403"/>
        <v>0.854485526944618</v>
      </c>
      <c r="AJ1840" s="23">
        <f t="shared" si="404"/>
        <v>0.0678929653648461</v>
      </c>
      <c r="AK1840" s="23">
        <f t="shared" si="405"/>
        <v>0.932107034635154</v>
      </c>
    </row>
    <row r="1841" spans="1:37">
      <c r="A1841" s="8" t="s">
        <v>3715</v>
      </c>
      <c r="B1841" s="8" t="s">
        <v>3716</v>
      </c>
      <c r="C1841" s="9">
        <v>2883626854.51</v>
      </c>
      <c r="D1841" s="9">
        <v>0</v>
      </c>
      <c r="E1841" s="9">
        <v>0</v>
      </c>
      <c r="F1841" s="9">
        <v>14254874142.61</v>
      </c>
      <c r="G1841" s="9">
        <v>0</v>
      </c>
      <c r="H1841" s="9">
        <v>22393616965.26</v>
      </c>
      <c r="I1841" s="9">
        <v>1031504826.07</v>
      </c>
      <c r="J1841" s="9">
        <v>0</v>
      </c>
      <c r="K1841" s="9">
        <v>3905000000</v>
      </c>
      <c r="L1841" s="9">
        <v>0</v>
      </c>
      <c r="M1841" s="9">
        <v>0</v>
      </c>
      <c r="N1841" s="9">
        <v>3660202549.98</v>
      </c>
      <c r="O1841" s="9">
        <v>0</v>
      </c>
      <c r="P1841" s="9">
        <v>2370123577.03</v>
      </c>
      <c r="Q1841" s="9">
        <v>0</v>
      </c>
      <c r="R1841" s="9">
        <v>2076486432.95</v>
      </c>
      <c r="S1841" s="9">
        <v>0</v>
      </c>
      <c r="T1841" s="9">
        <v>38827728949.01</v>
      </c>
      <c r="U1841" s="8">
        <v>0</v>
      </c>
      <c r="V1841" s="9">
        <v>3530641209.52</v>
      </c>
      <c r="W1841" s="8">
        <v>0</v>
      </c>
      <c r="X1841" s="11">
        <f t="shared" si="392"/>
        <v>40563622788.45</v>
      </c>
      <c r="Y1841" s="11">
        <f t="shared" si="393"/>
        <v>54370182718.49</v>
      </c>
      <c r="Z1841" s="11">
        <f t="shared" si="394"/>
        <v>94933805506.94</v>
      </c>
      <c r="AA1841" s="13">
        <f t="shared" si="395"/>
        <v>17138500997.12</v>
      </c>
      <c r="AB1841" s="13">
        <f t="shared" si="396"/>
        <v>23425121791.33</v>
      </c>
      <c r="AC1841" s="16">
        <f t="shared" si="397"/>
        <v>17138500997.12</v>
      </c>
      <c r="AD1841" s="16">
        <f t="shared" si="398"/>
        <v>77795304509.82</v>
      </c>
      <c r="AE1841" s="17">
        <f t="shared" si="399"/>
        <v>0.427283227211245</v>
      </c>
      <c r="AF1841" s="17">
        <f t="shared" si="400"/>
        <v>0.572716772788755</v>
      </c>
      <c r="AG1841" s="21">
        <f t="shared" si="401"/>
        <v>1.74606375701319</v>
      </c>
      <c r="AH1841" s="22">
        <f t="shared" si="402"/>
        <v>0.422509130570063</v>
      </c>
      <c r="AI1841" s="22">
        <f t="shared" si="403"/>
        <v>0.577490869429937</v>
      </c>
      <c r="AJ1841" s="23">
        <f t="shared" si="404"/>
        <v>0.180531064836194</v>
      </c>
      <c r="AK1841" s="23">
        <f t="shared" si="405"/>
        <v>0.819468935163806</v>
      </c>
    </row>
    <row r="1842" spans="1:37">
      <c r="A1842" s="8" t="s">
        <v>3717</v>
      </c>
      <c r="B1842" s="8" t="s">
        <v>3718</v>
      </c>
      <c r="C1842" s="9">
        <v>65502000000</v>
      </c>
      <c r="D1842" s="9">
        <v>0</v>
      </c>
      <c r="E1842" s="9">
        <v>0</v>
      </c>
      <c r="F1842" s="9">
        <v>39048000000</v>
      </c>
      <c r="G1842" s="9">
        <v>0</v>
      </c>
      <c r="H1842" s="9">
        <v>188460000000</v>
      </c>
      <c r="I1842" s="9">
        <v>91223000000</v>
      </c>
      <c r="J1842" s="9">
        <v>0</v>
      </c>
      <c r="K1842" s="9">
        <v>183021000000</v>
      </c>
      <c r="L1842" s="9">
        <v>0</v>
      </c>
      <c r="M1842" s="9">
        <v>0</v>
      </c>
      <c r="N1842" s="9">
        <v>127958000000</v>
      </c>
      <c r="O1842" s="9">
        <v>0</v>
      </c>
      <c r="P1842" s="9">
        <v>-39247000000</v>
      </c>
      <c r="Q1842" s="9">
        <v>12397000000</v>
      </c>
      <c r="R1842" s="9">
        <v>203557000000</v>
      </c>
      <c r="S1842" s="9">
        <v>0</v>
      </c>
      <c r="T1842" s="9">
        <v>758195000000</v>
      </c>
      <c r="U1842" s="8">
        <v>0</v>
      </c>
      <c r="V1842" s="9">
        <v>142914000000</v>
      </c>
      <c r="W1842" s="8">
        <v>0</v>
      </c>
      <c r="X1842" s="11">
        <f t="shared" si="392"/>
        <v>384233000000</v>
      </c>
      <c r="Y1842" s="11">
        <f t="shared" si="393"/>
        <v>1388795000000</v>
      </c>
      <c r="Z1842" s="11">
        <f t="shared" si="394"/>
        <v>1773028000000</v>
      </c>
      <c r="AA1842" s="13">
        <f t="shared" si="395"/>
        <v>104550000000</v>
      </c>
      <c r="AB1842" s="13">
        <f t="shared" si="396"/>
        <v>279683000000</v>
      </c>
      <c r="AC1842" s="16">
        <f t="shared" si="397"/>
        <v>104550000000</v>
      </c>
      <c r="AD1842" s="16">
        <f t="shared" si="398"/>
        <v>1668478000000</v>
      </c>
      <c r="AE1842" s="17">
        <f t="shared" si="399"/>
        <v>0.216710057596383</v>
      </c>
      <c r="AF1842" s="17">
        <f t="shared" si="400"/>
        <v>0.783289942403617</v>
      </c>
      <c r="AG1842" s="21">
        <f t="shared" si="401"/>
        <v>1.27666646265288</v>
      </c>
      <c r="AH1842" s="22">
        <f t="shared" si="402"/>
        <v>0.27210052233931</v>
      </c>
      <c r="AI1842" s="22">
        <f t="shared" si="403"/>
        <v>0.72789947766069</v>
      </c>
      <c r="AJ1842" s="23">
        <f t="shared" si="404"/>
        <v>0.0589669198681578</v>
      </c>
      <c r="AK1842" s="23">
        <f t="shared" si="405"/>
        <v>0.941033080131842</v>
      </c>
    </row>
    <row r="1843" spans="1:37">
      <c r="A1843" s="8" t="s">
        <v>3719</v>
      </c>
      <c r="B1843" s="8" t="s">
        <v>3720</v>
      </c>
      <c r="C1843" s="9">
        <v>1405908924.92</v>
      </c>
      <c r="D1843" s="9">
        <v>0</v>
      </c>
      <c r="E1843" s="9">
        <v>0</v>
      </c>
      <c r="F1843" s="9">
        <v>291843000</v>
      </c>
      <c r="G1843" s="9">
        <v>0</v>
      </c>
      <c r="H1843" s="9">
        <v>1381979930.21</v>
      </c>
      <c r="I1843" s="9">
        <v>0</v>
      </c>
      <c r="J1843" s="9">
        <v>0</v>
      </c>
      <c r="K1843" s="9">
        <v>536723313.5</v>
      </c>
      <c r="L1843" s="9">
        <v>0</v>
      </c>
      <c r="M1843" s="9">
        <v>0</v>
      </c>
      <c r="N1843" s="9">
        <v>4822146544.86</v>
      </c>
      <c r="O1843" s="9">
        <v>32096200</v>
      </c>
      <c r="P1843" s="9">
        <v>-14781201.12</v>
      </c>
      <c r="Q1843" s="9">
        <v>15337048.8</v>
      </c>
      <c r="R1843" s="9">
        <v>220705199.31</v>
      </c>
      <c r="S1843" s="9">
        <v>0</v>
      </c>
      <c r="T1843" s="9">
        <v>5844479393.84</v>
      </c>
      <c r="U1843" s="8">
        <v>0</v>
      </c>
      <c r="V1843" s="9">
        <v>0</v>
      </c>
      <c r="W1843" s="8">
        <v>0</v>
      </c>
      <c r="X1843" s="11">
        <f t="shared" si="392"/>
        <v>3079731855.13</v>
      </c>
      <c r="Y1843" s="11">
        <f t="shared" si="393"/>
        <v>11392514099.19</v>
      </c>
      <c r="Z1843" s="11">
        <f t="shared" si="394"/>
        <v>14472245954.32</v>
      </c>
      <c r="AA1843" s="13">
        <f t="shared" si="395"/>
        <v>1697751924.92</v>
      </c>
      <c r="AB1843" s="13">
        <f t="shared" si="396"/>
        <v>1381979930.21</v>
      </c>
      <c r="AC1843" s="16">
        <f t="shared" si="397"/>
        <v>1697751924.92</v>
      </c>
      <c r="AD1843" s="16">
        <f t="shared" si="398"/>
        <v>12774494029.4</v>
      </c>
      <c r="AE1843" s="17">
        <f t="shared" si="399"/>
        <v>0.212802619914754</v>
      </c>
      <c r="AF1843" s="17">
        <f t="shared" si="400"/>
        <v>0.787197380085246</v>
      </c>
      <c r="AG1843" s="21">
        <f t="shared" si="401"/>
        <v>1.27032943109098</v>
      </c>
      <c r="AH1843" s="22">
        <f t="shared" si="402"/>
        <v>0.551266150685166</v>
      </c>
      <c r="AI1843" s="22">
        <f t="shared" si="403"/>
        <v>0.448733849314834</v>
      </c>
      <c r="AJ1843" s="23">
        <f t="shared" si="404"/>
        <v>0.117310881136125</v>
      </c>
      <c r="AK1843" s="23">
        <f t="shared" si="405"/>
        <v>0.882689118863875</v>
      </c>
    </row>
    <row r="1844" spans="1:37">
      <c r="A1844" s="8" t="s">
        <v>3721</v>
      </c>
      <c r="B1844" s="8" t="s">
        <v>3722</v>
      </c>
      <c r="C1844" s="9">
        <v>19323400007.23</v>
      </c>
      <c r="D1844" s="9">
        <v>0</v>
      </c>
      <c r="E1844" s="9">
        <v>0</v>
      </c>
      <c r="F1844" s="9">
        <v>16933545868.61</v>
      </c>
      <c r="G1844" s="9">
        <v>0</v>
      </c>
      <c r="H1844" s="9">
        <v>44130592876.41</v>
      </c>
      <c r="I1844" s="9">
        <v>4300000000</v>
      </c>
      <c r="J1844" s="9">
        <v>0</v>
      </c>
      <c r="K1844" s="9">
        <v>11608125000</v>
      </c>
      <c r="L1844" s="9">
        <v>6000000000</v>
      </c>
      <c r="M1844" s="9">
        <v>0</v>
      </c>
      <c r="N1844" s="9">
        <v>-124455994.88</v>
      </c>
      <c r="O1844" s="9">
        <v>233428071.84</v>
      </c>
      <c r="P1844" s="9">
        <v>-2233861829.28</v>
      </c>
      <c r="Q1844" s="9">
        <v>1170120.25</v>
      </c>
      <c r="R1844" s="9">
        <v>1613592540.6</v>
      </c>
      <c r="S1844" s="9">
        <v>0</v>
      </c>
      <c r="T1844" s="9">
        <v>10884457329.8</v>
      </c>
      <c r="U1844" s="8">
        <v>0</v>
      </c>
      <c r="V1844" s="9">
        <v>782314.3</v>
      </c>
      <c r="W1844" s="8">
        <v>0</v>
      </c>
      <c r="X1844" s="11">
        <f t="shared" si="392"/>
        <v>84687538752.25</v>
      </c>
      <c r="Y1844" s="11">
        <f t="shared" si="393"/>
        <v>27516381408.95</v>
      </c>
      <c r="Z1844" s="11">
        <f t="shared" si="394"/>
        <v>112203920161.2</v>
      </c>
      <c r="AA1844" s="13">
        <f t="shared" si="395"/>
        <v>36256945875.84</v>
      </c>
      <c r="AB1844" s="13">
        <f t="shared" si="396"/>
        <v>48430592876.41</v>
      </c>
      <c r="AC1844" s="16">
        <f t="shared" si="397"/>
        <v>36256945875.84</v>
      </c>
      <c r="AD1844" s="16">
        <f t="shared" si="398"/>
        <v>75946974285.36</v>
      </c>
      <c r="AE1844" s="17">
        <f t="shared" si="399"/>
        <v>0.754764527216001</v>
      </c>
      <c r="AF1844" s="17">
        <f t="shared" si="400"/>
        <v>0.245235472783999</v>
      </c>
      <c r="AG1844" s="21">
        <f t="shared" si="401"/>
        <v>4.07771350795074</v>
      </c>
      <c r="AH1844" s="22">
        <f t="shared" si="402"/>
        <v>0.428126102258187</v>
      </c>
      <c r="AI1844" s="22">
        <f t="shared" si="403"/>
        <v>0.571873897741813</v>
      </c>
      <c r="AJ1844" s="23">
        <f t="shared" si="404"/>
        <v>0.32313439515973</v>
      </c>
      <c r="AK1844" s="23">
        <f t="shared" si="405"/>
        <v>0.67686560484027</v>
      </c>
    </row>
    <row r="1845" spans="1:37">
      <c r="A1845" s="8" t="s">
        <v>3723</v>
      </c>
      <c r="B1845" s="8" t="s">
        <v>3724</v>
      </c>
      <c r="C1845" s="9">
        <v>21550068403.78</v>
      </c>
      <c r="D1845" s="9">
        <v>0</v>
      </c>
      <c r="E1845" s="9">
        <v>0</v>
      </c>
      <c r="F1845" s="9">
        <v>3770826650.4</v>
      </c>
      <c r="G1845" s="9">
        <v>0</v>
      </c>
      <c r="H1845" s="9">
        <v>85281488313.44</v>
      </c>
      <c r="I1845" s="9">
        <v>11496363800</v>
      </c>
      <c r="J1845" s="9">
        <v>0</v>
      </c>
      <c r="K1845" s="9">
        <v>41691163636</v>
      </c>
      <c r="L1845" s="9">
        <v>9500000000</v>
      </c>
      <c r="M1845" s="9">
        <v>0</v>
      </c>
      <c r="N1845" s="9">
        <v>16646494606.08</v>
      </c>
      <c r="O1845" s="9">
        <v>0</v>
      </c>
      <c r="P1845" s="9">
        <v>219376328.18</v>
      </c>
      <c r="Q1845" s="9">
        <v>649843188.8</v>
      </c>
      <c r="R1845" s="9">
        <v>4461490527.7</v>
      </c>
      <c r="S1845" s="9">
        <v>0</v>
      </c>
      <c r="T1845" s="9">
        <v>18031084510.14</v>
      </c>
      <c r="U1845" s="8">
        <v>0</v>
      </c>
      <c r="V1845" s="9">
        <v>49557506321.06</v>
      </c>
      <c r="W1845" s="8">
        <v>0</v>
      </c>
      <c r="X1845" s="11">
        <f t="shared" si="392"/>
        <v>122098747167.62</v>
      </c>
      <c r="Y1845" s="11">
        <f t="shared" si="393"/>
        <v>140756959117.96</v>
      </c>
      <c r="Z1845" s="11">
        <f t="shared" si="394"/>
        <v>262855706285.58</v>
      </c>
      <c r="AA1845" s="13">
        <f t="shared" si="395"/>
        <v>25320895054.18</v>
      </c>
      <c r="AB1845" s="13">
        <f t="shared" si="396"/>
        <v>96777852113.44</v>
      </c>
      <c r="AC1845" s="16">
        <f t="shared" si="397"/>
        <v>25320895054.18</v>
      </c>
      <c r="AD1845" s="16">
        <f t="shared" si="398"/>
        <v>237534811231.4</v>
      </c>
      <c r="AE1845" s="17">
        <f t="shared" si="399"/>
        <v>0.464508641996022</v>
      </c>
      <c r="AF1845" s="17">
        <f t="shared" si="400"/>
        <v>0.535491358003978</v>
      </c>
      <c r="AG1845" s="21">
        <f t="shared" si="401"/>
        <v>1.86744376926541</v>
      </c>
      <c r="AH1845" s="22">
        <f t="shared" si="402"/>
        <v>0.207380465742363</v>
      </c>
      <c r="AI1845" s="22">
        <f t="shared" si="403"/>
        <v>0.792619534257638</v>
      </c>
      <c r="AJ1845" s="23">
        <f t="shared" si="404"/>
        <v>0.0963300185184874</v>
      </c>
      <c r="AK1845" s="23">
        <f t="shared" si="405"/>
        <v>0.903669981481513</v>
      </c>
    </row>
    <row r="1846" spans="1:37">
      <c r="A1846" s="8" t="s">
        <v>3725</v>
      </c>
      <c r="B1846" s="8" t="s">
        <v>3726</v>
      </c>
      <c r="C1846" s="9">
        <v>1475076299</v>
      </c>
      <c r="D1846" s="9">
        <v>0</v>
      </c>
      <c r="E1846" s="9">
        <v>0</v>
      </c>
      <c r="F1846" s="9">
        <v>372241157</v>
      </c>
      <c r="G1846" s="9">
        <v>0</v>
      </c>
      <c r="H1846" s="9">
        <v>1534700000</v>
      </c>
      <c r="I1846" s="9">
        <v>483687998</v>
      </c>
      <c r="J1846" s="9">
        <v>0</v>
      </c>
      <c r="K1846" s="9">
        <v>757905108</v>
      </c>
      <c r="L1846" s="9">
        <v>0</v>
      </c>
      <c r="M1846" s="9">
        <v>0</v>
      </c>
      <c r="N1846" s="9">
        <v>3453632240</v>
      </c>
      <c r="O1846" s="9">
        <v>33653461</v>
      </c>
      <c r="P1846" s="9">
        <v>-13229967</v>
      </c>
      <c r="Q1846" s="9">
        <v>0</v>
      </c>
      <c r="R1846" s="9">
        <v>647934100</v>
      </c>
      <c r="S1846" s="9">
        <v>0</v>
      </c>
      <c r="T1846" s="9">
        <v>4717329676</v>
      </c>
      <c r="U1846" s="8">
        <v>0</v>
      </c>
      <c r="V1846" s="9">
        <v>510094016</v>
      </c>
      <c r="W1846" s="8">
        <v>0</v>
      </c>
      <c r="X1846" s="11">
        <f t="shared" si="392"/>
        <v>3865705454</v>
      </c>
      <c r="Y1846" s="11">
        <f t="shared" si="393"/>
        <v>10040011712</v>
      </c>
      <c r="Z1846" s="11">
        <f t="shared" si="394"/>
        <v>13905717166</v>
      </c>
      <c r="AA1846" s="13">
        <f t="shared" si="395"/>
        <v>1847317456</v>
      </c>
      <c r="AB1846" s="13">
        <f t="shared" si="396"/>
        <v>2018387998</v>
      </c>
      <c r="AC1846" s="16">
        <f t="shared" si="397"/>
        <v>1847317456</v>
      </c>
      <c r="AD1846" s="16">
        <f t="shared" si="398"/>
        <v>12058399710</v>
      </c>
      <c r="AE1846" s="17">
        <f t="shared" si="399"/>
        <v>0.277993965205318</v>
      </c>
      <c r="AF1846" s="17">
        <f t="shared" si="400"/>
        <v>0.722006034794682</v>
      </c>
      <c r="AG1846" s="21">
        <f t="shared" si="401"/>
        <v>1.38502997455468</v>
      </c>
      <c r="AH1846" s="22">
        <f t="shared" si="402"/>
        <v>0.477873308761408</v>
      </c>
      <c r="AI1846" s="22">
        <f t="shared" si="403"/>
        <v>0.522126691238592</v>
      </c>
      <c r="AJ1846" s="23">
        <f t="shared" si="404"/>
        <v>0.132845895968369</v>
      </c>
      <c r="AK1846" s="23">
        <f t="shared" si="405"/>
        <v>0.867154104031631</v>
      </c>
    </row>
    <row r="1847" spans="1:37">
      <c r="A1847" s="8" t="s">
        <v>3727</v>
      </c>
      <c r="B1847" s="8" t="s">
        <v>3728</v>
      </c>
      <c r="C1847" s="9">
        <v>3654901583.32</v>
      </c>
      <c r="D1847" s="9">
        <v>0</v>
      </c>
      <c r="E1847" s="9">
        <v>0</v>
      </c>
      <c r="F1847" s="9">
        <v>7045552567.66</v>
      </c>
      <c r="G1847" s="9">
        <v>0</v>
      </c>
      <c r="H1847" s="9">
        <v>16934026792.99</v>
      </c>
      <c r="I1847" s="9">
        <v>0</v>
      </c>
      <c r="J1847" s="9">
        <v>0</v>
      </c>
      <c r="K1847" s="9">
        <v>8092748177</v>
      </c>
      <c r="L1847" s="9">
        <v>0</v>
      </c>
      <c r="M1847" s="9">
        <v>0</v>
      </c>
      <c r="N1847" s="9">
        <v>13838056113.29</v>
      </c>
      <c r="O1847" s="9">
        <v>0</v>
      </c>
      <c r="P1847" s="9">
        <v>-1882914870.4</v>
      </c>
      <c r="Q1847" s="9">
        <v>5536542.64</v>
      </c>
      <c r="R1847" s="9">
        <v>431331798.01</v>
      </c>
      <c r="S1847" s="9">
        <v>0</v>
      </c>
      <c r="T1847" s="9">
        <v>5646380944.56</v>
      </c>
      <c r="U1847" s="8">
        <v>0</v>
      </c>
      <c r="V1847" s="9">
        <v>466779908.12</v>
      </c>
      <c r="W1847" s="8">
        <v>0</v>
      </c>
      <c r="X1847" s="11">
        <f t="shared" si="392"/>
        <v>27634480943.97</v>
      </c>
      <c r="Y1847" s="11">
        <f t="shared" si="393"/>
        <v>26597918613.22</v>
      </c>
      <c r="Z1847" s="11">
        <f t="shared" si="394"/>
        <v>54232399557.19</v>
      </c>
      <c r="AA1847" s="13">
        <f t="shared" si="395"/>
        <v>10700454150.98</v>
      </c>
      <c r="AB1847" s="13">
        <f t="shared" si="396"/>
        <v>16934026792.99</v>
      </c>
      <c r="AC1847" s="16">
        <f t="shared" si="397"/>
        <v>10700454150.98</v>
      </c>
      <c r="AD1847" s="16">
        <f t="shared" si="398"/>
        <v>43531945406.21</v>
      </c>
      <c r="AE1847" s="17">
        <f t="shared" si="399"/>
        <v>0.509556670359541</v>
      </c>
      <c r="AF1847" s="17">
        <f t="shared" si="400"/>
        <v>0.490443329640459</v>
      </c>
      <c r="AG1847" s="21">
        <f t="shared" si="401"/>
        <v>2.03897155810661</v>
      </c>
      <c r="AH1847" s="22">
        <f t="shared" si="402"/>
        <v>0.387213864182055</v>
      </c>
      <c r="AI1847" s="22">
        <f t="shared" si="403"/>
        <v>0.612786135817944</v>
      </c>
      <c r="AJ1847" s="23">
        <f t="shared" si="404"/>
        <v>0.19730740734966</v>
      </c>
      <c r="AK1847" s="23">
        <f t="shared" si="405"/>
        <v>0.80269259265034</v>
      </c>
    </row>
    <row r="1848" spans="1:37">
      <c r="A1848" s="8" t="s">
        <v>3729</v>
      </c>
      <c r="B1848" s="8" t="s">
        <v>3730</v>
      </c>
      <c r="C1848" s="9">
        <v>3486842247.2</v>
      </c>
      <c r="D1848" s="9">
        <v>0</v>
      </c>
      <c r="E1848" s="9">
        <v>18352859.4</v>
      </c>
      <c r="F1848" s="9">
        <v>3115319941</v>
      </c>
      <c r="G1848" s="9">
        <v>0</v>
      </c>
      <c r="H1848" s="9">
        <v>16484303140.84</v>
      </c>
      <c r="I1848" s="9">
        <v>0</v>
      </c>
      <c r="J1848" s="9">
        <v>0</v>
      </c>
      <c r="K1848" s="9">
        <v>2149973551</v>
      </c>
      <c r="L1848" s="9">
        <v>0</v>
      </c>
      <c r="M1848" s="9">
        <v>0</v>
      </c>
      <c r="N1848" s="9">
        <v>11777313431.4</v>
      </c>
      <c r="O1848" s="9">
        <v>26628239.1</v>
      </c>
      <c r="P1848" s="9">
        <v>-195024489.42</v>
      </c>
      <c r="Q1848" s="9">
        <v>0</v>
      </c>
      <c r="R1848" s="9">
        <v>1164953965.85</v>
      </c>
      <c r="S1848" s="9">
        <v>0</v>
      </c>
      <c r="T1848" s="9">
        <v>17109193577.29</v>
      </c>
      <c r="U1848" s="8">
        <v>0</v>
      </c>
      <c r="V1848" s="9">
        <v>2206218217.97</v>
      </c>
      <c r="W1848" s="8">
        <v>0</v>
      </c>
      <c r="X1848" s="11">
        <f t="shared" si="392"/>
        <v>23104818188.44</v>
      </c>
      <c r="Y1848" s="11">
        <f t="shared" si="393"/>
        <v>34186000014.99</v>
      </c>
      <c r="Z1848" s="11">
        <f t="shared" si="394"/>
        <v>57290818203.43</v>
      </c>
      <c r="AA1848" s="13">
        <f t="shared" si="395"/>
        <v>6620515047.6</v>
      </c>
      <c r="AB1848" s="13">
        <f t="shared" si="396"/>
        <v>16484303140.84</v>
      </c>
      <c r="AC1848" s="16">
        <f t="shared" si="397"/>
        <v>6620515047.6</v>
      </c>
      <c r="AD1848" s="16">
        <f t="shared" si="398"/>
        <v>50670303155.83</v>
      </c>
      <c r="AE1848" s="17">
        <f t="shared" si="399"/>
        <v>0.403290071829638</v>
      </c>
      <c r="AF1848" s="17">
        <f t="shared" si="400"/>
        <v>0.596709928170362</v>
      </c>
      <c r="AG1848" s="21">
        <f t="shared" si="401"/>
        <v>1.67585614515617</v>
      </c>
      <c r="AH1848" s="22">
        <f t="shared" si="402"/>
        <v>0.286542616072713</v>
      </c>
      <c r="AI1848" s="22">
        <f t="shared" si="403"/>
        <v>0.713457383927287</v>
      </c>
      <c r="AJ1848" s="23">
        <f t="shared" si="404"/>
        <v>0.115559792218217</v>
      </c>
      <c r="AK1848" s="23">
        <f t="shared" si="405"/>
        <v>0.884440207781783</v>
      </c>
    </row>
    <row r="1849" spans="1:37">
      <c r="A1849" s="8" t="s">
        <v>3731</v>
      </c>
      <c r="B1849" s="8" t="s">
        <v>3732</v>
      </c>
      <c r="C1849" s="9">
        <v>63336753.53</v>
      </c>
      <c r="D1849" s="9">
        <v>0</v>
      </c>
      <c r="E1849" s="9">
        <v>3528123862.28</v>
      </c>
      <c r="F1849" s="9">
        <v>0</v>
      </c>
      <c r="G1849" s="9">
        <v>0</v>
      </c>
      <c r="H1849" s="9">
        <v>0</v>
      </c>
      <c r="I1849" s="9">
        <v>20369030207.79</v>
      </c>
      <c r="J1849" s="9">
        <v>0</v>
      </c>
      <c r="K1849" s="9">
        <v>3878168795</v>
      </c>
      <c r="L1849" s="9">
        <v>0</v>
      </c>
      <c r="M1849" s="9">
        <v>0</v>
      </c>
      <c r="N1849" s="9">
        <v>9873868556.29</v>
      </c>
      <c r="O1849" s="9">
        <v>0</v>
      </c>
      <c r="P1849" s="9">
        <v>-148000</v>
      </c>
      <c r="Q1849" s="9">
        <v>0</v>
      </c>
      <c r="R1849" s="9">
        <v>758541773.52</v>
      </c>
      <c r="S1849" s="9">
        <v>2286509119.51</v>
      </c>
      <c r="T1849" s="9">
        <v>6436240693.8</v>
      </c>
      <c r="U1849" s="8">
        <v>0</v>
      </c>
      <c r="V1849" s="9">
        <v>0</v>
      </c>
      <c r="W1849" s="8">
        <v>0</v>
      </c>
      <c r="X1849" s="11">
        <f t="shared" si="392"/>
        <v>23960490823.6</v>
      </c>
      <c r="Y1849" s="11">
        <f t="shared" si="393"/>
        <v>23233180938.12</v>
      </c>
      <c r="Z1849" s="11">
        <f t="shared" si="394"/>
        <v>47193671761.72</v>
      </c>
      <c r="AA1849" s="13">
        <f t="shared" si="395"/>
        <v>3591460615.81</v>
      </c>
      <c r="AB1849" s="13">
        <f t="shared" si="396"/>
        <v>20369030207.79</v>
      </c>
      <c r="AC1849" s="16">
        <f t="shared" si="397"/>
        <v>3591460615.81</v>
      </c>
      <c r="AD1849" s="16">
        <f t="shared" si="398"/>
        <v>43602211145.91</v>
      </c>
      <c r="AE1849" s="17">
        <f t="shared" si="399"/>
        <v>0.507705586981579</v>
      </c>
      <c r="AF1849" s="17">
        <f t="shared" si="400"/>
        <v>0.492294413018422</v>
      </c>
      <c r="AG1849" s="21">
        <f t="shared" si="401"/>
        <v>2.03130479151422</v>
      </c>
      <c r="AH1849" s="22">
        <f t="shared" si="402"/>
        <v>0.149890945150112</v>
      </c>
      <c r="AI1849" s="22">
        <f t="shared" si="403"/>
        <v>0.850109054849888</v>
      </c>
      <c r="AJ1849" s="23">
        <f t="shared" si="404"/>
        <v>0.0761004702906614</v>
      </c>
      <c r="AK1849" s="23">
        <f t="shared" si="405"/>
        <v>0.923899529709339</v>
      </c>
    </row>
    <row r="1850" spans="1:37">
      <c r="A1850" s="8" t="s">
        <v>3733</v>
      </c>
      <c r="B1850" s="8" t="s">
        <v>3734</v>
      </c>
      <c r="C1850" s="9">
        <v>8079430798.1</v>
      </c>
      <c r="D1850" s="9">
        <v>0</v>
      </c>
      <c r="E1850" s="9">
        <v>12606469652.49</v>
      </c>
      <c r="F1850" s="9">
        <v>0</v>
      </c>
      <c r="G1850" s="9">
        <v>0</v>
      </c>
      <c r="H1850" s="9">
        <v>0</v>
      </c>
      <c r="I1850" s="9">
        <v>77490727545.01</v>
      </c>
      <c r="J1850" s="9">
        <v>0</v>
      </c>
      <c r="K1850" s="9">
        <v>10137258757</v>
      </c>
      <c r="L1850" s="9">
        <v>14886416981.18</v>
      </c>
      <c r="M1850" s="9">
        <v>0</v>
      </c>
      <c r="N1850" s="9">
        <v>25227335094.87</v>
      </c>
      <c r="O1850" s="9">
        <v>0</v>
      </c>
      <c r="P1850" s="9">
        <v>843118229.75</v>
      </c>
      <c r="Q1850" s="9">
        <v>0</v>
      </c>
      <c r="R1850" s="9">
        <v>6744840189.43</v>
      </c>
      <c r="S1850" s="9">
        <v>11535548287.99</v>
      </c>
      <c r="T1850" s="9">
        <v>26768857872.35</v>
      </c>
      <c r="U1850" s="8">
        <v>0</v>
      </c>
      <c r="V1850" s="9">
        <v>873416836.17</v>
      </c>
      <c r="W1850" s="8">
        <v>0</v>
      </c>
      <c r="X1850" s="11">
        <f t="shared" si="392"/>
        <v>98176627995.6</v>
      </c>
      <c r="Y1850" s="11">
        <f t="shared" si="393"/>
        <v>97016792248.74</v>
      </c>
      <c r="Z1850" s="11">
        <f t="shared" si="394"/>
        <v>195193420244.34</v>
      </c>
      <c r="AA1850" s="13">
        <f t="shared" si="395"/>
        <v>20685900450.59</v>
      </c>
      <c r="AB1850" s="13">
        <f t="shared" si="396"/>
        <v>77490727545.01</v>
      </c>
      <c r="AC1850" s="16">
        <f t="shared" si="397"/>
        <v>20685900450.59</v>
      </c>
      <c r="AD1850" s="16">
        <f t="shared" si="398"/>
        <v>174507519793.75</v>
      </c>
      <c r="AE1850" s="17">
        <f t="shared" si="399"/>
        <v>0.502970990890492</v>
      </c>
      <c r="AF1850" s="17">
        <f t="shared" si="400"/>
        <v>0.497029009109508</v>
      </c>
      <c r="AG1850" s="21">
        <f t="shared" si="401"/>
        <v>2.01195499995389</v>
      </c>
      <c r="AH1850" s="22">
        <f t="shared" si="402"/>
        <v>0.210700865093035</v>
      </c>
      <c r="AI1850" s="22">
        <f t="shared" si="403"/>
        <v>0.789299134906965</v>
      </c>
      <c r="AJ1850" s="23">
        <f t="shared" si="404"/>
        <v>0.105976422897328</v>
      </c>
      <c r="AK1850" s="23">
        <f t="shared" si="405"/>
        <v>0.894023577102672</v>
      </c>
    </row>
    <row r="1851" spans="1:37">
      <c r="A1851" s="8" t="s">
        <v>3735</v>
      </c>
      <c r="B1851" s="8" t="s">
        <v>3736</v>
      </c>
      <c r="C1851" s="9">
        <v>1850905441.29</v>
      </c>
      <c r="D1851" s="9">
        <v>0</v>
      </c>
      <c r="E1851" s="9">
        <v>0</v>
      </c>
      <c r="F1851" s="9">
        <v>330485889.33</v>
      </c>
      <c r="G1851" s="9">
        <v>0</v>
      </c>
      <c r="H1851" s="9">
        <v>310632376.95</v>
      </c>
      <c r="I1851" s="9">
        <v>206019863.28</v>
      </c>
      <c r="J1851" s="9">
        <v>0</v>
      </c>
      <c r="K1851" s="9">
        <v>1154050000</v>
      </c>
      <c r="L1851" s="9">
        <v>0</v>
      </c>
      <c r="M1851" s="9">
        <v>0</v>
      </c>
      <c r="N1851" s="9">
        <v>3835933899.45</v>
      </c>
      <c r="O1851" s="9">
        <v>156911311.53</v>
      </c>
      <c r="P1851" s="9">
        <v>252179003.94</v>
      </c>
      <c r="Q1851" s="9">
        <v>0</v>
      </c>
      <c r="R1851" s="9">
        <v>268720648.32</v>
      </c>
      <c r="S1851" s="9">
        <v>0</v>
      </c>
      <c r="T1851" s="9">
        <v>3418692080.6</v>
      </c>
      <c r="U1851" s="8">
        <v>0</v>
      </c>
      <c r="V1851" s="9">
        <v>1362598095.36</v>
      </c>
      <c r="W1851" s="8">
        <v>0</v>
      </c>
      <c r="X1851" s="11">
        <f t="shared" si="392"/>
        <v>2698043570.85</v>
      </c>
      <c r="Y1851" s="11">
        <f t="shared" si="393"/>
        <v>10135262416.14</v>
      </c>
      <c r="Z1851" s="11">
        <f t="shared" si="394"/>
        <v>12833305986.99</v>
      </c>
      <c r="AA1851" s="13">
        <f t="shared" si="395"/>
        <v>2181391330.62</v>
      </c>
      <c r="AB1851" s="13">
        <f t="shared" si="396"/>
        <v>516652240.23</v>
      </c>
      <c r="AC1851" s="16">
        <f t="shared" si="397"/>
        <v>2181391330.62</v>
      </c>
      <c r="AD1851" s="16">
        <f t="shared" si="398"/>
        <v>10651914656.37</v>
      </c>
      <c r="AE1851" s="17">
        <f t="shared" si="399"/>
        <v>0.210237609356871</v>
      </c>
      <c r="AF1851" s="17">
        <f t="shared" si="400"/>
        <v>0.789762390643129</v>
      </c>
      <c r="AG1851" s="21">
        <f t="shared" si="401"/>
        <v>1.26620362256763</v>
      </c>
      <c r="AH1851" s="22">
        <f t="shared" si="402"/>
        <v>0.808508563089205</v>
      </c>
      <c r="AI1851" s="22">
        <f t="shared" si="403"/>
        <v>0.191491436910795</v>
      </c>
      <c r="AJ1851" s="23">
        <f t="shared" si="404"/>
        <v>0.169978907448433</v>
      </c>
      <c r="AK1851" s="23">
        <f t="shared" si="405"/>
        <v>0.830021092551567</v>
      </c>
    </row>
    <row r="1852" spans="1:37">
      <c r="A1852" s="8" t="s">
        <v>3737</v>
      </c>
      <c r="B1852" s="8" t="s">
        <v>3738</v>
      </c>
      <c r="C1852" s="9">
        <v>412918820.11</v>
      </c>
      <c r="D1852" s="9">
        <v>0</v>
      </c>
      <c r="E1852" s="9">
        <v>0</v>
      </c>
      <c r="F1852" s="9">
        <v>1260780692.59</v>
      </c>
      <c r="G1852" s="9">
        <v>0</v>
      </c>
      <c r="H1852" s="9">
        <v>0</v>
      </c>
      <c r="I1852" s="9">
        <v>0</v>
      </c>
      <c r="J1852" s="9">
        <v>0</v>
      </c>
      <c r="K1852" s="9">
        <v>1952475544</v>
      </c>
      <c r="L1852" s="9">
        <v>0</v>
      </c>
      <c r="M1852" s="9">
        <v>0</v>
      </c>
      <c r="N1852" s="9">
        <v>1982070605.12</v>
      </c>
      <c r="O1852" s="9">
        <v>0</v>
      </c>
      <c r="P1852" s="9">
        <v>-384960629.27</v>
      </c>
      <c r="Q1852" s="9">
        <v>0</v>
      </c>
      <c r="R1852" s="9">
        <v>1049808518.23</v>
      </c>
      <c r="S1852" s="9">
        <v>0</v>
      </c>
      <c r="T1852" s="9">
        <v>24186176814.69</v>
      </c>
      <c r="U1852" s="8">
        <v>0</v>
      </c>
      <c r="V1852" s="9">
        <v>5099368421.66</v>
      </c>
      <c r="W1852" s="8">
        <v>0</v>
      </c>
      <c r="X1852" s="11">
        <f t="shared" si="392"/>
        <v>1673699512.7</v>
      </c>
      <c r="Y1852" s="11">
        <f t="shared" si="393"/>
        <v>33884939274.43</v>
      </c>
      <c r="Z1852" s="11">
        <f t="shared" si="394"/>
        <v>35558638787.13</v>
      </c>
      <c r="AA1852" s="13">
        <f t="shared" si="395"/>
        <v>1673699512.7</v>
      </c>
      <c r="AB1852" s="13">
        <f t="shared" si="396"/>
        <v>0</v>
      </c>
      <c r="AC1852" s="16">
        <f t="shared" si="397"/>
        <v>1673699512.7</v>
      </c>
      <c r="AD1852" s="16">
        <f t="shared" si="398"/>
        <v>33884939274.43</v>
      </c>
      <c r="AE1852" s="17">
        <f t="shared" si="399"/>
        <v>0.047068717189078</v>
      </c>
      <c r="AF1852" s="17">
        <f t="shared" si="400"/>
        <v>0.952931282810922</v>
      </c>
      <c r="AG1852" s="21">
        <f t="shared" si="401"/>
        <v>1.04939361110094</v>
      </c>
      <c r="AH1852" s="22">
        <f t="shared" si="402"/>
        <v>1</v>
      </c>
      <c r="AI1852" s="22">
        <f t="shared" si="403"/>
        <v>0</v>
      </c>
      <c r="AJ1852" s="23">
        <f t="shared" si="404"/>
        <v>0.047068717189078</v>
      </c>
      <c r="AK1852" s="23">
        <f t="shared" si="405"/>
        <v>0.952931282810922</v>
      </c>
    </row>
    <row r="1853" spans="1:37">
      <c r="A1853" s="8" t="s">
        <v>3739</v>
      </c>
      <c r="B1853" s="8" t="s">
        <v>3740</v>
      </c>
      <c r="C1853" s="9">
        <v>716547000</v>
      </c>
      <c r="D1853" s="9">
        <v>0</v>
      </c>
      <c r="E1853" s="9">
        <v>0</v>
      </c>
      <c r="F1853" s="9">
        <v>20616105000</v>
      </c>
      <c r="G1853" s="9">
        <v>0</v>
      </c>
      <c r="H1853" s="9">
        <v>61917852000</v>
      </c>
      <c r="I1853" s="9">
        <v>14139907000</v>
      </c>
      <c r="J1853" s="9">
        <v>0</v>
      </c>
      <c r="K1853" s="9">
        <v>13258663000</v>
      </c>
      <c r="L1853" s="9">
        <v>0</v>
      </c>
      <c r="M1853" s="9">
        <v>0</v>
      </c>
      <c r="N1853" s="9">
        <v>38838006000</v>
      </c>
      <c r="O1853" s="9">
        <v>0</v>
      </c>
      <c r="P1853" s="9">
        <v>-481150000</v>
      </c>
      <c r="Q1853" s="9">
        <v>4772433000</v>
      </c>
      <c r="R1853" s="9">
        <v>4846957000</v>
      </c>
      <c r="S1853" s="9">
        <v>576274000</v>
      </c>
      <c r="T1853" s="9">
        <v>50548064000</v>
      </c>
      <c r="U1853" s="8">
        <v>0</v>
      </c>
      <c r="V1853" s="9">
        <v>27295830000</v>
      </c>
      <c r="W1853" s="8">
        <v>0</v>
      </c>
      <c r="X1853" s="11">
        <f t="shared" si="392"/>
        <v>97390411000</v>
      </c>
      <c r="Y1853" s="11">
        <f t="shared" si="393"/>
        <v>139655077000</v>
      </c>
      <c r="Z1853" s="11">
        <f t="shared" si="394"/>
        <v>237045488000</v>
      </c>
      <c r="AA1853" s="13">
        <f t="shared" si="395"/>
        <v>21332652000</v>
      </c>
      <c r="AB1853" s="13">
        <f t="shared" si="396"/>
        <v>76057759000</v>
      </c>
      <c r="AC1853" s="16">
        <f t="shared" si="397"/>
        <v>21332652000</v>
      </c>
      <c r="AD1853" s="16">
        <f t="shared" si="398"/>
        <v>215712836000</v>
      </c>
      <c r="AE1853" s="17">
        <f t="shared" si="399"/>
        <v>0.410851148535677</v>
      </c>
      <c r="AF1853" s="17">
        <f t="shared" si="400"/>
        <v>0.589148851464323</v>
      </c>
      <c r="AG1853" s="21">
        <f t="shared" si="401"/>
        <v>1.69736391323604</v>
      </c>
      <c r="AH1853" s="22">
        <f t="shared" si="402"/>
        <v>0.219042632441504</v>
      </c>
      <c r="AI1853" s="22">
        <f t="shared" si="403"/>
        <v>0.780957367558496</v>
      </c>
      <c r="AJ1853" s="23">
        <f t="shared" si="404"/>
        <v>0.08999391711687</v>
      </c>
      <c r="AK1853" s="23">
        <f t="shared" si="405"/>
        <v>0.91000608288313</v>
      </c>
    </row>
    <row r="1854" spans="1:37">
      <c r="A1854" s="8" t="s">
        <v>3741</v>
      </c>
      <c r="B1854" s="8" t="s">
        <v>3742</v>
      </c>
      <c r="C1854" s="9">
        <v>19899949871</v>
      </c>
      <c r="D1854" s="9">
        <v>0</v>
      </c>
      <c r="E1854" s="9">
        <v>467429755</v>
      </c>
      <c r="F1854" s="9">
        <v>9823735773</v>
      </c>
      <c r="G1854" s="9">
        <v>0</v>
      </c>
      <c r="H1854" s="9">
        <v>32847620574</v>
      </c>
      <c r="I1854" s="9">
        <v>14254666667</v>
      </c>
      <c r="J1854" s="9">
        <v>0</v>
      </c>
      <c r="K1854" s="9">
        <v>2632760224</v>
      </c>
      <c r="L1854" s="9">
        <v>4486950000</v>
      </c>
      <c r="M1854" s="9">
        <v>0</v>
      </c>
      <c r="N1854" s="9">
        <v>25147072966</v>
      </c>
      <c r="O1854" s="9">
        <v>463586298</v>
      </c>
      <c r="P1854" s="9">
        <v>1221851254</v>
      </c>
      <c r="Q1854" s="9">
        <v>160032654</v>
      </c>
      <c r="R1854" s="9">
        <v>1319401104</v>
      </c>
      <c r="S1854" s="9">
        <v>0</v>
      </c>
      <c r="T1854" s="9">
        <v>35891510723</v>
      </c>
      <c r="U1854" s="8">
        <v>0</v>
      </c>
      <c r="V1854" s="9">
        <v>21838641657</v>
      </c>
      <c r="W1854" s="8">
        <v>0</v>
      </c>
      <c r="X1854" s="11">
        <f t="shared" si="392"/>
        <v>77293402640</v>
      </c>
      <c r="Y1854" s="11">
        <f t="shared" si="393"/>
        <v>92234634284</v>
      </c>
      <c r="Z1854" s="11">
        <f t="shared" si="394"/>
        <v>169528036924</v>
      </c>
      <c r="AA1854" s="13">
        <f t="shared" si="395"/>
        <v>30191115399</v>
      </c>
      <c r="AB1854" s="13">
        <f t="shared" si="396"/>
        <v>47102287241</v>
      </c>
      <c r="AC1854" s="16">
        <f t="shared" si="397"/>
        <v>30191115399</v>
      </c>
      <c r="AD1854" s="16">
        <f t="shared" si="398"/>
        <v>139336921525</v>
      </c>
      <c r="AE1854" s="17">
        <f t="shared" si="399"/>
        <v>0.455932859498933</v>
      </c>
      <c r="AF1854" s="17">
        <f t="shared" si="400"/>
        <v>0.544067140501067</v>
      </c>
      <c r="AG1854" s="21">
        <f t="shared" si="401"/>
        <v>1.83800844704393</v>
      </c>
      <c r="AH1854" s="22">
        <f t="shared" si="402"/>
        <v>0.39060404080821</v>
      </c>
      <c r="AI1854" s="22">
        <f t="shared" si="403"/>
        <v>0.60939595919179</v>
      </c>
      <c r="AJ1854" s="23">
        <f t="shared" si="404"/>
        <v>0.178089217257525</v>
      </c>
      <c r="AK1854" s="23">
        <f t="shared" si="405"/>
        <v>0.821910782742475</v>
      </c>
    </row>
    <row r="1855" spans="1:37">
      <c r="A1855" s="8" t="s">
        <v>3743</v>
      </c>
      <c r="B1855" s="8" t="s">
        <v>3744</v>
      </c>
      <c r="C1855" s="9">
        <v>172582476.53</v>
      </c>
      <c r="D1855" s="9">
        <v>0</v>
      </c>
      <c r="E1855" s="9">
        <v>50037235.85</v>
      </c>
      <c r="F1855" s="9">
        <v>0</v>
      </c>
      <c r="G1855" s="9">
        <v>0</v>
      </c>
      <c r="H1855" s="9">
        <v>0</v>
      </c>
      <c r="I1855" s="9">
        <v>7673658662.72</v>
      </c>
      <c r="J1855" s="9">
        <v>0</v>
      </c>
      <c r="K1855" s="9">
        <v>8232101395</v>
      </c>
      <c r="L1855" s="9">
        <v>0</v>
      </c>
      <c r="M1855" s="9">
        <v>0</v>
      </c>
      <c r="N1855" s="9">
        <v>16397305054.58</v>
      </c>
      <c r="O1855" s="9">
        <v>0</v>
      </c>
      <c r="P1855" s="9">
        <v>100297898.09</v>
      </c>
      <c r="Q1855" s="9">
        <v>0</v>
      </c>
      <c r="R1855" s="9">
        <v>1551266608.66</v>
      </c>
      <c r="S1855" s="9">
        <v>3852010581.14</v>
      </c>
      <c r="T1855" s="9">
        <v>11265533671.85</v>
      </c>
      <c r="U1855" s="8">
        <v>0</v>
      </c>
      <c r="V1855" s="9">
        <v>782440822.95</v>
      </c>
      <c r="W1855" s="8">
        <v>0</v>
      </c>
      <c r="X1855" s="11">
        <f t="shared" si="392"/>
        <v>7896278375.1</v>
      </c>
      <c r="Y1855" s="11">
        <f t="shared" si="393"/>
        <v>42180956032.27</v>
      </c>
      <c r="Z1855" s="11">
        <f t="shared" si="394"/>
        <v>50077234407.37</v>
      </c>
      <c r="AA1855" s="13">
        <f t="shared" si="395"/>
        <v>222619712.38</v>
      </c>
      <c r="AB1855" s="13">
        <f t="shared" si="396"/>
        <v>7673658662.72</v>
      </c>
      <c r="AC1855" s="16">
        <f t="shared" si="397"/>
        <v>222619712.38</v>
      </c>
      <c r="AD1855" s="16">
        <f t="shared" si="398"/>
        <v>49854614694.99</v>
      </c>
      <c r="AE1855" s="17">
        <f t="shared" si="399"/>
        <v>0.157681997988649</v>
      </c>
      <c r="AF1855" s="17">
        <f t="shared" si="400"/>
        <v>0.842318002011351</v>
      </c>
      <c r="AG1855" s="21">
        <f t="shared" si="401"/>
        <v>1.187200080744</v>
      </c>
      <c r="AH1855" s="22">
        <f t="shared" si="402"/>
        <v>0.0281929919140143</v>
      </c>
      <c r="AI1855" s="22">
        <f t="shared" si="403"/>
        <v>0.971807008085986</v>
      </c>
      <c r="AJ1855" s="23">
        <f t="shared" si="404"/>
        <v>0.00444552729427958</v>
      </c>
      <c r="AK1855" s="23">
        <f t="shared" si="405"/>
        <v>0.995554472705721</v>
      </c>
    </row>
    <row r="1856" spans="1:37">
      <c r="A1856" s="8" t="s">
        <v>3745</v>
      </c>
      <c r="B1856" s="8" t="s">
        <v>3746</v>
      </c>
      <c r="C1856" s="9">
        <v>1219809496.61</v>
      </c>
      <c r="D1856" s="9">
        <v>0</v>
      </c>
      <c r="E1856" s="9">
        <v>0</v>
      </c>
      <c r="F1856" s="9">
        <v>909507269.46</v>
      </c>
      <c r="G1856" s="9">
        <v>0</v>
      </c>
      <c r="H1856" s="9">
        <v>319950000</v>
      </c>
      <c r="I1856" s="9">
        <v>0</v>
      </c>
      <c r="J1856" s="9">
        <v>0</v>
      </c>
      <c r="K1856" s="9">
        <v>2414602861</v>
      </c>
      <c r="L1856" s="9">
        <v>0</v>
      </c>
      <c r="M1856" s="9">
        <v>0</v>
      </c>
      <c r="N1856" s="9">
        <v>4961023157.3</v>
      </c>
      <c r="O1856" s="9">
        <v>120530713.08</v>
      </c>
      <c r="P1856" s="9">
        <v>0</v>
      </c>
      <c r="Q1856" s="9">
        <v>0</v>
      </c>
      <c r="R1856" s="9">
        <v>150696592.21</v>
      </c>
      <c r="S1856" s="9">
        <v>0</v>
      </c>
      <c r="T1856" s="9">
        <v>3250672566.74</v>
      </c>
      <c r="U1856" s="8">
        <v>0</v>
      </c>
      <c r="V1856" s="9">
        <v>46579558.3</v>
      </c>
      <c r="W1856" s="8">
        <v>0</v>
      </c>
      <c r="X1856" s="11">
        <f t="shared" si="392"/>
        <v>2449266766.07</v>
      </c>
      <c r="Y1856" s="11">
        <f t="shared" si="393"/>
        <v>10703044022.47</v>
      </c>
      <c r="Z1856" s="11">
        <f t="shared" si="394"/>
        <v>13152310788.54</v>
      </c>
      <c r="AA1856" s="13">
        <f t="shared" si="395"/>
        <v>2129316766.07</v>
      </c>
      <c r="AB1856" s="13">
        <f t="shared" si="396"/>
        <v>319950000</v>
      </c>
      <c r="AC1856" s="16">
        <f t="shared" si="397"/>
        <v>2129316766.07</v>
      </c>
      <c r="AD1856" s="16">
        <f t="shared" si="398"/>
        <v>11022994022.47</v>
      </c>
      <c r="AE1856" s="17">
        <f t="shared" si="399"/>
        <v>0.18622330368015</v>
      </c>
      <c r="AF1856" s="17">
        <f t="shared" si="400"/>
        <v>0.81377669631985</v>
      </c>
      <c r="AG1856" s="21">
        <f t="shared" si="401"/>
        <v>1.22883833430265</v>
      </c>
      <c r="AH1856" s="22">
        <f t="shared" si="402"/>
        <v>0.869369068150392</v>
      </c>
      <c r="AI1856" s="22">
        <f t="shared" si="403"/>
        <v>0.130630931849608</v>
      </c>
      <c r="AJ1856" s="23">
        <f t="shared" si="404"/>
        <v>0.1618967799883</v>
      </c>
      <c r="AK1856" s="23">
        <f t="shared" si="405"/>
        <v>0.8381032200117</v>
      </c>
    </row>
    <row r="1857" spans="1:37">
      <c r="A1857" s="8" t="s">
        <v>3747</v>
      </c>
      <c r="B1857" s="8" t="s">
        <v>3748</v>
      </c>
      <c r="C1857" s="9">
        <v>1868161678.53</v>
      </c>
      <c r="D1857" s="9">
        <v>0</v>
      </c>
      <c r="E1857" s="9">
        <v>0</v>
      </c>
      <c r="F1857" s="9">
        <v>2272044654.59</v>
      </c>
      <c r="G1857" s="9">
        <v>0</v>
      </c>
      <c r="H1857" s="9">
        <v>10785024947</v>
      </c>
      <c r="I1857" s="9">
        <v>0</v>
      </c>
      <c r="J1857" s="9">
        <v>0</v>
      </c>
      <c r="K1857" s="9">
        <v>2590541800</v>
      </c>
      <c r="L1857" s="9">
        <v>0</v>
      </c>
      <c r="M1857" s="9">
        <v>0</v>
      </c>
      <c r="N1857" s="9">
        <v>2149218056.38</v>
      </c>
      <c r="O1857" s="9">
        <v>0</v>
      </c>
      <c r="P1857" s="9">
        <v>0</v>
      </c>
      <c r="Q1857" s="9">
        <v>718035125.33</v>
      </c>
      <c r="R1857" s="9">
        <v>879509933.1</v>
      </c>
      <c r="S1857" s="9">
        <v>0</v>
      </c>
      <c r="T1857" s="9">
        <v>2359177150.6</v>
      </c>
      <c r="U1857" s="8">
        <v>0</v>
      </c>
      <c r="V1857" s="9">
        <v>729726401.62</v>
      </c>
      <c r="W1857" s="8">
        <v>0</v>
      </c>
      <c r="X1857" s="11">
        <f t="shared" si="392"/>
        <v>14925231280.12</v>
      </c>
      <c r="Y1857" s="11">
        <f t="shared" si="393"/>
        <v>9426208467.03</v>
      </c>
      <c r="Z1857" s="11">
        <f t="shared" si="394"/>
        <v>24351439747.15</v>
      </c>
      <c r="AA1857" s="13">
        <f t="shared" si="395"/>
        <v>4140206333.12</v>
      </c>
      <c r="AB1857" s="13">
        <f t="shared" si="396"/>
        <v>10785024947</v>
      </c>
      <c r="AC1857" s="16">
        <f t="shared" si="397"/>
        <v>4140206333.12</v>
      </c>
      <c r="AD1857" s="16">
        <f t="shared" si="398"/>
        <v>20211233414.03</v>
      </c>
      <c r="AE1857" s="17">
        <f t="shared" si="399"/>
        <v>0.612909603501649</v>
      </c>
      <c r="AF1857" s="17">
        <f t="shared" si="400"/>
        <v>0.387090396498351</v>
      </c>
      <c r="AG1857" s="21">
        <f t="shared" si="401"/>
        <v>2.58337589629212</v>
      </c>
      <c r="AH1857" s="22">
        <f t="shared" si="402"/>
        <v>0.277396460759348</v>
      </c>
      <c r="AI1857" s="22">
        <f t="shared" si="403"/>
        <v>0.722603539240652</v>
      </c>
      <c r="AJ1857" s="23">
        <f t="shared" si="404"/>
        <v>0.170018954776773</v>
      </c>
      <c r="AK1857" s="23">
        <f t="shared" si="405"/>
        <v>0.829981045223227</v>
      </c>
    </row>
    <row r="1858" spans="1:37">
      <c r="A1858" s="8" t="s">
        <v>3749</v>
      </c>
      <c r="B1858" s="8" t="s">
        <v>3750</v>
      </c>
      <c r="C1858" s="9">
        <v>1147469595.61</v>
      </c>
      <c r="D1858" s="9">
        <v>0</v>
      </c>
      <c r="E1858" s="9">
        <v>0</v>
      </c>
      <c r="F1858" s="9">
        <v>20097260594.47</v>
      </c>
      <c r="G1858" s="9">
        <v>0</v>
      </c>
      <c r="H1858" s="9">
        <v>61329969644.9</v>
      </c>
      <c r="I1858" s="9">
        <v>9412717348.14</v>
      </c>
      <c r="J1858" s="9">
        <v>0</v>
      </c>
      <c r="K1858" s="9">
        <v>16013702325</v>
      </c>
      <c r="L1858" s="9">
        <v>0</v>
      </c>
      <c r="M1858" s="9">
        <v>0</v>
      </c>
      <c r="N1858" s="9">
        <v>31804165494.1</v>
      </c>
      <c r="O1858" s="9">
        <v>0</v>
      </c>
      <c r="P1858" s="9">
        <v>-3384951237.18</v>
      </c>
      <c r="Q1858" s="9">
        <v>0</v>
      </c>
      <c r="R1858" s="9">
        <v>851619535.66</v>
      </c>
      <c r="S1858" s="9">
        <v>0</v>
      </c>
      <c r="T1858" s="9">
        <v>66696970987.14</v>
      </c>
      <c r="U1858" s="8">
        <v>0</v>
      </c>
      <c r="V1858" s="9">
        <v>40696422151.33</v>
      </c>
      <c r="W1858" s="8">
        <v>0</v>
      </c>
      <c r="X1858" s="11">
        <f t="shared" si="392"/>
        <v>91987417183.12</v>
      </c>
      <c r="Y1858" s="11">
        <f t="shared" si="393"/>
        <v>152677929256.05</v>
      </c>
      <c r="Z1858" s="11">
        <f t="shared" si="394"/>
        <v>244665346439.17</v>
      </c>
      <c r="AA1858" s="13">
        <f t="shared" si="395"/>
        <v>21244730190.08</v>
      </c>
      <c r="AB1858" s="13">
        <f t="shared" si="396"/>
        <v>70742686993.04</v>
      </c>
      <c r="AC1858" s="16">
        <f t="shared" si="397"/>
        <v>21244730190.08</v>
      </c>
      <c r="AD1858" s="16">
        <f t="shared" si="398"/>
        <v>223420616249.09</v>
      </c>
      <c r="AE1858" s="17">
        <f t="shared" si="399"/>
        <v>0.375972398714791</v>
      </c>
      <c r="AF1858" s="17">
        <f t="shared" si="400"/>
        <v>0.624027601285209</v>
      </c>
      <c r="AG1858" s="21">
        <f t="shared" si="401"/>
        <v>1.60249321975576</v>
      </c>
      <c r="AH1858" s="22">
        <f t="shared" si="402"/>
        <v>0.230952567651595</v>
      </c>
      <c r="AI1858" s="22">
        <f t="shared" si="403"/>
        <v>0.769047432348405</v>
      </c>
      <c r="AJ1858" s="23">
        <f t="shared" si="404"/>
        <v>0.0868317908493101</v>
      </c>
      <c r="AK1858" s="23">
        <f t="shared" si="405"/>
        <v>0.91316820915069</v>
      </c>
    </row>
    <row r="1859" spans="1:37">
      <c r="A1859" s="8" t="s">
        <v>3751</v>
      </c>
      <c r="B1859" s="8" t="s">
        <v>3752</v>
      </c>
      <c r="C1859" s="9">
        <v>8013750</v>
      </c>
      <c r="D1859" s="9">
        <v>0</v>
      </c>
      <c r="E1859" s="9">
        <v>0</v>
      </c>
      <c r="F1859" s="9">
        <v>32989684.57</v>
      </c>
      <c r="G1859" s="9">
        <v>0</v>
      </c>
      <c r="H1859" s="9">
        <v>242663089.73</v>
      </c>
      <c r="I1859" s="9">
        <v>0</v>
      </c>
      <c r="J1859" s="9">
        <v>0</v>
      </c>
      <c r="K1859" s="9">
        <v>2222222223</v>
      </c>
      <c r="L1859" s="9">
        <v>0</v>
      </c>
      <c r="M1859" s="9">
        <v>0</v>
      </c>
      <c r="N1859" s="9">
        <v>4992583880.16</v>
      </c>
      <c r="O1859" s="9">
        <v>0</v>
      </c>
      <c r="P1859" s="9">
        <v>-7117967.3</v>
      </c>
      <c r="Q1859" s="9">
        <v>0</v>
      </c>
      <c r="R1859" s="9">
        <v>165076386.17</v>
      </c>
      <c r="S1859" s="9">
        <v>0</v>
      </c>
      <c r="T1859" s="9">
        <v>4008028112.34</v>
      </c>
      <c r="U1859" s="8">
        <v>0</v>
      </c>
      <c r="V1859" s="9">
        <v>46333950.77</v>
      </c>
      <c r="W1859" s="8">
        <v>0</v>
      </c>
      <c r="X1859" s="11">
        <f t="shared" ref="X1859:X1922" si="406">C1859+D1859+E1859+F1859+G1859+H1859+I1859+J1859</f>
        <v>283666524.3</v>
      </c>
      <c r="Y1859" s="11">
        <f t="shared" ref="Y1859:Y1922" si="407">(K1859+L1859+M1859+N1859-O1859+P1859+Q1859+R1859+S1859+T1859+U1859+V1859+W1859)</f>
        <v>11427126585.14</v>
      </c>
      <c r="Z1859" s="11">
        <f t="shared" ref="Z1859:Z1922" si="408">X1859+Y1859</f>
        <v>11710793109.44</v>
      </c>
      <c r="AA1859" s="13">
        <f t="shared" ref="AA1859:AA1922" si="409">C1859+D1859+E1859+F1859+G1859</f>
        <v>41003434.57</v>
      </c>
      <c r="AB1859" s="13">
        <f t="shared" ref="AB1859:AB1922" si="410">H1859+I1859+J1859</f>
        <v>242663089.73</v>
      </c>
      <c r="AC1859" s="16">
        <f t="shared" ref="AC1859:AC1922" si="411">AA1859</f>
        <v>41003434.57</v>
      </c>
      <c r="AD1859" s="16">
        <f t="shared" ref="AD1859:AD1922" si="412">AB1859+Y1859</f>
        <v>11669789674.87</v>
      </c>
      <c r="AE1859" s="17">
        <f t="shared" ref="AE1859:AE1922" si="413">X1859/Z1859</f>
        <v>0.0242226569668743</v>
      </c>
      <c r="AF1859" s="17">
        <f t="shared" ref="AF1859:AF1922" si="414">Y1859/Z1859</f>
        <v>0.975777343033126</v>
      </c>
      <c r="AG1859" s="21">
        <f t="shared" ref="AG1859:AG1922" si="415">Z1859/Y1859</f>
        <v>1.02482395921551</v>
      </c>
      <c r="AH1859" s="22">
        <f t="shared" ref="AH1859:AH1922" si="416">AA1859/(AA1859+AB1859)</f>
        <v>0.144548020501128</v>
      </c>
      <c r="AI1859" s="22">
        <f t="shared" ref="AI1859:AI1922" si="417">(AB1859)/(AA1859+AB1859)</f>
        <v>0.855451979498872</v>
      </c>
      <c r="AJ1859" s="23">
        <f t="shared" ref="AJ1859:AJ1922" si="418">AC1859/Z1859</f>
        <v>0.00350133711583952</v>
      </c>
      <c r="AK1859" s="23">
        <f t="shared" ref="AK1859:AK1922" si="419">AD1859/Z1859</f>
        <v>0.996498662884161</v>
      </c>
    </row>
    <row r="1860" spans="1:37">
      <c r="A1860" s="8" t="s">
        <v>3753</v>
      </c>
      <c r="B1860" s="8" t="s">
        <v>3754</v>
      </c>
      <c r="C1860" s="9">
        <v>12159016.66</v>
      </c>
      <c r="D1860" s="9">
        <v>0</v>
      </c>
      <c r="E1860" s="9">
        <v>0</v>
      </c>
      <c r="F1860" s="9">
        <v>14934310.81</v>
      </c>
      <c r="G1860" s="9">
        <v>0</v>
      </c>
      <c r="H1860" s="9">
        <v>224464046.04</v>
      </c>
      <c r="I1860" s="9">
        <v>0</v>
      </c>
      <c r="J1860" s="9">
        <v>0</v>
      </c>
      <c r="K1860" s="9">
        <v>2544900000</v>
      </c>
      <c r="L1860" s="9">
        <v>0</v>
      </c>
      <c r="M1860" s="9">
        <v>0</v>
      </c>
      <c r="N1860" s="9">
        <v>2872611831.96</v>
      </c>
      <c r="O1860" s="9">
        <v>0</v>
      </c>
      <c r="P1860" s="9">
        <v>-28229099.61</v>
      </c>
      <c r="Q1860" s="9">
        <v>81585972.78</v>
      </c>
      <c r="R1860" s="9">
        <v>2039396383.76</v>
      </c>
      <c r="S1860" s="9">
        <v>0</v>
      </c>
      <c r="T1860" s="9">
        <v>7947542278.45</v>
      </c>
      <c r="U1860" s="8">
        <v>0</v>
      </c>
      <c r="V1860" s="9">
        <v>282854513.33</v>
      </c>
      <c r="W1860" s="8">
        <v>0</v>
      </c>
      <c r="X1860" s="11">
        <f t="shared" si="406"/>
        <v>251557373.51</v>
      </c>
      <c r="Y1860" s="11">
        <f t="shared" si="407"/>
        <v>15740661880.67</v>
      </c>
      <c r="Z1860" s="11">
        <f t="shared" si="408"/>
        <v>15992219254.18</v>
      </c>
      <c r="AA1860" s="13">
        <f t="shared" si="409"/>
        <v>27093327.47</v>
      </c>
      <c r="AB1860" s="13">
        <f t="shared" si="410"/>
        <v>224464046.04</v>
      </c>
      <c r="AC1860" s="16">
        <f t="shared" si="411"/>
        <v>27093327.47</v>
      </c>
      <c r="AD1860" s="16">
        <f t="shared" si="412"/>
        <v>15965125926.71</v>
      </c>
      <c r="AE1860" s="17">
        <f t="shared" si="413"/>
        <v>0.0157299852829524</v>
      </c>
      <c r="AF1860" s="17">
        <f t="shared" si="414"/>
        <v>0.984270014717048</v>
      </c>
      <c r="AG1860" s="21">
        <f t="shared" si="415"/>
        <v>1.01598137202978</v>
      </c>
      <c r="AH1860" s="22">
        <f t="shared" si="416"/>
        <v>0.1077023785547</v>
      </c>
      <c r="AI1860" s="22">
        <f t="shared" si="417"/>
        <v>0.8922976214453</v>
      </c>
      <c r="AJ1860" s="23">
        <f t="shared" si="418"/>
        <v>0.0016941568296044</v>
      </c>
      <c r="AK1860" s="23">
        <f t="shared" si="419"/>
        <v>0.998305843170396</v>
      </c>
    </row>
    <row r="1861" spans="1:37">
      <c r="A1861" s="8" t="s">
        <v>3755</v>
      </c>
      <c r="B1861" s="8" t="s">
        <v>3756</v>
      </c>
      <c r="C1861" s="9">
        <v>473165107.07</v>
      </c>
      <c r="D1861" s="9">
        <v>0</v>
      </c>
      <c r="E1861" s="9">
        <v>0</v>
      </c>
      <c r="F1861" s="9">
        <v>1500000</v>
      </c>
      <c r="G1861" s="9">
        <v>0</v>
      </c>
      <c r="H1861" s="9">
        <v>1620714285.72</v>
      </c>
      <c r="I1861" s="9">
        <v>2932036493.25</v>
      </c>
      <c r="J1861" s="9">
        <v>0</v>
      </c>
      <c r="K1861" s="9">
        <v>3111135131</v>
      </c>
      <c r="L1861" s="9">
        <v>337013338.23</v>
      </c>
      <c r="M1861" s="9">
        <v>0</v>
      </c>
      <c r="N1861" s="9">
        <v>899600164.84</v>
      </c>
      <c r="O1861" s="9">
        <v>0</v>
      </c>
      <c r="P1861" s="9">
        <v>-220053425.78</v>
      </c>
      <c r="Q1861" s="9">
        <v>0</v>
      </c>
      <c r="R1861" s="9">
        <v>1456472183.44</v>
      </c>
      <c r="S1861" s="9">
        <v>0</v>
      </c>
      <c r="T1861" s="9">
        <v>1419405305.72</v>
      </c>
      <c r="U1861" s="8">
        <v>0</v>
      </c>
      <c r="V1861" s="9">
        <v>58153792.76</v>
      </c>
      <c r="W1861" s="8">
        <v>0</v>
      </c>
      <c r="X1861" s="11">
        <f t="shared" si="406"/>
        <v>5027415886.04</v>
      </c>
      <c r="Y1861" s="11">
        <f t="shared" si="407"/>
        <v>7061726490.21</v>
      </c>
      <c r="Z1861" s="11">
        <f t="shared" si="408"/>
        <v>12089142376.25</v>
      </c>
      <c r="AA1861" s="13">
        <f t="shared" si="409"/>
        <v>474665107.07</v>
      </c>
      <c r="AB1861" s="13">
        <f t="shared" si="410"/>
        <v>4552750778.97</v>
      </c>
      <c r="AC1861" s="16">
        <f t="shared" si="411"/>
        <v>474665107.07</v>
      </c>
      <c r="AD1861" s="16">
        <f t="shared" si="412"/>
        <v>11614477269.18</v>
      </c>
      <c r="AE1861" s="17">
        <f t="shared" si="413"/>
        <v>0.415862079341271</v>
      </c>
      <c r="AF1861" s="17">
        <f t="shared" si="414"/>
        <v>0.584137920658729</v>
      </c>
      <c r="AG1861" s="21">
        <f t="shared" si="415"/>
        <v>1.71192446960524</v>
      </c>
      <c r="AH1861" s="22">
        <f t="shared" si="416"/>
        <v>0.0944153254533881</v>
      </c>
      <c r="AI1861" s="22">
        <f t="shared" si="417"/>
        <v>0.905584674546612</v>
      </c>
      <c r="AJ1861" s="23">
        <f t="shared" si="418"/>
        <v>0.0392637535647288</v>
      </c>
      <c r="AK1861" s="23">
        <f t="shared" si="419"/>
        <v>0.960736246435271</v>
      </c>
    </row>
    <row r="1862" spans="1:37">
      <c r="A1862" s="8" t="s">
        <v>3757</v>
      </c>
      <c r="B1862" s="8" t="s">
        <v>3758</v>
      </c>
      <c r="C1862" s="9">
        <v>12637030138.88</v>
      </c>
      <c r="D1862" s="9">
        <v>0</v>
      </c>
      <c r="E1862" s="9">
        <v>0</v>
      </c>
      <c r="F1862" s="9">
        <v>2024332457.54</v>
      </c>
      <c r="G1862" s="9">
        <v>0</v>
      </c>
      <c r="H1862" s="9">
        <v>0</v>
      </c>
      <c r="I1862" s="9">
        <v>0</v>
      </c>
      <c r="J1862" s="9">
        <v>0</v>
      </c>
      <c r="K1862" s="9">
        <v>9075036993</v>
      </c>
      <c r="L1862" s="9">
        <v>0</v>
      </c>
      <c r="M1862" s="9">
        <v>0</v>
      </c>
      <c r="N1862" s="9">
        <v>4299009055.76</v>
      </c>
      <c r="O1862" s="9">
        <v>0</v>
      </c>
      <c r="P1862" s="9">
        <v>-17013386.77</v>
      </c>
      <c r="Q1862" s="9">
        <v>0</v>
      </c>
      <c r="R1862" s="9">
        <v>1022275044.82</v>
      </c>
      <c r="S1862" s="9">
        <v>0</v>
      </c>
      <c r="T1862" s="9">
        <v>-1970528376.37</v>
      </c>
      <c r="U1862" s="8">
        <v>0</v>
      </c>
      <c r="V1862" s="9">
        <v>595284460.16</v>
      </c>
      <c r="W1862" s="8">
        <v>0</v>
      </c>
      <c r="X1862" s="11">
        <f t="shared" si="406"/>
        <v>14661362596.42</v>
      </c>
      <c r="Y1862" s="11">
        <f t="shared" si="407"/>
        <v>13004063790.6</v>
      </c>
      <c r="Z1862" s="11">
        <f t="shared" si="408"/>
        <v>27665426387.02</v>
      </c>
      <c r="AA1862" s="13">
        <f t="shared" si="409"/>
        <v>14661362596.42</v>
      </c>
      <c r="AB1862" s="13">
        <f t="shared" si="410"/>
        <v>0</v>
      </c>
      <c r="AC1862" s="16">
        <f t="shared" si="411"/>
        <v>14661362596.42</v>
      </c>
      <c r="AD1862" s="16">
        <f t="shared" si="412"/>
        <v>13004063790.6</v>
      </c>
      <c r="AE1862" s="17">
        <f t="shared" si="413"/>
        <v>0.529952525991025</v>
      </c>
      <c r="AF1862" s="17">
        <f t="shared" si="414"/>
        <v>0.470047474008975</v>
      </c>
      <c r="AG1862" s="21">
        <f t="shared" si="415"/>
        <v>2.12744468440842</v>
      </c>
      <c r="AH1862" s="22">
        <f t="shared" si="416"/>
        <v>1</v>
      </c>
      <c r="AI1862" s="22">
        <f t="shared" si="417"/>
        <v>0</v>
      </c>
      <c r="AJ1862" s="23">
        <f t="shared" si="418"/>
        <v>0.529952525991025</v>
      </c>
      <c r="AK1862" s="23">
        <f t="shared" si="419"/>
        <v>0.470047474008975</v>
      </c>
    </row>
    <row r="1863" spans="1:37">
      <c r="A1863" s="8" t="s">
        <v>3759</v>
      </c>
      <c r="B1863" s="8" t="s">
        <v>3760</v>
      </c>
      <c r="C1863" s="9">
        <v>8000000</v>
      </c>
      <c r="D1863" s="9">
        <v>0</v>
      </c>
      <c r="E1863" s="9">
        <v>0</v>
      </c>
      <c r="F1863" s="9">
        <v>271878766.2</v>
      </c>
      <c r="G1863" s="9">
        <v>0</v>
      </c>
      <c r="H1863" s="9">
        <v>323641785.91</v>
      </c>
      <c r="I1863" s="9">
        <v>0</v>
      </c>
      <c r="J1863" s="9">
        <v>0</v>
      </c>
      <c r="K1863" s="9">
        <v>1822500000</v>
      </c>
      <c r="L1863" s="9">
        <v>0</v>
      </c>
      <c r="M1863" s="9">
        <v>0</v>
      </c>
      <c r="N1863" s="9">
        <v>1169070582.97</v>
      </c>
      <c r="O1863" s="9">
        <v>0</v>
      </c>
      <c r="P1863" s="9">
        <v>-109285897</v>
      </c>
      <c r="Q1863" s="9">
        <v>0</v>
      </c>
      <c r="R1863" s="9">
        <v>149698421.46</v>
      </c>
      <c r="S1863" s="9">
        <v>0</v>
      </c>
      <c r="T1863" s="9">
        <v>4355578294.82</v>
      </c>
      <c r="U1863" s="8">
        <v>0</v>
      </c>
      <c r="V1863" s="9">
        <v>1110092517.39</v>
      </c>
      <c r="W1863" s="8">
        <v>0</v>
      </c>
      <c r="X1863" s="11">
        <f t="shared" si="406"/>
        <v>603520552.11</v>
      </c>
      <c r="Y1863" s="11">
        <f t="shared" si="407"/>
        <v>8497653919.64</v>
      </c>
      <c r="Z1863" s="11">
        <f t="shared" si="408"/>
        <v>9101174471.75</v>
      </c>
      <c r="AA1863" s="13">
        <f t="shared" si="409"/>
        <v>279878766.2</v>
      </c>
      <c r="AB1863" s="13">
        <f t="shared" si="410"/>
        <v>323641785.91</v>
      </c>
      <c r="AC1863" s="16">
        <f t="shared" si="411"/>
        <v>279878766.2</v>
      </c>
      <c r="AD1863" s="16">
        <f t="shared" si="412"/>
        <v>8821295705.55</v>
      </c>
      <c r="AE1863" s="17">
        <f t="shared" si="413"/>
        <v>0.0663123813287312</v>
      </c>
      <c r="AF1863" s="17">
        <f t="shared" si="414"/>
        <v>0.933687618671269</v>
      </c>
      <c r="AG1863" s="21">
        <f t="shared" si="415"/>
        <v>1.07102202064444</v>
      </c>
      <c r="AH1863" s="22">
        <f t="shared" si="416"/>
        <v>0.463743554749712</v>
      </c>
      <c r="AI1863" s="22">
        <f t="shared" si="417"/>
        <v>0.536256445250288</v>
      </c>
      <c r="AJ1863" s="23">
        <f t="shared" si="418"/>
        <v>0.0307519394413042</v>
      </c>
      <c r="AK1863" s="23">
        <f t="shared" si="419"/>
        <v>0.969248060558696</v>
      </c>
    </row>
    <row r="1864" spans="1:37">
      <c r="A1864" s="8" t="s">
        <v>3761</v>
      </c>
      <c r="B1864" s="8" t="s">
        <v>3762</v>
      </c>
      <c r="C1864" s="9">
        <v>193066540</v>
      </c>
      <c r="D1864" s="9">
        <v>0</v>
      </c>
      <c r="E1864" s="9">
        <v>0</v>
      </c>
      <c r="F1864" s="9">
        <v>277128804.46</v>
      </c>
      <c r="G1864" s="9">
        <v>0</v>
      </c>
      <c r="H1864" s="9">
        <v>0</v>
      </c>
      <c r="I1864" s="9">
        <v>0</v>
      </c>
      <c r="J1864" s="9">
        <v>0</v>
      </c>
      <c r="K1864" s="9">
        <v>1378000000</v>
      </c>
      <c r="L1864" s="9">
        <v>0</v>
      </c>
      <c r="M1864" s="9">
        <v>0</v>
      </c>
      <c r="N1864" s="9">
        <v>1996118858.61</v>
      </c>
      <c r="O1864" s="9">
        <v>0</v>
      </c>
      <c r="P1864" s="9">
        <v>-3368075.74</v>
      </c>
      <c r="Q1864" s="9">
        <v>0</v>
      </c>
      <c r="R1864" s="9">
        <v>279703431.61</v>
      </c>
      <c r="S1864" s="9">
        <v>0</v>
      </c>
      <c r="T1864" s="9">
        <v>1920787911.26</v>
      </c>
      <c r="U1864" s="8">
        <v>0</v>
      </c>
      <c r="V1864" s="9">
        <v>426683200.43</v>
      </c>
      <c r="W1864" s="8">
        <v>0</v>
      </c>
      <c r="X1864" s="11">
        <f t="shared" si="406"/>
        <v>470195344.46</v>
      </c>
      <c r="Y1864" s="11">
        <f t="shared" si="407"/>
        <v>5997925326.17</v>
      </c>
      <c r="Z1864" s="11">
        <f t="shared" si="408"/>
        <v>6468120670.63</v>
      </c>
      <c r="AA1864" s="13">
        <f t="shared" si="409"/>
        <v>470195344.46</v>
      </c>
      <c r="AB1864" s="13">
        <f t="shared" si="410"/>
        <v>0</v>
      </c>
      <c r="AC1864" s="16">
        <f t="shared" si="411"/>
        <v>470195344.46</v>
      </c>
      <c r="AD1864" s="16">
        <f t="shared" si="412"/>
        <v>5997925326.17</v>
      </c>
      <c r="AE1864" s="17">
        <f t="shared" si="413"/>
        <v>0.072694275262215</v>
      </c>
      <c r="AF1864" s="17">
        <f t="shared" si="414"/>
        <v>0.927305724737785</v>
      </c>
      <c r="AG1864" s="21">
        <f t="shared" si="415"/>
        <v>1.07839299739336</v>
      </c>
      <c r="AH1864" s="22">
        <f t="shared" si="416"/>
        <v>1</v>
      </c>
      <c r="AI1864" s="22">
        <f t="shared" si="417"/>
        <v>0</v>
      </c>
      <c r="AJ1864" s="23">
        <f t="shared" si="418"/>
        <v>0.072694275262215</v>
      </c>
      <c r="AK1864" s="23">
        <f t="shared" si="419"/>
        <v>0.927305724737785</v>
      </c>
    </row>
    <row r="1865" spans="1:37">
      <c r="A1865" s="8" t="s">
        <v>3763</v>
      </c>
      <c r="B1865" s="8" t="s">
        <v>3764</v>
      </c>
      <c r="C1865" s="9">
        <v>1109987940.07</v>
      </c>
      <c r="D1865" s="9">
        <v>0</v>
      </c>
      <c r="E1865" s="9">
        <v>0</v>
      </c>
      <c r="F1865" s="9">
        <v>37020000</v>
      </c>
      <c r="G1865" s="9">
        <v>0</v>
      </c>
      <c r="H1865" s="9">
        <v>143720000</v>
      </c>
      <c r="I1865" s="9">
        <v>0</v>
      </c>
      <c r="J1865" s="9">
        <v>0</v>
      </c>
      <c r="K1865" s="9">
        <v>511320000</v>
      </c>
      <c r="L1865" s="9">
        <v>0</v>
      </c>
      <c r="M1865" s="9">
        <v>0</v>
      </c>
      <c r="N1865" s="9">
        <v>576868858.74</v>
      </c>
      <c r="O1865" s="9">
        <v>0</v>
      </c>
      <c r="P1865" s="9">
        <v>812782.03</v>
      </c>
      <c r="Q1865" s="9">
        <v>0</v>
      </c>
      <c r="R1865" s="9">
        <v>948624.2</v>
      </c>
      <c r="S1865" s="9">
        <v>0</v>
      </c>
      <c r="T1865" s="9">
        <v>580426485.8</v>
      </c>
      <c r="U1865" s="8">
        <v>0</v>
      </c>
      <c r="V1865" s="9">
        <v>240216180.95</v>
      </c>
      <c r="W1865" s="8">
        <v>0</v>
      </c>
      <c r="X1865" s="11">
        <f t="shared" si="406"/>
        <v>1290727940.07</v>
      </c>
      <c r="Y1865" s="11">
        <f t="shared" si="407"/>
        <v>1910592931.72</v>
      </c>
      <c r="Z1865" s="11">
        <f t="shared" si="408"/>
        <v>3201320871.79</v>
      </c>
      <c r="AA1865" s="13">
        <f t="shared" si="409"/>
        <v>1147007940.07</v>
      </c>
      <c r="AB1865" s="13">
        <f t="shared" si="410"/>
        <v>143720000</v>
      </c>
      <c r="AC1865" s="16">
        <f t="shared" si="411"/>
        <v>1147007940.07</v>
      </c>
      <c r="AD1865" s="16">
        <f t="shared" si="412"/>
        <v>2054312931.72</v>
      </c>
      <c r="AE1865" s="17">
        <f t="shared" si="413"/>
        <v>0.403186057181546</v>
      </c>
      <c r="AF1865" s="17">
        <f t="shared" si="414"/>
        <v>0.596813942818454</v>
      </c>
      <c r="AG1865" s="21">
        <f t="shared" si="415"/>
        <v>1.67556407157229</v>
      </c>
      <c r="AH1865" s="22">
        <f t="shared" si="416"/>
        <v>0.888651980376124</v>
      </c>
      <c r="AI1865" s="22">
        <f t="shared" si="417"/>
        <v>0.111348019623876</v>
      </c>
      <c r="AJ1865" s="23">
        <f t="shared" si="418"/>
        <v>0.358292088174422</v>
      </c>
      <c r="AK1865" s="23">
        <f t="shared" si="419"/>
        <v>0.641707911825578</v>
      </c>
    </row>
    <row r="1866" spans="1:37">
      <c r="A1866" s="8" t="s">
        <v>3765</v>
      </c>
      <c r="B1866" s="8" t="s">
        <v>3766</v>
      </c>
      <c r="C1866" s="9">
        <v>5109176259</v>
      </c>
      <c r="D1866" s="9">
        <v>0</v>
      </c>
      <c r="E1866" s="9">
        <v>0</v>
      </c>
      <c r="F1866" s="9">
        <v>685764021</v>
      </c>
      <c r="G1866" s="9">
        <v>0</v>
      </c>
      <c r="H1866" s="9">
        <v>359380782</v>
      </c>
      <c r="I1866" s="9">
        <v>0</v>
      </c>
      <c r="J1866" s="9">
        <v>0</v>
      </c>
      <c r="K1866" s="9">
        <v>1373512412</v>
      </c>
      <c r="L1866" s="9">
        <v>0</v>
      </c>
      <c r="M1866" s="9">
        <v>0</v>
      </c>
      <c r="N1866" s="9">
        <v>6829270952</v>
      </c>
      <c r="O1866" s="9">
        <v>284856550</v>
      </c>
      <c r="P1866" s="9">
        <v>-220804264</v>
      </c>
      <c r="Q1866" s="9">
        <v>0</v>
      </c>
      <c r="R1866" s="9">
        <v>505392543</v>
      </c>
      <c r="S1866" s="9">
        <v>0</v>
      </c>
      <c r="T1866" s="9">
        <v>8475608429</v>
      </c>
      <c r="U1866" s="8">
        <v>0</v>
      </c>
      <c r="V1866" s="9">
        <v>5709691</v>
      </c>
      <c r="W1866" s="8">
        <v>0</v>
      </c>
      <c r="X1866" s="11">
        <f t="shared" si="406"/>
        <v>6154321062</v>
      </c>
      <c r="Y1866" s="11">
        <f t="shared" si="407"/>
        <v>16683833213</v>
      </c>
      <c r="Z1866" s="11">
        <f t="shared" si="408"/>
        <v>22838154275</v>
      </c>
      <c r="AA1866" s="13">
        <f t="shared" si="409"/>
        <v>5794940280</v>
      </c>
      <c r="AB1866" s="13">
        <f t="shared" si="410"/>
        <v>359380782</v>
      </c>
      <c r="AC1866" s="16">
        <f t="shared" si="411"/>
        <v>5794940280</v>
      </c>
      <c r="AD1866" s="16">
        <f t="shared" si="412"/>
        <v>17043213995</v>
      </c>
      <c r="AE1866" s="17">
        <f t="shared" si="413"/>
        <v>0.269475413288406</v>
      </c>
      <c r="AF1866" s="17">
        <f t="shared" si="414"/>
        <v>0.730524586711594</v>
      </c>
      <c r="AG1866" s="21">
        <f t="shared" si="415"/>
        <v>1.36887932068301</v>
      </c>
      <c r="AH1866" s="22">
        <f t="shared" si="416"/>
        <v>0.94160512940753</v>
      </c>
      <c r="AI1866" s="22">
        <f t="shared" si="417"/>
        <v>0.0583948705924696</v>
      </c>
      <c r="AJ1866" s="23">
        <f t="shared" si="418"/>
        <v>0.253739431401577</v>
      </c>
      <c r="AK1866" s="23">
        <f t="shared" si="419"/>
        <v>0.746260568598423</v>
      </c>
    </row>
    <row r="1867" spans="1:37">
      <c r="A1867" s="8" t="s">
        <v>3767</v>
      </c>
      <c r="B1867" s="8" t="s">
        <v>3768</v>
      </c>
      <c r="C1867" s="9">
        <v>263799504.85</v>
      </c>
      <c r="D1867" s="9">
        <v>0</v>
      </c>
      <c r="E1867" s="9">
        <v>0</v>
      </c>
      <c r="F1867" s="9">
        <v>40591302.75</v>
      </c>
      <c r="G1867" s="9">
        <v>0</v>
      </c>
      <c r="H1867" s="9">
        <v>228041689.77</v>
      </c>
      <c r="I1867" s="9">
        <v>203666666.67</v>
      </c>
      <c r="J1867" s="9">
        <v>0</v>
      </c>
      <c r="K1867" s="9">
        <v>1132807440</v>
      </c>
      <c r="L1867" s="9">
        <v>0</v>
      </c>
      <c r="M1867" s="9">
        <v>0</v>
      </c>
      <c r="N1867" s="9">
        <v>1672196533.19</v>
      </c>
      <c r="O1867" s="9">
        <v>0</v>
      </c>
      <c r="P1867" s="9">
        <v>-33955040.22</v>
      </c>
      <c r="Q1867" s="9">
        <v>0</v>
      </c>
      <c r="R1867" s="9">
        <v>58459037.64</v>
      </c>
      <c r="S1867" s="9">
        <v>0</v>
      </c>
      <c r="T1867" s="9">
        <v>716125016.14</v>
      </c>
      <c r="U1867" s="8">
        <v>0</v>
      </c>
      <c r="V1867" s="9">
        <v>229792651.7</v>
      </c>
      <c r="W1867" s="8">
        <v>0</v>
      </c>
      <c r="X1867" s="11">
        <f t="shared" si="406"/>
        <v>736099164.04</v>
      </c>
      <c r="Y1867" s="11">
        <f t="shared" si="407"/>
        <v>3775425638.45</v>
      </c>
      <c r="Z1867" s="11">
        <f t="shared" si="408"/>
        <v>4511524802.49</v>
      </c>
      <c r="AA1867" s="13">
        <f t="shared" si="409"/>
        <v>304390807.6</v>
      </c>
      <c r="AB1867" s="13">
        <f t="shared" si="410"/>
        <v>431708356.44</v>
      </c>
      <c r="AC1867" s="16">
        <f t="shared" si="411"/>
        <v>304390807.6</v>
      </c>
      <c r="AD1867" s="16">
        <f t="shared" si="412"/>
        <v>4207133994.89</v>
      </c>
      <c r="AE1867" s="17">
        <f t="shared" si="413"/>
        <v>0.163159728975386</v>
      </c>
      <c r="AF1867" s="17">
        <f t="shared" si="414"/>
        <v>0.836840271024614</v>
      </c>
      <c r="AG1867" s="21">
        <f t="shared" si="415"/>
        <v>1.1949711726655</v>
      </c>
      <c r="AH1867" s="22">
        <f t="shared" si="416"/>
        <v>0.413518751915685</v>
      </c>
      <c r="AI1867" s="22">
        <f t="shared" si="417"/>
        <v>0.586481248084315</v>
      </c>
      <c r="AJ1867" s="23">
        <f t="shared" si="418"/>
        <v>0.0674696074888031</v>
      </c>
      <c r="AK1867" s="23">
        <f t="shared" si="419"/>
        <v>0.932530392511197</v>
      </c>
    </row>
    <row r="1868" spans="1:37">
      <c r="A1868" s="8" t="s">
        <v>3769</v>
      </c>
      <c r="B1868" s="8" t="s">
        <v>3770</v>
      </c>
      <c r="C1868" s="9">
        <v>1252998210</v>
      </c>
      <c r="D1868" s="9">
        <v>0</v>
      </c>
      <c r="E1868" s="9">
        <v>0</v>
      </c>
      <c r="F1868" s="9">
        <v>203856010</v>
      </c>
      <c r="G1868" s="9">
        <v>0</v>
      </c>
      <c r="H1868" s="9">
        <v>685686000</v>
      </c>
      <c r="I1868" s="9">
        <v>0</v>
      </c>
      <c r="J1868" s="9">
        <v>0</v>
      </c>
      <c r="K1868" s="9">
        <v>2021701730</v>
      </c>
      <c r="L1868" s="9">
        <v>0</v>
      </c>
      <c r="M1868" s="9">
        <v>0</v>
      </c>
      <c r="N1868" s="9">
        <v>3797547370</v>
      </c>
      <c r="O1868" s="9">
        <v>0</v>
      </c>
      <c r="P1868" s="9">
        <v>-104941350</v>
      </c>
      <c r="Q1868" s="9">
        <v>34694240</v>
      </c>
      <c r="R1868" s="9">
        <v>445253260</v>
      </c>
      <c r="S1868" s="9">
        <v>0</v>
      </c>
      <c r="T1868" s="9">
        <v>-480945920</v>
      </c>
      <c r="U1868" s="8">
        <v>0</v>
      </c>
      <c r="V1868" s="9">
        <v>1033130090</v>
      </c>
      <c r="W1868" s="8">
        <v>0</v>
      </c>
      <c r="X1868" s="11">
        <f t="shared" si="406"/>
        <v>2142540220</v>
      </c>
      <c r="Y1868" s="11">
        <f t="shared" si="407"/>
        <v>6746439420</v>
      </c>
      <c r="Z1868" s="11">
        <f t="shared" si="408"/>
        <v>8888979640</v>
      </c>
      <c r="AA1868" s="13">
        <f t="shared" si="409"/>
        <v>1456854220</v>
      </c>
      <c r="AB1868" s="13">
        <f t="shared" si="410"/>
        <v>685686000</v>
      </c>
      <c r="AC1868" s="16">
        <f t="shared" si="411"/>
        <v>1456854220</v>
      </c>
      <c r="AD1868" s="16">
        <f t="shared" si="412"/>
        <v>7432125420</v>
      </c>
      <c r="AE1868" s="17">
        <f t="shared" si="413"/>
        <v>0.241033313920382</v>
      </c>
      <c r="AF1868" s="17">
        <f t="shared" si="414"/>
        <v>0.758966686079618</v>
      </c>
      <c r="AG1868" s="21">
        <f t="shared" si="415"/>
        <v>1.317580887727</v>
      </c>
      <c r="AH1868" s="22">
        <f t="shared" si="416"/>
        <v>0.679965867805273</v>
      </c>
      <c r="AI1868" s="22">
        <f t="shared" si="417"/>
        <v>0.320034132194727</v>
      </c>
      <c r="AJ1868" s="23">
        <f t="shared" si="418"/>
        <v>0.163894426469853</v>
      </c>
      <c r="AK1868" s="23">
        <f t="shared" si="419"/>
        <v>0.836105573530147</v>
      </c>
    </row>
    <row r="1869" spans="1:37">
      <c r="A1869" s="8" t="s">
        <v>3771</v>
      </c>
      <c r="B1869" s="8" t="s">
        <v>3772</v>
      </c>
      <c r="C1869" s="9">
        <v>212128901.31</v>
      </c>
      <c r="D1869" s="9">
        <v>0</v>
      </c>
      <c r="E1869" s="9">
        <v>0</v>
      </c>
      <c r="F1869" s="9">
        <v>624386153.08</v>
      </c>
      <c r="G1869" s="9">
        <v>0</v>
      </c>
      <c r="H1869" s="9">
        <v>1501415573.16</v>
      </c>
      <c r="I1869" s="9">
        <v>0</v>
      </c>
      <c r="J1869" s="9">
        <v>0</v>
      </c>
      <c r="K1869" s="9">
        <v>4852783848</v>
      </c>
      <c r="L1869" s="9">
        <v>0</v>
      </c>
      <c r="M1869" s="9">
        <v>0</v>
      </c>
      <c r="N1869" s="9">
        <v>4052987188.62</v>
      </c>
      <c r="O1869" s="9">
        <v>0</v>
      </c>
      <c r="P1869" s="9">
        <v>-132943609.32</v>
      </c>
      <c r="Q1869" s="9">
        <v>1554639.92</v>
      </c>
      <c r="R1869" s="9">
        <v>106866753.73</v>
      </c>
      <c r="S1869" s="9">
        <v>0</v>
      </c>
      <c r="T1869" s="9">
        <v>-3116616388.94</v>
      </c>
      <c r="U1869" s="8">
        <v>0</v>
      </c>
      <c r="V1869" s="9">
        <v>130240975.57</v>
      </c>
      <c r="W1869" s="8">
        <v>0</v>
      </c>
      <c r="X1869" s="11">
        <f t="shared" si="406"/>
        <v>2337930627.55</v>
      </c>
      <c r="Y1869" s="11">
        <f t="shared" si="407"/>
        <v>5894873407.58</v>
      </c>
      <c r="Z1869" s="11">
        <f t="shared" si="408"/>
        <v>8232804035.13</v>
      </c>
      <c r="AA1869" s="13">
        <f t="shared" si="409"/>
        <v>836515054.39</v>
      </c>
      <c r="AB1869" s="13">
        <f t="shared" si="410"/>
        <v>1501415573.16</v>
      </c>
      <c r="AC1869" s="16">
        <f t="shared" si="411"/>
        <v>836515054.39</v>
      </c>
      <c r="AD1869" s="16">
        <f t="shared" si="412"/>
        <v>7396288980.74</v>
      </c>
      <c r="AE1869" s="17">
        <f t="shared" si="413"/>
        <v>0.283977441655829</v>
      </c>
      <c r="AF1869" s="17">
        <f t="shared" si="414"/>
        <v>0.716022558344171</v>
      </c>
      <c r="AG1869" s="21">
        <f t="shared" si="415"/>
        <v>1.39660404319179</v>
      </c>
      <c r="AH1869" s="22">
        <f t="shared" si="416"/>
        <v>0.357801486721877</v>
      </c>
      <c r="AI1869" s="22">
        <f t="shared" si="417"/>
        <v>0.642198513278123</v>
      </c>
      <c r="AJ1869" s="23">
        <f t="shared" si="418"/>
        <v>0.10160755081993</v>
      </c>
      <c r="AK1869" s="23">
        <f t="shared" si="419"/>
        <v>0.898392449180069</v>
      </c>
    </row>
    <row r="1870" spans="1:37">
      <c r="A1870" s="8" t="s">
        <v>3773</v>
      </c>
      <c r="B1870" s="8" t="s">
        <v>3774</v>
      </c>
      <c r="C1870" s="9">
        <v>10044368011.05</v>
      </c>
      <c r="D1870" s="9">
        <v>0</v>
      </c>
      <c r="E1870" s="9">
        <v>0</v>
      </c>
      <c r="F1870" s="9">
        <v>30059290162.97</v>
      </c>
      <c r="G1870" s="9">
        <v>0</v>
      </c>
      <c r="H1870" s="9">
        <v>174420136490.94</v>
      </c>
      <c r="I1870" s="9">
        <v>10127942946.41</v>
      </c>
      <c r="J1870" s="9">
        <v>0</v>
      </c>
      <c r="K1870" s="9">
        <v>17516772893</v>
      </c>
      <c r="L1870" s="9">
        <v>10095189927.17</v>
      </c>
      <c r="M1870" s="9">
        <v>0</v>
      </c>
      <c r="N1870" s="9">
        <v>18038516893.28</v>
      </c>
      <c r="O1870" s="9">
        <v>0</v>
      </c>
      <c r="P1870" s="9">
        <v>-25754060.96</v>
      </c>
      <c r="Q1870" s="9">
        <v>266827038.8</v>
      </c>
      <c r="R1870" s="9">
        <v>3684314568.04</v>
      </c>
      <c r="S1870" s="9">
        <v>0</v>
      </c>
      <c r="T1870" s="9">
        <v>25095353415.27</v>
      </c>
      <c r="U1870" s="8">
        <v>0</v>
      </c>
      <c r="V1870" s="9">
        <v>47497384127.13</v>
      </c>
      <c r="W1870" s="8">
        <v>0</v>
      </c>
      <c r="X1870" s="11">
        <f t="shared" si="406"/>
        <v>224651737611.37</v>
      </c>
      <c r="Y1870" s="11">
        <f t="shared" si="407"/>
        <v>122168604801.73</v>
      </c>
      <c r="Z1870" s="11">
        <f t="shared" si="408"/>
        <v>346820342413.1</v>
      </c>
      <c r="AA1870" s="13">
        <f t="shared" si="409"/>
        <v>40103658174.02</v>
      </c>
      <c r="AB1870" s="13">
        <f t="shared" si="410"/>
        <v>184548079437.35</v>
      </c>
      <c r="AC1870" s="16">
        <f t="shared" si="411"/>
        <v>40103658174.02</v>
      </c>
      <c r="AD1870" s="16">
        <f t="shared" si="412"/>
        <v>306716684239.08</v>
      </c>
      <c r="AE1870" s="17">
        <f t="shared" si="413"/>
        <v>0.647746715340549</v>
      </c>
      <c r="AF1870" s="17">
        <f t="shared" si="414"/>
        <v>0.352253284659451</v>
      </c>
      <c r="AG1870" s="21">
        <f t="shared" si="415"/>
        <v>2.83886635994544</v>
      </c>
      <c r="AH1870" s="22">
        <f t="shared" si="416"/>
        <v>0.178514791830349</v>
      </c>
      <c r="AI1870" s="22">
        <f t="shared" si="417"/>
        <v>0.821485208169651</v>
      </c>
      <c r="AJ1870" s="23">
        <f t="shared" si="418"/>
        <v>0.115632370047811</v>
      </c>
      <c r="AK1870" s="23">
        <f t="shared" si="419"/>
        <v>0.884367629952189</v>
      </c>
    </row>
    <row r="1871" spans="1:37">
      <c r="A1871" s="8" t="s">
        <v>3775</v>
      </c>
      <c r="B1871" s="8" t="s">
        <v>3776</v>
      </c>
      <c r="C1871" s="9">
        <v>7274584436.91</v>
      </c>
      <c r="D1871" s="9">
        <v>0</v>
      </c>
      <c r="E1871" s="9">
        <v>0</v>
      </c>
      <c r="F1871" s="9">
        <v>3679489584.52</v>
      </c>
      <c r="G1871" s="9">
        <v>0</v>
      </c>
      <c r="H1871" s="9">
        <v>8686295166.86</v>
      </c>
      <c r="I1871" s="9">
        <v>0</v>
      </c>
      <c r="J1871" s="9">
        <v>0</v>
      </c>
      <c r="K1871" s="9">
        <v>22802035324</v>
      </c>
      <c r="L1871" s="9">
        <v>0</v>
      </c>
      <c r="M1871" s="9">
        <v>0</v>
      </c>
      <c r="N1871" s="9">
        <v>44769381464.68</v>
      </c>
      <c r="O1871" s="9">
        <v>0</v>
      </c>
      <c r="P1871" s="9">
        <v>2029150165.44</v>
      </c>
      <c r="Q1871" s="9">
        <v>92443711.73</v>
      </c>
      <c r="R1871" s="9">
        <v>2107321416.2</v>
      </c>
      <c r="S1871" s="9">
        <v>0</v>
      </c>
      <c r="T1871" s="9">
        <v>13500933749.89</v>
      </c>
      <c r="U1871" s="8">
        <v>0</v>
      </c>
      <c r="V1871" s="9">
        <v>868272799.94</v>
      </c>
      <c r="W1871" s="8">
        <v>0</v>
      </c>
      <c r="X1871" s="11">
        <f t="shared" si="406"/>
        <v>19640369188.29</v>
      </c>
      <c r="Y1871" s="11">
        <f t="shared" si="407"/>
        <v>86169538631.88</v>
      </c>
      <c r="Z1871" s="11">
        <f t="shared" si="408"/>
        <v>105809907820.17</v>
      </c>
      <c r="AA1871" s="13">
        <f t="shared" si="409"/>
        <v>10954074021.43</v>
      </c>
      <c r="AB1871" s="13">
        <f t="shared" si="410"/>
        <v>8686295166.86</v>
      </c>
      <c r="AC1871" s="16">
        <f t="shared" si="411"/>
        <v>10954074021.43</v>
      </c>
      <c r="AD1871" s="16">
        <f t="shared" si="412"/>
        <v>94855833798.74</v>
      </c>
      <c r="AE1871" s="17">
        <f t="shared" si="413"/>
        <v>0.185619377172787</v>
      </c>
      <c r="AF1871" s="17">
        <f t="shared" si="414"/>
        <v>0.814380622827213</v>
      </c>
      <c r="AG1871" s="21">
        <f t="shared" si="415"/>
        <v>1.2279270551998</v>
      </c>
      <c r="AH1871" s="22">
        <f t="shared" si="416"/>
        <v>0.557732592316088</v>
      </c>
      <c r="AI1871" s="22">
        <f t="shared" si="417"/>
        <v>0.442267407683912</v>
      </c>
      <c r="AJ1871" s="23">
        <f t="shared" si="418"/>
        <v>0.103525976414676</v>
      </c>
      <c r="AK1871" s="23">
        <f t="shared" si="419"/>
        <v>0.896474023585324</v>
      </c>
    </row>
    <row r="1872" spans="1:37">
      <c r="A1872" s="8" t="s">
        <v>3777</v>
      </c>
      <c r="B1872" s="8" t="s">
        <v>3778</v>
      </c>
      <c r="C1872" s="9">
        <v>31934152000</v>
      </c>
      <c r="D1872" s="9">
        <v>0</v>
      </c>
      <c r="E1872" s="9">
        <v>0</v>
      </c>
      <c r="F1872" s="9">
        <v>12902368000</v>
      </c>
      <c r="G1872" s="9">
        <v>0</v>
      </c>
      <c r="H1872" s="9">
        <v>94532923000</v>
      </c>
      <c r="I1872" s="9">
        <v>9186738000</v>
      </c>
      <c r="J1872" s="9">
        <v>0</v>
      </c>
      <c r="K1872" s="9">
        <v>18506711000</v>
      </c>
      <c r="L1872" s="9">
        <v>32904147000</v>
      </c>
      <c r="M1872" s="9">
        <v>0</v>
      </c>
      <c r="N1872" s="9">
        <v>6273484000</v>
      </c>
      <c r="O1872" s="9">
        <v>0</v>
      </c>
      <c r="P1872" s="9">
        <v>-520334000</v>
      </c>
      <c r="Q1872" s="9">
        <v>323171000</v>
      </c>
      <c r="R1872" s="9">
        <v>16706337000</v>
      </c>
      <c r="S1872" s="9">
        <v>0</v>
      </c>
      <c r="T1872" s="9">
        <v>-2335727000</v>
      </c>
      <c r="U1872" s="8">
        <v>0</v>
      </c>
      <c r="V1872" s="9">
        <v>16880861000</v>
      </c>
      <c r="W1872" s="8">
        <v>0</v>
      </c>
      <c r="X1872" s="11">
        <f t="shared" si="406"/>
        <v>148556181000</v>
      </c>
      <c r="Y1872" s="11">
        <f t="shared" si="407"/>
        <v>88738650000</v>
      </c>
      <c r="Z1872" s="11">
        <f t="shared" si="408"/>
        <v>237294831000</v>
      </c>
      <c r="AA1872" s="13">
        <f t="shared" si="409"/>
        <v>44836520000</v>
      </c>
      <c r="AB1872" s="13">
        <f t="shared" si="410"/>
        <v>103719661000</v>
      </c>
      <c r="AC1872" s="16">
        <f t="shared" si="411"/>
        <v>44836520000</v>
      </c>
      <c r="AD1872" s="16">
        <f t="shared" si="412"/>
        <v>192458311000</v>
      </c>
      <c r="AE1872" s="17">
        <f t="shared" si="413"/>
        <v>0.626040526774054</v>
      </c>
      <c r="AF1872" s="17">
        <f t="shared" si="414"/>
        <v>0.373959473225947</v>
      </c>
      <c r="AG1872" s="21">
        <f t="shared" si="415"/>
        <v>2.67408655642158</v>
      </c>
      <c r="AH1872" s="22">
        <f t="shared" si="416"/>
        <v>0.301815243890794</v>
      </c>
      <c r="AI1872" s="22">
        <f t="shared" si="417"/>
        <v>0.698184756109206</v>
      </c>
      <c r="AJ1872" s="23">
        <f t="shared" si="418"/>
        <v>0.188948574273832</v>
      </c>
      <c r="AK1872" s="23">
        <f t="shared" si="419"/>
        <v>0.811051425726168</v>
      </c>
    </row>
    <row r="1873" spans="1:37">
      <c r="A1873" s="8" t="s">
        <v>3779</v>
      </c>
      <c r="B1873" s="8" t="s">
        <v>3780</v>
      </c>
      <c r="C1873" s="9">
        <v>26456931685.16</v>
      </c>
      <c r="D1873" s="9">
        <v>0</v>
      </c>
      <c r="E1873" s="9">
        <v>0</v>
      </c>
      <c r="F1873" s="9">
        <v>14393860730.59</v>
      </c>
      <c r="G1873" s="9">
        <v>9000000000</v>
      </c>
      <c r="H1873" s="9">
        <v>27554919300</v>
      </c>
      <c r="I1873" s="9">
        <v>30376417700</v>
      </c>
      <c r="J1873" s="9">
        <v>0</v>
      </c>
      <c r="K1873" s="9">
        <v>10677771134</v>
      </c>
      <c r="L1873" s="9">
        <v>13487000000</v>
      </c>
      <c r="M1873" s="9">
        <v>0</v>
      </c>
      <c r="N1873" s="9">
        <v>5831608610.27</v>
      </c>
      <c r="O1873" s="9">
        <v>0</v>
      </c>
      <c r="P1873" s="9">
        <v>567035707.27</v>
      </c>
      <c r="Q1873" s="9">
        <v>55349056.3</v>
      </c>
      <c r="R1873" s="9">
        <v>2263251151.05</v>
      </c>
      <c r="S1873" s="9">
        <v>457650791.76</v>
      </c>
      <c r="T1873" s="9">
        <v>28252654351.65</v>
      </c>
      <c r="U1873" s="8">
        <v>0</v>
      </c>
      <c r="V1873" s="9">
        <v>32069548328.9</v>
      </c>
      <c r="W1873" s="8">
        <v>0</v>
      </c>
      <c r="X1873" s="11">
        <f t="shared" si="406"/>
        <v>107782129415.75</v>
      </c>
      <c r="Y1873" s="11">
        <f t="shared" si="407"/>
        <v>93661869131.2</v>
      </c>
      <c r="Z1873" s="11">
        <f t="shared" si="408"/>
        <v>201443998546.95</v>
      </c>
      <c r="AA1873" s="13">
        <f t="shared" si="409"/>
        <v>49850792415.75</v>
      </c>
      <c r="AB1873" s="13">
        <f t="shared" si="410"/>
        <v>57931337000</v>
      </c>
      <c r="AC1873" s="16">
        <f t="shared" si="411"/>
        <v>49850792415.75</v>
      </c>
      <c r="AD1873" s="16">
        <f t="shared" si="412"/>
        <v>151593206131.2</v>
      </c>
      <c r="AE1873" s="17">
        <f t="shared" si="413"/>
        <v>0.535047607241719</v>
      </c>
      <c r="AF1873" s="17">
        <f t="shared" si="414"/>
        <v>0.464952392758281</v>
      </c>
      <c r="AG1873" s="21">
        <f t="shared" si="415"/>
        <v>2.150757831501</v>
      </c>
      <c r="AH1873" s="22">
        <f t="shared" si="416"/>
        <v>0.462514451013114</v>
      </c>
      <c r="AI1873" s="22">
        <f t="shared" si="417"/>
        <v>0.537485548986886</v>
      </c>
      <c r="AJ1873" s="23">
        <f t="shared" si="418"/>
        <v>0.247467250329284</v>
      </c>
      <c r="AK1873" s="23">
        <f t="shared" si="419"/>
        <v>0.752532749670716</v>
      </c>
    </row>
    <row r="1874" spans="1:37">
      <c r="A1874" s="8" t="s">
        <v>3781</v>
      </c>
      <c r="B1874" s="8" t="s">
        <v>3782</v>
      </c>
      <c r="C1874" s="9">
        <v>250000000</v>
      </c>
      <c r="D1874" s="9">
        <v>0</v>
      </c>
      <c r="E1874" s="9">
        <v>0</v>
      </c>
      <c r="F1874" s="9">
        <v>82600852</v>
      </c>
      <c r="G1874" s="9">
        <v>0</v>
      </c>
      <c r="H1874" s="9">
        <v>115440120</v>
      </c>
      <c r="I1874" s="9">
        <v>0</v>
      </c>
      <c r="J1874" s="9">
        <v>0</v>
      </c>
      <c r="K1874" s="9">
        <v>1145622800</v>
      </c>
      <c r="L1874" s="9">
        <v>0</v>
      </c>
      <c r="M1874" s="9">
        <v>0</v>
      </c>
      <c r="N1874" s="9">
        <v>752855248.08</v>
      </c>
      <c r="O1874" s="9">
        <v>64726777.19</v>
      </c>
      <c r="P1874" s="9">
        <v>23571980.88</v>
      </c>
      <c r="Q1874" s="9">
        <v>0</v>
      </c>
      <c r="R1874" s="9">
        <v>126629777.57</v>
      </c>
      <c r="S1874" s="9">
        <v>0</v>
      </c>
      <c r="T1874" s="9">
        <v>815779996.32</v>
      </c>
      <c r="U1874" s="8">
        <v>0</v>
      </c>
      <c r="V1874" s="9">
        <v>4885742.86</v>
      </c>
      <c r="W1874" s="8">
        <v>0</v>
      </c>
      <c r="X1874" s="11">
        <f t="shared" si="406"/>
        <v>448040972</v>
      </c>
      <c r="Y1874" s="11">
        <f t="shared" si="407"/>
        <v>2804618768.52</v>
      </c>
      <c r="Z1874" s="11">
        <f t="shared" si="408"/>
        <v>3252659740.52</v>
      </c>
      <c r="AA1874" s="13">
        <f t="shared" si="409"/>
        <v>332600852</v>
      </c>
      <c r="AB1874" s="13">
        <f t="shared" si="410"/>
        <v>115440120</v>
      </c>
      <c r="AC1874" s="16">
        <f t="shared" si="411"/>
        <v>332600852</v>
      </c>
      <c r="AD1874" s="16">
        <f t="shared" si="412"/>
        <v>2920058888.52</v>
      </c>
      <c r="AE1874" s="17">
        <f t="shared" si="413"/>
        <v>0.137746031783937</v>
      </c>
      <c r="AF1874" s="17">
        <f t="shared" si="414"/>
        <v>0.862253968216063</v>
      </c>
      <c r="AG1874" s="21">
        <f t="shared" si="415"/>
        <v>1.15975111378023</v>
      </c>
      <c r="AH1874" s="22">
        <f t="shared" si="416"/>
        <v>0.742344724669511</v>
      </c>
      <c r="AI1874" s="22">
        <f t="shared" si="417"/>
        <v>0.257655275330489</v>
      </c>
      <c r="AJ1874" s="23">
        <f t="shared" si="418"/>
        <v>0.102255040038964</v>
      </c>
      <c r="AK1874" s="23">
        <f t="shared" si="419"/>
        <v>0.897744959961036</v>
      </c>
    </row>
    <row r="1875" spans="1:37">
      <c r="A1875" s="8" t="s">
        <v>3783</v>
      </c>
      <c r="B1875" s="8" t="s">
        <v>3784</v>
      </c>
      <c r="C1875" s="9">
        <v>30000000</v>
      </c>
      <c r="D1875" s="9">
        <v>0</v>
      </c>
      <c r="E1875" s="9">
        <v>0</v>
      </c>
      <c r="F1875" s="9">
        <v>0</v>
      </c>
      <c r="G1875" s="9">
        <v>0</v>
      </c>
      <c r="H1875" s="9">
        <v>0</v>
      </c>
      <c r="I1875" s="9">
        <v>0</v>
      </c>
      <c r="J1875" s="9">
        <v>0</v>
      </c>
      <c r="K1875" s="9">
        <v>550914700</v>
      </c>
      <c r="L1875" s="9">
        <v>0</v>
      </c>
      <c r="M1875" s="9">
        <v>0</v>
      </c>
      <c r="N1875" s="9">
        <v>524915230.47</v>
      </c>
      <c r="O1875" s="9">
        <v>0</v>
      </c>
      <c r="P1875" s="9">
        <v>-3530878.2</v>
      </c>
      <c r="Q1875" s="9">
        <v>0</v>
      </c>
      <c r="R1875" s="9">
        <v>201419324.14</v>
      </c>
      <c r="S1875" s="9">
        <v>0</v>
      </c>
      <c r="T1875" s="9">
        <v>1139034952.01</v>
      </c>
      <c r="U1875" s="8">
        <v>0</v>
      </c>
      <c r="V1875" s="9">
        <v>38515561.69</v>
      </c>
      <c r="W1875" s="8">
        <v>0</v>
      </c>
      <c r="X1875" s="11">
        <f t="shared" si="406"/>
        <v>30000000</v>
      </c>
      <c r="Y1875" s="11">
        <f t="shared" si="407"/>
        <v>2451268890.11</v>
      </c>
      <c r="Z1875" s="11">
        <f t="shared" si="408"/>
        <v>2481268890.11</v>
      </c>
      <c r="AA1875" s="13">
        <f t="shared" si="409"/>
        <v>30000000</v>
      </c>
      <c r="AB1875" s="13">
        <f t="shared" si="410"/>
        <v>0</v>
      </c>
      <c r="AC1875" s="16">
        <f t="shared" si="411"/>
        <v>30000000</v>
      </c>
      <c r="AD1875" s="16">
        <f t="shared" si="412"/>
        <v>2451268890.11</v>
      </c>
      <c r="AE1875" s="17">
        <f t="shared" si="413"/>
        <v>0.0120905880533851</v>
      </c>
      <c r="AF1875" s="17">
        <f t="shared" si="414"/>
        <v>0.987909411946615</v>
      </c>
      <c r="AG1875" s="21">
        <f t="shared" si="415"/>
        <v>1.01223855943387</v>
      </c>
      <c r="AH1875" s="22">
        <f t="shared" si="416"/>
        <v>1</v>
      </c>
      <c r="AI1875" s="22">
        <f t="shared" si="417"/>
        <v>0</v>
      </c>
      <c r="AJ1875" s="23">
        <f t="shared" si="418"/>
        <v>0.0120905880533851</v>
      </c>
      <c r="AK1875" s="23">
        <f t="shared" si="419"/>
        <v>0.987909411946615</v>
      </c>
    </row>
    <row r="1876" spans="1:37">
      <c r="A1876" s="8" t="s">
        <v>3785</v>
      </c>
      <c r="B1876" s="8" t="s">
        <v>3786</v>
      </c>
      <c r="C1876" s="9">
        <v>96812400</v>
      </c>
      <c r="D1876" s="9">
        <v>0</v>
      </c>
      <c r="E1876" s="9">
        <v>0</v>
      </c>
      <c r="F1876" s="9">
        <v>2549179.89</v>
      </c>
      <c r="G1876" s="9">
        <v>0</v>
      </c>
      <c r="H1876" s="9">
        <v>3858813</v>
      </c>
      <c r="I1876" s="9">
        <v>0</v>
      </c>
      <c r="J1876" s="9">
        <v>0</v>
      </c>
      <c r="K1876" s="9">
        <v>903875195</v>
      </c>
      <c r="L1876" s="9">
        <v>0</v>
      </c>
      <c r="M1876" s="9">
        <v>0</v>
      </c>
      <c r="N1876" s="9">
        <v>260124433.99</v>
      </c>
      <c r="O1876" s="9">
        <v>0</v>
      </c>
      <c r="P1876" s="9">
        <v>-612219.15</v>
      </c>
      <c r="Q1876" s="9">
        <v>0</v>
      </c>
      <c r="R1876" s="9">
        <v>57024848.42</v>
      </c>
      <c r="S1876" s="9">
        <v>0</v>
      </c>
      <c r="T1876" s="9">
        <v>787238208.8</v>
      </c>
      <c r="U1876" s="8">
        <v>0</v>
      </c>
      <c r="V1876" s="9">
        <v>0</v>
      </c>
      <c r="W1876" s="8">
        <v>0</v>
      </c>
      <c r="X1876" s="11">
        <f t="shared" si="406"/>
        <v>103220392.89</v>
      </c>
      <c r="Y1876" s="11">
        <f t="shared" si="407"/>
        <v>2007650467.06</v>
      </c>
      <c r="Z1876" s="11">
        <f t="shared" si="408"/>
        <v>2110870859.95</v>
      </c>
      <c r="AA1876" s="13">
        <f t="shared" si="409"/>
        <v>99361579.89</v>
      </c>
      <c r="AB1876" s="13">
        <f t="shared" si="410"/>
        <v>3858813</v>
      </c>
      <c r="AC1876" s="16">
        <f t="shared" si="411"/>
        <v>99361579.89</v>
      </c>
      <c r="AD1876" s="16">
        <f t="shared" si="412"/>
        <v>2011509280.06</v>
      </c>
      <c r="AE1876" s="17">
        <f t="shared" si="413"/>
        <v>0.0488994352276221</v>
      </c>
      <c r="AF1876" s="17">
        <f t="shared" si="414"/>
        <v>0.951100564772378</v>
      </c>
      <c r="AG1876" s="21">
        <f t="shared" si="415"/>
        <v>1.05141352769497</v>
      </c>
      <c r="AH1876" s="22">
        <f t="shared" si="416"/>
        <v>0.962615788489468</v>
      </c>
      <c r="AI1876" s="22">
        <f t="shared" si="417"/>
        <v>0.0373842115105323</v>
      </c>
      <c r="AJ1876" s="23">
        <f t="shared" si="418"/>
        <v>0.0470713683983271</v>
      </c>
      <c r="AK1876" s="23">
        <f t="shared" si="419"/>
        <v>0.952928631601673</v>
      </c>
    </row>
    <row r="1877" spans="1:37">
      <c r="A1877" s="8" t="s">
        <v>3787</v>
      </c>
      <c r="B1877" s="8" t="s">
        <v>3788</v>
      </c>
      <c r="C1877" s="9">
        <v>121000000</v>
      </c>
      <c r="D1877" s="9">
        <v>0</v>
      </c>
      <c r="E1877" s="9">
        <v>0</v>
      </c>
      <c r="F1877" s="9">
        <v>0</v>
      </c>
      <c r="G1877" s="9">
        <v>0</v>
      </c>
      <c r="H1877" s="9">
        <v>0</v>
      </c>
      <c r="I1877" s="9">
        <v>0</v>
      </c>
      <c r="J1877" s="9">
        <v>0</v>
      </c>
      <c r="K1877" s="9">
        <v>402443494</v>
      </c>
      <c r="L1877" s="9">
        <v>0</v>
      </c>
      <c r="M1877" s="9">
        <v>0</v>
      </c>
      <c r="N1877" s="9">
        <v>3266634229.99</v>
      </c>
      <c r="O1877" s="9">
        <v>104876660.04</v>
      </c>
      <c r="P1877" s="9">
        <v>800440.09</v>
      </c>
      <c r="Q1877" s="9">
        <v>99838.91</v>
      </c>
      <c r="R1877" s="9">
        <v>38310495.94</v>
      </c>
      <c r="S1877" s="9">
        <v>0</v>
      </c>
      <c r="T1877" s="9">
        <v>117591946.83</v>
      </c>
      <c r="U1877" s="8">
        <v>0</v>
      </c>
      <c r="V1877" s="9">
        <v>43632443.49</v>
      </c>
      <c r="W1877" s="8">
        <v>0</v>
      </c>
      <c r="X1877" s="11">
        <f t="shared" si="406"/>
        <v>121000000</v>
      </c>
      <c r="Y1877" s="11">
        <f t="shared" si="407"/>
        <v>3764636229.21</v>
      </c>
      <c r="Z1877" s="11">
        <f t="shared" si="408"/>
        <v>3885636229.21</v>
      </c>
      <c r="AA1877" s="13">
        <f t="shared" si="409"/>
        <v>121000000</v>
      </c>
      <c r="AB1877" s="13">
        <f t="shared" si="410"/>
        <v>0</v>
      </c>
      <c r="AC1877" s="16">
        <f t="shared" si="411"/>
        <v>121000000</v>
      </c>
      <c r="AD1877" s="16">
        <f t="shared" si="412"/>
        <v>3764636229.21</v>
      </c>
      <c r="AE1877" s="17">
        <f t="shared" si="413"/>
        <v>0.0311403314315403</v>
      </c>
      <c r="AF1877" s="17">
        <f t="shared" si="414"/>
        <v>0.96885966856846</v>
      </c>
      <c r="AG1877" s="21">
        <f t="shared" si="415"/>
        <v>1.03214121966451</v>
      </c>
      <c r="AH1877" s="22">
        <f t="shared" si="416"/>
        <v>1</v>
      </c>
      <c r="AI1877" s="22">
        <f t="shared" si="417"/>
        <v>0</v>
      </c>
      <c r="AJ1877" s="23">
        <f t="shared" si="418"/>
        <v>0.0311403314315403</v>
      </c>
      <c r="AK1877" s="23">
        <f t="shared" si="419"/>
        <v>0.96885966856846</v>
      </c>
    </row>
    <row r="1878" spans="1:37">
      <c r="A1878" s="8" t="s">
        <v>3789</v>
      </c>
      <c r="B1878" s="8" t="s">
        <v>3790</v>
      </c>
      <c r="C1878" s="9">
        <v>10068225.28</v>
      </c>
      <c r="D1878" s="9">
        <v>0</v>
      </c>
      <c r="E1878" s="9">
        <v>0</v>
      </c>
      <c r="F1878" s="9">
        <v>0</v>
      </c>
      <c r="G1878" s="9">
        <v>0</v>
      </c>
      <c r="H1878" s="9">
        <v>4217030.37</v>
      </c>
      <c r="I1878" s="9">
        <v>0</v>
      </c>
      <c r="J1878" s="9">
        <v>0</v>
      </c>
      <c r="K1878" s="9">
        <v>408077716</v>
      </c>
      <c r="L1878" s="9">
        <v>0</v>
      </c>
      <c r="M1878" s="9">
        <v>0</v>
      </c>
      <c r="N1878" s="9">
        <v>1820992111.01</v>
      </c>
      <c r="O1878" s="9">
        <v>22384800</v>
      </c>
      <c r="P1878" s="9">
        <v>4456747.52</v>
      </c>
      <c r="Q1878" s="9">
        <v>0</v>
      </c>
      <c r="R1878" s="9">
        <v>154008837.06</v>
      </c>
      <c r="S1878" s="9">
        <v>0</v>
      </c>
      <c r="T1878" s="9">
        <v>1326232218.13</v>
      </c>
      <c r="U1878" s="8">
        <v>0</v>
      </c>
      <c r="V1878" s="9">
        <v>27389098.36</v>
      </c>
      <c r="W1878" s="8">
        <v>0</v>
      </c>
      <c r="X1878" s="11">
        <f t="shared" si="406"/>
        <v>14285255.65</v>
      </c>
      <c r="Y1878" s="11">
        <f t="shared" si="407"/>
        <v>3718771928.08</v>
      </c>
      <c r="Z1878" s="11">
        <f t="shared" si="408"/>
        <v>3733057183.73</v>
      </c>
      <c r="AA1878" s="13">
        <f t="shared" si="409"/>
        <v>10068225.28</v>
      </c>
      <c r="AB1878" s="13">
        <f t="shared" si="410"/>
        <v>4217030.37</v>
      </c>
      <c r="AC1878" s="16">
        <f t="shared" si="411"/>
        <v>10068225.28</v>
      </c>
      <c r="AD1878" s="16">
        <f t="shared" si="412"/>
        <v>3722988958.45</v>
      </c>
      <c r="AE1878" s="17">
        <f t="shared" si="413"/>
        <v>0.00382669081852275</v>
      </c>
      <c r="AF1878" s="17">
        <f t="shared" si="414"/>
        <v>0.996173309181477</v>
      </c>
      <c r="AG1878" s="21">
        <f t="shared" si="415"/>
        <v>1.00384139063279</v>
      </c>
      <c r="AH1878" s="22">
        <f t="shared" si="416"/>
        <v>0.70479839680013</v>
      </c>
      <c r="AI1878" s="22">
        <f t="shared" si="417"/>
        <v>0.29520160319987</v>
      </c>
      <c r="AJ1878" s="23">
        <f t="shared" si="418"/>
        <v>0.00269704555394461</v>
      </c>
      <c r="AK1878" s="23">
        <f t="shared" si="419"/>
        <v>0.997302954446055</v>
      </c>
    </row>
    <row r="1879" spans="1:37">
      <c r="A1879" s="8" t="s">
        <v>3791</v>
      </c>
      <c r="B1879" s="8" t="s">
        <v>3792</v>
      </c>
      <c r="C1879" s="9">
        <v>10012083.33</v>
      </c>
      <c r="D1879" s="9">
        <v>0</v>
      </c>
      <c r="E1879" s="9">
        <v>0</v>
      </c>
      <c r="F1879" s="9">
        <v>0</v>
      </c>
      <c r="G1879" s="9">
        <v>0</v>
      </c>
      <c r="H1879" s="9">
        <v>0</v>
      </c>
      <c r="I1879" s="9">
        <v>0</v>
      </c>
      <c r="J1879" s="9">
        <v>0</v>
      </c>
      <c r="K1879" s="9">
        <v>254254250</v>
      </c>
      <c r="L1879" s="9">
        <v>0</v>
      </c>
      <c r="M1879" s="9">
        <v>0</v>
      </c>
      <c r="N1879" s="9">
        <v>95560100.22</v>
      </c>
      <c r="O1879" s="9">
        <v>0</v>
      </c>
      <c r="P1879" s="9">
        <v>0</v>
      </c>
      <c r="Q1879" s="9">
        <v>0</v>
      </c>
      <c r="R1879" s="9">
        <v>86277542.34</v>
      </c>
      <c r="S1879" s="9">
        <v>0</v>
      </c>
      <c r="T1879" s="9">
        <v>923249845.4</v>
      </c>
      <c r="U1879" s="8">
        <v>0</v>
      </c>
      <c r="V1879" s="9">
        <v>277377318.81</v>
      </c>
      <c r="W1879" s="8">
        <v>0</v>
      </c>
      <c r="X1879" s="11">
        <f t="shared" si="406"/>
        <v>10012083.33</v>
      </c>
      <c r="Y1879" s="11">
        <f t="shared" si="407"/>
        <v>1636719056.77</v>
      </c>
      <c r="Z1879" s="11">
        <f t="shared" si="408"/>
        <v>1646731140.1</v>
      </c>
      <c r="AA1879" s="13">
        <f t="shared" si="409"/>
        <v>10012083.33</v>
      </c>
      <c r="AB1879" s="13">
        <f t="shared" si="410"/>
        <v>0</v>
      </c>
      <c r="AC1879" s="16">
        <f t="shared" si="411"/>
        <v>10012083.33</v>
      </c>
      <c r="AD1879" s="16">
        <f t="shared" si="412"/>
        <v>1636719056.77</v>
      </c>
      <c r="AE1879" s="17">
        <f t="shared" si="413"/>
        <v>0.00607997449382782</v>
      </c>
      <c r="AF1879" s="17">
        <f t="shared" si="414"/>
        <v>0.993920025506172</v>
      </c>
      <c r="AG1879" s="21">
        <f t="shared" si="415"/>
        <v>1.00611716671141</v>
      </c>
      <c r="AH1879" s="22">
        <f t="shared" si="416"/>
        <v>1</v>
      </c>
      <c r="AI1879" s="22">
        <f t="shared" si="417"/>
        <v>0</v>
      </c>
      <c r="AJ1879" s="23">
        <f t="shared" si="418"/>
        <v>0.00607997449382782</v>
      </c>
      <c r="AK1879" s="23">
        <f t="shared" si="419"/>
        <v>0.993920025506172</v>
      </c>
    </row>
    <row r="1880" spans="1:37">
      <c r="A1880" s="8" t="s">
        <v>3793</v>
      </c>
      <c r="B1880" s="8" t="s">
        <v>3794</v>
      </c>
      <c r="C1880" s="9">
        <v>1319886754.66</v>
      </c>
      <c r="D1880" s="9">
        <v>0</v>
      </c>
      <c r="E1880" s="9">
        <v>0</v>
      </c>
      <c r="F1880" s="9">
        <v>54590867.49</v>
      </c>
      <c r="G1880" s="9">
        <v>0</v>
      </c>
      <c r="H1880" s="9">
        <v>429008364.37</v>
      </c>
      <c r="I1880" s="9">
        <v>0</v>
      </c>
      <c r="J1880" s="9">
        <v>0</v>
      </c>
      <c r="K1880" s="9">
        <v>387417787</v>
      </c>
      <c r="L1880" s="9">
        <v>0</v>
      </c>
      <c r="M1880" s="9">
        <v>0</v>
      </c>
      <c r="N1880" s="9">
        <v>1362257556.75</v>
      </c>
      <c r="O1880" s="9">
        <v>172116690.61</v>
      </c>
      <c r="P1880" s="9">
        <v>-15632562.85</v>
      </c>
      <c r="Q1880" s="9">
        <v>0</v>
      </c>
      <c r="R1880" s="9">
        <v>170033743.92</v>
      </c>
      <c r="S1880" s="9">
        <v>0</v>
      </c>
      <c r="T1880" s="9">
        <v>1300792923.39</v>
      </c>
      <c r="U1880" s="8">
        <v>0</v>
      </c>
      <c r="V1880" s="9">
        <v>244675870.33</v>
      </c>
      <c r="W1880" s="8">
        <v>0</v>
      </c>
      <c r="X1880" s="11">
        <f t="shared" si="406"/>
        <v>1803485986.52</v>
      </c>
      <c r="Y1880" s="11">
        <f t="shared" si="407"/>
        <v>3277428627.93</v>
      </c>
      <c r="Z1880" s="11">
        <f t="shared" si="408"/>
        <v>5080914614.45</v>
      </c>
      <c r="AA1880" s="13">
        <f t="shared" si="409"/>
        <v>1374477622.15</v>
      </c>
      <c r="AB1880" s="13">
        <f t="shared" si="410"/>
        <v>429008364.37</v>
      </c>
      <c r="AC1880" s="16">
        <f t="shared" si="411"/>
        <v>1374477622.15</v>
      </c>
      <c r="AD1880" s="16">
        <f t="shared" si="412"/>
        <v>3706436992.3</v>
      </c>
      <c r="AE1880" s="17">
        <f t="shared" si="413"/>
        <v>0.354953019952535</v>
      </c>
      <c r="AF1880" s="17">
        <f t="shared" si="414"/>
        <v>0.645046980047465</v>
      </c>
      <c r="AG1880" s="21">
        <f t="shared" si="415"/>
        <v>1.55027467910386</v>
      </c>
      <c r="AH1880" s="22">
        <f t="shared" si="416"/>
        <v>0.762122707037046</v>
      </c>
      <c r="AI1880" s="22">
        <f t="shared" si="417"/>
        <v>0.237877292962954</v>
      </c>
      <c r="AJ1880" s="23">
        <f t="shared" si="418"/>
        <v>0.270517756437201</v>
      </c>
      <c r="AK1880" s="23">
        <f t="shared" si="419"/>
        <v>0.729482243562799</v>
      </c>
    </row>
    <row r="1881" spans="1:37">
      <c r="A1881" s="8" t="s">
        <v>3795</v>
      </c>
      <c r="B1881" s="8" t="s">
        <v>3796</v>
      </c>
      <c r="C1881" s="9">
        <v>463897069.59</v>
      </c>
      <c r="D1881" s="9">
        <v>0</v>
      </c>
      <c r="E1881" s="9">
        <v>0</v>
      </c>
      <c r="F1881" s="9">
        <v>30338112.54</v>
      </c>
      <c r="G1881" s="9">
        <v>0</v>
      </c>
      <c r="H1881" s="9">
        <v>368358388.64</v>
      </c>
      <c r="I1881" s="9">
        <v>0</v>
      </c>
      <c r="J1881" s="9">
        <v>0</v>
      </c>
      <c r="K1881" s="9">
        <v>358730089</v>
      </c>
      <c r="L1881" s="9">
        <v>-126194148.99</v>
      </c>
      <c r="M1881" s="9">
        <v>0</v>
      </c>
      <c r="N1881" s="9">
        <v>1017911234.17</v>
      </c>
      <c r="O1881" s="9">
        <v>0</v>
      </c>
      <c r="P1881" s="9">
        <v>0</v>
      </c>
      <c r="Q1881" s="9">
        <v>0</v>
      </c>
      <c r="R1881" s="9">
        <v>37186312.26</v>
      </c>
      <c r="S1881" s="9">
        <v>0</v>
      </c>
      <c r="T1881" s="9">
        <v>244814644.52</v>
      </c>
      <c r="U1881" s="8">
        <v>0</v>
      </c>
      <c r="V1881" s="9">
        <v>68521476.73</v>
      </c>
      <c r="W1881" s="8">
        <v>0</v>
      </c>
      <c r="X1881" s="11">
        <f t="shared" si="406"/>
        <v>862593570.77</v>
      </c>
      <c r="Y1881" s="11">
        <f t="shared" si="407"/>
        <v>1600969607.69</v>
      </c>
      <c r="Z1881" s="11">
        <f t="shared" si="408"/>
        <v>2463563178.46</v>
      </c>
      <c r="AA1881" s="13">
        <f t="shared" si="409"/>
        <v>494235182.13</v>
      </c>
      <c r="AB1881" s="13">
        <f t="shared" si="410"/>
        <v>368358388.64</v>
      </c>
      <c r="AC1881" s="16">
        <f t="shared" si="411"/>
        <v>494235182.13</v>
      </c>
      <c r="AD1881" s="16">
        <f t="shared" si="412"/>
        <v>1969327996.33</v>
      </c>
      <c r="AE1881" s="17">
        <f t="shared" si="413"/>
        <v>0.350140633011578</v>
      </c>
      <c r="AF1881" s="17">
        <f t="shared" si="414"/>
        <v>0.649859366988422</v>
      </c>
      <c r="AG1881" s="21">
        <f t="shared" si="415"/>
        <v>1.53879446969304</v>
      </c>
      <c r="AH1881" s="22">
        <f t="shared" si="416"/>
        <v>0.572964138474644</v>
      </c>
      <c r="AI1881" s="22">
        <f t="shared" si="417"/>
        <v>0.427035861525356</v>
      </c>
      <c r="AJ1881" s="23">
        <f t="shared" si="418"/>
        <v>0.200618026138445</v>
      </c>
      <c r="AK1881" s="23">
        <f t="shared" si="419"/>
        <v>0.799381973861555</v>
      </c>
    </row>
    <row r="1882" spans="1:37">
      <c r="A1882" s="8" t="s">
        <v>3797</v>
      </c>
      <c r="B1882" s="8" t="s">
        <v>3798</v>
      </c>
      <c r="C1882" s="9">
        <v>80841309.54</v>
      </c>
      <c r="D1882" s="9">
        <v>0</v>
      </c>
      <c r="E1882" s="9">
        <v>0</v>
      </c>
      <c r="F1882" s="9">
        <v>28038791.67</v>
      </c>
      <c r="G1882" s="9">
        <v>0</v>
      </c>
      <c r="H1882" s="9">
        <v>129682167.71</v>
      </c>
      <c r="I1882" s="9">
        <v>0</v>
      </c>
      <c r="J1882" s="9">
        <v>0</v>
      </c>
      <c r="K1882" s="9">
        <v>485272654</v>
      </c>
      <c r="L1882" s="9">
        <v>0</v>
      </c>
      <c r="M1882" s="9">
        <v>0</v>
      </c>
      <c r="N1882" s="9">
        <v>268698767.46</v>
      </c>
      <c r="O1882" s="9">
        <v>5891463.6</v>
      </c>
      <c r="P1882" s="9">
        <v>-1530942.28</v>
      </c>
      <c r="Q1882" s="9">
        <v>0</v>
      </c>
      <c r="R1882" s="9">
        <v>106475673.31</v>
      </c>
      <c r="S1882" s="9">
        <v>0</v>
      </c>
      <c r="T1882" s="9">
        <v>1287307024.92</v>
      </c>
      <c r="U1882" s="8">
        <v>0</v>
      </c>
      <c r="V1882" s="9">
        <v>0</v>
      </c>
      <c r="W1882" s="8">
        <v>0</v>
      </c>
      <c r="X1882" s="11">
        <f t="shared" si="406"/>
        <v>238562268.92</v>
      </c>
      <c r="Y1882" s="11">
        <f t="shared" si="407"/>
        <v>2140331713.81</v>
      </c>
      <c r="Z1882" s="11">
        <f t="shared" si="408"/>
        <v>2378893982.73</v>
      </c>
      <c r="AA1882" s="13">
        <f t="shared" si="409"/>
        <v>108880101.21</v>
      </c>
      <c r="AB1882" s="13">
        <f t="shared" si="410"/>
        <v>129682167.71</v>
      </c>
      <c r="AC1882" s="16">
        <f t="shared" si="411"/>
        <v>108880101.21</v>
      </c>
      <c r="AD1882" s="16">
        <f t="shared" si="412"/>
        <v>2270013881.52</v>
      </c>
      <c r="AE1882" s="17">
        <f t="shared" si="413"/>
        <v>0.10028285020345</v>
      </c>
      <c r="AF1882" s="17">
        <f t="shared" si="414"/>
        <v>0.899717149796551</v>
      </c>
      <c r="AG1882" s="21">
        <f t="shared" si="415"/>
        <v>1.11146041867283</v>
      </c>
      <c r="AH1882" s="22">
        <f t="shared" si="416"/>
        <v>0.456401180718616</v>
      </c>
      <c r="AI1882" s="22">
        <f t="shared" si="417"/>
        <v>0.543598819281384</v>
      </c>
      <c r="AJ1882" s="23">
        <f t="shared" si="418"/>
        <v>0.0457692112386825</v>
      </c>
      <c r="AK1882" s="23">
        <f t="shared" si="419"/>
        <v>0.954230788761318</v>
      </c>
    </row>
    <row r="1883" spans="1:37">
      <c r="A1883" s="8" t="s">
        <v>3799</v>
      </c>
      <c r="B1883" s="8" t="s">
        <v>3800</v>
      </c>
      <c r="C1883" s="9">
        <v>382241675.4</v>
      </c>
      <c r="D1883" s="9">
        <v>0</v>
      </c>
      <c r="E1883" s="9">
        <v>0</v>
      </c>
      <c r="F1883" s="9">
        <v>14076991.68</v>
      </c>
      <c r="G1883" s="9">
        <v>0</v>
      </c>
      <c r="H1883" s="9">
        <v>0</v>
      </c>
      <c r="I1883" s="9">
        <v>0</v>
      </c>
      <c r="J1883" s="9">
        <v>0</v>
      </c>
      <c r="K1883" s="9">
        <v>450708094</v>
      </c>
      <c r="L1883" s="9">
        <v>0</v>
      </c>
      <c r="M1883" s="9">
        <v>0</v>
      </c>
      <c r="N1883" s="9">
        <v>1032804280.55</v>
      </c>
      <c r="O1883" s="9">
        <v>58062880.14</v>
      </c>
      <c r="P1883" s="9">
        <v>0</v>
      </c>
      <c r="Q1883" s="9">
        <v>5931833.59</v>
      </c>
      <c r="R1883" s="9">
        <v>20871998.43</v>
      </c>
      <c r="S1883" s="9">
        <v>0</v>
      </c>
      <c r="T1883" s="9">
        <v>289354642.31</v>
      </c>
      <c r="U1883" s="8">
        <v>0</v>
      </c>
      <c r="V1883" s="9">
        <v>-1205872.67</v>
      </c>
      <c r="W1883" s="8">
        <v>0</v>
      </c>
      <c r="X1883" s="11">
        <f t="shared" si="406"/>
        <v>396318667.08</v>
      </c>
      <c r="Y1883" s="11">
        <f t="shared" si="407"/>
        <v>1740402096.07</v>
      </c>
      <c r="Z1883" s="11">
        <f t="shared" si="408"/>
        <v>2136720763.15</v>
      </c>
      <c r="AA1883" s="13">
        <f t="shared" si="409"/>
        <v>396318667.08</v>
      </c>
      <c r="AB1883" s="13">
        <f t="shared" si="410"/>
        <v>0</v>
      </c>
      <c r="AC1883" s="16">
        <f t="shared" si="411"/>
        <v>396318667.08</v>
      </c>
      <c r="AD1883" s="16">
        <f t="shared" si="412"/>
        <v>1740402096.07</v>
      </c>
      <c r="AE1883" s="17">
        <f t="shared" si="413"/>
        <v>0.185479859565617</v>
      </c>
      <c r="AF1883" s="17">
        <f t="shared" si="414"/>
        <v>0.814520140434383</v>
      </c>
      <c r="AG1883" s="21">
        <f t="shared" si="415"/>
        <v>1.22771672590772</v>
      </c>
      <c r="AH1883" s="22">
        <f t="shared" si="416"/>
        <v>1</v>
      </c>
      <c r="AI1883" s="22">
        <f t="shared" si="417"/>
        <v>0</v>
      </c>
      <c r="AJ1883" s="23">
        <f t="shared" si="418"/>
        <v>0.185479859565617</v>
      </c>
      <c r="AK1883" s="23">
        <f t="shared" si="419"/>
        <v>0.814520140434383</v>
      </c>
    </row>
    <row r="1884" spans="1:37">
      <c r="A1884" s="8" t="s">
        <v>3801</v>
      </c>
      <c r="B1884" s="8" t="s">
        <v>3802</v>
      </c>
      <c r="C1884" s="9">
        <v>495870234.48</v>
      </c>
      <c r="D1884" s="9">
        <v>0</v>
      </c>
      <c r="E1884" s="9">
        <v>0</v>
      </c>
      <c r="F1884" s="9">
        <v>42142355.6</v>
      </c>
      <c r="G1884" s="9">
        <v>0</v>
      </c>
      <c r="H1884" s="9">
        <v>30086018.99</v>
      </c>
      <c r="I1884" s="9">
        <v>0</v>
      </c>
      <c r="J1884" s="9">
        <v>0</v>
      </c>
      <c r="K1884" s="9">
        <v>636560000</v>
      </c>
      <c r="L1884" s="9">
        <v>0</v>
      </c>
      <c r="M1884" s="9">
        <v>0</v>
      </c>
      <c r="N1884" s="9">
        <v>450558782.45</v>
      </c>
      <c r="O1884" s="9">
        <v>0</v>
      </c>
      <c r="P1884" s="9">
        <v>-12339919.79</v>
      </c>
      <c r="Q1884" s="9">
        <v>0</v>
      </c>
      <c r="R1884" s="9">
        <v>184704275.03</v>
      </c>
      <c r="S1884" s="9">
        <v>0</v>
      </c>
      <c r="T1884" s="9">
        <v>1824762331.83</v>
      </c>
      <c r="U1884" s="8">
        <v>0</v>
      </c>
      <c r="V1884" s="9">
        <v>339545191.51</v>
      </c>
      <c r="W1884" s="8">
        <v>0</v>
      </c>
      <c r="X1884" s="11">
        <f t="shared" si="406"/>
        <v>568098609.07</v>
      </c>
      <c r="Y1884" s="11">
        <f t="shared" si="407"/>
        <v>3423790661.03</v>
      </c>
      <c r="Z1884" s="11">
        <f t="shared" si="408"/>
        <v>3991889270.1</v>
      </c>
      <c r="AA1884" s="13">
        <f t="shared" si="409"/>
        <v>538012590.08</v>
      </c>
      <c r="AB1884" s="13">
        <f t="shared" si="410"/>
        <v>30086018.99</v>
      </c>
      <c r="AC1884" s="16">
        <f t="shared" si="411"/>
        <v>538012590.08</v>
      </c>
      <c r="AD1884" s="16">
        <f t="shared" si="412"/>
        <v>3453876680.02</v>
      </c>
      <c r="AE1884" s="17">
        <f t="shared" si="413"/>
        <v>0.14231321828618</v>
      </c>
      <c r="AF1884" s="17">
        <f t="shared" si="414"/>
        <v>0.85768678171382</v>
      </c>
      <c r="AG1884" s="21">
        <f t="shared" si="415"/>
        <v>1.16592679439668</v>
      </c>
      <c r="AH1884" s="22">
        <f t="shared" si="416"/>
        <v>0.947040850814171</v>
      </c>
      <c r="AI1884" s="22">
        <f t="shared" si="417"/>
        <v>0.0529591491858289</v>
      </c>
      <c r="AJ1884" s="23">
        <f t="shared" si="418"/>
        <v>0.134776431327847</v>
      </c>
      <c r="AK1884" s="23">
        <f t="shared" si="419"/>
        <v>0.865223568672153</v>
      </c>
    </row>
    <row r="1885" spans="1:37">
      <c r="A1885" s="8" t="s">
        <v>3803</v>
      </c>
      <c r="B1885" s="8" t="s">
        <v>3804</v>
      </c>
      <c r="C1885" s="9">
        <v>30032500</v>
      </c>
      <c r="D1885" s="9">
        <v>0</v>
      </c>
      <c r="E1885" s="9">
        <v>0</v>
      </c>
      <c r="F1885" s="9">
        <v>136335575.56</v>
      </c>
      <c r="G1885" s="9">
        <v>0</v>
      </c>
      <c r="H1885" s="9">
        <v>161033468.2</v>
      </c>
      <c r="I1885" s="9">
        <v>0</v>
      </c>
      <c r="J1885" s="9">
        <v>0</v>
      </c>
      <c r="K1885" s="9">
        <v>514224500</v>
      </c>
      <c r="L1885" s="9">
        <v>0</v>
      </c>
      <c r="M1885" s="9">
        <v>0</v>
      </c>
      <c r="N1885" s="9">
        <v>789723013.69</v>
      </c>
      <c r="O1885" s="9">
        <v>33880490</v>
      </c>
      <c r="P1885" s="9">
        <v>-138172610.66</v>
      </c>
      <c r="Q1885" s="9">
        <v>0</v>
      </c>
      <c r="R1885" s="9">
        <v>332426507.04</v>
      </c>
      <c r="S1885" s="9">
        <v>0</v>
      </c>
      <c r="T1885" s="9">
        <v>2031615502.18</v>
      </c>
      <c r="U1885" s="8">
        <v>0</v>
      </c>
      <c r="V1885" s="9">
        <v>116438357.58</v>
      </c>
      <c r="W1885" s="8">
        <v>0</v>
      </c>
      <c r="X1885" s="11">
        <f t="shared" si="406"/>
        <v>327401543.76</v>
      </c>
      <c r="Y1885" s="11">
        <f t="shared" si="407"/>
        <v>3612374779.83</v>
      </c>
      <c r="Z1885" s="11">
        <f t="shared" si="408"/>
        <v>3939776323.59</v>
      </c>
      <c r="AA1885" s="13">
        <f t="shared" si="409"/>
        <v>166368075.56</v>
      </c>
      <c r="AB1885" s="13">
        <f t="shared" si="410"/>
        <v>161033468.2</v>
      </c>
      <c r="AC1885" s="16">
        <f t="shared" si="411"/>
        <v>166368075.56</v>
      </c>
      <c r="AD1885" s="16">
        <f t="shared" si="412"/>
        <v>3773408248.03</v>
      </c>
      <c r="AE1885" s="17">
        <f t="shared" si="413"/>
        <v>0.0831015562481642</v>
      </c>
      <c r="AF1885" s="17">
        <f t="shared" si="414"/>
        <v>0.916898443751836</v>
      </c>
      <c r="AG1885" s="21">
        <f t="shared" si="415"/>
        <v>1.09063332674895</v>
      </c>
      <c r="AH1885" s="22">
        <f t="shared" si="416"/>
        <v>0.508146887914356</v>
      </c>
      <c r="AI1885" s="22">
        <f t="shared" si="417"/>
        <v>0.491853112085643</v>
      </c>
      <c r="AJ1885" s="23">
        <f t="shared" si="418"/>
        <v>0.0422277971883445</v>
      </c>
      <c r="AK1885" s="23">
        <f t="shared" si="419"/>
        <v>0.957772202811655</v>
      </c>
    </row>
    <row r="1886" spans="1:37">
      <c r="A1886" s="8" t="s">
        <v>3805</v>
      </c>
      <c r="B1886" s="8" t="s">
        <v>3806</v>
      </c>
      <c r="C1886" s="9">
        <v>250185209.55</v>
      </c>
      <c r="D1886" s="9">
        <v>0</v>
      </c>
      <c r="E1886" s="9">
        <v>0</v>
      </c>
      <c r="F1886" s="9">
        <v>19638613.93</v>
      </c>
      <c r="G1886" s="9">
        <v>0</v>
      </c>
      <c r="H1886" s="9">
        <v>270783480.36</v>
      </c>
      <c r="I1886" s="9">
        <v>0</v>
      </c>
      <c r="J1886" s="9">
        <v>0</v>
      </c>
      <c r="K1886" s="9">
        <v>404219000</v>
      </c>
      <c r="L1886" s="9">
        <v>0</v>
      </c>
      <c r="M1886" s="9">
        <v>0</v>
      </c>
      <c r="N1886" s="9">
        <v>454412639.76</v>
      </c>
      <c r="O1886" s="9">
        <v>0</v>
      </c>
      <c r="P1886" s="9">
        <v>37123628.1</v>
      </c>
      <c r="Q1886" s="9">
        <v>0</v>
      </c>
      <c r="R1886" s="9">
        <v>51589299.97</v>
      </c>
      <c r="S1886" s="9">
        <v>0</v>
      </c>
      <c r="T1886" s="9">
        <v>364532108.54</v>
      </c>
      <c r="U1886" s="8">
        <v>0</v>
      </c>
      <c r="V1886" s="9">
        <v>2007211.11</v>
      </c>
      <c r="W1886" s="8">
        <v>0</v>
      </c>
      <c r="X1886" s="11">
        <f t="shared" si="406"/>
        <v>540607303.84</v>
      </c>
      <c r="Y1886" s="11">
        <f t="shared" si="407"/>
        <v>1313883887.48</v>
      </c>
      <c r="Z1886" s="11">
        <f t="shared" si="408"/>
        <v>1854491191.32</v>
      </c>
      <c r="AA1886" s="13">
        <f t="shared" si="409"/>
        <v>269823823.48</v>
      </c>
      <c r="AB1886" s="13">
        <f t="shared" si="410"/>
        <v>270783480.36</v>
      </c>
      <c r="AC1886" s="16">
        <f t="shared" si="411"/>
        <v>269823823.48</v>
      </c>
      <c r="AD1886" s="16">
        <f t="shared" si="412"/>
        <v>1584667367.84</v>
      </c>
      <c r="AE1886" s="17">
        <f t="shared" si="413"/>
        <v>0.291512467878159</v>
      </c>
      <c r="AF1886" s="17">
        <f t="shared" si="414"/>
        <v>0.708487532121841</v>
      </c>
      <c r="AG1886" s="21">
        <f t="shared" si="415"/>
        <v>1.41145744231393</v>
      </c>
      <c r="AH1886" s="22">
        <f t="shared" si="416"/>
        <v>0.499112427012007</v>
      </c>
      <c r="AI1886" s="22">
        <f t="shared" si="417"/>
        <v>0.500887572987993</v>
      </c>
      <c r="AJ1886" s="23">
        <f t="shared" si="418"/>
        <v>0.145497495346928</v>
      </c>
      <c r="AK1886" s="23">
        <f t="shared" si="419"/>
        <v>0.854502504653072</v>
      </c>
    </row>
    <row r="1887" spans="1:37">
      <c r="A1887" s="8" t="s">
        <v>3807</v>
      </c>
      <c r="B1887" s="8" t="s">
        <v>3808</v>
      </c>
      <c r="C1887" s="9">
        <v>275381084.86</v>
      </c>
      <c r="D1887" s="9">
        <v>0</v>
      </c>
      <c r="E1887" s="9">
        <v>0</v>
      </c>
      <c r="F1887" s="9">
        <v>10098137.83</v>
      </c>
      <c r="G1887" s="9">
        <v>0</v>
      </c>
      <c r="H1887" s="9">
        <v>0</v>
      </c>
      <c r="I1887" s="9">
        <v>0</v>
      </c>
      <c r="J1887" s="9">
        <v>0</v>
      </c>
      <c r="K1887" s="9">
        <v>278514728</v>
      </c>
      <c r="L1887" s="9">
        <v>0</v>
      </c>
      <c r="M1887" s="9">
        <v>0</v>
      </c>
      <c r="N1887" s="9">
        <v>1035131219.54</v>
      </c>
      <c r="O1887" s="9">
        <v>67013078.79</v>
      </c>
      <c r="P1887" s="9">
        <v>0</v>
      </c>
      <c r="Q1887" s="9">
        <v>0</v>
      </c>
      <c r="R1887" s="9">
        <v>109615578.92</v>
      </c>
      <c r="S1887" s="9">
        <v>0</v>
      </c>
      <c r="T1887" s="9">
        <v>566382377.16</v>
      </c>
      <c r="U1887" s="8">
        <v>0</v>
      </c>
      <c r="V1887" s="9">
        <v>25160278.27</v>
      </c>
      <c r="W1887" s="8">
        <v>0</v>
      </c>
      <c r="X1887" s="11">
        <f t="shared" si="406"/>
        <v>285479222.69</v>
      </c>
      <c r="Y1887" s="11">
        <f t="shared" si="407"/>
        <v>1947791103.1</v>
      </c>
      <c r="Z1887" s="11">
        <f t="shared" si="408"/>
        <v>2233270325.79</v>
      </c>
      <c r="AA1887" s="13">
        <f t="shared" si="409"/>
        <v>285479222.69</v>
      </c>
      <c r="AB1887" s="13">
        <f t="shared" si="410"/>
        <v>0</v>
      </c>
      <c r="AC1887" s="16">
        <f t="shared" si="411"/>
        <v>285479222.69</v>
      </c>
      <c r="AD1887" s="16">
        <f t="shared" si="412"/>
        <v>1947791103.1</v>
      </c>
      <c r="AE1887" s="17">
        <f t="shared" si="413"/>
        <v>0.127830124008393</v>
      </c>
      <c r="AF1887" s="17">
        <f t="shared" si="414"/>
        <v>0.872169875991607</v>
      </c>
      <c r="AG1887" s="21">
        <f t="shared" si="415"/>
        <v>1.14656562617811</v>
      </c>
      <c r="AH1887" s="22">
        <f t="shared" si="416"/>
        <v>1</v>
      </c>
      <c r="AI1887" s="22">
        <f t="shared" si="417"/>
        <v>0</v>
      </c>
      <c r="AJ1887" s="23">
        <f t="shared" si="418"/>
        <v>0.127830124008393</v>
      </c>
      <c r="AK1887" s="23">
        <f t="shared" si="419"/>
        <v>0.872169875991607</v>
      </c>
    </row>
    <row r="1888" spans="1:37">
      <c r="A1888" s="8" t="s">
        <v>3809</v>
      </c>
      <c r="B1888" s="8" t="s">
        <v>3810</v>
      </c>
      <c r="C1888" s="9">
        <v>473022105.7</v>
      </c>
      <c r="D1888" s="9">
        <v>0</v>
      </c>
      <c r="E1888" s="9">
        <v>0</v>
      </c>
      <c r="F1888" s="9">
        <v>0</v>
      </c>
      <c r="G1888" s="9">
        <v>0</v>
      </c>
      <c r="H1888" s="9">
        <v>0</v>
      </c>
      <c r="I1888" s="9">
        <v>0</v>
      </c>
      <c r="J1888" s="9">
        <v>0</v>
      </c>
      <c r="K1888" s="9">
        <v>668620952</v>
      </c>
      <c r="L1888" s="9">
        <v>0</v>
      </c>
      <c r="M1888" s="9">
        <v>0</v>
      </c>
      <c r="N1888" s="9">
        <v>463676421.34</v>
      </c>
      <c r="O1888" s="9">
        <v>0</v>
      </c>
      <c r="P1888" s="9">
        <v>0</v>
      </c>
      <c r="Q1888" s="9">
        <v>0</v>
      </c>
      <c r="R1888" s="9">
        <v>226391984.96</v>
      </c>
      <c r="S1888" s="9">
        <v>0</v>
      </c>
      <c r="T1888" s="9">
        <v>2211672295.98</v>
      </c>
      <c r="U1888" s="8">
        <v>0</v>
      </c>
      <c r="V1888" s="9">
        <v>96159591.45</v>
      </c>
      <c r="W1888" s="8">
        <v>0</v>
      </c>
      <c r="X1888" s="11">
        <f t="shared" si="406"/>
        <v>473022105.7</v>
      </c>
      <c r="Y1888" s="11">
        <f t="shared" si="407"/>
        <v>3666521245.73</v>
      </c>
      <c r="Z1888" s="11">
        <f t="shared" si="408"/>
        <v>4139543351.43</v>
      </c>
      <c r="AA1888" s="13">
        <f t="shared" si="409"/>
        <v>473022105.7</v>
      </c>
      <c r="AB1888" s="13">
        <f t="shared" si="410"/>
        <v>0</v>
      </c>
      <c r="AC1888" s="16">
        <f t="shared" si="411"/>
        <v>473022105.7</v>
      </c>
      <c r="AD1888" s="16">
        <f t="shared" si="412"/>
        <v>3666521245.73</v>
      </c>
      <c r="AE1888" s="17">
        <f t="shared" si="413"/>
        <v>0.114269151339264</v>
      </c>
      <c r="AF1888" s="17">
        <f t="shared" si="414"/>
        <v>0.885730848660736</v>
      </c>
      <c r="AG1888" s="21">
        <f t="shared" si="415"/>
        <v>1.12901114544226</v>
      </c>
      <c r="AH1888" s="22">
        <f t="shared" si="416"/>
        <v>1</v>
      </c>
      <c r="AI1888" s="22">
        <f t="shared" si="417"/>
        <v>0</v>
      </c>
      <c r="AJ1888" s="23">
        <f t="shared" si="418"/>
        <v>0.114269151339264</v>
      </c>
      <c r="AK1888" s="23">
        <f t="shared" si="419"/>
        <v>0.885730848660736</v>
      </c>
    </row>
    <row r="1889" spans="1:37">
      <c r="A1889" s="8" t="s">
        <v>3811</v>
      </c>
      <c r="B1889" s="8" t="s">
        <v>3812</v>
      </c>
      <c r="C1889" s="9">
        <v>31656921.62</v>
      </c>
      <c r="D1889" s="9">
        <v>0</v>
      </c>
      <c r="E1889" s="9">
        <v>0</v>
      </c>
      <c r="F1889" s="9">
        <v>5131156.14</v>
      </c>
      <c r="G1889" s="9">
        <v>0</v>
      </c>
      <c r="H1889" s="9">
        <v>0</v>
      </c>
      <c r="I1889" s="9">
        <v>0</v>
      </c>
      <c r="J1889" s="9">
        <v>0</v>
      </c>
      <c r="K1889" s="9">
        <v>320000000</v>
      </c>
      <c r="L1889" s="9">
        <v>0</v>
      </c>
      <c r="M1889" s="9">
        <v>0</v>
      </c>
      <c r="N1889" s="9">
        <v>802451204.24</v>
      </c>
      <c r="O1889" s="9">
        <v>0</v>
      </c>
      <c r="P1889" s="9">
        <v>-5906882.42</v>
      </c>
      <c r="Q1889" s="9">
        <v>2099655.71</v>
      </c>
      <c r="R1889" s="9">
        <v>147157588.71</v>
      </c>
      <c r="S1889" s="9">
        <v>0</v>
      </c>
      <c r="T1889" s="9">
        <v>1068585633.39</v>
      </c>
      <c r="U1889" s="8">
        <v>0</v>
      </c>
      <c r="V1889" s="9">
        <v>259322566.67</v>
      </c>
      <c r="W1889" s="8">
        <v>0</v>
      </c>
      <c r="X1889" s="11">
        <f t="shared" si="406"/>
        <v>36788077.76</v>
      </c>
      <c r="Y1889" s="11">
        <f t="shared" si="407"/>
        <v>2593709766.3</v>
      </c>
      <c r="Z1889" s="11">
        <f t="shared" si="408"/>
        <v>2630497844.06</v>
      </c>
      <c r="AA1889" s="13">
        <f t="shared" si="409"/>
        <v>36788077.76</v>
      </c>
      <c r="AB1889" s="13">
        <f t="shared" si="410"/>
        <v>0</v>
      </c>
      <c r="AC1889" s="16">
        <f t="shared" si="411"/>
        <v>36788077.76</v>
      </c>
      <c r="AD1889" s="16">
        <f t="shared" si="412"/>
        <v>2593709766.3</v>
      </c>
      <c r="AE1889" s="17">
        <f t="shared" si="413"/>
        <v>0.0139852149444152</v>
      </c>
      <c r="AF1889" s="17">
        <f t="shared" si="414"/>
        <v>0.986014785055585</v>
      </c>
      <c r="AG1889" s="21">
        <f t="shared" si="415"/>
        <v>1.01418357529358</v>
      </c>
      <c r="AH1889" s="22">
        <f t="shared" si="416"/>
        <v>1</v>
      </c>
      <c r="AI1889" s="22">
        <f t="shared" si="417"/>
        <v>0</v>
      </c>
      <c r="AJ1889" s="23">
        <f t="shared" si="418"/>
        <v>0.0139852149444152</v>
      </c>
      <c r="AK1889" s="23">
        <f t="shared" si="419"/>
        <v>0.986014785055585</v>
      </c>
    </row>
    <row r="1890" spans="1:37">
      <c r="A1890" s="8" t="s">
        <v>3813</v>
      </c>
      <c r="B1890" s="8" t="s">
        <v>3814</v>
      </c>
      <c r="C1890" s="9">
        <v>822911093.72</v>
      </c>
      <c r="D1890" s="9">
        <v>0</v>
      </c>
      <c r="E1890" s="9">
        <v>0</v>
      </c>
      <c r="F1890" s="9">
        <v>376256110.87</v>
      </c>
      <c r="G1890" s="9">
        <v>0</v>
      </c>
      <c r="H1890" s="9">
        <v>0</v>
      </c>
      <c r="I1890" s="9">
        <v>0</v>
      </c>
      <c r="J1890" s="9">
        <v>0</v>
      </c>
      <c r="K1890" s="9">
        <v>319948070</v>
      </c>
      <c r="L1890" s="9">
        <v>0</v>
      </c>
      <c r="M1890" s="9">
        <v>0</v>
      </c>
      <c r="N1890" s="9">
        <v>603437285.5</v>
      </c>
      <c r="O1890" s="9">
        <v>0</v>
      </c>
      <c r="P1890" s="9">
        <v>0</v>
      </c>
      <c r="Q1890" s="9">
        <v>0</v>
      </c>
      <c r="R1890" s="9">
        <v>31863939.22</v>
      </c>
      <c r="S1890" s="9">
        <v>0</v>
      </c>
      <c r="T1890" s="9">
        <v>198136091.61</v>
      </c>
      <c r="U1890" s="8">
        <v>0</v>
      </c>
      <c r="V1890" s="9">
        <v>202475751.33</v>
      </c>
      <c r="W1890" s="8">
        <v>0</v>
      </c>
      <c r="X1890" s="11">
        <f t="shared" si="406"/>
        <v>1199167204.59</v>
      </c>
      <c r="Y1890" s="11">
        <f t="shared" si="407"/>
        <v>1355861137.66</v>
      </c>
      <c r="Z1890" s="11">
        <f t="shared" si="408"/>
        <v>2555028342.25</v>
      </c>
      <c r="AA1890" s="13">
        <f t="shared" si="409"/>
        <v>1199167204.59</v>
      </c>
      <c r="AB1890" s="13">
        <f t="shared" si="410"/>
        <v>0</v>
      </c>
      <c r="AC1890" s="16">
        <f t="shared" si="411"/>
        <v>1199167204.59</v>
      </c>
      <c r="AD1890" s="16">
        <f t="shared" si="412"/>
        <v>1355861137.66</v>
      </c>
      <c r="AE1890" s="17">
        <f t="shared" si="413"/>
        <v>0.469336165380457</v>
      </c>
      <c r="AF1890" s="17">
        <f t="shared" si="414"/>
        <v>0.530663834619543</v>
      </c>
      <c r="AG1890" s="21">
        <f t="shared" si="415"/>
        <v>1.884432167338</v>
      </c>
      <c r="AH1890" s="22">
        <f t="shared" si="416"/>
        <v>1</v>
      </c>
      <c r="AI1890" s="22">
        <f t="shared" si="417"/>
        <v>0</v>
      </c>
      <c r="AJ1890" s="23">
        <f t="shared" si="418"/>
        <v>0.469336165380457</v>
      </c>
      <c r="AK1890" s="23">
        <f t="shared" si="419"/>
        <v>0.530663834619543</v>
      </c>
    </row>
    <row r="1891" spans="1:37">
      <c r="A1891" s="8" t="s">
        <v>3815</v>
      </c>
      <c r="B1891" s="8" t="s">
        <v>3816</v>
      </c>
      <c r="C1891" s="9">
        <v>69000000</v>
      </c>
      <c r="D1891" s="9">
        <v>0</v>
      </c>
      <c r="E1891" s="9">
        <v>0</v>
      </c>
      <c r="F1891" s="9">
        <v>0</v>
      </c>
      <c r="G1891" s="9">
        <v>0</v>
      </c>
      <c r="H1891" s="9">
        <v>0</v>
      </c>
      <c r="I1891" s="9">
        <v>0</v>
      </c>
      <c r="J1891" s="9">
        <v>0</v>
      </c>
      <c r="K1891" s="9">
        <v>200000000</v>
      </c>
      <c r="L1891" s="9">
        <v>0</v>
      </c>
      <c r="M1891" s="9">
        <v>0</v>
      </c>
      <c r="N1891" s="9">
        <v>134748383.88</v>
      </c>
      <c r="O1891" s="9">
        <v>0</v>
      </c>
      <c r="P1891" s="9">
        <v>-3335760.75</v>
      </c>
      <c r="Q1891" s="9">
        <v>0</v>
      </c>
      <c r="R1891" s="9">
        <v>25839842.91</v>
      </c>
      <c r="S1891" s="9">
        <v>0</v>
      </c>
      <c r="T1891" s="9">
        <v>334709263.22</v>
      </c>
      <c r="U1891" s="8">
        <v>0</v>
      </c>
      <c r="V1891" s="9">
        <v>0</v>
      </c>
      <c r="W1891" s="8">
        <v>0</v>
      </c>
      <c r="X1891" s="11">
        <f t="shared" si="406"/>
        <v>69000000</v>
      </c>
      <c r="Y1891" s="11">
        <f t="shared" si="407"/>
        <v>691961729.26</v>
      </c>
      <c r="Z1891" s="11">
        <f t="shared" si="408"/>
        <v>760961729.26</v>
      </c>
      <c r="AA1891" s="13">
        <f t="shared" si="409"/>
        <v>69000000</v>
      </c>
      <c r="AB1891" s="13">
        <f t="shared" si="410"/>
        <v>0</v>
      </c>
      <c r="AC1891" s="16">
        <f t="shared" si="411"/>
        <v>69000000</v>
      </c>
      <c r="AD1891" s="16">
        <f t="shared" si="412"/>
        <v>691961729.26</v>
      </c>
      <c r="AE1891" s="17">
        <f t="shared" si="413"/>
        <v>0.0906747308660309</v>
      </c>
      <c r="AF1891" s="17">
        <f t="shared" si="414"/>
        <v>0.909325269133969</v>
      </c>
      <c r="AG1891" s="21">
        <f t="shared" si="415"/>
        <v>1.09971649743374</v>
      </c>
      <c r="AH1891" s="22">
        <f t="shared" si="416"/>
        <v>1</v>
      </c>
      <c r="AI1891" s="22">
        <f t="shared" si="417"/>
        <v>0</v>
      </c>
      <c r="AJ1891" s="23">
        <f t="shared" si="418"/>
        <v>0.0906747308660309</v>
      </c>
      <c r="AK1891" s="23">
        <f t="shared" si="419"/>
        <v>0.909325269133969</v>
      </c>
    </row>
    <row r="1892" spans="1:37">
      <c r="A1892" s="8" t="s">
        <v>3817</v>
      </c>
      <c r="B1892" s="8" t="s">
        <v>3818</v>
      </c>
      <c r="C1892" s="9">
        <v>3000000</v>
      </c>
      <c r="D1892" s="9">
        <v>0</v>
      </c>
      <c r="E1892" s="9">
        <v>0</v>
      </c>
      <c r="F1892" s="9">
        <v>0</v>
      </c>
      <c r="G1892" s="9">
        <v>0</v>
      </c>
      <c r="H1892" s="9">
        <v>48238404.25</v>
      </c>
      <c r="I1892" s="9">
        <v>0</v>
      </c>
      <c r="J1892" s="9">
        <v>0</v>
      </c>
      <c r="K1892" s="9">
        <v>202680000</v>
      </c>
      <c r="L1892" s="9">
        <v>0</v>
      </c>
      <c r="M1892" s="9">
        <v>0</v>
      </c>
      <c r="N1892" s="9">
        <v>418759734.69</v>
      </c>
      <c r="O1892" s="9">
        <v>0</v>
      </c>
      <c r="P1892" s="9">
        <v>0</v>
      </c>
      <c r="Q1892" s="9">
        <v>43033064.48</v>
      </c>
      <c r="R1892" s="9">
        <v>143663673.09</v>
      </c>
      <c r="S1892" s="9">
        <v>0</v>
      </c>
      <c r="T1892" s="9">
        <v>1866335500.29</v>
      </c>
      <c r="U1892" s="8">
        <v>0</v>
      </c>
      <c r="V1892" s="9">
        <v>378662096.52</v>
      </c>
      <c r="W1892" s="8">
        <v>0</v>
      </c>
      <c r="X1892" s="11">
        <f t="shared" si="406"/>
        <v>51238404.25</v>
      </c>
      <c r="Y1892" s="11">
        <f t="shared" si="407"/>
        <v>3053134069.07</v>
      </c>
      <c r="Z1892" s="11">
        <f t="shared" si="408"/>
        <v>3104372473.32</v>
      </c>
      <c r="AA1892" s="13">
        <f t="shared" si="409"/>
        <v>3000000</v>
      </c>
      <c r="AB1892" s="13">
        <f t="shared" si="410"/>
        <v>48238404.25</v>
      </c>
      <c r="AC1892" s="16">
        <f t="shared" si="411"/>
        <v>3000000</v>
      </c>
      <c r="AD1892" s="16">
        <f t="shared" si="412"/>
        <v>3101372473.32</v>
      </c>
      <c r="AE1892" s="17">
        <f t="shared" si="413"/>
        <v>0.0165052372710941</v>
      </c>
      <c r="AF1892" s="17">
        <f t="shared" si="414"/>
        <v>0.983494762728906</v>
      </c>
      <c r="AG1892" s="21">
        <f t="shared" si="415"/>
        <v>1.01678223199206</v>
      </c>
      <c r="AH1892" s="22">
        <f t="shared" si="416"/>
        <v>0.0585498327653325</v>
      </c>
      <c r="AI1892" s="22">
        <f t="shared" si="417"/>
        <v>0.941450167234668</v>
      </c>
      <c r="AJ1892" s="23">
        <f t="shared" si="418"/>
        <v>0.000966378881974695</v>
      </c>
      <c r="AK1892" s="23">
        <f t="shared" si="419"/>
        <v>0.999033621118025</v>
      </c>
    </row>
    <row r="1893" spans="1:37">
      <c r="A1893" s="8" t="s">
        <v>3819</v>
      </c>
      <c r="B1893" s="8" t="s">
        <v>3820</v>
      </c>
      <c r="C1893" s="9">
        <v>171373339.58</v>
      </c>
      <c r="D1893" s="9">
        <v>0</v>
      </c>
      <c r="E1893" s="9">
        <v>0</v>
      </c>
      <c r="F1893" s="9">
        <v>50584.2</v>
      </c>
      <c r="G1893" s="9">
        <v>0</v>
      </c>
      <c r="H1893" s="9">
        <v>38337500</v>
      </c>
      <c r="I1893" s="9">
        <v>0</v>
      </c>
      <c r="J1893" s="9">
        <v>0</v>
      </c>
      <c r="K1893" s="9">
        <v>287040000</v>
      </c>
      <c r="L1893" s="9">
        <v>0</v>
      </c>
      <c r="M1893" s="9">
        <v>0</v>
      </c>
      <c r="N1893" s="9">
        <v>124714993.76</v>
      </c>
      <c r="O1893" s="9">
        <v>0</v>
      </c>
      <c r="P1893" s="9">
        <v>992281.06</v>
      </c>
      <c r="Q1893" s="9">
        <v>0</v>
      </c>
      <c r="R1893" s="9">
        <v>25660270.87</v>
      </c>
      <c r="S1893" s="9">
        <v>0</v>
      </c>
      <c r="T1893" s="9">
        <v>336216894.14</v>
      </c>
      <c r="U1893" s="8">
        <v>0</v>
      </c>
      <c r="V1893" s="9">
        <v>482496.49</v>
      </c>
      <c r="W1893" s="8">
        <v>0</v>
      </c>
      <c r="X1893" s="11">
        <f t="shared" si="406"/>
        <v>209761423.78</v>
      </c>
      <c r="Y1893" s="11">
        <f t="shared" si="407"/>
        <v>775106936.32</v>
      </c>
      <c r="Z1893" s="11">
        <f t="shared" si="408"/>
        <v>984868360.1</v>
      </c>
      <c r="AA1893" s="13">
        <f t="shared" si="409"/>
        <v>171423923.78</v>
      </c>
      <c r="AB1893" s="13">
        <f t="shared" si="410"/>
        <v>38337500</v>
      </c>
      <c r="AC1893" s="16">
        <f t="shared" si="411"/>
        <v>171423923.78</v>
      </c>
      <c r="AD1893" s="16">
        <f t="shared" si="412"/>
        <v>813444436.32</v>
      </c>
      <c r="AE1893" s="17">
        <f t="shared" si="413"/>
        <v>0.21298422436751</v>
      </c>
      <c r="AF1893" s="17">
        <f t="shared" si="414"/>
        <v>0.78701577563249</v>
      </c>
      <c r="AG1893" s="21">
        <f t="shared" si="415"/>
        <v>1.27062256051519</v>
      </c>
      <c r="AH1893" s="22">
        <f t="shared" si="416"/>
        <v>0.817232838578514</v>
      </c>
      <c r="AI1893" s="22">
        <f t="shared" si="417"/>
        <v>0.182767161421486</v>
      </c>
      <c r="AJ1893" s="23">
        <f t="shared" si="418"/>
        <v>0.174057702252303</v>
      </c>
      <c r="AK1893" s="23">
        <f t="shared" si="419"/>
        <v>0.825942297747697</v>
      </c>
    </row>
    <row r="1894" spans="1:37">
      <c r="A1894" s="8" t="s">
        <v>3821</v>
      </c>
      <c r="B1894" s="8" t="s">
        <v>3822</v>
      </c>
      <c r="C1894" s="9">
        <v>30035138.89</v>
      </c>
      <c r="D1894" s="9">
        <v>0</v>
      </c>
      <c r="E1894" s="9">
        <v>0</v>
      </c>
      <c r="F1894" s="9">
        <v>0</v>
      </c>
      <c r="G1894" s="9">
        <v>0</v>
      </c>
      <c r="H1894" s="9">
        <v>0</v>
      </c>
      <c r="I1894" s="9">
        <v>0</v>
      </c>
      <c r="J1894" s="9">
        <v>0</v>
      </c>
      <c r="K1894" s="9">
        <v>93340000</v>
      </c>
      <c r="L1894" s="9">
        <v>0</v>
      </c>
      <c r="M1894" s="9">
        <v>0</v>
      </c>
      <c r="N1894" s="9">
        <v>206469015.2</v>
      </c>
      <c r="O1894" s="9">
        <v>0</v>
      </c>
      <c r="P1894" s="9">
        <v>99043.78</v>
      </c>
      <c r="Q1894" s="9">
        <v>17288684.72</v>
      </c>
      <c r="R1894" s="9">
        <v>44916159.18</v>
      </c>
      <c r="S1894" s="9">
        <v>0</v>
      </c>
      <c r="T1894" s="9">
        <v>356561130.24</v>
      </c>
      <c r="U1894" s="8">
        <v>0</v>
      </c>
      <c r="V1894" s="9">
        <v>0</v>
      </c>
      <c r="W1894" s="8">
        <v>0</v>
      </c>
      <c r="X1894" s="11">
        <f t="shared" si="406"/>
        <v>30035138.89</v>
      </c>
      <c r="Y1894" s="11">
        <f t="shared" si="407"/>
        <v>718674033.12</v>
      </c>
      <c r="Z1894" s="11">
        <f t="shared" si="408"/>
        <v>748709172.01</v>
      </c>
      <c r="AA1894" s="13">
        <f t="shared" si="409"/>
        <v>30035138.89</v>
      </c>
      <c r="AB1894" s="13">
        <f t="shared" si="410"/>
        <v>0</v>
      </c>
      <c r="AC1894" s="16">
        <f t="shared" si="411"/>
        <v>30035138.89</v>
      </c>
      <c r="AD1894" s="16">
        <f t="shared" si="412"/>
        <v>718674033.12</v>
      </c>
      <c r="AE1894" s="17">
        <f t="shared" si="413"/>
        <v>0.0401158954809743</v>
      </c>
      <c r="AF1894" s="17">
        <f t="shared" si="414"/>
        <v>0.959884104519026</v>
      </c>
      <c r="AG1894" s="21">
        <f t="shared" si="415"/>
        <v>1.04179243649532</v>
      </c>
      <c r="AH1894" s="22">
        <f t="shared" si="416"/>
        <v>1</v>
      </c>
      <c r="AI1894" s="22">
        <f t="shared" si="417"/>
        <v>0</v>
      </c>
      <c r="AJ1894" s="23">
        <f t="shared" si="418"/>
        <v>0.0401158954809743</v>
      </c>
      <c r="AK1894" s="23">
        <f t="shared" si="419"/>
        <v>0.959884104519026</v>
      </c>
    </row>
    <row r="1895" spans="1:37">
      <c r="A1895" s="8" t="s">
        <v>3823</v>
      </c>
      <c r="B1895" s="8" t="s">
        <v>3824</v>
      </c>
      <c r="C1895" s="9">
        <v>658271971.78</v>
      </c>
      <c r="D1895" s="9">
        <v>0</v>
      </c>
      <c r="E1895" s="9">
        <v>0</v>
      </c>
      <c r="F1895" s="9">
        <v>194326198.51</v>
      </c>
      <c r="G1895" s="9">
        <v>0</v>
      </c>
      <c r="H1895" s="9">
        <v>18000000</v>
      </c>
      <c r="I1895" s="9">
        <v>335421064.03</v>
      </c>
      <c r="J1895" s="9">
        <v>0</v>
      </c>
      <c r="K1895" s="9">
        <v>580052866</v>
      </c>
      <c r="L1895" s="9">
        <v>56357180.41</v>
      </c>
      <c r="M1895" s="9">
        <v>0</v>
      </c>
      <c r="N1895" s="9">
        <v>729719497.69</v>
      </c>
      <c r="O1895" s="9">
        <v>70000801.96</v>
      </c>
      <c r="P1895" s="9">
        <v>-2210855.27</v>
      </c>
      <c r="Q1895" s="9">
        <v>0</v>
      </c>
      <c r="R1895" s="9">
        <v>75845260.64</v>
      </c>
      <c r="S1895" s="9">
        <v>0</v>
      </c>
      <c r="T1895" s="9">
        <v>877867996.98</v>
      </c>
      <c r="U1895" s="8">
        <v>0</v>
      </c>
      <c r="V1895" s="9">
        <v>314625901.58</v>
      </c>
      <c r="W1895" s="8">
        <v>0</v>
      </c>
      <c r="X1895" s="11">
        <f t="shared" si="406"/>
        <v>1206019234.32</v>
      </c>
      <c r="Y1895" s="11">
        <f t="shared" si="407"/>
        <v>2562257046.07</v>
      </c>
      <c r="Z1895" s="11">
        <f t="shared" si="408"/>
        <v>3768276280.39</v>
      </c>
      <c r="AA1895" s="13">
        <f t="shared" si="409"/>
        <v>852598170.29</v>
      </c>
      <c r="AB1895" s="13">
        <f t="shared" si="410"/>
        <v>353421064.03</v>
      </c>
      <c r="AC1895" s="16">
        <f t="shared" si="411"/>
        <v>852598170.29</v>
      </c>
      <c r="AD1895" s="16">
        <f t="shared" si="412"/>
        <v>2915678110.1</v>
      </c>
      <c r="AE1895" s="17">
        <f t="shared" si="413"/>
        <v>0.320045332290546</v>
      </c>
      <c r="AF1895" s="17">
        <f t="shared" si="414"/>
        <v>0.679954667709454</v>
      </c>
      <c r="AG1895" s="21">
        <f t="shared" si="415"/>
        <v>1.47068627879072</v>
      </c>
      <c r="AH1895" s="22">
        <f t="shared" si="416"/>
        <v>0.706952381875342</v>
      </c>
      <c r="AI1895" s="22">
        <f t="shared" si="417"/>
        <v>0.293047618124658</v>
      </c>
      <c r="AJ1895" s="23">
        <f t="shared" si="418"/>
        <v>0.226256809970887</v>
      </c>
      <c r="AK1895" s="23">
        <f t="shared" si="419"/>
        <v>0.773743190029113</v>
      </c>
    </row>
    <row r="1896" spans="1:37">
      <c r="A1896" s="8" t="s">
        <v>3825</v>
      </c>
      <c r="B1896" s="8" t="s">
        <v>3826</v>
      </c>
      <c r="C1896" s="9">
        <v>419250336.81</v>
      </c>
      <c r="D1896" s="9">
        <v>0</v>
      </c>
      <c r="E1896" s="9">
        <v>0</v>
      </c>
      <c r="F1896" s="9">
        <v>0</v>
      </c>
      <c r="G1896" s="9">
        <v>0</v>
      </c>
      <c r="H1896" s="9">
        <v>0</v>
      </c>
      <c r="I1896" s="9">
        <v>0</v>
      </c>
      <c r="J1896" s="9">
        <v>0</v>
      </c>
      <c r="K1896" s="9">
        <v>112000000</v>
      </c>
      <c r="L1896" s="9">
        <v>0</v>
      </c>
      <c r="M1896" s="9">
        <v>0</v>
      </c>
      <c r="N1896" s="9">
        <v>212860340.54</v>
      </c>
      <c r="O1896" s="9">
        <v>0</v>
      </c>
      <c r="P1896" s="9">
        <v>0</v>
      </c>
      <c r="Q1896" s="9">
        <v>0</v>
      </c>
      <c r="R1896" s="9">
        <v>8081995.66</v>
      </c>
      <c r="S1896" s="9">
        <v>0</v>
      </c>
      <c r="T1896" s="9">
        <v>262947145.07</v>
      </c>
      <c r="U1896" s="8">
        <v>0</v>
      </c>
      <c r="V1896" s="9">
        <v>0</v>
      </c>
      <c r="W1896" s="8">
        <v>0</v>
      </c>
      <c r="X1896" s="11">
        <f t="shared" si="406"/>
        <v>419250336.81</v>
      </c>
      <c r="Y1896" s="11">
        <f t="shared" si="407"/>
        <v>595889481.27</v>
      </c>
      <c r="Z1896" s="11">
        <f t="shared" si="408"/>
        <v>1015139818.08</v>
      </c>
      <c r="AA1896" s="13">
        <f t="shared" si="409"/>
        <v>419250336.81</v>
      </c>
      <c r="AB1896" s="13">
        <f t="shared" si="410"/>
        <v>0</v>
      </c>
      <c r="AC1896" s="16">
        <f t="shared" si="411"/>
        <v>419250336.81</v>
      </c>
      <c r="AD1896" s="16">
        <f t="shared" si="412"/>
        <v>595889481.27</v>
      </c>
      <c r="AE1896" s="17">
        <f t="shared" si="413"/>
        <v>0.412997627856777</v>
      </c>
      <c r="AF1896" s="17">
        <f t="shared" si="414"/>
        <v>0.587002372143223</v>
      </c>
      <c r="AG1896" s="21">
        <f t="shared" si="415"/>
        <v>1.70357062842671</v>
      </c>
      <c r="AH1896" s="22">
        <f t="shared" si="416"/>
        <v>1</v>
      </c>
      <c r="AI1896" s="22">
        <f t="shared" si="417"/>
        <v>0</v>
      </c>
      <c r="AJ1896" s="23">
        <f t="shared" si="418"/>
        <v>0.412997627856777</v>
      </c>
      <c r="AK1896" s="23">
        <f t="shared" si="419"/>
        <v>0.587002372143223</v>
      </c>
    </row>
    <row r="1897" spans="1:37">
      <c r="A1897" s="8" t="s">
        <v>3827</v>
      </c>
      <c r="B1897" s="8" t="s">
        <v>3828</v>
      </c>
      <c r="C1897" s="9">
        <v>1015705523.61</v>
      </c>
      <c r="D1897" s="9">
        <v>0</v>
      </c>
      <c r="E1897" s="9">
        <v>0</v>
      </c>
      <c r="F1897" s="9">
        <v>173669882.13</v>
      </c>
      <c r="G1897" s="9">
        <v>0</v>
      </c>
      <c r="H1897" s="9">
        <v>837719969.39</v>
      </c>
      <c r="I1897" s="9">
        <v>0</v>
      </c>
      <c r="J1897" s="9">
        <v>0</v>
      </c>
      <c r="K1897" s="9">
        <v>596659565</v>
      </c>
      <c r="L1897" s="9">
        <v>0</v>
      </c>
      <c r="M1897" s="9">
        <v>0</v>
      </c>
      <c r="N1897" s="9">
        <v>1416438271.46</v>
      </c>
      <c r="O1897" s="9">
        <v>0</v>
      </c>
      <c r="P1897" s="9">
        <v>0</v>
      </c>
      <c r="Q1897" s="9">
        <v>0</v>
      </c>
      <c r="R1897" s="9">
        <v>91493289.94</v>
      </c>
      <c r="S1897" s="9">
        <v>0</v>
      </c>
      <c r="T1897" s="9">
        <v>952148711.95</v>
      </c>
      <c r="U1897" s="8">
        <v>0</v>
      </c>
      <c r="V1897" s="9">
        <v>52287178.71</v>
      </c>
      <c r="W1897" s="8">
        <v>0</v>
      </c>
      <c r="X1897" s="11">
        <f t="shared" si="406"/>
        <v>2027095375.13</v>
      </c>
      <c r="Y1897" s="11">
        <f t="shared" si="407"/>
        <v>3109027017.06</v>
      </c>
      <c r="Z1897" s="11">
        <f t="shared" si="408"/>
        <v>5136122392.19</v>
      </c>
      <c r="AA1897" s="13">
        <f t="shared" si="409"/>
        <v>1189375405.74</v>
      </c>
      <c r="AB1897" s="13">
        <f t="shared" si="410"/>
        <v>837719969.39</v>
      </c>
      <c r="AC1897" s="16">
        <f t="shared" si="411"/>
        <v>1189375405.74</v>
      </c>
      <c r="AD1897" s="16">
        <f t="shared" si="412"/>
        <v>3946746986.45</v>
      </c>
      <c r="AE1897" s="17">
        <f t="shared" si="413"/>
        <v>0.394674273769723</v>
      </c>
      <c r="AF1897" s="17">
        <f t="shared" si="414"/>
        <v>0.605325726230277</v>
      </c>
      <c r="AG1897" s="21">
        <f t="shared" si="415"/>
        <v>1.65200313924801</v>
      </c>
      <c r="AH1897" s="22">
        <f t="shared" si="416"/>
        <v>0.586738749608032</v>
      </c>
      <c r="AI1897" s="22">
        <f t="shared" si="417"/>
        <v>0.413261250391968</v>
      </c>
      <c r="AJ1897" s="23">
        <f t="shared" si="418"/>
        <v>0.231570689894105</v>
      </c>
      <c r="AK1897" s="23">
        <f t="shared" si="419"/>
        <v>0.768429310105895</v>
      </c>
    </row>
    <row r="1898" spans="1:37">
      <c r="A1898" s="8" t="s">
        <v>3829</v>
      </c>
      <c r="B1898" s="8" t="s">
        <v>3830</v>
      </c>
      <c r="C1898" s="9">
        <v>762761601.11</v>
      </c>
      <c r="D1898" s="9">
        <v>0</v>
      </c>
      <c r="E1898" s="9">
        <v>0</v>
      </c>
      <c r="F1898" s="9">
        <v>3898046.09</v>
      </c>
      <c r="G1898" s="9">
        <v>0</v>
      </c>
      <c r="H1898" s="9">
        <v>322569586.4</v>
      </c>
      <c r="I1898" s="9">
        <v>184687560.65</v>
      </c>
      <c r="J1898" s="9">
        <v>0</v>
      </c>
      <c r="K1898" s="9">
        <v>360741294</v>
      </c>
      <c r="L1898" s="9">
        <v>45229656.34</v>
      </c>
      <c r="M1898" s="9">
        <v>0</v>
      </c>
      <c r="N1898" s="9">
        <v>1837467031.58</v>
      </c>
      <c r="O1898" s="9">
        <v>0</v>
      </c>
      <c r="P1898" s="9">
        <v>44432.81</v>
      </c>
      <c r="Q1898" s="9">
        <v>0</v>
      </c>
      <c r="R1898" s="9">
        <v>171552572.5</v>
      </c>
      <c r="S1898" s="9">
        <v>0</v>
      </c>
      <c r="T1898" s="9">
        <v>1546286888.35</v>
      </c>
      <c r="U1898" s="8">
        <v>0</v>
      </c>
      <c r="V1898" s="9">
        <v>21053010.85</v>
      </c>
      <c r="W1898" s="8">
        <v>0</v>
      </c>
      <c r="X1898" s="11">
        <f t="shared" si="406"/>
        <v>1273916794.25</v>
      </c>
      <c r="Y1898" s="11">
        <f t="shared" si="407"/>
        <v>3982374886.43</v>
      </c>
      <c r="Z1898" s="11">
        <f t="shared" si="408"/>
        <v>5256291680.68</v>
      </c>
      <c r="AA1898" s="13">
        <f t="shared" si="409"/>
        <v>766659647.2</v>
      </c>
      <c r="AB1898" s="13">
        <f t="shared" si="410"/>
        <v>507257147.05</v>
      </c>
      <c r="AC1898" s="16">
        <f t="shared" si="411"/>
        <v>766659647.2</v>
      </c>
      <c r="AD1898" s="16">
        <f t="shared" si="412"/>
        <v>4489632033.48</v>
      </c>
      <c r="AE1898" s="17">
        <f t="shared" si="413"/>
        <v>0.242360369560997</v>
      </c>
      <c r="AF1898" s="17">
        <f t="shared" si="414"/>
        <v>0.757639630439003</v>
      </c>
      <c r="AG1898" s="21">
        <f t="shared" si="415"/>
        <v>1.31988871730557</v>
      </c>
      <c r="AH1898" s="22">
        <f t="shared" si="416"/>
        <v>0.601812968209874</v>
      </c>
      <c r="AI1898" s="22">
        <f t="shared" si="417"/>
        <v>0.398187031790126</v>
      </c>
      <c r="AJ1898" s="23">
        <f t="shared" si="418"/>
        <v>0.145855613381946</v>
      </c>
      <c r="AK1898" s="23">
        <f t="shared" si="419"/>
        <v>0.854144386618054</v>
      </c>
    </row>
    <row r="1899" spans="1:37">
      <c r="A1899" s="8" t="s">
        <v>3831</v>
      </c>
      <c r="B1899" s="8" t="s">
        <v>3832</v>
      </c>
      <c r="C1899" s="9">
        <v>106994551.15</v>
      </c>
      <c r="D1899" s="9">
        <v>0</v>
      </c>
      <c r="E1899" s="9">
        <v>0</v>
      </c>
      <c r="F1899" s="9">
        <v>3678198.03</v>
      </c>
      <c r="G1899" s="9">
        <v>0</v>
      </c>
      <c r="H1899" s="9">
        <v>155754003.73</v>
      </c>
      <c r="I1899" s="9">
        <v>0</v>
      </c>
      <c r="J1899" s="9">
        <v>0</v>
      </c>
      <c r="K1899" s="9">
        <v>206674697</v>
      </c>
      <c r="L1899" s="9">
        <v>0</v>
      </c>
      <c r="M1899" s="9">
        <v>0</v>
      </c>
      <c r="N1899" s="9">
        <v>449350793.56</v>
      </c>
      <c r="O1899" s="9">
        <v>0</v>
      </c>
      <c r="P1899" s="9">
        <v>-4086473.73</v>
      </c>
      <c r="Q1899" s="9">
        <v>0</v>
      </c>
      <c r="R1899" s="9">
        <v>49741559.94</v>
      </c>
      <c r="S1899" s="9">
        <v>0</v>
      </c>
      <c r="T1899" s="9">
        <v>633270429.25</v>
      </c>
      <c r="U1899" s="8">
        <v>0</v>
      </c>
      <c r="V1899" s="9">
        <v>20064403.01</v>
      </c>
      <c r="W1899" s="8">
        <v>0</v>
      </c>
      <c r="X1899" s="11">
        <f t="shared" si="406"/>
        <v>266426752.91</v>
      </c>
      <c r="Y1899" s="11">
        <f t="shared" si="407"/>
        <v>1355015409.03</v>
      </c>
      <c r="Z1899" s="11">
        <f t="shared" si="408"/>
        <v>1621442161.94</v>
      </c>
      <c r="AA1899" s="13">
        <f t="shared" si="409"/>
        <v>110672749.18</v>
      </c>
      <c r="AB1899" s="13">
        <f t="shared" si="410"/>
        <v>155754003.73</v>
      </c>
      <c r="AC1899" s="16">
        <f t="shared" si="411"/>
        <v>110672749.18</v>
      </c>
      <c r="AD1899" s="16">
        <f t="shared" si="412"/>
        <v>1510769412.76</v>
      </c>
      <c r="AE1899" s="17">
        <f t="shared" si="413"/>
        <v>0.164314681808465</v>
      </c>
      <c r="AF1899" s="17">
        <f t="shared" si="414"/>
        <v>0.835685318191535</v>
      </c>
      <c r="AG1899" s="21">
        <f t="shared" si="415"/>
        <v>1.19662267390798</v>
      </c>
      <c r="AH1899" s="22">
        <f t="shared" si="416"/>
        <v>0.415396531959333</v>
      </c>
      <c r="AI1899" s="22">
        <f t="shared" si="417"/>
        <v>0.584603468040667</v>
      </c>
      <c r="AJ1899" s="23">
        <f t="shared" si="418"/>
        <v>0.0682557489732374</v>
      </c>
      <c r="AK1899" s="23">
        <f t="shared" si="419"/>
        <v>0.931744251026763</v>
      </c>
    </row>
    <row r="1900" spans="1:37">
      <c r="A1900" s="8" t="s">
        <v>3833</v>
      </c>
      <c r="B1900" s="8" t="s">
        <v>3834</v>
      </c>
      <c r="C1900" s="9">
        <v>224026246.18</v>
      </c>
      <c r="D1900" s="9">
        <v>0</v>
      </c>
      <c r="E1900" s="9">
        <v>0</v>
      </c>
      <c r="F1900" s="9">
        <v>67400000</v>
      </c>
      <c r="G1900" s="9">
        <v>0</v>
      </c>
      <c r="H1900" s="9">
        <v>130100000</v>
      </c>
      <c r="I1900" s="9">
        <v>0</v>
      </c>
      <c r="J1900" s="9">
        <v>0</v>
      </c>
      <c r="K1900" s="9">
        <v>160589840</v>
      </c>
      <c r="L1900" s="9">
        <v>0</v>
      </c>
      <c r="M1900" s="9">
        <v>0</v>
      </c>
      <c r="N1900" s="9">
        <v>716118407.67</v>
      </c>
      <c r="O1900" s="9">
        <v>0</v>
      </c>
      <c r="P1900" s="9">
        <v>120695.6</v>
      </c>
      <c r="Q1900" s="9">
        <v>0</v>
      </c>
      <c r="R1900" s="9">
        <v>22232362.53</v>
      </c>
      <c r="S1900" s="9">
        <v>0</v>
      </c>
      <c r="T1900" s="9">
        <v>158759502.65</v>
      </c>
      <c r="U1900" s="8">
        <v>0</v>
      </c>
      <c r="V1900" s="9">
        <v>14069894.17</v>
      </c>
      <c r="W1900" s="8">
        <v>0</v>
      </c>
      <c r="X1900" s="11">
        <f t="shared" si="406"/>
        <v>421526246.18</v>
      </c>
      <c r="Y1900" s="11">
        <f t="shared" si="407"/>
        <v>1071890702.62</v>
      </c>
      <c r="Z1900" s="11">
        <f t="shared" si="408"/>
        <v>1493416948.8</v>
      </c>
      <c r="AA1900" s="13">
        <f t="shared" si="409"/>
        <v>291426246.18</v>
      </c>
      <c r="AB1900" s="13">
        <f t="shared" si="410"/>
        <v>130100000</v>
      </c>
      <c r="AC1900" s="16">
        <f t="shared" si="411"/>
        <v>291426246.18</v>
      </c>
      <c r="AD1900" s="16">
        <f t="shared" si="412"/>
        <v>1201990702.62</v>
      </c>
      <c r="AE1900" s="17">
        <f t="shared" si="413"/>
        <v>0.282256235620406</v>
      </c>
      <c r="AF1900" s="17">
        <f t="shared" si="414"/>
        <v>0.717743764379594</v>
      </c>
      <c r="AG1900" s="21">
        <f t="shared" si="415"/>
        <v>1.39325487677957</v>
      </c>
      <c r="AH1900" s="22">
        <f t="shared" si="416"/>
        <v>0.691359669346794</v>
      </c>
      <c r="AI1900" s="22">
        <f t="shared" si="417"/>
        <v>0.308640330653206</v>
      </c>
      <c r="AJ1900" s="23">
        <f t="shared" si="418"/>
        <v>0.195140577729594</v>
      </c>
      <c r="AK1900" s="23">
        <f t="shared" si="419"/>
        <v>0.804859422270406</v>
      </c>
    </row>
    <row r="1901" spans="1:37">
      <c r="A1901" s="8" t="s">
        <v>3835</v>
      </c>
      <c r="B1901" s="8" t="s">
        <v>3836</v>
      </c>
      <c r="C1901" s="9">
        <v>640680258.37</v>
      </c>
      <c r="D1901" s="9">
        <v>0</v>
      </c>
      <c r="E1901" s="9">
        <v>0</v>
      </c>
      <c r="F1901" s="9">
        <v>107287586.18</v>
      </c>
      <c r="G1901" s="9">
        <v>0</v>
      </c>
      <c r="H1901" s="9">
        <v>290213915.05</v>
      </c>
      <c r="I1901" s="9">
        <v>0</v>
      </c>
      <c r="J1901" s="9">
        <v>0</v>
      </c>
      <c r="K1901" s="9">
        <v>137620000</v>
      </c>
      <c r="L1901" s="9">
        <v>0</v>
      </c>
      <c r="M1901" s="9">
        <v>0</v>
      </c>
      <c r="N1901" s="9">
        <v>245846851.47</v>
      </c>
      <c r="O1901" s="9">
        <v>30017351.3</v>
      </c>
      <c r="P1901" s="9">
        <v>-212002.16</v>
      </c>
      <c r="Q1901" s="9">
        <v>0</v>
      </c>
      <c r="R1901" s="9">
        <v>70506847.6</v>
      </c>
      <c r="S1901" s="9">
        <v>0</v>
      </c>
      <c r="T1901" s="9">
        <v>430833211.29</v>
      </c>
      <c r="U1901" s="8">
        <v>0</v>
      </c>
      <c r="V1901" s="9">
        <v>0</v>
      </c>
      <c r="W1901" s="8">
        <v>0</v>
      </c>
      <c r="X1901" s="11">
        <f t="shared" si="406"/>
        <v>1038181759.6</v>
      </c>
      <c r="Y1901" s="11">
        <f t="shared" si="407"/>
        <v>854577556.9</v>
      </c>
      <c r="Z1901" s="11">
        <f t="shared" si="408"/>
        <v>1892759316.5</v>
      </c>
      <c r="AA1901" s="13">
        <f t="shared" si="409"/>
        <v>747967844.55</v>
      </c>
      <c r="AB1901" s="13">
        <f t="shared" si="410"/>
        <v>290213915.05</v>
      </c>
      <c r="AC1901" s="16">
        <f t="shared" si="411"/>
        <v>747967844.55</v>
      </c>
      <c r="AD1901" s="16">
        <f t="shared" si="412"/>
        <v>1144791471.95</v>
      </c>
      <c r="AE1901" s="17">
        <f t="shared" si="413"/>
        <v>0.548501730013807</v>
      </c>
      <c r="AF1901" s="17">
        <f t="shared" si="414"/>
        <v>0.451498269986194</v>
      </c>
      <c r="AG1901" s="21">
        <f t="shared" si="415"/>
        <v>2.21484791078065</v>
      </c>
      <c r="AH1901" s="22">
        <f t="shared" si="416"/>
        <v>0.720459435579165</v>
      </c>
      <c r="AI1901" s="22">
        <f t="shared" si="417"/>
        <v>0.279540564420835</v>
      </c>
      <c r="AJ1901" s="23">
        <f t="shared" si="418"/>
        <v>0.395173246819942</v>
      </c>
      <c r="AK1901" s="23">
        <f t="shared" si="419"/>
        <v>0.604826753180058</v>
      </c>
    </row>
    <row r="1902" spans="1:37">
      <c r="A1902" s="8" t="s">
        <v>3837</v>
      </c>
      <c r="B1902" s="8" t="s">
        <v>3838</v>
      </c>
      <c r="C1902" s="9">
        <v>186222930.57</v>
      </c>
      <c r="D1902" s="9">
        <v>0</v>
      </c>
      <c r="E1902" s="9">
        <v>0</v>
      </c>
      <c r="F1902" s="9">
        <v>30035550</v>
      </c>
      <c r="G1902" s="9">
        <v>0</v>
      </c>
      <c r="H1902" s="9">
        <v>0</v>
      </c>
      <c r="I1902" s="9">
        <v>0</v>
      </c>
      <c r="J1902" s="9">
        <v>0</v>
      </c>
      <c r="K1902" s="9">
        <v>110160000</v>
      </c>
      <c r="L1902" s="9">
        <v>0</v>
      </c>
      <c r="M1902" s="9">
        <v>0</v>
      </c>
      <c r="N1902" s="9">
        <v>279525518.9</v>
      </c>
      <c r="O1902" s="9">
        <v>0</v>
      </c>
      <c r="P1902" s="9">
        <v>-29949.83</v>
      </c>
      <c r="Q1902" s="9">
        <v>0</v>
      </c>
      <c r="R1902" s="9">
        <v>27734545.52</v>
      </c>
      <c r="S1902" s="9">
        <v>0</v>
      </c>
      <c r="T1902" s="9">
        <v>300995335.73</v>
      </c>
      <c r="U1902" s="8">
        <v>0</v>
      </c>
      <c r="V1902" s="9">
        <v>0</v>
      </c>
      <c r="W1902" s="8">
        <v>0</v>
      </c>
      <c r="X1902" s="11">
        <f t="shared" si="406"/>
        <v>216258480.57</v>
      </c>
      <c r="Y1902" s="11">
        <f t="shared" si="407"/>
        <v>718385450.32</v>
      </c>
      <c r="Z1902" s="11">
        <f t="shared" si="408"/>
        <v>934643930.89</v>
      </c>
      <c r="AA1902" s="13">
        <f t="shared" si="409"/>
        <v>216258480.57</v>
      </c>
      <c r="AB1902" s="13">
        <f t="shared" si="410"/>
        <v>0</v>
      </c>
      <c r="AC1902" s="16">
        <f t="shared" si="411"/>
        <v>216258480.57</v>
      </c>
      <c r="AD1902" s="16">
        <f t="shared" si="412"/>
        <v>718385450.32</v>
      </c>
      <c r="AE1902" s="17">
        <f t="shared" si="413"/>
        <v>0.231380607547594</v>
      </c>
      <c r="AF1902" s="17">
        <f t="shared" si="414"/>
        <v>0.768619392452406</v>
      </c>
      <c r="AG1902" s="21">
        <f t="shared" si="415"/>
        <v>1.30103404860673</v>
      </c>
      <c r="AH1902" s="22">
        <f t="shared" si="416"/>
        <v>1</v>
      </c>
      <c r="AI1902" s="22">
        <f t="shared" si="417"/>
        <v>0</v>
      </c>
      <c r="AJ1902" s="23">
        <f t="shared" si="418"/>
        <v>0.231380607547594</v>
      </c>
      <c r="AK1902" s="23">
        <f t="shared" si="419"/>
        <v>0.768619392452406</v>
      </c>
    </row>
    <row r="1903" spans="1:37">
      <c r="A1903" s="8" t="s">
        <v>3839</v>
      </c>
      <c r="B1903" s="8" t="s">
        <v>3840</v>
      </c>
      <c r="C1903" s="9">
        <v>303362905.94</v>
      </c>
      <c r="D1903" s="9">
        <v>0</v>
      </c>
      <c r="E1903" s="9">
        <v>0</v>
      </c>
      <c r="F1903" s="9">
        <v>144888532.59</v>
      </c>
      <c r="G1903" s="9">
        <v>0</v>
      </c>
      <c r="H1903" s="9">
        <v>746117418.36</v>
      </c>
      <c r="I1903" s="9">
        <v>210371678.22</v>
      </c>
      <c r="J1903" s="9">
        <v>0</v>
      </c>
      <c r="K1903" s="9">
        <v>864890388</v>
      </c>
      <c r="L1903" s="9">
        <v>27487134.49</v>
      </c>
      <c r="M1903" s="9">
        <v>0</v>
      </c>
      <c r="N1903" s="9">
        <v>1015329717.17</v>
      </c>
      <c r="O1903" s="9">
        <v>27696282.01</v>
      </c>
      <c r="P1903" s="9">
        <v>2551079.75</v>
      </c>
      <c r="Q1903" s="9">
        <v>0</v>
      </c>
      <c r="R1903" s="9">
        <v>82348317.18</v>
      </c>
      <c r="S1903" s="9">
        <v>0</v>
      </c>
      <c r="T1903" s="9">
        <v>1625283995.84</v>
      </c>
      <c r="U1903" s="8">
        <v>0</v>
      </c>
      <c r="V1903" s="9">
        <v>-1052514.44</v>
      </c>
      <c r="W1903" s="8">
        <v>0</v>
      </c>
      <c r="X1903" s="11">
        <f t="shared" si="406"/>
        <v>1404740535.11</v>
      </c>
      <c r="Y1903" s="11">
        <f t="shared" si="407"/>
        <v>3589141835.98</v>
      </c>
      <c r="Z1903" s="11">
        <f t="shared" si="408"/>
        <v>4993882371.09</v>
      </c>
      <c r="AA1903" s="13">
        <f t="shared" si="409"/>
        <v>448251438.53</v>
      </c>
      <c r="AB1903" s="13">
        <f t="shared" si="410"/>
        <v>956489096.58</v>
      </c>
      <c r="AC1903" s="16">
        <f t="shared" si="411"/>
        <v>448251438.53</v>
      </c>
      <c r="AD1903" s="16">
        <f t="shared" si="412"/>
        <v>4545630932.56</v>
      </c>
      <c r="AE1903" s="17">
        <f t="shared" si="413"/>
        <v>0.281292275373197</v>
      </c>
      <c r="AF1903" s="17">
        <f t="shared" si="414"/>
        <v>0.718707724626803</v>
      </c>
      <c r="AG1903" s="21">
        <f t="shared" si="415"/>
        <v>1.39138618625431</v>
      </c>
      <c r="AH1903" s="22">
        <f t="shared" si="416"/>
        <v>0.319099098606775</v>
      </c>
      <c r="AI1903" s="22">
        <f t="shared" si="417"/>
        <v>0.680900901393225</v>
      </c>
      <c r="AJ1903" s="23">
        <f t="shared" si="418"/>
        <v>0.0897601115166358</v>
      </c>
      <c r="AK1903" s="23">
        <f t="shared" si="419"/>
        <v>0.910239888483364</v>
      </c>
    </row>
    <row r="1904" spans="1:37">
      <c r="A1904" s="8" t="s">
        <v>3841</v>
      </c>
      <c r="B1904" s="8" t="s">
        <v>3842</v>
      </c>
      <c r="C1904" s="9">
        <v>1901807833.11</v>
      </c>
      <c r="D1904" s="9">
        <v>0</v>
      </c>
      <c r="E1904" s="9">
        <v>0</v>
      </c>
      <c r="F1904" s="9">
        <v>1005918559.91</v>
      </c>
      <c r="G1904" s="9">
        <v>0</v>
      </c>
      <c r="H1904" s="9">
        <v>0</v>
      </c>
      <c r="I1904" s="9">
        <v>0</v>
      </c>
      <c r="J1904" s="9">
        <v>0</v>
      </c>
      <c r="K1904" s="9">
        <v>1026957470</v>
      </c>
      <c r="L1904" s="9">
        <v>0</v>
      </c>
      <c r="M1904" s="9">
        <v>0</v>
      </c>
      <c r="N1904" s="9">
        <v>888166164.01</v>
      </c>
      <c r="O1904" s="9">
        <v>142914682.49</v>
      </c>
      <c r="P1904" s="9">
        <v>869831175</v>
      </c>
      <c r="Q1904" s="9">
        <v>0</v>
      </c>
      <c r="R1904" s="9">
        <v>387013417.3</v>
      </c>
      <c r="S1904" s="9">
        <v>0</v>
      </c>
      <c r="T1904" s="9">
        <v>2941764265.49</v>
      </c>
      <c r="U1904" s="8">
        <v>0</v>
      </c>
      <c r="V1904" s="9">
        <v>-1113443.72</v>
      </c>
      <c r="W1904" s="8">
        <v>0</v>
      </c>
      <c r="X1904" s="11">
        <f t="shared" si="406"/>
        <v>2907726393.02</v>
      </c>
      <c r="Y1904" s="11">
        <f t="shared" si="407"/>
        <v>5969704365.59</v>
      </c>
      <c r="Z1904" s="11">
        <f t="shared" si="408"/>
        <v>8877430758.61</v>
      </c>
      <c r="AA1904" s="13">
        <f t="shared" si="409"/>
        <v>2907726393.02</v>
      </c>
      <c r="AB1904" s="13">
        <f t="shared" si="410"/>
        <v>0</v>
      </c>
      <c r="AC1904" s="16">
        <f t="shared" si="411"/>
        <v>2907726393.02</v>
      </c>
      <c r="AD1904" s="16">
        <f t="shared" si="412"/>
        <v>5969704365.59</v>
      </c>
      <c r="AE1904" s="17">
        <f t="shared" si="413"/>
        <v>0.327541433111136</v>
      </c>
      <c r="AF1904" s="17">
        <f t="shared" si="414"/>
        <v>0.672458566888864</v>
      </c>
      <c r="AG1904" s="21">
        <f t="shared" si="415"/>
        <v>1.4870804674651</v>
      </c>
      <c r="AH1904" s="22">
        <f t="shared" si="416"/>
        <v>1</v>
      </c>
      <c r="AI1904" s="22">
        <f t="shared" si="417"/>
        <v>0</v>
      </c>
      <c r="AJ1904" s="23">
        <f t="shared" si="418"/>
        <v>0.327541433111136</v>
      </c>
      <c r="AK1904" s="23">
        <f t="shared" si="419"/>
        <v>0.672458566888864</v>
      </c>
    </row>
    <row r="1905" spans="1:37">
      <c r="A1905" s="8" t="s">
        <v>3843</v>
      </c>
      <c r="B1905" s="8" t="s">
        <v>3844</v>
      </c>
      <c r="C1905" s="9">
        <v>96096913.43</v>
      </c>
      <c r="D1905" s="9">
        <v>0</v>
      </c>
      <c r="E1905" s="9">
        <v>0</v>
      </c>
      <c r="F1905" s="9">
        <v>0</v>
      </c>
      <c r="G1905" s="9">
        <v>0</v>
      </c>
      <c r="H1905" s="9">
        <v>95158133.84</v>
      </c>
      <c r="I1905" s="9">
        <v>0</v>
      </c>
      <c r="J1905" s="9">
        <v>0</v>
      </c>
      <c r="K1905" s="9">
        <v>419074400</v>
      </c>
      <c r="L1905" s="9">
        <v>0</v>
      </c>
      <c r="M1905" s="9">
        <v>0</v>
      </c>
      <c r="N1905" s="9">
        <v>105945310.56</v>
      </c>
      <c r="O1905" s="9">
        <v>29144923.09</v>
      </c>
      <c r="P1905" s="9">
        <v>11829157.92</v>
      </c>
      <c r="Q1905" s="9">
        <v>0</v>
      </c>
      <c r="R1905" s="9">
        <v>111452186.32</v>
      </c>
      <c r="S1905" s="9">
        <v>0</v>
      </c>
      <c r="T1905" s="9">
        <v>484921667.46</v>
      </c>
      <c r="U1905" s="8">
        <v>0</v>
      </c>
      <c r="V1905" s="9">
        <v>97906170.33</v>
      </c>
      <c r="W1905" s="8">
        <v>0</v>
      </c>
      <c r="X1905" s="11">
        <f t="shared" si="406"/>
        <v>191255047.27</v>
      </c>
      <c r="Y1905" s="11">
        <f t="shared" si="407"/>
        <v>1201983969.5</v>
      </c>
      <c r="Z1905" s="11">
        <f t="shared" si="408"/>
        <v>1393239016.77</v>
      </c>
      <c r="AA1905" s="13">
        <f t="shared" si="409"/>
        <v>96096913.43</v>
      </c>
      <c r="AB1905" s="13">
        <f t="shared" si="410"/>
        <v>95158133.84</v>
      </c>
      <c r="AC1905" s="16">
        <f t="shared" si="411"/>
        <v>96096913.43</v>
      </c>
      <c r="AD1905" s="16">
        <f t="shared" si="412"/>
        <v>1297142103.34</v>
      </c>
      <c r="AE1905" s="17">
        <f t="shared" si="413"/>
        <v>0.137273680228533</v>
      </c>
      <c r="AF1905" s="17">
        <f t="shared" si="414"/>
        <v>0.862726319771468</v>
      </c>
      <c r="AG1905" s="21">
        <f t="shared" si="415"/>
        <v>1.15911613808756</v>
      </c>
      <c r="AH1905" s="22">
        <f t="shared" si="416"/>
        <v>0.502454260955202</v>
      </c>
      <c r="AI1905" s="22">
        <f t="shared" si="417"/>
        <v>0.497545739044798</v>
      </c>
      <c r="AJ1905" s="23">
        <f t="shared" si="418"/>
        <v>0.068973745547828</v>
      </c>
      <c r="AK1905" s="23">
        <f t="shared" si="419"/>
        <v>0.931026254452172</v>
      </c>
    </row>
    <row r="1906" spans="1:37">
      <c r="A1906" s="8" t="s">
        <v>3845</v>
      </c>
      <c r="B1906" s="8" t="s">
        <v>3846</v>
      </c>
      <c r="C1906" s="9">
        <v>100442127.45</v>
      </c>
      <c r="D1906" s="9">
        <v>0</v>
      </c>
      <c r="E1906" s="9">
        <v>354132.56</v>
      </c>
      <c r="F1906" s="9">
        <v>0</v>
      </c>
      <c r="G1906" s="9">
        <v>0</v>
      </c>
      <c r="H1906" s="9">
        <v>0</v>
      </c>
      <c r="I1906" s="9">
        <v>0</v>
      </c>
      <c r="J1906" s="9">
        <v>0</v>
      </c>
      <c r="K1906" s="9">
        <v>100000000</v>
      </c>
      <c r="L1906" s="9">
        <v>0</v>
      </c>
      <c r="M1906" s="9">
        <v>0</v>
      </c>
      <c r="N1906" s="9">
        <v>510043059.92</v>
      </c>
      <c r="O1906" s="9">
        <v>0</v>
      </c>
      <c r="P1906" s="9">
        <v>-45666.01</v>
      </c>
      <c r="Q1906" s="9">
        <v>0</v>
      </c>
      <c r="R1906" s="9">
        <v>33803223.28</v>
      </c>
      <c r="S1906" s="9">
        <v>0</v>
      </c>
      <c r="T1906" s="9">
        <v>401428744.44</v>
      </c>
      <c r="U1906" s="8">
        <v>0</v>
      </c>
      <c r="V1906" s="9">
        <v>0</v>
      </c>
      <c r="W1906" s="8">
        <v>0</v>
      </c>
      <c r="X1906" s="11">
        <f t="shared" si="406"/>
        <v>100796260.01</v>
      </c>
      <c r="Y1906" s="11">
        <f t="shared" si="407"/>
        <v>1045229361.63</v>
      </c>
      <c r="Z1906" s="11">
        <f t="shared" si="408"/>
        <v>1146025621.64</v>
      </c>
      <c r="AA1906" s="13">
        <f t="shared" si="409"/>
        <v>100796260.01</v>
      </c>
      <c r="AB1906" s="13">
        <f t="shared" si="410"/>
        <v>0</v>
      </c>
      <c r="AC1906" s="16">
        <f t="shared" si="411"/>
        <v>100796260.01</v>
      </c>
      <c r="AD1906" s="16">
        <f t="shared" si="412"/>
        <v>1045229361.63</v>
      </c>
      <c r="AE1906" s="17">
        <f t="shared" si="413"/>
        <v>0.0879528852642555</v>
      </c>
      <c r="AF1906" s="17">
        <f t="shared" si="414"/>
        <v>0.912047114735745</v>
      </c>
      <c r="AG1906" s="21">
        <f t="shared" si="415"/>
        <v>1.09643458527879</v>
      </c>
      <c r="AH1906" s="22">
        <f t="shared" si="416"/>
        <v>1</v>
      </c>
      <c r="AI1906" s="22">
        <f t="shared" si="417"/>
        <v>0</v>
      </c>
      <c r="AJ1906" s="23">
        <f t="shared" si="418"/>
        <v>0.0879528852642555</v>
      </c>
      <c r="AK1906" s="23">
        <f t="shared" si="419"/>
        <v>0.912047114735745</v>
      </c>
    </row>
    <row r="1907" spans="1:37">
      <c r="A1907" s="8" t="s">
        <v>3847</v>
      </c>
      <c r="B1907" s="8" t="s">
        <v>3848</v>
      </c>
      <c r="C1907" s="9">
        <v>80000000</v>
      </c>
      <c r="D1907" s="9">
        <v>0</v>
      </c>
      <c r="E1907" s="9">
        <v>0</v>
      </c>
      <c r="F1907" s="9">
        <v>0</v>
      </c>
      <c r="G1907" s="9">
        <v>0</v>
      </c>
      <c r="H1907" s="9">
        <v>245345914.02</v>
      </c>
      <c r="I1907" s="9">
        <v>0</v>
      </c>
      <c r="J1907" s="9">
        <v>0</v>
      </c>
      <c r="K1907" s="9">
        <v>603680000</v>
      </c>
      <c r="L1907" s="9">
        <v>0</v>
      </c>
      <c r="M1907" s="9">
        <v>0</v>
      </c>
      <c r="N1907" s="9">
        <v>145078949.07</v>
      </c>
      <c r="O1907" s="9">
        <v>0</v>
      </c>
      <c r="P1907" s="9">
        <v>42926613.76</v>
      </c>
      <c r="Q1907" s="9">
        <v>0</v>
      </c>
      <c r="R1907" s="9">
        <v>100830172.23</v>
      </c>
      <c r="S1907" s="9">
        <v>0</v>
      </c>
      <c r="T1907" s="9">
        <v>527718458.35</v>
      </c>
      <c r="U1907" s="8">
        <v>0</v>
      </c>
      <c r="V1907" s="9">
        <v>430523143.19</v>
      </c>
      <c r="W1907" s="8">
        <v>0</v>
      </c>
      <c r="X1907" s="11">
        <f t="shared" si="406"/>
        <v>325345914.02</v>
      </c>
      <c r="Y1907" s="11">
        <f t="shared" si="407"/>
        <v>1850757336.6</v>
      </c>
      <c r="Z1907" s="11">
        <f t="shared" si="408"/>
        <v>2176103250.62</v>
      </c>
      <c r="AA1907" s="13">
        <f t="shared" si="409"/>
        <v>80000000</v>
      </c>
      <c r="AB1907" s="13">
        <f t="shared" si="410"/>
        <v>245345914.02</v>
      </c>
      <c r="AC1907" s="16">
        <f t="shared" si="411"/>
        <v>80000000</v>
      </c>
      <c r="AD1907" s="16">
        <f t="shared" si="412"/>
        <v>2096103250.62</v>
      </c>
      <c r="AE1907" s="17">
        <f t="shared" si="413"/>
        <v>0.149508491349068</v>
      </c>
      <c r="AF1907" s="17">
        <f t="shared" si="414"/>
        <v>0.850491508650932</v>
      </c>
      <c r="AG1907" s="21">
        <f t="shared" si="415"/>
        <v>1.17579069259165</v>
      </c>
      <c r="AH1907" s="22">
        <f t="shared" si="416"/>
        <v>0.245892130660298</v>
      </c>
      <c r="AI1907" s="22">
        <f t="shared" si="417"/>
        <v>0.754107869339702</v>
      </c>
      <c r="AJ1907" s="23">
        <f t="shared" si="418"/>
        <v>0.0367629614896292</v>
      </c>
      <c r="AK1907" s="23">
        <f t="shared" si="419"/>
        <v>0.963237038510371</v>
      </c>
    </row>
    <row r="1908" spans="1:37">
      <c r="A1908" s="8" t="s">
        <v>3849</v>
      </c>
      <c r="B1908" s="8" t="s">
        <v>3850</v>
      </c>
      <c r="C1908" s="9">
        <v>50000000</v>
      </c>
      <c r="D1908" s="9">
        <v>0</v>
      </c>
      <c r="E1908" s="9">
        <v>0</v>
      </c>
      <c r="F1908" s="9">
        <v>20964600</v>
      </c>
      <c r="G1908" s="9">
        <v>0</v>
      </c>
      <c r="H1908" s="9">
        <v>404670000</v>
      </c>
      <c r="I1908" s="9">
        <v>0</v>
      </c>
      <c r="J1908" s="9">
        <v>0</v>
      </c>
      <c r="K1908" s="9">
        <v>436405900</v>
      </c>
      <c r="L1908" s="9">
        <v>0</v>
      </c>
      <c r="M1908" s="9">
        <v>0</v>
      </c>
      <c r="N1908" s="9">
        <v>1074153608.99</v>
      </c>
      <c r="O1908" s="9">
        <v>10084965</v>
      </c>
      <c r="P1908" s="9">
        <v>0</v>
      </c>
      <c r="Q1908" s="9">
        <v>0</v>
      </c>
      <c r="R1908" s="9">
        <v>131232984.77</v>
      </c>
      <c r="S1908" s="9">
        <v>0</v>
      </c>
      <c r="T1908" s="9">
        <v>1359798703.05</v>
      </c>
      <c r="U1908" s="8">
        <v>0</v>
      </c>
      <c r="V1908" s="9">
        <v>3514587.47</v>
      </c>
      <c r="W1908" s="8">
        <v>0</v>
      </c>
      <c r="X1908" s="11">
        <f t="shared" si="406"/>
        <v>475634600</v>
      </c>
      <c r="Y1908" s="11">
        <f t="shared" si="407"/>
        <v>2995020819.28</v>
      </c>
      <c r="Z1908" s="11">
        <f t="shared" si="408"/>
        <v>3470655419.28</v>
      </c>
      <c r="AA1908" s="13">
        <f t="shared" si="409"/>
        <v>70964600</v>
      </c>
      <c r="AB1908" s="13">
        <f t="shared" si="410"/>
        <v>404670000</v>
      </c>
      <c r="AC1908" s="16">
        <f t="shared" si="411"/>
        <v>70964600</v>
      </c>
      <c r="AD1908" s="16">
        <f t="shared" si="412"/>
        <v>3399690819.28</v>
      </c>
      <c r="AE1908" s="17">
        <f t="shared" si="413"/>
        <v>0.137044604704282</v>
      </c>
      <c r="AF1908" s="17">
        <f t="shared" si="414"/>
        <v>0.862955395295719</v>
      </c>
      <c r="AG1908" s="21">
        <f t="shared" si="415"/>
        <v>1.15880844531636</v>
      </c>
      <c r="AH1908" s="22">
        <f t="shared" si="416"/>
        <v>0.149199826925964</v>
      </c>
      <c r="AI1908" s="22">
        <f t="shared" si="417"/>
        <v>0.850800173074036</v>
      </c>
      <c r="AJ1908" s="23">
        <f t="shared" si="418"/>
        <v>0.0204470313030159</v>
      </c>
      <c r="AK1908" s="23">
        <f t="shared" si="419"/>
        <v>0.979552968696984</v>
      </c>
    </row>
    <row r="1909" spans="1:37">
      <c r="A1909" s="8" t="s">
        <v>3851</v>
      </c>
      <c r="B1909" s="8" t="s">
        <v>3852</v>
      </c>
      <c r="C1909" s="9">
        <v>30000000</v>
      </c>
      <c r="D1909" s="9">
        <v>0</v>
      </c>
      <c r="E1909" s="9">
        <v>0</v>
      </c>
      <c r="F1909" s="9">
        <v>0</v>
      </c>
      <c r="G1909" s="9">
        <v>0</v>
      </c>
      <c r="H1909" s="9">
        <v>0</v>
      </c>
      <c r="I1909" s="9">
        <v>0</v>
      </c>
      <c r="J1909" s="9">
        <v>0</v>
      </c>
      <c r="K1909" s="9">
        <v>300702900</v>
      </c>
      <c r="L1909" s="9">
        <v>0</v>
      </c>
      <c r="M1909" s="9">
        <v>0</v>
      </c>
      <c r="N1909" s="9">
        <v>180385344.99</v>
      </c>
      <c r="O1909" s="9">
        <v>50302449.04</v>
      </c>
      <c r="P1909" s="9">
        <v>-4074954.41</v>
      </c>
      <c r="Q1909" s="9">
        <v>0</v>
      </c>
      <c r="R1909" s="9">
        <v>76858526.67</v>
      </c>
      <c r="S1909" s="9">
        <v>0</v>
      </c>
      <c r="T1909" s="9">
        <v>605159693.5</v>
      </c>
      <c r="U1909" s="8">
        <v>0</v>
      </c>
      <c r="V1909" s="9">
        <v>2565605.22</v>
      </c>
      <c r="W1909" s="8">
        <v>0</v>
      </c>
      <c r="X1909" s="11">
        <f t="shared" si="406"/>
        <v>30000000</v>
      </c>
      <c r="Y1909" s="11">
        <f t="shared" si="407"/>
        <v>1111294666.93</v>
      </c>
      <c r="Z1909" s="11">
        <f t="shared" si="408"/>
        <v>1141294666.93</v>
      </c>
      <c r="AA1909" s="13">
        <f t="shared" si="409"/>
        <v>30000000</v>
      </c>
      <c r="AB1909" s="13">
        <f t="shared" si="410"/>
        <v>0</v>
      </c>
      <c r="AC1909" s="16">
        <f t="shared" si="411"/>
        <v>30000000</v>
      </c>
      <c r="AD1909" s="16">
        <f t="shared" si="412"/>
        <v>1111294666.93</v>
      </c>
      <c r="AE1909" s="17">
        <f t="shared" si="413"/>
        <v>0.0262859372511552</v>
      </c>
      <c r="AF1909" s="17">
        <f t="shared" si="414"/>
        <v>0.973714062748845</v>
      </c>
      <c r="AG1909" s="21">
        <f t="shared" si="415"/>
        <v>1.02699554033034</v>
      </c>
      <c r="AH1909" s="22">
        <f t="shared" si="416"/>
        <v>1</v>
      </c>
      <c r="AI1909" s="22">
        <f t="shared" si="417"/>
        <v>0</v>
      </c>
      <c r="AJ1909" s="23">
        <f t="shared" si="418"/>
        <v>0.0262859372511552</v>
      </c>
      <c r="AK1909" s="23">
        <f t="shared" si="419"/>
        <v>0.973714062748845</v>
      </c>
    </row>
    <row r="1910" spans="1:37">
      <c r="A1910" s="8" t="s">
        <v>3853</v>
      </c>
      <c r="B1910" s="8" t="s">
        <v>3854</v>
      </c>
      <c r="C1910" s="9">
        <v>250233333.33</v>
      </c>
      <c r="D1910" s="9">
        <v>0</v>
      </c>
      <c r="E1910" s="9">
        <v>0</v>
      </c>
      <c r="F1910" s="9">
        <v>0</v>
      </c>
      <c r="G1910" s="9">
        <v>0</v>
      </c>
      <c r="H1910" s="9">
        <v>429453577.78</v>
      </c>
      <c r="I1910" s="9">
        <v>0</v>
      </c>
      <c r="J1910" s="9">
        <v>0</v>
      </c>
      <c r="K1910" s="9">
        <v>508416166</v>
      </c>
      <c r="L1910" s="9">
        <v>0</v>
      </c>
      <c r="M1910" s="9">
        <v>0</v>
      </c>
      <c r="N1910" s="9">
        <v>601449157.49</v>
      </c>
      <c r="O1910" s="9">
        <v>33955600</v>
      </c>
      <c r="P1910" s="9">
        <v>0</v>
      </c>
      <c r="Q1910" s="9">
        <v>3761391.49</v>
      </c>
      <c r="R1910" s="9">
        <v>95112936.42</v>
      </c>
      <c r="S1910" s="9">
        <v>0</v>
      </c>
      <c r="T1910" s="9">
        <v>915926307.04</v>
      </c>
      <c r="U1910" s="8">
        <v>0</v>
      </c>
      <c r="V1910" s="9">
        <v>8274216.72</v>
      </c>
      <c r="W1910" s="8">
        <v>0</v>
      </c>
      <c r="X1910" s="11">
        <f t="shared" si="406"/>
        <v>679686911.11</v>
      </c>
      <c r="Y1910" s="11">
        <f t="shared" si="407"/>
        <v>2098984575.16</v>
      </c>
      <c r="Z1910" s="11">
        <f t="shared" si="408"/>
        <v>2778671486.27</v>
      </c>
      <c r="AA1910" s="13">
        <f t="shared" si="409"/>
        <v>250233333.33</v>
      </c>
      <c r="AB1910" s="13">
        <f t="shared" si="410"/>
        <v>429453577.78</v>
      </c>
      <c r="AC1910" s="16">
        <f t="shared" si="411"/>
        <v>250233333.33</v>
      </c>
      <c r="AD1910" s="16">
        <f t="shared" si="412"/>
        <v>2528438152.94</v>
      </c>
      <c r="AE1910" s="17">
        <f t="shared" si="413"/>
        <v>0.244608588841278</v>
      </c>
      <c r="AF1910" s="17">
        <f t="shared" si="414"/>
        <v>0.755391411158723</v>
      </c>
      <c r="AG1910" s="21">
        <f t="shared" si="415"/>
        <v>1.32381701092691</v>
      </c>
      <c r="AH1910" s="22">
        <f t="shared" si="416"/>
        <v>0.368159705946585</v>
      </c>
      <c r="AI1910" s="22">
        <f t="shared" si="417"/>
        <v>0.631840294053415</v>
      </c>
      <c r="AJ1910" s="23">
        <f t="shared" si="418"/>
        <v>0.0900550261398138</v>
      </c>
      <c r="AK1910" s="23">
        <f t="shared" si="419"/>
        <v>0.909944973860186</v>
      </c>
    </row>
    <row r="1911" spans="1:37">
      <c r="A1911" s="8" t="s">
        <v>3855</v>
      </c>
      <c r="B1911" s="8" t="s">
        <v>3856</v>
      </c>
      <c r="C1911" s="9">
        <v>64854000</v>
      </c>
      <c r="D1911" s="9">
        <v>0</v>
      </c>
      <c r="E1911" s="9">
        <v>0</v>
      </c>
      <c r="F1911" s="9">
        <v>0</v>
      </c>
      <c r="G1911" s="9">
        <v>0</v>
      </c>
      <c r="H1911" s="9">
        <v>0</v>
      </c>
      <c r="I1911" s="9">
        <v>0</v>
      </c>
      <c r="J1911" s="9">
        <v>0</v>
      </c>
      <c r="K1911" s="9">
        <v>150424966</v>
      </c>
      <c r="L1911" s="9">
        <v>0</v>
      </c>
      <c r="M1911" s="9">
        <v>0</v>
      </c>
      <c r="N1911" s="9">
        <v>1421810619.49</v>
      </c>
      <c r="O1911" s="9">
        <v>0</v>
      </c>
      <c r="P1911" s="9">
        <v>132391.8</v>
      </c>
      <c r="Q1911" s="9">
        <v>0</v>
      </c>
      <c r="R1911" s="9">
        <v>53483383.07</v>
      </c>
      <c r="S1911" s="9">
        <v>0</v>
      </c>
      <c r="T1911" s="9">
        <v>384079345.77</v>
      </c>
      <c r="U1911" s="8">
        <v>0</v>
      </c>
      <c r="V1911" s="9">
        <v>0</v>
      </c>
      <c r="W1911" s="8">
        <v>0</v>
      </c>
      <c r="X1911" s="11">
        <f t="shared" si="406"/>
        <v>64854000</v>
      </c>
      <c r="Y1911" s="11">
        <f t="shared" si="407"/>
        <v>2009930706.13</v>
      </c>
      <c r="Z1911" s="11">
        <f t="shared" si="408"/>
        <v>2074784706.13</v>
      </c>
      <c r="AA1911" s="13">
        <f t="shared" si="409"/>
        <v>64854000</v>
      </c>
      <c r="AB1911" s="13">
        <f t="shared" si="410"/>
        <v>0</v>
      </c>
      <c r="AC1911" s="16">
        <f t="shared" si="411"/>
        <v>64854000</v>
      </c>
      <c r="AD1911" s="16">
        <f t="shared" si="412"/>
        <v>2009930706.13</v>
      </c>
      <c r="AE1911" s="17">
        <f t="shared" si="413"/>
        <v>0.0312581829856309</v>
      </c>
      <c r="AF1911" s="17">
        <f t="shared" si="414"/>
        <v>0.968741817014369</v>
      </c>
      <c r="AG1911" s="21">
        <f t="shared" si="415"/>
        <v>1.03226678402504</v>
      </c>
      <c r="AH1911" s="22">
        <f t="shared" si="416"/>
        <v>1</v>
      </c>
      <c r="AI1911" s="22">
        <f t="shared" si="417"/>
        <v>0</v>
      </c>
      <c r="AJ1911" s="23">
        <f t="shared" si="418"/>
        <v>0.0312581829856309</v>
      </c>
      <c r="AK1911" s="23">
        <f t="shared" si="419"/>
        <v>0.968741817014369</v>
      </c>
    </row>
    <row r="1912" spans="1:37">
      <c r="A1912" s="8" t="s">
        <v>3857</v>
      </c>
      <c r="B1912" s="8" t="s">
        <v>3858</v>
      </c>
      <c r="C1912" s="9">
        <v>3100485336.94</v>
      </c>
      <c r="D1912" s="9">
        <v>221223340.92</v>
      </c>
      <c r="E1912" s="9">
        <v>11891115.82</v>
      </c>
      <c r="F1912" s="9">
        <v>75010215.28</v>
      </c>
      <c r="G1912" s="9">
        <v>0</v>
      </c>
      <c r="H1912" s="9">
        <v>203426579.57</v>
      </c>
      <c r="I1912" s="9">
        <v>0</v>
      </c>
      <c r="J1912" s="9">
        <v>924960.08</v>
      </c>
      <c r="K1912" s="9">
        <v>457522642</v>
      </c>
      <c r="L1912" s="9">
        <v>0</v>
      </c>
      <c r="M1912" s="9">
        <v>0</v>
      </c>
      <c r="N1912" s="9">
        <v>31418746.32</v>
      </c>
      <c r="O1912" s="9">
        <v>0</v>
      </c>
      <c r="P1912" s="9">
        <v>113782856.87</v>
      </c>
      <c r="Q1912" s="9">
        <v>853816.46</v>
      </c>
      <c r="R1912" s="9">
        <v>69008854.89</v>
      </c>
      <c r="S1912" s="9">
        <v>0</v>
      </c>
      <c r="T1912" s="9">
        <v>1346297835.4</v>
      </c>
      <c r="U1912" s="8">
        <v>0</v>
      </c>
      <c r="V1912" s="9">
        <v>784689302.07</v>
      </c>
      <c r="W1912" s="8">
        <v>0</v>
      </c>
      <c r="X1912" s="11">
        <f t="shared" si="406"/>
        <v>3612961548.61</v>
      </c>
      <c r="Y1912" s="11">
        <f t="shared" si="407"/>
        <v>2803574054.01</v>
      </c>
      <c r="Z1912" s="11">
        <f t="shared" si="408"/>
        <v>6416535602.62</v>
      </c>
      <c r="AA1912" s="13">
        <f t="shared" si="409"/>
        <v>3408610008.96</v>
      </c>
      <c r="AB1912" s="13">
        <f t="shared" si="410"/>
        <v>204351539.65</v>
      </c>
      <c r="AC1912" s="16">
        <f t="shared" si="411"/>
        <v>3408610008.96</v>
      </c>
      <c r="AD1912" s="16">
        <f t="shared" si="412"/>
        <v>3007925593.66</v>
      </c>
      <c r="AE1912" s="17">
        <f t="shared" si="413"/>
        <v>0.563070443672869</v>
      </c>
      <c r="AF1912" s="17">
        <f t="shared" si="414"/>
        <v>0.436929556327131</v>
      </c>
      <c r="AG1912" s="21">
        <f t="shared" si="415"/>
        <v>2.28869845383336</v>
      </c>
      <c r="AH1912" s="22">
        <f t="shared" si="416"/>
        <v>0.943439326186956</v>
      </c>
      <c r="AI1912" s="22">
        <f t="shared" si="417"/>
        <v>0.0565606738130438</v>
      </c>
      <c r="AJ1912" s="23">
        <f t="shared" si="418"/>
        <v>0.531222799974521</v>
      </c>
      <c r="AK1912" s="23">
        <f t="shared" si="419"/>
        <v>0.468777200025479</v>
      </c>
    </row>
    <row r="1913" spans="1:37">
      <c r="A1913" s="8" t="s">
        <v>3859</v>
      </c>
      <c r="B1913" s="8" t="s">
        <v>3860</v>
      </c>
      <c r="C1913" s="9">
        <v>501985340</v>
      </c>
      <c r="D1913" s="9">
        <v>0</v>
      </c>
      <c r="E1913" s="9">
        <v>0</v>
      </c>
      <c r="F1913" s="9">
        <v>0</v>
      </c>
      <c r="G1913" s="9">
        <v>0</v>
      </c>
      <c r="H1913" s="9">
        <v>0</v>
      </c>
      <c r="I1913" s="9">
        <v>0</v>
      </c>
      <c r="J1913" s="9">
        <v>0</v>
      </c>
      <c r="K1913" s="9">
        <v>120701344</v>
      </c>
      <c r="L1913" s="9">
        <v>0</v>
      </c>
      <c r="M1913" s="9">
        <v>0</v>
      </c>
      <c r="N1913" s="9">
        <v>868807728.74</v>
      </c>
      <c r="O1913" s="9">
        <v>0</v>
      </c>
      <c r="P1913" s="9">
        <v>-6348928.1</v>
      </c>
      <c r="Q1913" s="9">
        <v>388761.17</v>
      </c>
      <c r="R1913" s="9">
        <v>69171260.06</v>
      </c>
      <c r="S1913" s="9">
        <v>0</v>
      </c>
      <c r="T1913" s="9">
        <v>260220248.16</v>
      </c>
      <c r="U1913" s="8">
        <v>0</v>
      </c>
      <c r="V1913" s="9">
        <v>0</v>
      </c>
      <c r="W1913" s="8">
        <v>0</v>
      </c>
      <c r="X1913" s="11">
        <f t="shared" si="406"/>
        <v>501985340</v>
      </c>
      <c r="Y1913" s="11">
        <f t="shared" si="407"/>
        <v>1312940414.03</v>
      </c>
      <c r="Z1913" s="11">
        <f t="shared" si="408"/>
        <v>1814925754.03</v>
      </c>
      <c r="AA1913" s="13">
        <f t="shared" si="409"/>
        <v>501985340</v>
      </c>
      <c r="AB1913" s="13">
        <f t="shared" si="410"/>
        <v>0</v>
      </c>
      <c r="AC1913" s="16">
        <f t="shared" si="411"/>
        <v>501985340</v>
      </c>
      <c r="AD1913" s="16">
        <f t="shared" si="412"/>
        <v>1312940414.03</v>
      </c>
      <c r="AE1913" s="17">
        <f t="shared" si="413"/>
        <v>0.276587259222783</v>
      </c>
      <c r="AF1913" s="17">
        <f t="shared" si="414"/>
        <v>0.723412740777217</v>
      </c>
      <c r="AG1913" s="21">
        <f t="shared" si="415"/>
        <v>1.38233672650778</v>
      </c>
      <c r="AH1913" s="22">
        <f t="shared" si="416"/>
        <v>1</v>
      </c>
      <c r="AI1913" s="22">
        <f t="shared" si="417"/>
        <v>0</v>
      </c>
      <c r="AJ1913" s="23">
        <f t="shared" si="418"/>
        <v>0.276587259222783</v>
      </c>
      <c r="AK1913" s="23">
        <f t="shared" si="419"/>
        <v>0.723412740777217</v>
      </c>
    </row>
    <row r="1914" spans="1:37">
      <c r="A1914" s="8" t="s">
        <v>3861</v>
      </c>
      <c r="B1914" s="8" t="s">
        <v>3862</v>
      </c>
      <c r="C1914" s="9">
        <v>1071250729.16</v>
      </c>
      <c r="D1914" s="9">
        <v>0</v>
      </c>
      <c r="E1914" s="9">
        <v>0</v>
      </c>
      <c r="F1914" s="9">
        <v>187510965.28</v>
      </c>
      <c r="G1914" s="9">
        <v>0</v>
      </c>
      <c r="H1914" s="9">
        <v>68084277.77</v>
      </c>
      <c r="I1914" s="9">
        <v>0</v>
      </c>
      <c r="J1914" s="9">
        <v>0</v>
      </c>
      <c r="K1914" s="9">
        <v>8831250228</v>
      </c>
      <c r="L1914" s="9">
        <v>0</v>
      </c>
      <c r="M1914" s="9">
        <v>0</v>
      </c>
      <c r="N1914" s="9">
        <v>463413317.89</v>
      </c>
      <c r="O1914" s="9">
        <v>699999982.86</v>
      </c>
      <c r="P1914" s="9">
        <v>-876277.17</v>
      </c>
      <c r="Q1914" s="9">
        <v>4627240.63</v>
      </c>
      <c r="R1914" s="9">
        <v>225501519.96</v>
      </c>
      <c r="S1914" s="9">
        <v>0</v>
      </c>
      <c r="T1914" s="9">
        <v>4406378383.39</v>
      </c>
      <c r="U1914" s="8">
        <v>0</v>
      </c>
      <c r="V1914" s="9">
        <v>397723543.02</v>
      </c>
      <c r="W1914" s="8">
        <v>0</v>
      </c>
      <c r="X1914" s="11">
        <f t="shared" si="406"/>
        <v>1326845972.21</v>
      </c>
      <c r="Y1914" s="11">
        <f t="shared" si="407"/>
        <v>13628017972.86</v>
      </c>
      <c r="Z1914" s="11">
        <f t="shared" si="408"/>
        <v>14954863945.07</v>
      </c>
      <c r="AA1914" s="13">
        <f t="shared" si="409"/>
        <v>1258761694.44</v>
      </c>
      <c r="AB1914" s="13">
        <f t="shared" si="410"/>
        <v>68084277.77</v>
      </c>
      <c r="AC1914" s="16">
        <f t="shared" si="411"/>
        <v>1258761694.44</v>
      </c>
      <c r="AD1914" s="16">
        <f t="shared" si="412"/>
        <v>13696102250.63</v>
      </c>
      <c r="AE1914" s="17">
        <f t="shared" si="413"/>
        <v>0.0887233730165366</v>
      </c>
      <c r="AF1914" s="17">
        <f t="shared" si="414"/>
        <v>0.911276626983463</v>
      </c>
      <c r="AG1914" s="21">
        <f t="shared" si="415"/>
        <v>1.09736162476836</v>
      </c>
      <c r="AH1914" s="22">
        <f t="shared" si="416"/>
        <v>0.948687127823436</v>
      </c>
      <c r="AI1914" s="22">
        <f t="shared" si="417"/>
        <v>0.0513128721765636</v>
      </c>
      <c r="AJ1914" s="23">
        <f t="shared" si="418"/>
        <v>0.0841707219178655</v>
      </c>
      <c r="AK1914" s="23">
        <f t="shared" si="419"/>
        <v>0.915829278082135</v>
      </c>
    </row>
    <row r="1915" spans="1:37">
      <c r="A1915" s="8" t="s">
        <v>3863</v>
      </c>
      <c r="B1915" s="8" t="s">
        <v>3864</v>
      </c>
      <c r="C1915" s="9">
        <v>185200486.11</v>
      </c>
      <c r="D1915" s="9">
        <v>0</v>
      </c>
      <c r="E1915" s="9">
        <v>0</v>
      </c>
      <c r="F1915" s="9">
        <v>33000000</v>
      </c>
      <c r="G1915" s="9">
        <v>0</v>
      </c>
      <c r="H1915" s="9">
        <v>397812322.05</v>
      </c>
      <c r="I1915" s="9">
        <v>0</v>
      </c>
      <c r="J1915" s="9">
        <v>0</v>
      </c>
      <c r="K1915" s="9">
        <v>195972241</v>
      </c>
      <c r="L1915" s="9">
        <v>0</v>
      </c>
      <c r="M1915" s="9">
        <v>0</v>
      </c>
      <c r="N1915" s="9">
        <v>516465052.33</v>
      </c>
      <c r="O1915" s="9">
        <v>0</v>
      </c>
      <c r="P1915" s="9">
        <v>0</v>
      </c>
      <c r="Q1915" s="9">
        <v>0</v>
      </c>
      <c r="R1915" s="9">
        <v>42357773.9</v>
      </c>
      <c r="S1915" s="9">
        <v>0</v>
      </c>
      <c r="T1915" s="9">
        <v>371596495.51</v>
      </c>
      <c r="U1915" s="8">
        <v>0</v>
      </c>
      <c r="V1915" s="9">
        <v>-1757275.26</v>
      </c>
      <c r="W1915" s="8">
        <v>0</v>
      </c>
      <c r="X1915" s="11">
        <f t="shared" si="406"/>
        <v>616012808.16</v>
      </c>
      <c r="Y1915" s="11">
        <f t="shared" si="407"/>
        <v>1124634287.48</v>
      </c>
      <c r="Z1915" s="11">
        <f t="shared" si="408"/>
        <v>1740647095.64</v>
      </c>
      <c r="AA1915" s="13">
        <f t="shared" si="409"/>
        <v>218200486.11</v>
      </c>
      <c r="AB1915" s="13">
        <f t="shared" si="410"/>
        <v>397812322.05</v>
      </c>
      <c r="AC1915" s="16">
        <f t="shared" si="411"/>
        <v>218200486.11</v>
      </c>
      <c r="AD1915" s="16">
        <f t="shared" si="412"/>
        <v>1522446609.53</v>
      </c>
      <c r="AE1915" s="17">
        <f t="shared" si="413"/>
        <v>0.35389873668419</v>
      </c>
      <c r="AF1915" s="17">
        <f t="shared" si="414"/>
        <v>0.64610126331581</v>
      </c>
      <c r="AG1915" s="21">
        <f t="shared" si="415"/>
        <v>1.5477450003239</v>
      </c>
      <c r="AH1915" s="22">
        <f t="shared" si="416"/>
        <v>0.354214203373066</v>
      </c>
      <c r="AI1915" s="22">
        <f t="shared" si="417"/>
        <v>0.645785796626933</v>
      </c>
      <c r="AJ1915" s="23">
        <f t="shared" si="418"/>
        <v>0.125355959089325</v>
      </c>
      <c r="AK1915" s="23">
        <f t="shared" si="419"/>
        <v>0.874644040910675</v>
      </c>
    </row>
    <row r="1916" spans="1:37">
      <c r="A1916" s="8" t="s">
        <v>3865</v>
      </c>
      <c r="B1916" s="8" t="s">
        <v>3866</v>
      </c>
      <c r="C1916" s="9">
        <v>145525188.58</v>
      </c>
      <c r="D1916" s="9">
        <v>0</v>
      </c>
      <c r="E1916" s="9">
        <v>0</v>
      </c>
      <c r="F1916" s="9">
        <v>0</v>
      </c>
      <c r="G1916" s="9">
        <v>0</v>
      </c>
      <c r="H1916" s="9">
        <v>0</v>
      </c>
      <c r="I1916" s="9">
        <v>0</v>
      </c>
      <c r="J1916" s="9">
        <v>0</v>
      </c>
      <c r="K1916" s="9">
        <v>171188958</v>
      </c>
      <c r="L1916" s="9">
        <v>0</v>
      </c>
      <c r="M1916" s="9">
        <v>0</v>
      </c>
      <c r="N1916" s="9">
        <v>669194129.65</v>
      </c>
      <c r="O1916" s="9">
        <v>0</v>
      </c>
      <c r="P1916" s="9">
        <v>0</v>
      </c>
      <c r="Q1916" s="9">
        <v>0</v>
      </c>
      <c r="R1916" s="9">
        <v>52708528.67</v>
      </c>
      <c r="S1916" s="9">
        <v>0</v>
      </c>
      <c r="T1916" s="9">
        <v>415600650.56</v>
      </c>
      <c r="U1916" s="8">
        <v>0</v>
      </c>
      <c r="V1916" s="9">
        <v>16177781.6</v>
      </c>
      <c r="W1916" s="8">
        <v>0</v>
      </c>
      <c r="X1916" s="11">
        <f t="shared" si="406"/>
        <v>145525188.58</v>
      </c>
      <c r="Y1916" s="11">
        <f t="shared" si="407"/>
        <v>1324870048.48</v>
      </c>
      <c r="Z1916" s="11">
        <f t="shared" si="408"/>
        <v>1470395237.06</v>
      </c>
      <c r="AA1916" s="13">
        <f t="shared" si="409"/>
        <v>145525188.58</v>
      </c>
      <c r="AB1916" s="13">
        <f t="shared" si="410"/>
        <v>0</v>
      </c>
      <c r="AC1916" s="16">
        <f t="shared" si="411"/>
        <v>145525188.58</v>
      </c>
      <c r="AD1916" s="16">
        <f t="shared" si="412"/>
        <v>1324870048.48</v>
      </c>
      <c r="AE1916" s="17">
        <f t="shared" si="413"/>
        <v>0.0989701169537057</v>
      </c>
      <c r="AF1916" s="17">
        <f t="shared" si="414"/>
        <v>0.901029883046294</v>
      </c>
      <c r="AG1916" s="21">
        <f t="shared" si="415"/>
        <v>1.10984110384785</v>
      </c>
      <c r="AH1916" s="22">
        <f t="shared" si="416"/>
        <v>1</v>
      </c>
      <c r="AI1916" s="22">
        <f t="shared" si="417"/>
        <v>0</v>
      </c>
      <c r="AJ1916" s="23">
        <f t="shared" si="418"/>
        <v>0.0989701169537057</v>
      </c>
      <c r="AK1916" s="23">
        <f t="shared" si="419"/>
        <v>0.901029883046294</v>
      </c>
    </row>
    <row r="1917" spans="1:37">
      <c r="A1917" s="8" t="s">
        <v>3867</v>
      </c>
      <c r="B1917" s="8" t="s">
        <v>3868</v>
      </c>
      <c r="C1917" s="9">
        <v>196930000</v>
      </c>
      <c r="D1917" s="9">
        <v>0</v>
      </c>
      <c r="E1917" s="9">
        <v>0</v>
      </c>
      <c r="F1917" s="9">
        <v>13016800.12</v>
      </c>
      <c r="G1917" s="9">
        <v>0</v>
      </c>
      <c r="H1917" s="9">
        <v>1058632150.26</v>
      </c>
      <c r="I1917" s="9">
        <v>558916962.06</v>
      </c>
      <c r="J1917" s="9">
        <v>0</v>
      </c>
      <c r="K1917" s="9">
        <v>401813457</v>
      </c>
      <c r="L1917" s="9">
        <v>119236768.82</v>
      </c>
      <c r="M1917" s="9">
        <v>0</v>
      </c>
      <c r="N1917" s="9">
        <v>485431167.84</v>
      </c>
      <c r="O1917" s="9">
        <v>0</v>
      </c>
      <c r="P1917" s="9">
        <v>0</v>
      </c>
      <c r="Q1917" s="9">
        <v>0</v>
      </c>
      <c r="R1917" s="9">
        <v>140476733.54</v>
      </c>
      <c r="S1917" s="9">
        <v>0</v>
      </c>
      <c r="T1917" s="9">
        <v>1313468070.61</v>
      </c>
      <c r="U1917" s="8">
        <v>0</v>
      </c>
      <c r="V1917" s="9">
        <v>44047372.12</v>
      </c>
      <c r="W1917" s="8">
        <v>0</v>
      </c>
      <c r="X1917" s="11">
        <f t="shared" si="406"/>
        <v>1827495912.44</v>
      </c>
      <c r="Y1917" s="11">
        <f t="shared" si="407"/>
        <v>2504473569.93</v>
      </c>
      <c r="Z1917" s="11">
        <f t="shared" si="408"/>
        <v>4331969482.37</v>
      </c>
      <c r="AA1917" s="13">
        <f t="shared" si="409"/>
        <v>209946800.12</v>
      </c>
      <c r="AB1917" s="13">
        <f t="shared" si="410"/>
        <v>1617549112.32</v>
      </c>
      <c r="AC1917" s="16">
        <f t="shared" si="411"/>
        <v>209946800.12</v>
      </c>
      <c r="AD1917" s="16">
        <f t="shared" si="412"/>
        <v>4122022682.25</v>
      </c>
      <c r="AE1917" s="17">
        <f t="shared" si="413"/>
        <v>0.421862600804885</v>
      </c>
      <c r="AF1917" s="17">
        <f t="shared" si="414"/>
        <v>0.578137399195115</v>
      </c>
      <c r="AG1917" s="21">
        <f t="shared" si="415"/>
        <v>1.72969263256832</v>
      </c>
      <c r="AH1917" s="22">
        <f t="shared" si="416"/>
        <v>0.1148822269264</v>
      </c>
      <c r="AI1917" s="22">
        <f t="shared" si="417"/>
        <v>0.8851177730736</v>
      </c>
      <c r="AJ1917" s="23">
        <f t="shared" si="418"/>
        <v>0.048464515037428</v>
      </c>
      <c r="AK1917" s="23">
        <f t="shared" si="419"/>
        <v>0.951535484962572</v>
      </c>
    </row>
    <row r="1918" spans="1:37">
      <c r="A1918" s="8" t="s">
        <v>3869</v>
      </c>
      <c r="B1918" s="8" t="s">
        <v>3870</v>
      </c>
      <c r="C1918" s="9">
        <v>722320801.03</v>
      </c>
      <c r="D1918" s="9">
        <v>0</v>
      </c>
      <c r="E1918" s="9">
        <v>0</v>
      </c>
      <c r="F1918" s="9">
        <v>88571177.52</v>
      </c>
      <c r="G1918" s="9">
        <v>0</v>
      </c>
      <c r="H1918" s="9">
        <v>48500000</v>
      </c>
      <c r="I1918" s="9">
        <v>0</v>
      </c>
      <c r="J1918" s="9">
        <v>0</v>
      </c>
      <c r="K1918" s="9">
        <v>252220566</v>
      </c>
      <c r="L1918" s="9">
        <v>0</v>
      </c>
      <c r="M1918" s="9">
        <v>0</v>
      </c>
      <c r="N1918" s="9">
        <v>1250838311.7</v>
      </c>
      <c r="O1918" s="9">
        <v>0</v>
      </c>
      <c r="P1918" s="9">
        <v>591609.77</v>
      </c>
      <c r="Q1918" s="9">
        <v>0</v>
      </c>
      <c r="R1918" s="9">
        <v>48259409.07</v>
      </c>
      <c r="S1918" s="9">
        <v>0</v>
      </c>
      <c r="T1918" s="9">
        <v>158956045.47</v>
      </c>
      <c r="U1918" s="8">
        <v>0</v>
      </c>
      <c r="V1918" s="9">
        <v>0</v>
      </c>
      <c r="W1918" s="8">
        <v>0</v>
      </c>
      <c r="X1918" s="11">
        <f t="shared" si="406"/>
        <v>859391978.55</v>
      </c>
      <c r="Y1918" s="11">
        <f t="shared" si="407"/>
        <v>1710865942.01</v>
      </c>
      <c r="Z1918" s="11">
        <f t="shared" si="408"/>
        <v>2570257920.56</v>
      </c>
      <c r="AA1918" s="13">
        <f t="shared" si="409"/>
        <v>810891978.55</v>
      </c>
      <c r="AB1918" s="13">
        <f t="shared" si="410"/>
        <v>48500000</v>
      </c>
      <c r="AC1918" s="16">
        <f t="shared" si="411"/>
        <v>810891978.55</v>
      </c>
      <c r="AD1918" s="16">
        <f t="shared" si="412"/>
        <v>1759365942.01</v>
      </c>
      <c r="AE1918" s="17">
        <f t="shared" si="413"/>
        <v>0.334360210185738</v>
      </c>
      <c r="AF1918" s="17">
        <f t="shared" si="414"/>
        <v>0.665639789814262</v>
      </c>
      <c r="AG1918" s="21">
        <f t="shared" si="415"/>
        <v>1.50231403726487</v>
      </c>
      <c r="AH1918" s="22">
        <f t="shared" si="416"/>
        <v>0.94356475134684</v>
      </c>
      <c r="AI1918" s="22">
        <f t="shared" si="417"/>
        <v>0.0564352486531595</v>
      </c>
      <c r="AJ1918" s="23">
        <f t="shared" si="418"/>
        <v>0.315490508584183</v>
      </c>
      <c r="AK1918" s="23">
        <f t="shared" si="419"/>
        <v>0.684509491415817</v>
      </c>
    </row>
    <row r="1919" spans="1:37">
      <c r="A1919" s="8" t="s">
        <v>3871</v>
      </c>
      <c r="B1919" s="8" t="s">
        <v>3872</v>
      </c>
      <c r="C1919" s="9">
        <v>283784822.48</v>
      </c>
      <c r="D1919" s="9">
        <v>0</v>
      </c>
      <c r="E1919" s="9">
        <v>0</v>
      </c>
      <c r="F1919" s="9">
        <v>15119637.26</v>
      </c>
      <c r="G1919" s="9">
        <v>0</v>
      </c>
      <c r="H1919" s="9">
        <v>235298896.67</v>
      </c>
      <c r="I1919" s="9">
        <v>0</v>
      </c>
      <c r="J1919" s="9">
        <v>0</v>
      </c>
      <c r="K1919" s="9">
        <v>370225434</v>
      </c>
      <c r="L1919" s="9">
        <v>0</v>
      </c>
      <c r="M1919" s="9">
        <v>0</v>
      </c>
      <c r="N1919" s="9">
        <v>853905567.59</v>
      </c>
      <c r="O1919" s="9">
        <v>0</v>
      </c>
      <c r="P1919" s="9">
        <v>23612803.42</v>
      </c>
      <c r="Q1919" s="9">
        <v>0</v>
      </c>
      <c r="R1919" s="9">
        <v>29613147.63</v>
      </c>
      <c r="S1919" s="9">
        <v>0</v>
      </c>
      <c r="T1919" s="9">
        <v>-216737920.07</v>
      </c>
      <c r="U1919" s="8">
        <v>0</v>
      </c>
      <c r="V1919" s="9">
        <v>0</v>
      </c>
      <c r="W1919" s="8">
        <v>0</v>
      </c>
      <c r="X1919" s="11">
        <f t="shared" si="406"/>
        <v>534203356.41</v>
      </c>
      <c r="Y1919" s="11">
        <f t="shared" si="407"/>
        <v>1060619032.57</v>
      </c>
      <c r="Z1919" s="11">
        <f t="shared" si="408"/>
        <v>1594822388.98</v>
      </c>
      <c r="AA1919" s="13">
        <f t="shared" si="409"/>
        <v>298904459.74</v>
      </c>
      <c r="AB1919" s="13">
        <f t="shared" si="410"/>
        <v>235298896.67</v>
      </c>
      <c r="AC1919" s="16">
        <f t="shared" si="411"/>
        <v>298904459.74</v>
      </c>
      <c r="AD1919" s="16">
        <f t="shared" si="412"/>
        <v>1295917929.24</v>
      </c>
      <c r="AE1919" s="17">
        <f t="shared" si="413"/>
        <v>0.334961033969218</v>
      </c>
      <c r="AF1919" s="17">
        <f t="shared" si="414"/>
        <v>0.665038966030781</v>
      </c>
      <c r="AG1919" s="21">
        <f t="shared" si="415"/>
        <v>1.50367129007252</v>
      </c>
      <c r="AH1919" s="22">
        <f t="shared" si="416"/>
        <v>0.559533099433751</v>
      </c>
      <c r="AI1919" s="22">
        <f t="shared" si="417"/>
        <v>0.440466900566249</v>
      </c>
      <c r="AJ1919" s="23">
        <f t="shared" si="418"/>
        <v>0.187421785526331</v>
      </c>
      <c r="AK1919" s="23">
        <f t="shared" si="419"/>
        <v>0.812578214473669</v>
      </c>
    </row>
    <row r="1920" spans="1:37">
      <c r="A1920" s="8" t="s">
        <v>3873</v>
      </c>
      <c r="B1920" s="8" t="s">
        <v>3874</v>
      </c>
      <c r="C1920" s="9">
        <v>29400000</v>
      </c>
      <c r="D1920" s="9">
        <v>0</v>
      </c>
      <c r="E1920" s="9">
        <v>0</v>
      </c>
      <c r="F1920" s="9">
        <v>0</v>
      </c>
      <c r="G1920" s="9">
        <v>0</v>
      </c>
      <c r="H1920" s="9">
        <v>0</v>
      </c>
      <c r="I1920" s="9">
        <v>0</v>
      </c>
      <c r="J1920" s="9">
        <v>0</v>
      </c>
      <c r="K1920" s="9">
        <v>307328000</v>
      </c>
      <c r="L1920" s="9">
        <v>0</v>
      </c>
      <c r="M1920" s="9">
        <v>0</v>
      </c>
      <c r="N1920" s="9">
        <v>63402462.45</v>
      </c>
      <c r="O1920" s="9">
        <v>0</v>
      </c>
      <c r="P1920" s="9">
        <v>-42471.67</v>
      </c>
      <c r="Q1920" s="9">
        <v>0</v>
      </c>
      <c r="R1920" s="9">
        <v>45229997.82</v>
      </c>
      <c r="S1920" s="9">
        <v>0</v>
      </c>
      <c r="T1920" s="9">
        <v>103642787.73</v>
      </c>
      <c r="U1920" s="8">
        <v>0</v>
      </c>
      <c r="V1920" s="9">
        <v>8140074.66</v>
      </c>
      <c r="W1920" s="8">
        <v>0</v>
      </c>
      <c r="X1920" s="11">
        <f t="shared" si="406"/>
        <v>29400000</v>
      </c>
      <c r="Y1920" s="11">
        <f t="shared" si="407"/>
        <v>527700850.99</v>
      </c>
      <c r="Z1920" s="11">
        <f t="shared" si="408"/>
        <v>557100850.99</v>
      </c>
      <c r="AA1920" s="13">
        <f t="shared" si="409"/>
        <v>29400000</v>
      </c>
      <c r="AB1920" s="13">
        <f t="shared" si="410"/>
        <v>0</v>
      </c>
      <c r="AC1920" s="16">
        <f t="shared" si="411"/>
        <v>29400000</v>
      </c>
      <c r="AD1920" s="16">
        <f t="shared" si="412"/>
        <v>527700850.99</v>
      </c>
      <c r="AE1920" s="17">
        <f t="shared" si="413"/>
        <v>0.0527732096401478</v>
      </c>
      <c r="AF1920" s="17">
        <f t="shared" si="414"/>
        <v>0.947226790359852</v>
      </c>
      <c r="AG1920" s="21">
        <f t="shared" si="415"/>
        <v>1.05571338371891</v>
      </c>
      <c r="AH1920" s="22">
        <f t="shared" si="416"/>
        <v>1</v>
      </c>
      <c r="AI1920" s="22">
        <f t="shared" si="417"/>
        <v>0</v>
      </c>
      <c r="AJ1920" s="23">
        <f t="shared" si="418"/>
        <v>0.0527732096401478</v>
      </c>
      <c r="AK1920" s="23">
        <f t="shared" si="419"/>
        <v>0.947226790359852</v>
      </c>
    </row>
    <row r="1921" spans="1:37">
      <c r="A1921" s="8" t="s">
        <v>3875</v>
      </c>
      <c r="B1921" s="8" t="s">
        <v>3876</v>
      </c>
      <c r="C1921" s="9">
        <v>117634125</v>
      </c>
      <c r="D1921" s="9">
        <v>0</v>
      </c>
      <c r="E1921" s="9">
        <v>0</v>
      </c>
      <c r="F1921" s="9">
        <v>6950658.03</v>
      </c>
      <c r="G1921" s="9">
        <v>0</v>
      </c>
      <c r="H1921" s="9">
        <v>0</v>
      </c>
      <c r="I1921" s="9">
        <v>147923100.13</v>
      </c>
      <c r="J1921" s="9">
        <v>0</v>
      </c>
      <c r="K1921" s="9">
        <v>222497820</v>
      </c>
      <c r="L1921" s="9">
        <v>11068107.77</v>
      </c>
      <c r="M1921" s="9">
        <v>0</v>
      </c>
      <c r="N1921" s="9">
        <v>371454602.09</v>
      </c>
      <c r="O1921" s="9">
        <v>0</v>
      </c>
      <c r="P1921" s="9">
        <v>-310499.35</v>
      </c>
      <c r="Q1921" s="9">
        <v>0</v>
      </c>
      <c r="R1921" s="9">
        <v>58860163.37</v>
      </c>
      <c r="S1921" s="9">
        <v>0</v>
      </c>
      <c r="T1921" s="9">
        <v>384905664.22</v>
      </c>
      <c r="U1921" s="8">
        <v>0</v>
      </c>
      <c r="V1921" s="9">
        <v>158963543.22</v>
      </c>
      <c r="W1921" s="8">
        <v>0</v>
      </c>
      <c r="X1921" s="11">
        <f t="shared" si="406"/>
        <v>272507883.16</v>
      </c>
      <c r="Y1921" s="11">
        <f t="shared" si="407"/>
        <v>1207439401.32</v>
      </c>
      <c r="Z1921" s="11">
        <f t="shared" si="408"/>
        <v>1479947284.48</v>
      </c>
      <c r="AA1921" s="13">
        <f t="shared" si="409"/>
        <v>124584783.03</v>
      </c>
      <c r="AB1921" s="13">
        <f t="shared" si="410"/>
        <v>147923100.13</v>
      </c>
      <c r="AC1921" s="16">
        <f t="shared" si="411"/>
        <v>124584783.03</v>
      </c>
      <c r="AD1921" s="16">
        <f t="shared" si="412"/>
        <v>1355362501.45</v>
      </c>
      <c r="AE1921" s="17">
        <f t="shared" si="413"/>
        <v>0.184133506657806</v>
      </c>
      <c r="AF1921" s="17">
        <f t="shared" si="414"/>
        <v>0.815866493342194</v>
      </c>
      <c r="AG1921" s="21">
        <f t="shared" si="415"/>
        <v>1.22569073268778</v>
      </c>
      <c r="AH1921" s="22">
        <f t="shared" si="416"/>
        <v>0.457178638596856</v>
      </c>
      <c r="AI1921" s="22">
        <f t="shared" si="417"/>
        <v>0.542821361403144</v>
      </c>
      <c r="AJ1921" s="23">
        <f t="shared" si="418"/>
        <v>0.0841819058938809</v>
      </c>
      <c r="AK1921" s="23">
        <f t="shared" si="419"/>
        <v>0.915818094106119</v>
      </c>
    </row>
    <row r="1922" spans="1:37">
      <c r="A1922" s="8" t="s">
        <v>3877</v>
      </c>
      <c r="B1922" s="8" t="s">
        <v>3878</v>
      </c>
      <c r="C1922" s="9">
        <v>58052333.37</v>
      </c>
      <c r="D1922" s="9">
        <v>0</v>
      </c>
      <c r="E1922" s="9">
        <v>0</v>
      </c>
      <c r="F1922" s="9">
        <v>0</v>
      </c>
      <c r="G1922" s="9">
        <v>0</v>
      </c>
      <c r="H1922" s="9">
        <v>0</v>
      </c>
      <c r="I1922" s="9">
        <v>0</v>
      </c>
      <c r="J1922" s="9">
        <v>0</v>
      </c>
      <c r="K1922" s="9">
        <v>100000000</v>
      </c>
      <c r="L1922" s="9">
        <v>0</v>
      </c>
      <c r="M1922" s="9">
        <v>0</v>
      </c>
      <c r="N1922" s="9">
        <v>222323824.54</v>
      </c>
      <c r="O1922" s="9">
        <v>0</v>
      </c>
      <c r="P1922" s="9">
        <v>-7707.5</v>
      </c>
      <c r="Q1922" s="9">
        <v>0</v>
      </c>
      <c r="R1922" s="9">
        <v>23758774.76</v>
      </c>
      <c r="S1922" s="9">
        <v>0</v>
      </c>
      <c r="T1922" s="9">
        <v>167947964.25</v>
      </c>
      <c r="U1922" s="8">
        <v>0</v>
      </c>
      <c r="V1922" s="9">
        <v>13987369.11</v>
      </c>
      <c r="W1922" s="8">
        <v>0</v>
      </c>
      <c r="X1922" s="11">
        <f t="shared" si="406"/>
        <v>58052333.37</v>
      </c>
      <c r="Y1922" s="11">
        <f t="shared" si="407"/>
        <v>528010225.16</v>
      </c>
      <c r="Z1922" s="11">
        <f t="shared" si="408"/>
        <v>586062558.53</v>
      </c>
      <c r="AA1922" s="13">
        <f t="shared" si="409"/>
        <v>58052333.37</v>
      </c>
      <c r="AB1922" s="13">
        <f t="shared" si="410"/>
        <v>0</v>
      </c>
      <c r="AC1922" s="16">
        <f t="shared" si="411"/>
        <v>58052333.37</v>
      </c>
      <c r="AD1922" s="16">
        <f t="shared" si="412"/>
        <v>528010225.16</v>
      </c>
      <c r="AE1922" s="17">
        <f t="shared" si="413"/>
        <v>0.0990548406907457</v>
      </c>
      <c r="AF1922" s="17">
        <f t="shared" si="414"/>
        <v>0.900945159309254</v>
      </c>
      <c r="AG1922" s="21">
        <f t="shared" si="415"/>
        <v>1.10994547189386</v>
      </c>
      <c r="AH1922" s="22">
        <f t="shared" si="416"/>
        <v>1</v>
      </c>
      <c r="AI1922" s="22">
        <f t="shared" si="417"/>
        <v>0</v>
      </c>
      <c r="AJ1922" s="23">
        <f t="shared" si="418"/>
        <v>0.0990548406907457</v>
      </c>
      <c r="AK1922" s="23">
        <f t="shared" si="419"/>
        <v>0.900945159309254</v>
      </c>
    </row>
    <row r="1923" spans="1:37">
      <c r="A1923" s="8" t="s">
        <v>3879</v>
      </c>
      <c r="B1923" s="8" t="s">
        <v>3880</v>
      </c>
      <c r="C1923" s="9">
        <v>740452476.82</v>
      </c>
      <c r="D1923" s="9">
        <v>0</v>
      </c>
      <c r="E1923" s="9">
        <v>198468487.86</v>
      </c>
      <c r="F1923" s="9">
        <v>0</v>
      </c>
      <c r="G1923" s="9">
        <v>0</v>
      </c>
      <c r="H1923" s="9">
        <v>0</v>
      </c>
      <c r="I1923" s="9">
        <v>0</v>
      </c>
      <c r="J1923" s="9">
        <v>0</v>
      </c>
      <c r="K1923" s="9">
        <v>610065893</v>
      </c>
      <c r="L1923" s="9">
        <v>0</v>
      </c>
      <c r="M1923" s="9">
        <v>0</v>
      </c>
      <c r="N1923" s="9">
        <v>1190694767.52</v>
      </c>
      <c r="O1923" s="9">
        <v>0</v>
      </c>
      <c r="P1923" s="9">
        <v>-10481907.84</v>
      </c>
      <c r="Q1923" s="9">
        <v>0</v>
      </c>
      <c r="R1923" s="9">
        <v>82648458.54</v>
      </c>
      <c r="S1923" s="9">
        <v>108902150.24</v>
      </c>
      <c r="T1923" s="9">
        <v>995333344.76</v>
      </c>
      <c r="U1923" s="8">
        <v>0</v>
      </c>
      <c r="V1923" s="9">
        <v>18526922.46</v>
      </c>
      <c r="W1923" s="8">
        <v>0</v>
      </c>
      <c r="X1923" s="11">
        <f t="shared" ref="X1923:X1986" si="420">C1923+D1923+E1923+F1923+G1923+H1923+I1923+J1923</f>
        <v>938920964.68</v>
      </c>
      <c r="Y1923" s="11">
        <f t="shared" ref="Y1923:Y1986" si="421">(K1923+L1923+M1923+N1923-O1923+P1923+Q1923+R1923+S1923+T1923+U1923+V1923+W1923)</f>
        <v>2995689628.68</v>
      </c>
      <c r="Z1923" s="11">
        <f t="shared" ref="Z1923:Z1986" si="422">X1923+Y1923</f>
        <v>3934610593.36</v>
      </c>
      <c r="AA1923" s="13">
        <f t="shared" ref="AA1923:AA1986" si="423">C1923+D1923+E1923+F1923+G1923</f>
        <v>938920964.68</v>
      </c>
      <c r="AB1923" s="13">
        <f t="shared" ref="AB1923:AB1986" si="424">H1923+I1923+J1923</f>
        <v>0</v>
      </c>
      <c r="AC1923" s="16">
        <f t="shared" ref="AC1923:AC1986" si="425">AA1923</f>
        <v>938920964.68</v>
      </c>
      <c r="AD1923" s="16">
        <f t="shared" ref="AD1923:AD1986" si="426">AB1923+Y1923</f>
        <v>2995689628.68</v>
      </c>
      <c r="AE1923" s="17">
        <f t="shared" ref="AE1923:AE1986" si="427">X1923/Z1923</f>
        <v>0.238631229800609</v>
      </c>
      <c r="AF1923" s="17">
        <f t="shared" ref="AF1923:AF1986" si="428">Y1923/Z1923</f>
        <v>0.761368770199391</v>
      </c>
      <c r="AG1923" s="21">
        <f t="shared" ref="AG1923:AG1986" si="429">Z1923/Y1923</f>
        <v>1.3134239794707</v>
      </c>
      <c r="AH1923" s="22">
        <f t="shared" ref="AH1923:AH1986" si="430">AA1923/(AA1923+AB1923)</f>
        <v>1</v>
      </c>
      <c r="AI1923" s="22">
        <f t="shared" ref="AI1923:AI1986" si="431">(AB1923)/(AA1923+AB1923)</f>
        <v>0</v>
      </c>
      <c r="AJ1923" s="23">
        <f t="shared" ref="AJ1923:AJ1986" si="432">AC1923/Z1923</f>
        <v>0.238631229800609</v>
      </c>
      <c r="AK1923" s="23">
        <f t="shared" ref="AK1923:AK1986" si="433">AD1923/Z1923</f>
        <v>0.761368770199391</v>
      </c>
    </row>
    <row r="1924" spans="1:37">
      <c r="A1924" s="8" t="s">
        <v>3881</v>
      </c>
      <c r="B1924" s="8" t="s">
        <v>3882</v>
      </c>
      <c r="C1924" s="9">
        <v>84088333.34</v>
      </c>
      <c r="D1924" s="9">
        <v>0</v>
      </c>
      <c r="E1924" s="9">
        <v>0</v>
      </c>
      <c r="F1924" s="9">
        <v>0</v>
      </c>
      <c r="G1924" s="9">
        <v>0</v>
      </c>
      <c r="H1924" s="9">
        <v>0</v>
      </c>
      <c r="I1924" s="9">
        <v>0</v>
      </c>
      <c r="J1924" s="9">
        <v>0</v>
      </c>
      <c r="K1924" s="9">
        <v>132000000</v>
      </c>
      <c r="L1924" s="9">
        <v>0</v>
      </c>
      <c r="M1924" s="9">
        <v>0</v>
      </c>
      <c r="N1924" s="9">
        <v>1285006247.89</v>
      </c>
      <c r="O1924" s="9">
        <v>0</v>
      </c>
      <c r="P1924" s="9">
        <v>36939550.01</v>
      </c>
      <c r="Q1924" s="9">
        <v>0</v>
      </c>
      <c r="R1924" s="9">
        <v>49863996.75</v>
      </c>
      <c r="S1924" s="9">
        <v>0</v>
      </c>
      <c r="T1924" s="9">
        <v>557550373.01</v>
      </c>
      <c r="U1924" s="8">
        <v>0</v>
      </c>
      <c r="V1924" s="9">
        <v>0</v>
      </c>
      <c r="W1924" s="8">
        <v>0</v>
      </c>
      <c r="X1924" s="11">
        <f t="shared" si="420"/>
        <v>84088333.34</v>
      </c>
      <c r="Y1924" s="11">
        <f t="shared" si="421"/>
        <v>2061360167.66</v>
      </c>
      <c r="Z1924" s="11">
        <f t="shared" si="422"/>
        <v>2145448501</v>
      </c>
      <c r="AA1924" s="13">
        <f t="shared" si="423"/>
        <v>84088333.34</v>
      </c>
      <c r="AB1924" s="13">
        <f t="shared" si="424"/>
        <v>0</v>
      </c>
      <c r="AC1924" s="16">
        <f t="shared" si="425"/>
        <v>84088333.34</v>
      </c>
      <c r="AD1924" s="16">
        <f t="shared" si="426"/>
        <v>2061360167.66</v>
      </c>
      <c r="AE1924" s="17">
        <f t="shared" si="427"/>
        <v>0.0391938251143321</v>
      </c>
      <c r="AF1924" s="17">
        <f t="shared" si="428"/>
        <v>0.960806174885668</v>
      </c>
      <c r="AG1924" s="21">
        <f t="shared" si="429"/>
        <v>1.04079264490468</v>
      </c>
      <c r="AH1924" s="22">
        <f t="shared" si="430"/>
        <v>1</v>
      </c>
      <c r="AI1924" s="22">
        <f t="shared" si="431"/>
        <v>0</v>
      </c>
      <c r="AJ1924" s="23">
        <f t="shared" si="432"/>
        <v>0.0391938251143321</v>
      </c>
      <c r="AK1924" s="23">
        <f t="shared" si="433"/>
        <v>0.960806174885668</v>
      </c>
    </row>
    <row r="1925" spans="1:37">
      <c r="A1925" s="8" t="s">
        <v>3883</v>
      </c>
      <c r="B1925" s="8" t="s">
        <v>3884</v>
      </c>
      <c r="C1925" s="9">
        <v>590710546.17</v>
      </c>
      <c r="D1925" s="9">
        <v>0</v>
      </c>
      <c r="E1925" s="9">
        <v>0</v>
      </c>
      <c r="F1925" s="9">
        <v>21244150.02</v>
      </c>
      <c r="G1925" s="9">
        <v>0</v>
      </c>
      <c r="H1925" s="9">
        <v>35221913</v>
      </c>
      <c r="I1925" s="9">
        <v>0</v>
      </c>
      <c r="J1925" s="9">
        <v>0</v>
      </c>
      <c r="K1925" s="9">
        <v>538799978</v>
      </c>
      <c r="L1925" s="9">
        <v>0</v>
      </c>
      <c r="M1925" s="9">
        <v>0</v>
      </c>
      <c r="N1925" s="9">
        <v>946968865.01</v>
      </c>
      <c r="O1925" s="9">
        <v>0</v>
      </c>
      <c r="P1925" s="9">
        <v>-3891.16</v>
      </c>
      <c r="Q1925" s="9">
        <v>25959719.87</v>
      </c>
      <c r="R1925" s="9">
        <v>183732728.32</v>
      </c>
      <c r="S1925" s="9">
        <v>0</v>
      </c>
      <c r="T1925" s="9">
        <v>1020151099.51</v>
      </c>
      <c r="U1925" s="8">
        <v>0</v>
      </c>
      <c r="V1925" s="9">
        <v>19329237.66</v>
      </c>
      <c r="W1925" s="8">
        <v>0</v>
      </c>
      <c r="X1925" s="11">
        <f t="shared" si="420"/>
        <v>647176609.19</v>
      </c>
      <c r="Y1925" s="11">
        <f t="shared" si="421"/>
        <v>2734937737.21</v>
      </c>
      <c r="Z1925" s="11">
        <f t="shared" si="422"/>
        <v>3382114346.4</v>
      </c>
      <c r="AA1925" s="13">
        <f t="shared" si="423"/>
        <v>611954696.19</v>
      </c>
      <c r="AB1925" s="13">
        <f t="shared" si="424"/>
        <v>35221913</v>
      </c>
      <c r="AC1925" s="16">
        <f t="shared" si="425"/>
        <v>611954696.19</v>
      </c>
      <c r="AD1925" s="16">
        <f t="shared" si="426"/>
        <v>2770159650.21</v>
      </c>
      <c r="AE1925" s="17">
        <f t="shared" si="427"/>
        <v>0.191352669633677</v>
      </c>
      <c r="AF1925" s="17">
        <f t="shared" si="428"/>
        <v>0.808647330366323</v>
      </c>
      <c r="AG1925" s="21">
        <f t="shared" si="429"/>
        <v>1.23663303203758</v>
      </c>
      <c r="AH1925" s="22">
        <f t="shared" si="430"/>
        <v>0.94557604137751</v>
      </c>
      <c r="AI1925" s="22">
        <f t="shared" si="431"/>
        <v>0.0544239586224901</v>
      </c>
      <c r="AJ1925" s="23">
        <f t="shared" si="432"/>
        <v>0.180938499859231</v>
      </c>
      <c r="AK1925" s="23">
        <f t="shared" si="433"/>
        <v>0.819061500140769</v>
      </c>
    </row>
    <row r="1926" spans="1:37">
      <c r="A1926" s="8" t="s">
        <v>3885</v>
      </c>
      <c r="B1926" s="8" t="s">
        <v>3886</v>
      </c>
      <c r="C1926" s="9">
        <v>80000000</v>
      </c>
      <c r="D1926" s="9">
        <v>0</v>
      </c>
      <c r="E1926" s="9">
        <v>0</v>
      </c>
      <c r="F1926" s="9">
        <v>68000000</v>
      </c>
      <c r="G1926" s="9">
        <v>0</v>
      </c>
      <c r="H1926" s="9">
        <v>179000000</v>
      </c>
      <c r="I1926" s="9">
        <v>0</v>
      </c>
      <c r="J1926" s="9">
        <v>0</v>
      </c>
      <c r="K1926" s="9">
        <v>395000000</v>
      </c>
      <c r="L1926" s="9">
        <v>0</v>
      </c>
      <c r="M1926" s="9">
        <v>0</v>
      </c>
      <c r="N1926" s="9">
        <v>727112840.91</v>
      </c>
      <c r="O1926" s="9">
        <v>0</v>
      </c>
      <c r="P1926" s="9">
        <v>-7156524.06</v>
      </c>
      <c r="Q1926" s="9">
        <v>0</v>
      </c>
      <c r="R1926" s="9">
        <v>192406155.55</v>
      </c>
      <c r="S1926" s="9">
        <v>0</v>
      </c>
      <c r="T1926" s="9">
        <v>1733013785.17</v>
      </c>
      <c r="U1926" s="8">
        <v>0</v>
      </c>
      <c r="V1926" s="9">
        <v>19099139.97</v>
      </c>
      <c r="W1926" s="8">
        <v>0</v>
      </c>
      <c r="X1926" s="11">
        <f t="shared" si="420"/>
        <v>327000000</v>
      </c>
      <c r="Y1926" s="11">
        <f t="shared" si="421"/>
        <v>3059475397.54</v>
      </c>
      <c r="Z1926" s="11">
        <f t="shared" si="422"/>
        <v>3386475397.54</v>
      </c>
      <c r="AA1926" s="13">
        <f t="shared" si="423"/>
        <v>148000000</v>
      </c>
      <c r="AB1926" s="13">
        <f t="shared" si="424"/>
        <v>179000000</v>
      </c>
      <c r="AC1926" s="16">
        <f t="shared" si="425"/>
        <v>148000000</v>
      </c>
      <c r="AD1926" s="16">
        <f t="shared" si="426"/>
        <v>3238475397.54</v>
      </c>
      <c r="AE1926" s="17">
        <f t="shared" si="427"/>
        <v>0.0965605715717111</v>
      </c>
      <c r="AF1926" s="17">
        <f t="shared" si="428"/>
        <v>0.903439428428289</v>
      </c>
      <c r="AG1926" s="21">
        <f t="shared" si="429"/>
        <v>1.10688106865083</v>
      </c>
      <c r="AH1926" s="22">
        <f t="shared" si="430"/>
        <v>0.452599388379205</v>
      </c>
      <c r="AI1926" s="22">
        <f t="shared" si="431"/>
        <v>0.547400611620795</v>
      </c>
      <c r="AJ1926" s="23">
        <f t="shared" si="432"/>
        <v>0.0437032556349029</v>
      </c>
      <c r="AK1926" s="23">
        <f t="shared" si="433"/>
        <v>0.956296744365097</v>
      </c>
    </row>
    <row r="1927" spans="1:37">
      <c r="A1927" s="8" t="s">
        <v>3887</v>
      </c>
      <c r="B1927" s="8" t="s">
        <v>3888</v>
      </c>
      <c r="C1927" s="9">
        <v>608077740.05</v>
      </c>
      <c r="D1927" s="9">
        <v>0</v>
      </c>
      <c r="E1927" s="9">
        <v>0</v>
      </c>
      <c r="F1927" s="9">
        <v>0</v>
      </c>
      <c r="G1927" s="9">
        <v>0</v>
      </c>
      <c r="H1927" s="9">
        <v>334525455.56</v>
      </c>
      <c r="I1927" s="9">
        <v>0</v>
      </c>
      <c r="J1927" s="9">
        <v>0</v>
      </c>
      <c r="K1927" s="9">
        <v>470400000</v>
      </c>
      <c r="L1927" s="9">
        <v>0</v>
      </c>
      <c r="M1927" s="9">
        <v>0</v>
      </c>
      <c r="N1927" s="9">
        <v>210127416.08</v>
      </c>
      <c r="O1927" s="9">
        <v>0</v>
      </c>
      <c r="P1927" s="9">
        <v>0</v>
      </c>
      <c r="Q1927" s="9">
        <v>0</v>
      </c>
      <c r="R1927" s="9">
        <v>41223431.59</v>
      </c>
      <c r="S1927" s="9">
        <v>0</v>
      </c>
      <c r="T1927" s="9">
        <v>745131805.25</v>
      </c>
      <c r="U1927" s="8">
        <v>0</v>
      </c>
      <c r="V1927" s="9">
        <v>-2656979.82</v>
      </c>
      <c r="W1927" s="8">
        <v>0</v>
      </c>
      <c r="X1927" s="11">
        <f t="shared" si="420"/>
        <v>942603195.61</v>
      </c>
      <c r="Y1927" s="11">
        <f t="shared" si="421"/>
        <v>1464225673.1</v>
      </c>
      <c r="Z1927" s="11">
        <f t="shared" si="422"/>
        <v>2406828868.71</v>
      </c>
      <c r="AA1927" s="13">
        <f t="shared" si="423"/>
        <v>608077740.05</v>
      </c>
      <c r="AB1927" s="13">
        <f t="shared" si="424"/>
        <v>334525455.56</v>
      </c>
      <c r="AC1927" s="16">
        <f t="shared" si="425"/>
        <v>608077740.05</v>
      </c>
      <c r="AD1927" s="16">
        <f t="shared" si="426"/>
        <v>1798751128.66</v>
      </c>
      <c r="AE1927" s="17">
        <f t="shared" si="427"/>
        <v>0.391636982530965</v>
      </c>
      <c r="AF1927" s="17">
        <f t="shared" si="428"/>
        <v>0.608363017469035</v>
      </c>
      <c r="AG1927" s="21">
        <f t="shared" si="429"/>
        <v>1.64375540801327</v>
      </c>
      <c r="AH1927" s="22">
        <f t="shared" si="430"/>
        <v>0.645104687616178</v>
      </c>
      <c r="AI1927" s="22">
        <f t="shared" si="431"/>
        <v>0.354895312383822</v>
      </c>
      <c r="AJ1927" s="23">
        <f t="shared" si="432"/>
        <v>0.25264685327458</v>
      </c>
      <c r="AK1927" s="23">
        <f t="shared" si="433"/>
        <v>0.74735314672542</v>
      </c>
    </row>
    <row r="1928" spans="1:37">
      <c r="A1928" s="8" t="s">
        <v>3889</v>
      </c>
      <c r="B1928" s="8" t="s">
        <v>3890</v>
      </c>
      <c r="C1928" s="9">
        <v>50000000</v>
      </c>
      <c r="D1928" s="9">
        <v>0</v>
      </c>
      <c r="E1928" s="9">
        <v>0</v>
      </c>
      <c r="F1928" s="9">
        <v>0</v>
      </c>
      <c r="G1928" s="9">
        <v>0</v>
      </c>
      <c r="H1928" s="9">
        <v>0</v>
      </c>
      <c r="I1928" s="9">
        <v>0</v>
      </c>
      <c r="J1928" s="9">
        <v>0</v>
      </c>
      <c r="K1928" s="9">
        <v>634200000</v>
      </c>
      <c r="L1928" s="9">
        <v>0</v>
      </c>
      <c r="M1928" s="9">
        <v>0</v>
      </c>
      <c r="N1928" s="9">
        <v>568561432.32</v>
      </c>
      <c r="O1928" s="9">
        <v>0</v>
      </c>
      <c r="P1928" s="9">
        <v>0</v>
      </c>
      <c r="Q1928" s="9">
        <v>0</v>
      </c>
      <c r="R1928" s="9">
        <v>146851653.27</v>
      </c>
      <c r="S1928" s="9">
        <v>0</v>
      </c>
      <c r="T1928" s="9">
        <v>193386924.68</v>
      </c>
      <c r="U1928" s="8">
        <v>0</v>
      </c>
      <c r="V1928" s="9">
        <v>0</v>
      </c>
      <c r="W1928" s="8">
        <v>0</v>
      </c>
      <c r="X1928" s="11">
        <f t="shared" si="420"/>
        <v>50000000</v>
      </c>
      <c r="Y1928" s="11">
        <f t="shared" si="421"/>
        <v>1543000010.27</v>
      </c>
      <c r="Z1928" s="11">
        <f t="shared" si="422"/>
        <v>1593000010.27</v>
      </c>
      <c r="AA1928" s="13">
        <f t="shared" si="423"/>
        <v>50000000</v>
      </c>
      <c r="AB1928" s="13">
        <f t="shared" si="424"/>
        <v>0</v>
      </c>
      <c r="AC1928" s="16">
        <f t="shared" si="425"/>
        <v>50000000</v>
      </c>
      <c r="AD1928" s="16">
        <f t="shared" si="426"/>
        <v>1543000010.27</v>
      </c>
      <c r="AE1928" s="17">
        <f t="shared" si="427"/>
        <v>0.0313873193205601</v>
      </c>
      <c r="AF1928" s="17">
        <f t="shared" si="428"/>
        <v>0.96861268067944</v>
      </c>
      <c r="AG1928" s="21">
        <f t="shared" si="429"/>
        <v>1.03240440678367</v>
      </c>
      <c r="AH1928" s="22">
        <f t="shared" si="430"/>
        <v>1</v>
      </c>
      <c r="AI1928" s="22">
        <f t="shared" si="431"/>
        <v>0</v>
      </c>
      <c r="AJ1928" s="23">
        <f t="shared" si="432"/>
        <v>0.0313873193205601</v>
      </c>
      <c r="AK1928" s="23">
        <f t="shared" si="433"/>
        <v>0.96861268067944</v>
      </c>
    </row>
    <row r="1929" spans="1:37">
      <c r="A1929" s="8" t="s">
        <v>3891</v>
      </c>
      <c r="B1929" s="8" t="s">
        <v>3892</v>
      </c>
      <c r="C1929" s="9">
        <v>92375547.93</v>
      </c>
      <c r="D1929" s="9">
        <v>0</v>
      </c>
      <c r="E1929" s="9">
        <v>0</v>
      </c>
      <c r="F1929" s="9">
        <v>188180640.56</v>
      </c>
      <c r="G1929" s="9">
        <v>0</v>
      </c>
      <c r="H1929" s="9">
        <v>906669809.12</v>
      </c>
      <c r="I1929" s="9">
        <v>0</v>
      </c>
      <c r="J1929" s="9">
        <v>0</v>
      </c>
      <c r="K1929" s="9">
        <v>500000000</v>
      </c>
      <c r="L1929" s="9">
        <v>0</v>
      </c>
      <c r="M1929" s="9">
        <v>0</v>
      </c>
      <c r="N1929" s="9">
        <v>721999022.61</v>
      </c>
      <c r="O1929" s="9">
        <v>0</v>
      </c>
      <c r="P1929" s="9">
        <v>0</v>
      </c>
      <c r="Q1929" s="9">
        <v>0</v>
      </c>
      <c r="R1929" s="9">
        <v>36345572.58</v>
      </c>
      <c r="S1929" s="9">
        <v>0</v>
      </c>
      <c r="T1929" s="9">
        <v>350897746.09</v>
      </c>
      <c r="U1929" s="8">
        <v>0</v>
      </c>
      <c r="V1929" s="9">
        <v>0</v>
      </c>
      <c r="W1929" s="8">
        <v>0</v>
      </c>
      <c r="X1929" s="11">
        <f t="shared" si="420"/>
        <v>1187225997.61</v>
      </c>
      <c r="Y1929" s="11">
        <f t="shared" si="421"/>
        <v>1609242341.28</v>
      </c>
      <c r="Z1929" s="11">
        <f t="shared" si="422"/>
        <v>2796468338.89</v>
      </c>
      <c r="AA1929" s="13">
        <f t="shared" si="423"/>
        <v>280556188.49</v>
      </c>
      <c r="AB1929" s="13">
        <f t="shared" si="424"/>
        <v>906669809.12</v>
      </c>
      <c r="AC1929" s="16">
        <f t="shared" si="425"/>
        <v>280556188.49</v>
      </c>
      <c r="AD1929" s="16">
        <f t="shared" si="426"/>
        <v>2515912150.4</v>
      </c>
      <c r="AE1929" s="17">
        <f t="shared" si="427"/>
        <v>0.424544766375308</v>
      </c>
      <c r="AF1929" s="17">
        <f t="shared" si="428"/>
        <v>0.575455233624692</v>
      </c>
      <c r="AG1929" s="21">
        <f t="shared" si="429"/>
        <v>1.73775463592741</v>
      </c>
      <c r="AH1929" s="22">
        <f t="shared" si="430"/>
        <v>0.236312369384419</v>
      </c>
      <c r="AI1929" s="22">
        <f t="shared" si="431"/>
        <v>0.763687630615581</v>
      </c>
      <c r="AJ1929" s="23">
        <f t="shared" si="432"/>
        <v>0.100325179651904</v>
      </c>
      <c r="AK1929" s="23">
        <f t="shared" si="433"/>
        <v>0.899674820348096</v>
      </c>
    </row>
    <row r="1930" spans="1:37">
      <c r="A1930" s="8" t="s">
        <v>3893</v>
      </c>
      <c r="B1930" s="8" t="s">
        <v>3894</v>
      </c>
      <c r="C1930" s="9">
        <v>4540218171.59</v>
      </c>
      <c r="D1930" s="9">
        <v>0</v>
      </c>
      <c r="E1930" s="9">
        <v>0</v>
      </c>
      <c r="F1930" s="9">
        <v>137887501.49</v>
      </c>
      <c r="G1930" s="9">
        <v>0</v>
      </c>
      <c r="H1930" s="9">
        <v>247710092.3</v>
      </c>
      <c r="I1930" s="9">
        <v>761750338.71</v>
      </c>
      <c r="J1930" s="9">
        <v>0</v>
      </c>
      <c r="K1930" s="9">
        <v>579538095</v>
      </c>
      <c r="L1930" s="9">
        <v>110201594.39</v>
      </c>
      <c r="M1930" s="9">
        <v>0</v>
      </c>
      <c r="N1930" s="9">
        <v>915369507.09</v>
      </c>
      <c r="O1930" s="9">
        <v>0</v>
      </c>
      <c r="P1930" s="9">
        <v>2005077.31</v>
      </c>
      <c r="Q1930" s="9">
        <v>0</v>
      </c>
      <c r="R1930" s="9">
        <v>62064232.57</v>
      </c>
      <c r="S1930" s="9">
        <v>0</v>
      </c>
      <c r="T1930" s="9">
        <v>1735601744.64</v>
      </c>
      <c r="U1930" s="8">
        <v>0</v>
      </c>
      <c r="V1930" s="9">
        <v>941152463.56</v>
      </c>
      <c r="W1930" s="8">
        <v>0</v>
      </c>
      <c r="X1930" s="11">
        <f t="shared" si="420"/>
        <v>5687566104.09</v>
      </c>
      <c r="Y1930" s="11">
        <f t="shared" si="421"/>
        <v>4345932714.56</v>
      </c>
      <c r="Z1930" s="11">
        <f t="shared" si="422"/>
        <v>10033498818.65</v>
      </c>
      <c r="AA1930" s="13">
        <f t="shared" si="423"/>
        <v>4678105673.08</v>
      </c>
      <c r="AB1930" s="13">
        <f t="shared" si="424"/>
        <v>1009460431.01</v>
      </c>
      <c r="AC1930" s="16">
        <f t="shared" si="425"/>
        <v>4678105673.08</v>
      </c>
      <c r="AD1930" s="16">
        <f t="shared" si="426"/>
        <v>5355393145.57</v>
      </c>
      <c r="AE1930" s="17">
        <f t="shared" si="427"/>
        <v>0.566857704066113</v>
      </c>
      <c r="AF1930" s="17">
        <f t="shared" si="428"/>
        <v>0.433142295933887</v>
      </c>
      <c r="AG1930" s="21">
        <f t="shared" si="429"/>
        <v>2.30871011533041</v>
      </c>
      <c r="AH1930" s="22">
        <f t="shared" si="430"/>
        <v>0.822514514550594</v>
      </c>
      <c r="AI1930" s="22">
        <f t="shared" si="431"/>
        <v>0.177485485449406</v>
      </c>
      <c r="AJ1930" s="23">
        <f t="shared" si="432"/>
        <v>0.466248689279204</v>
      </c>
      <c r="AK1930" s="23">
        <f t="shared" si="433"/>
        <v>0.533751310720796</v>
      </c>
    </row>
    <row r="1931" spans="1:37">
      <c r="A1931" s="8" t="s">
        <v>3895</v>
      </c>
      <c r="B1931" s="8" t="s">
        <v>3896</v>
      </c>
      <c r="C1931" s="9">
        <v>133280969.72</v>
      </c>
      <c r="D1931" s="9">
        <v>0</v>
      </c>
      <c r="E1931" s="9">
        <v>0</v>
      </c>
      <c r="F1931" s="9">
        <v>0</v>
      </c>
      <c r="G1931" s="9">
        <v>0</v>
      </c>
      <c r="H1931" s="9">
        <v>100000000</v>
      </c>
      <c r="I1931" s="9">
        <v>0</v>
      </c>
      <c r="J1931" s="9">
        <v>0</v>
      </c>
      <c r="K1931" s="9">
        <v>149701100</v>
      </c>
      <c r="L1931" s="9">
        <v>0</v>
      </c>
      <c r="M1931" s="9">
        <v>0</v>
      </c>
      <c r="N1931" s="9">
        <v>686798177.5</v>
      </c>
      <c r="O1931" s="9">
        <v>35706358</v>
      </c>
      <c r="P1931" s="9">
        <v>-5292849.21</v>
      </c>
      <c r="Q1931" s="9">
        <v>0</v>
      </c>
      <c r="R1931" s="9">
        <v>23289468.44</v>
      </c>
      <c r="S1931" s="9">
        <v>0</v>
      </c>
      <c r="T1931" s="9">
        <v>609245472.12</v>
      </c>
      <c r="U1931" s="8">
        <v>0</v>
      </c>
      <c r="V1931" s="9">
        <v>0</v>
      </c>
      <c r="W1931" s="8">
        <v>0</v>
      </c>
      <c r="X1931" s="11">
        <f t="shared" si="420"/>
        <v>233280969.72</v>
      </c>
      <c r="Y1931" s="11">
        <f t="shared" si="421"/>
        <v>1428035010.85</v>
      </c>
      <c r="Z1931" s="11">
        <f t="shared" si="422"/>
        <v>1661315980.57</v>
      </c>
      <c r="AA1931" s="13">
        <f t="shared" si="423"/>
        <v>133280969.72</v>
      </c>
      <c r="AB1931" s="13">
        <f t="shared" si="424"/>
        <v>100000000</v>
      </c>
      <c r="AC1931" s="16">
        <f t="shared" si="425"/>
        <v>133280969.72</v>
      </c>
      <c r="AD1931" s="16">
        <f t="shared" si="426"/>
        <v>1528035010.85</v>
      </c>
      <c r="AE1931" s="17">
        <f t="shared" si="427"/>
        <v>0.140419385865391</v>
      </c>
      <c r="AF1931" s="17">
        <f t="shared" si="428"/>
        <v>0.859580614134609</v>
      </c>
      <c r="AG1931" s="21">
        <f t="shared" si="429"/>
        <v>1.16335801849924</v>
      </c>
      <c r="AH1931" s="22">
        <f t="shared" si="430"/>
        <v>0.571332371774573</v>
      </c>
      <c r="AI1931" s="22">
        <f t="shared" si="431"/>
        <v>0.428667628225427</v>
      </c>
      <c r="AJ1931" s="23">
        <f t="shared" si="432"/>
        <v>0.0802261407696031</v>
      </c>
      <c r="AK1931" s="23">
        <f t="shared" si="433"/>
        <v>0.919773859230397</v>
      </c>
    </row>
    <row r="1932" spans="1:37">
      <c r="A1932" s="8" t="s">
        <v>3897</v>
      </c>
      <c r="B1932" s="8" t="s">
        <v>3898</v>
      </c>
      <c r="C1932" s="9">
        <v>401347404.15</v>
      </c>
      <c r="D1932" s="9">
        <v>0</v>
      </c>
      <c r="E1932" s="9">
        <v>0</v>
      </c>
      <c r="F1932" s="9">
        <v>12440977.34</v>
      </c>
      <c r="G1932" s="9">
        <v>0</v>
      </c>
      <c r="H1932" s="9">
        <v>0</v>
      </c>
      <c r="I1932" s="9">
        <v>0</v>
      </c>
      <c r="J1932" s="9">
        <v>0</v>
      </c>
      <c r="K1932" s="9">
        <v>993275484</v>
      </c>
      <c r="L1932" s="9">
        <v>0</v>
      </c>
      <c r="M1932" s="9">
        <v>0</v>
      </c>
      <c r="N1932" s="9">
        <v>3371196201.88</v>
      </c>
      <c r="O1932" s="9">
        <v>0</v>
      </c>
      <c r="P1932" s="9">
        <v>-84496.16</v>
      </c>
      <c r="Q1932" s="9">
        <v>0</v>
      </c>
      <c r="R1932" s="9">
        <v>105889130.98</v>
      </c>
      <c r="S1932" s="9">
        <v>0</v>
      </c>
      <c r="T1932" s="9">
        <v>-1173099196.43</v>
      </c>
      <c r="U1932" s="8">
        <v>0</v>
      </c>
      <c r="V1932" s="9">
        <v>86360606.89</v>
      </c>
      <c r="W1932" s="8">
        <v>0</v>
      </c>
      <c r="X1932" s="11">
        <f t="shared" si="420"/>
        <v>413788381.49</v>
      </c>
      <c r="Y1932" s="11">
        <f t="shared" si="421"/>
        <v>3383537731.16</v>
      </c>
      <c r="Z1932" s="11">
        <f t="shared" si="422"/>
        <v>3797326112.65</v>
      </c>
      <c r="AA1932" s="13">
        <f t="shared" si="423"/>
        <v>413788381.49</v>
      </c>
      <c r="AB1932" s="13">
        <f t="shared" si="424"/>
        <v>0</v>
      </c>
      <c r="AC1932" s="16">
        <f t="shared" si="425"/>
        <v>413788381.49</v>
      </c>
      <c r="AD1932" s="16">
        <f t="shared" si="426"/>
        <v>3383537731.16</v>
      </c>
      <c r="AE1932" s="17">
        <f t="shared" si="427"/>
        <v>0.108968355420292</v>
      </c>
      <c r="AF1932" s="17">
        <f t="shared" si="428"/>
        <v>0.891031644579708</v>
      </c>
      <c r="AG1932" s="21">
        <f t="shared" si="429"/>
        <v>1.12229459647496</v>
      </c>
      <c r="AH1932" s="22">
        <f t="shared" si="430"/>
        <v>1</v>
      </c>
      <c r="AI1932" s="22">
        <f t="shared" si="431"/>
        <v>0</v>
      </c>
      <c r="AJ1932" s="23">
        <f t="shared" si="432"/>
        <v>0.108968355420292</v>
      </c>
      <c r="AK1932" s="23">
        <f t="shared" si="433"/>
        <v>0.891031644579708</v>
      </c>
    </row>
    <row r="1933" spans="1:37">
      <c r="A1933" s="8" t="s">
        <v>3899</v>
      </c>
      <c r="B1933" s="8" t="s">
        <v>3900</v>
      </c>
      <c r="C1933" s="9">
        <v>22605294.8</v>
      </c>
      <c r="D1933" s="9">
        <v>0</v>
      </c>
      <c r="E1933" s="9">
        <v>0</v>
      </c>
      <c r="F1933" s="9">
        <v>365080.23</v>
      </c>
      <c r="G1933" s="9">
        <v>0</v>
      </c>
      <c r="H1933" s="9">
        <v>415985477.79</v>
      </c>
      <c r="I1933" s="9">
        <v>0</v>
      </c>
      <c r="J1933" s="9">
        <v>0</v>
      </c>
      <c r="K1933" s="9">
        <v>436090490</v>
      </c>
      <c r="L1933" s="9">
        <v>0</v>
      </c>
      <c r="M1933" s="9">
        <v>0</v>
      </c>
      <c r="N1933" s="9">
        <v>868835371.77</v>
      </c>
      <c r="O1933" s="9">
        <v>59223216.6</v>
      </c>
      <c r="P1933" s="9">
        <v>19693.7</v>
      </c>
      <c r="Q1933" s="9">
        <v>0</v>
      </c>
      <c r="R1933" s="9">
        <v>72966992.9</v>
      </c>
      <c r="S1933" s="9">
        <v>0</v>
      </c>
      <c r="T1933" s="9">
        <v>665637378.27</v>
      </c>
      <c r="U1933" s="8">
        <v>0</v>
      </c>
      <c r="V1933" s="9">
        <v>201497381.6</v>
      </c>
      <c r="W1933" s="8">
        <v>0</v>
      </c>
      <c r="X1933" s="11">
        <f t="shared" si="420"/>
        <v>438955852.82</v>
      </c>
      <c r="Y1933" s="11">
        <f t="shared" si="421"/>
        <v>2185824091.64</v>
      </c>
      <c r="Z1933" s="11">
        <f t="shared" si="422"/>
        <v>2624779944.46</v>
      </c>
      <c r="AA1933" s="13">
        <f t="shared" si="423"/>
        <v>22970375.03</v>
      </c>
      <c r="AB1933" s="13">
        <f t="shared" si="424"/>
        <v>415985477.79</v>
      </c>
      <c r="AC1933" s="16">
        <f t="shared" si="425"/>
        <v>22970375.03</v>
      </c>
      <c r="AD1933" s="16">
        <f t="shared" si="426"/>
        <v>2601809569.43</v>
      </c>
      <c r="AE1933" s="17">
        <f t="shared" si="427"/>
        <v>0.167235296713724</v>
      </c>
      <c r="AF1933" s="17">
        <f t="shared" si="428"/>
        <v>0.832764703286276</v>
      </c>
      <c r="AG1933" s="21">
        <f t="shared" si="429"/>
        <v>1.20081938638102</v>
      </c>
      <c r="AH1933" s="22">
        <f t="shared" si="430"/>
        <v>0.0523295791192453</v>
      </c>
      <c r="AI1933" s="22">
        <f t="shared" si="431"/>
        <v>0.947670420880755</v>
      </c>
      <c r="AJ1933" s="23">
        <f t="shared" si="432"/>
        <v>0.00875135269091129</v>
      </c>
      <c r="AK1933" s="23">
        <f t="shared" si="433"/>
        <v>0.991248647309089</v>
      </c>
    </row>
    <row r="1934" spans="1:37">
      <c r="A1934" s="8" t="s">
        <v>3901</v>
      </c>
      <c r="B1934" s="8" t="s">
        <v>3902</v>
      </c>
      <c r="C1934" s="9">
        <v>800172889.36</v>
      </c>
      <c r="D1934" s="9">
        <v>0</v>
      </c>
      <c r="E1934" s="9">
        <v>0</v>
      </c>
      <c r="F1934" s="9">
        <v>0</v>
      </c>
      <c r="G1934" s="9">
        <v>0</v>
      </c>
      <c r="H1934" s="9">
        <v>0</v>
      </c>
      <c r="I1934" s="9">
        <v>853957488.32</v>
      </c>
      <c r="J1934" s="9">
        <v>0</v>
      </c>
      <c r="K1934" s="9">
        <v>851914366</v>
      </c>
      <c r="L1934" s="9">
        <v>241016298.26</v>
      </c>
      <c r="M1934" s="9">
        <v>0</v>
      </c>
      <c r="N1934" s="9">
        <v>3132989622.32</v>
      </c>
      <c r="O1934" s="9">
        <v>75107395.89</v>
      </c>
      <c r="P1934" s="9">
        <v>0</v>
      </c>
      <c r="Q1934" s="9">
        <v>17257459.57</v>
      </c>
      <c r="R1934" s="9">
        <v>445214090.81</v>
      </c>
      <c r="S1934" s="9">
        <v>0</v>
      </c>
      <c r="T1934" s="9">
        <v>4334345546.29</v>
      </c>
      <c r="U1934" s="8">
        <v>0</v>
      </c>
      <c r="V1934" s="9">
        <v>0</v>
      </c>
      <c r="W1934" s="8">
        <v>0</v>
      </c>
      <c r="X1934" s="11">
        <f t="shared" si="420"/>
        <v>1654130377.68</v>
      </c>
      <c r="Y1934" s="11">
        <f t="shared" si="421"/>
        <v>8947629987.36</v>
      </c>
      <c r="Z1934" s="11">
        <f t="shared" si="422"/>
        <v>10601760365.04</v>
      </c>
      <c r="AA1934" s="13">
        <f t="shared" si="423"/>
        <v>800172889.36</v>
      </c>
      <c r="AB1934" s="13">
        <f t="shared" si="424"/>
        <v>853957488.32</v>
      </c>
      <c r="AC1934" s="16">
        <f t="shared" si="425"/>
        <v>800172889.36</v>
      </c>
      <c r="AD1934" s="16">
        <f t="shared" si="426"/>
        <v>9801587475.68</v>
      </c>
      <c r="AE1934" s="17">
        <f t="shared" si="427"/>
        <v>0.156024124364724</v>
      </c>
      <c r="AF1934" s="17">
        <f t="shared" si="428"/>
        <v>0.843975875635276</v>
      </c>
      <c r="AG1934" s="21">
        <f t="shared" si="429"/>
        <v>1.18486799074355</v>
      </c>
      <c r="AH1934" s="22">
        <f t="shared" si="430"/>
        <v>0.483742333831195</v>
      </c>
      <c r="AI1934" s="22">
        <f t="shared" si="431"/>
        <v>0.516257666168805</v>
      </c>
      <c r="AJ1934" s="23">
        <f t="shared" si="432"/>
        <v>0.0754754740541601</v>
      </c>
      <c r="AK1934" s="23">
        <f t="shared" si="433"/>
        <v>0.92452452594584</v>
      </c>
    </row>
    <row r="1935" spans="1:37">
      <c r="A1935" s="8" t="s">
        <v>3903</v>
      </c>
      <c r="B1935" s="8" t="s">
        <v>3904</v>
      </c>
      <c r="C1935" s="9">
        <v>20000000</v>
      </c>
      <c r="D1935" s="9">
        <v>0</v>
      </c>
      <c r="E1935" s="9">
        <v>0</v>
      </c>
      <c r="F1935" s="9">
        <v>0</v>
      </c>
      <c r="G1935" s="9">
        <v>0</v>
      </c>
      <c r="H1935" s="9">
        <v>0</v>
      </c>
      <c r="I1935" s="9">
        <v>0</v>
      </c>
      <c r="J1935" s="9">
        <v>0</v>
      </c>
      <c r="K1935" s="9">
        <v>208000000</v>
      </c>
      <c r="L1935" s="9">
        <v>0</v>
      </c>
      <c r="M1935" s="9">
        <v>0</v>
      </c>
      <c r="N1935" s="9">
        <v>455927746.95</v>
      </c>
      <c r="O1935" s="9">
        <v>0</v>
      </c>
      <c r="P1935" s="9">
        <v>367699.3</v>
      </c>
      <c r="Q1935" s="9">
        <v>0</v>
      </c>
      <c r="R1935" s="9">
        <v>60080456.77</v>
      </c>
      <c r="S1935" s="9">
        <v>0</v>
      </c>
      <c r="T1935" s="9">
        <v>512831334.21</v>
      </c>
      <c r="U1935" s="8">
        <v>0</v>
      </c>
      <c r="V1935" s="9">
        <v>13059714.31</v>
      </c>
      <c r="W1935" s="8">
        <v>0</v>
      </c>
      <c r="X1935" s="11">
        <f t="shared" si="420"/>
        <v>20000000</v>
      </c>
      <c r="Y1935" s="11">
        <f t="shared" si="421"/>
        <v>1250266951.54</v>
      </c>
      <c r="Z1935" s="11">
        <f t="shared" si="422"/>
        <v>1270266951.54</v>
      </c>
      <c r="AA1935" s="13">
        <f t="shared" si="423"/>
        <v>20000000</v>
      </c>
      <c r="AB1935" s="13">
        <f t="shared" si="424"/>
        <v>0</v>
      </c>
      <c r="AC1935" s="16">
        <f t="shared" si="425"/>
        <v>20000000</v>
      </c>
      <c r="AD1935" s="16">
        <f t="shared" si="426"/>
        <v>1250266951.54</v>
      </c>
      <c r="AE1935" s="17">
        <f t="shared" si="427"/>
        <v>0.0157447219859992</v>
      </c>
      <c r="AF1935" s="17">
        <f t="shared" si="428"/>
        <v>0.984255278014001</v>
      </c>
      <c r="AG1935" s="21">
        <f t="shared" si="429"/>
        <v>1.01599658374987</v>
      </c>
      <c r="AH1935" s="22">
        <f t="shared" si="430"/>
        <v>1</v>
      </c>
      <c r="AI1935" s="22">
        <f t="shared" si="431"/>
        <v>0</v>
      </c>
      <c r="AJ1935" s="23">
        <f t="shared" si="432"/>
        <v>0.0157447219859992</v>
      </c>
      <c r="AK1935" s="23">
        <f t="shared" si="433"/>
        <v>0.984255278014001</v>
      </c>
    </row>
    <row r="1936" spans="1:37">
      <c r="A1936" s="8" t="s">
        <v>3905</v>
      </c>
      <c r="B1936" s="8" t="s">
        <v>3906</v>
      </c>
      <c r="C1936" s="9">
        <v>120053472.23</v>
      </c>
      <c r="D1936" s="9">
        <v>0</v>
      </c>
      <c r="E1936" s="9">
        <v>0</v>
      </c>
      <c r="F1936" s="9">
        <v>5174001.38</v>
      </c>
      <c r="G1936" s="9">
        <v>0</v>
      </c>
      <c r="H1936" s="9">
        <v>0</v>
      </c>
      <c r="I1936" s="9">
        <v>0</v>
      </c>
      <c r="J1936" s="9">
        <v>0</v>
      </c>
      <c r="K1936" s="9">
        <v>576200800</v>
      </c>
      <c r="L1936" s="9">
        <v>0</v>
      </c>
      <c r="M1936" s="9">
        <v>0</v>
      </c>
      <c r="N1936" s="9">
        <v>811477064.9</v>
      </c>
      <c r="O1936" s="9">
        <v>150972081.7</v>
      </c>
      <c r="P1936" s="9">
        <v>0</v>
      </c>
      <c r="Q1936" s="9">
        <v>0</v>
      </c>
      <c r="R1936" s="9">
        <v>113911744.9</v>
      </c>
      <c r="S1936" s="9">
        <v>0</v>
      </c>
      <c r="T1936" s="9">
        <v>1954269521.14</v>
      </c>
      <c r="U1936" s="8">
        <v>0</v>
      </c>
      <c r="V1936" s="9">
        <v>114364616.48</v>
      </c>
      <c r="W1936" s="8">
        <v>0</v>
      </c>
      <c r="X1936" s="11">
        <f t="shared" si="420"/>
        <v>125227473.61</v>
      </c>
      <c r="Y1936" s="11">
        <f t="shared" si="421"/>
        <v>3419251665.72</v>
      </c>
      <c r="Z1936" s="11">
        <f t="shared" si="422"/>
        <v>3544479139.33</v>
      </c>
      <c r="AA1936" s="13">
        <f t="shared" si="423"/>
        <v>125227473.61</v>
      </c>
      <c r="AB1936" s="13">
        <f t="shared" si="424"/>
        <v>0</v>
      </c>
      <c r="AC1936" s="16">
        <f t="shared" si="425"/>
        <v>125227473.61</v>
      </c>
      <c r="AD1936" s="16">
        <f t="shared" si="426"/>
        <v>3419251665.72</v>
      </c>
      <c r="AE1936" s="17">
        <f t="shared" si="427"/>
        <v>0.0353302893563288</v>
      </c>
      <c r="AF1936" s="17">
        <f t="shared" si="428"/>
        <v>0.964669710643671</v>
      </c>
      <c r="AG1936" s="21">
        <f t="shared" si="429"/>
        <v>1.03662423414617</v>
      </c>
      <c r="AH1936" s="22">
        <f t="shared" si="430"/>
        <v>1</v>
      </c>
      <c r="AI1936" s="22">
        <f t="shared" si="431"/>
        <v>0</v>
      </c>
      <c r="AJ1936" s="23">
        <f t="shared" si="432"/>
        <v>0.0353302893563288</v>
      </c>
      <c r="AK1936" s="23">
        <f t="shared" si="433"/>
        <v>0.964669710643671</v>
      </c>
    </row>
    <row r="1937" spans="1:37">
      <c r="A1937" s="8" t="s">
        <v>3907</v>
      </c>
      <c r="B1937" s="8" t="s">
        <v>3908</v>
      </c>
      <c r="C1937" s="9">
        <v>1124307718.37</v>
      </c>
      <c r="D1937" s="9">
        <v>0</v>
      </c>
      <c r="E1937" s="9">
        <v>0</v>
      </c>
      <c r="F1937" s="9">
        <v>0</v>
      </c>
      <c r="G1937" s="9">
        <v>0</v>
      </c>
      <c r="H1937" s="9">
        <v>35000000</v>
      </c>
      <c r="I1937" s="9">
        <v>0</v>
      </c>
      <c r="J1937" s="9">
        <v>0</v>
      </c>
      <c r="K1937" s="9">
        <v>633144502</v>
      </c>
      <c r="L1937" s="9">
        <v>0</v>
      </c>
      <c r="M1937" s="9">
        <v>0</v>
      </c>
      <c r="N1937" s="9">
        <v>926466859.78</v>
      </c>
      <c r="O1937" s="9">
        <v>0</v>
      </c>
      <c r="P1937" s="9">
        <v>-3081983.1</v>
      </c>
      <c r="Q1937" s="9">
        <v>0</v>
      </c>
      <c r="R1937" s="9">
        <v>58237063.96</v>
      </c>
      <c r="S1937" s="9">
        <v>0</v>
      </c>
      <c r="T1937" s="9">
        <v>683028019.93</v>
      </c>
      <c r="U1937" s="8">
        <v>0</v>
      </c>
      <c r="V1937" s="9">
        <v>220607403.98</v>
      </c>
      <c r="W1937" s="8">
        <v>0</v>
      </c>
      <c r="X1937" s="11">
        <f t="shared" si="420"/>
        <v>1159307718.37</v>
      </c>
      <c r="Y1937" s="11">
        <f t="shared" si="421"/>
        <v>2518401866.55</v>
      </c>
      <c r="Z1937" s="11">
        <f t="shared" si="422"/>
        <v>3677709584.92</v>
      </c>
      <c r="AA1937" s="13">
        <f t="shared" si="423"/>
        <v>1124307718.37</v>
      </c>
      <c r="AB1937" s="13">
        <f t="shared" si="424"/>
        <v>35000000</v>
      </c>
      <c r="AC1937" s="16">
        <f t="shared" si="425"/>
        <v>1124307718.37</v>
      </c>
      <c r="AD1937" s="16">
        <f t="shared" si="426"/>
        <v>2553401866.55</v>
      </c>
      <c r="AE1937" s="17">
        <f t="shared" si="427"/>
        <v>0.315225466176992</v>
      </c>
      <c r="AF1937" s="17">
        <f t="shared" si="428"/>
        <v>0.684774533823008</v>
      </c>
      <c r="AG1937" s="21">
        <f t="shared" si="429"/>
        <v>1.46033468040514</v>
      </c>
      <c r="AH1937" s="22">
        <f t="shared" si="430"/>
        <v>0.969809568723298</v>
      </c>
      <c r="AI1937" s="22">
        <f t="shared" si="431"/>
        <v>0.0301904312767023</v>
      </c>
      <c r="AJ1937" s="23">
        <f t="shared" si="432"/>
        <v>0.305708673403709</v>
      </c>
      <c r="AK1937" s="23">
        <f t="shared" si="433"/>
        <v>0.694291326596291</v>
      </c>
    </row>
    <row r="1938" spans="1:37">
      <c r="A1938" s="8" t="s">
        <v>3909</v>
      </c>
      <c r="B1938" s="8" t="s">
        <v>3910</v>
      </c>
      <c r="C1938" s="9">
        <v>695769865.83</v>
      </c>
      <c r="D1938" s="9">
        <v>0</v>
      </c>
      <c r="E1938" s="9">
        <v>0</v>
      </c>
      <c r="F1938" s="9">
        <v>0</v>
      </c>
      <c r="G1938" s="9">
        <v>0</v>
      </c>
      <c r="H1938" s="9">
        <v>0</v>
      </c>
      <c r="I1938" s="9">
        <v>0</v>
      </c>
      <c r="J1938" s="9">
        <v>0</v>
      </c>
      <c r="K1938" s="9">
        <v>775733332</v>
      </c>
      <c r="L1938" s="9">
        <v>0</v>
      </c>
      <c r="M1938" s="9">
        <v>0</v>
      </c>
      <c r="N1938" s="9">
        <v>2639163994.99</v>
      </c>
      <c r="O1938" s="9">
        <v>0</v>
      </c>
      <c r="P1938" s="9">
        <v>-3537521.9</v>
      </c>
      <c r="Q1938" s="9">
        <v>0</v>
      </c>
      <c r="R1938" s="9">
        <v>180474211.75</v>
      </c>
      <c r="S1938" s="9">
        <v>0</v>
      </c>
      <c r="T1938" s="9">
        <v>1257520550.93</v>
      </c>
      <c r="U1938" s="8">
        <v>0</v>
      </c>
      <c r="V1938" s="9">
        <v>1777.96</v>
      </c>
      <c r="W1938" s="8">
        <v>0</v>
      </c>
      <c r="X1938" s="11">
        <f t="shared" si="420"/>
        <v>695769865.83</v>
      </c>
      <c r="Y1938" s="11">
        <f t="shared" si="421"/>
        <v>4849356345.73</v>
      </c>
      <c r="Z1938" s="11">
        <f t="shared" si="422"/>
        <v>5545126211.56</v>
      </c>
      <c r="AA1938" s="13">
        <f t="shared" si="423"/>
        <v>695769865.83</v>
      </c>
      <c r="AB1938" s="13">
        <f t="shared" si="424"/>
        <v>0</v>
      </c>
      <c r="AC1938" s="16">
        <f t="shared" si="425"/>
        <v>695769865.83</v>
      </c>
      <c r="AD1938" s="16">
        <f t="shared" si="426"/>
        <v>4849356345.73</v>
      </c>
      <c r="AE1938" s="17">
        <f t="shared" si="427"/>
        <v>0.125474126157763</v>
      </c>
      <c r="AF1938" s="17">
        <f t="shared" si="428"/>
        <v>0.874525873842237</v>
      </c>
      <c r="AG1938" s="21">
        <f t="shared" si="429"/>
        <v>1.14347674541234</v>
      </c>
      <c r="AH1938" s="22">
        <f t="shared" si="430"/>
        <v>1</v>
      </c>
      <c r="AI1938" s="22">
        <f t="shared" si="431"/>
        <v>0</v>
      </c>
      <c r="AJ1938" s="23">
        <f t="shared" si="432"/>
        <v>0.125474126157763</v>
      </c>
      <c r="AK1938" s="23">
        <f t="shared" si="433"/>
        <v>0.874525873842237</v>
      </c>
    </row>
    <row r="1939" spans="1:37">
      <c r="A1939" s="8" t="s">
        <v>3911</v>
      </c>
      <c r="B1939" s="8" t="s">
        <v>3912</v>
      </c>
      <c r="C1939" s="9">
        <v>183796236.56</v>
      </c>
      <c r="D1939" s="9">
        <v>0</v>
      </c>
      <c r="E1939" s="9">
        <v>0</v>
      </c>
      <c r="F1939" s="9">
        <v>29047830.11</v>
      </c>
      <c r="G1939" s="9">
        <v>0</v>
      </c>
      <c r="H1939" s="9">
        <v>0</v>
      </c>
      <c r="I1939" s="9">
        <v>0</v>
      </c>
      <c r="J1939" s="9">
        <v>0</v>
      </c>
      <c r="K1939" s="9">
        <v>263653000</v>
      </c>
      <c r="L1939" s="9">
        <v>0</v>
      </c>
      <c r="M1939" s="9">
        <v>0</v>
      </c>
      <c r="N1939" s="9">
        <v>604419302.25</v>
      </c>
      <c r="O1939" s="9">
        <v>22042350</v>
      </c>
      <c r="P1939" s="9">
        <v>0</v>
      </c>
      <c r="Q1939" s="9">
        <v>0</v>
      </c>
      <c r="R1939" s="9">
        <v>36609269.04</v>
      </c>
      <c r="S1939" s="9">
        <v>0</v>
      </c>
      <c r="T1939" s="9">
        <v>261126428.33</v>
      </c>
      <c r="U1939" s="8">
        <v>0</v>
      </c>
      <c r="V1939" s="9">
        <v>-24775.41</v>
      </c>
      <c r="W1939" s="8">
        <v>0</v>
      </c>
      <c r="X1939" s="11">
        <f t="shared" si="420"/>
        <v>212844066.67</v>
      </c>
      <c r="Y1939" s="11">
        <f t="shared" si="421"/>
        <v>1143740874.21</v>
      </c>
      <c r="Z1939" s="11">
        <f t="shared" si="422"/>
        <v>1356584940.88</v>
      </c>
      <c r="AA1939" s="13">
        <f t="shared" si="423"/>
        <v>212844066.67</v>
      </c>
      <c r="AB1939" s="13">
        <f t="shared" si="424"/>
        <v>0</v>
      </c>
      <c r="AC1939" s="16">
        <f t="shared" si="425"/>
        <v>212844066.67</v>
      </c>
      <c r="AD1939" s="16">
        <f t="shared" si="426"/>
        <v>1143740874.21</v>
      </c>
      <c r="AE1939" s="17">
        <f t="shared" si="427"/>
        <v>0.156896969925032</v>
      </c>
      <c r="AF1939" s="17">
        <f t="shared" si="428"/>
        <v>0.843103030074968</v>
      </c>
      <c r="AG1939" s="21">
        <f t="shared" si="429"/>
        <v>1.18609465786297</v>
      </c>
      <c r="AH1939" s="22">
        <f t="shared" si="430"/>
        <v>1</v>
      </c>
      <c r="AI1939" s="22">
        <f t="shared" si="431"/>
        <v>0</v>
      </c>
      <c r="AJ1939" s="23">
        <f t="shared" si="432"/>
        <v>0.156896969925032</v>
      </c>
      <c r="AK1939" s="23">
        <f t="shared" si="433"/>
        <v>0.843103030074968</v>
      </c>
    </row>
    <row r="1940" spans="1:37">
      <c r="A1940" s="8" t="s">
        <v>3913</v>
      </c>
      <c r="B1940" s="8" t="s">
        <v>3914</v>
      </c>
      <c r="C1940" s="9">
        <v>67433494.56</v>
      </c>
      <c r="D1940" s="9">
        <v>16045433.28</v>
      </c>
      <c r="E1940" s="9">
        <v>0</v>
      </c>
      <c r="F1940" s="9">
        <v>19569299.28</v>
      </c>
      <c r="G1940" s="9">
        <v>0</v>
      </c>
      <c r="H1940" s="9">
        <v>15506791.2</v>
      </c>
      <c r="I1940" s="9">
        <v>0</v>
      </c>
      <c r="J1940" s="9">
        <v>0</v>
      </c>
      <c r="K1940" s="9">
        <v>298539433</v>
      </c>
      <c r="L1940" s="9">
        <v>0</v>
      </c>
      <c r="M1940" s="9">
        <v>0</v>
      </c>
      <c r="N1940" s="9">
        <v>336110811.34</v>
      </c>
      <c r="O1940" s="9">
        <v>0</v>
      </c>
      <c r="P1940" s="9">
        <v>-5833368.61</v>
      </c>
      <c r="Q1940" s="9">
        <v>0</v>
      </c>
      <c r="R1940" s="9">
        <v>13865574.73</v>
      </c>
      <c r="S1940" s="9">
        <v>0</v>
      </c>
      <c r="T1940" s="9">
        <v>128234685.99</v>
      </c>
      <c r="U1940" s="8">
        <v>0</v>
      </c>
      <c r="V1940" s="9">
        <v>-46738.97</v>
      </c>
      <c r="W1940" s="8">
        <v>0</v>
      </c>
      <c r="X1940" s="11">
        <f t="shared" si="420"/>
        <v>118555018.32</v>
      </c>
      <c r="Y1940" s="11">
        <f t="shared" si="421"/>
        <v>770870397.48</v>
      </c>
      <c r="Z1940" s="11">
        <f t="shared" si="422"/>
        <v>889425415.8</v>
      </c>
      <c r="AA1940" s="13">
        <f t="shared" si="423"/>
        <v>103048227.12</v>
      </c>
      <c r="AB1940" s="13">
        <f t="shared" si="424"/>
        <v>15506791.2</v>
      </c>
      <c r="AC1940" s="16">
        <f t="shared" si="425"/>
        <v>103048227.12</v>
      </c>
      <c r="AD1940" s="16">
        <f t="shared" si="426"/>
        <v>786377188.68</v>
      </c>
      <c r="AE1940" s="17">
        <f t="shared" si="427"/>
        <v>0.133293940350653</v>
      </c>
      <c r="AF1940" s="17">
        <f t="shared" si="428"/>
        <v>0.866706059649347</v>
      </c>
      <c r="AG1940" s="21">
        <f t="shared" si="429"/>
        <v>1.15379370995119</v>
      </c>
      <c r="AH1940" s="22">
        <f t="shared" si="430"/>
        <v>0.869201730810377</v>
      </c>
      <c r="AI1940" s="22">
        <f t="shared" si="431"/>
        <v>0.130798269189623</v>
      </c>
      <c r="AJ1940" s="23">
        <f t="shared" si="432"/>
        <v>0.115859323659323</v>
      </c>
      <c r="AK1940" s="23">
        <f t="shared" si="433"/>
        <v>0.884140676340677</v>
      </c>
    </row>
    <row r="1941" spans="1:37">
      <c r="A1941" s="8" t="s">
        <v>3915</v>
      </c>
      <c r="B1941" s="8" t="s">
        <v>3916</v>
      </c>
      <c r="C1941" s="9">
        <v>845310401.39</v>
      </c>
      <c r="D1941" s="9">
        <v>0</v>
      </c>
      <c r="E1941" s="9">
        <v>0</v>
      </c>
      <c r="F1941" s="9">
        <v>239208749.66</v>
      </c>
      <c r="G1941" s="9">
        <v>0</v>
      </c>
      <c r="H1941" s="9">
        <v>0</v>
      </c>
      <c r="I1941" s="9">
        <v>0</v>
      </c>
      <c r="J1941" s="9">
        <v>0</v>
      </c>
      <c r="K1941" s="9">
        <v>798736665</v>
      </c>
      <c r="L1941" s="9">
        <v>0</v>
      </c>
      <c r="M1941" s="9">
        <v>0</v>
      </c>
      <c r="N1941" s="9">
        <v>1979607370.35</v>
      </c>
      <c r="O1941" s="9">
        <v>0</v>
      </c>
      <c r="P1941" s="9">
        <v>15450.79</v>
      </c>
      <c r="Q1941" s="9">
        <v>0</v>
      </c>
      <c r="R1941" s="9">
        <v>177091829.26</v>
      </c>
      <c r="S1941" s="9">
        <v>0</v>
      </c>
      <c r="T1941" s="9">
        <v>893112761.8</v>
      </c>
      <c r="U1941" s="8">
        <v>0</v>
      </c>
      <c r="V1941" s="9">
        <v>23812280.06</v>
      </c>
      <c r="W1941" s="8">
        <v>0</v>
      </c>
      <c r="X1941" s="11">
        <f t="shared" si="420"/>
        <v>1084519151.05</v>
      </c>
      <c r="Y1941" s="11">
        <f t="shared" si="421"/>
        <v>3872376357.26</v>
      </c>
      <c r="Z1941" s="11">
        <f t="shared" si="422"/>
        <v>4956895508.31</v>
      </c>
      <c r="AA1941" s="13">
        <f t="shared" si="423"/>
        <v>1084519151.05</v>
      </c>
      <c r="AB1941" s="13">
        <f t="shared" si="424"/>
        <v>0</v>
      </c>
      <c r="AC1941" s="16">
        <f t="shared" si="425"/>
        <v>1084519151.05</v>
      </c>
      <c r="AD1941" s="16">
        <f t="shared" si="426"/>
        <v>3872376357.26</v>
      </c>
      <c r="AE1941" s="17">
        <f t="shared" si="427"/>
        <v>0.218789996527434</v>
      </c>
      <c r="AF1941" s="17">
        <f t="shared" si="428"/>
        <v>0.781210003472566</v>
      </c>
      <c r="AG1941" s="21">
        <f t="shared" si="429"/>
        <v>1.28006553366558</v>
      </c>
      <c r="AH1941" s="22">
        <f t="shared" si="430"/>
        <v>1</v>
      </c>
      <c r="AI1941" s="22">
        <f t="shared" si="431"/>
        <v>0</v>
      </c>
      <c r="AJ1941" s="23">
        <f t="shared" si="432"/>
        <v>0.218789996527434</v>
      </c>
      <c r="AK1941" s="23">
        <f t="shared" si="433"/>
        <v>0.781210003472566</v>
      </c>
    </row>
    <row r="1942" spans="1:37">
      <c r="A1942" s="8" t="s">
        <v>3917</v>
      </c>
      <c r="B1942" s="8" t="s">
        <v>3918</v>
      </c>
      <c r="C1942" s="9">
        <v>60000000</v>
      </c>
      <c r="D1942" s="9">
        <v>0</v>
      </c>
      <c r="E1942" s="9">
        <v>0</v>
      </c>
      <c r="F1942" s="9">
        <v>0</v>
      </c>
      <c r="G1942" s="9">
        <v>0</v>
      </c>
      <c r="H1942" s="9">
        <v>115500000</v>
      </c>
      <c r="I1942" s="9">
        <v>0</v>
      </c>
      <c r="J1942" s="9">
        <v>0</v>
      </c>
      <c r="K1942" s="9">
        <v>610500000</v>
      </c>
      <c r="L1942" s="9">
        <v>0</v>
      </c>
      <c r="M1942" s="9">
        <v>0</v>
      </c>
      <c r="N1942" s="9">
        <v>71157350.9</v>
      </c>
      <c r="O1942" s="9">
        <v>0</v>
      </c>
      <c r="P1942" s="9">
        <v>-3358626.1</v>
      </c>
      <c r="Q1942" s="9">
        <v>5852107.44</v>
      </c>
      <c r="R1942" s="9">
        <v>121006375.4</v>
      </c>
      <c r="S1942" s="9">
        <v>0</v>
      </c>
      <c r="T1942" s="9">
        <v>1081030777.27</v>
      </c>
      <c r="U1942" s="8">
        <v>0</v>
      </c>
      <c r="V1942" s="9">
        <v>314979069.48</v>
      </c>
      <c r="W1942" s="8">
        <v>0</v>
      </c>
      <c r="X1942" s="11">
        <f t="shared" si="420"/>
        <v>175500000</v>
      </c>
      <c r="Y1942" s="11">
        <f t="shared" si="421"/>
        <v>2201167054.39</v>
      </c>
      <c r="Z1942" s="11">
        <f t="shared" si="422"/>
        <v>2376667054.39</v>
      </c>
      <c r="AA1942" s="13">
        <f t="shared" si="423"/>
        <v>60000000</v>
      </c>
      <c r="AB1942" s="13">
        <f t="shared" si="424"/>
        <v>115500000</v>
      </c>
      <c r="AC1942" s="16">
        <f t="shared" si="425"/>
        <v>60000000</v>
      </c>
      <c r="AD1942" s="16">
        <f t="shared" si="426"/>
        <v>2316667054.39</v>
      </c>
      <c r="AE1942" s="17">
        <f t="shared" si="427"/>
        <v>0.0738429052045088</v>
      </c>
      <c r="AF1942" s="17">
        <f t="shared" si="428"/>
        <v>0.926157094795491</v>
      </c>
      <c r="AG1942" s="21">
        <f t="shared" si="429"/>
        <v>1.07973043193154</v>
      </c>
      <c r="AH1942" s="22">
        <f t="shared" si="430"/>
        <v>0.341880341880342</v>
      </c>
      <c r="AI1942" s="22">
        <f t="shared" si="431"/>
        <v>0.658119658119658</v>
      </c>
      <c r="AJ1942" s="23">
        <f t="shared" si="432"/>
        <v>0.0252454376767552</v>
      </c>
      <c r="AK1942" s="23">
        <f t="shared" si="433"/>
        <v>0.974754562323245</v>
      </c>
    </row>
    <row r="1943" spans="1:37">
      <c r="A1943" s="8" t="s">
        <v>3919</v>
      </c>
      <c r="B1943" s="8" t="s">
        <v>3920</v>
      </c>
      <c r="C1943" s="9">
        <v>230151973.88</v>
      </c>
      <c r="D1943" s="9">
        <v>0</v>
      </c>
      <c r="E1943" s="9">
        <v>750000</v>
      </c>
      <c r="F1943" s="9">
        <v>60061397.26</v>
      </c>
      <c r="G1943" s="9">
        <v>0</v>
      </c>
      <c r="H1943" s="9">
        <v>815017430.49</v>
      </c>
      <c r="I1943" s="9">
        <v>0</v>
      </c>
      <c r="J1943" s="9">
        <v>0</v>
      </c>
      <c r="K1943" s="9">
        <v>1309462971</v>
      </c>
      <c r="L1943" s="9">
        <v>0</v>
      </c>
      <c r="M1943" s="9">
        <v>0</v>
      </c>
      <c r="N1943" s="9">
        <v>1676471652.42</v>
      </c>
      <c r="O1943" s="9">
        <v>126672922.34</v>
      </c>
      <c r="P1943" s="9">
        <v>-31938757.13</v>
      </c>
      <c r="Q1943" s="9">
        <v>1902838.48</v>
      </c>
      <c r="R1943" s="9">
        <v>124149941.96</v>
      </c>
      <c r="S1943" s="9">
        <v>0</v>
      </c>
      <c r="T1943" s="9">
        <v>1983391726.87</v>
      </c>
      <c r="U1943" s="8">
        <v>0</v>
      </c>
      <c r="V1943" s="9">
        <v>227989458.57</v>
      </c>
      <c r="W1943" s="8">
        <v>0</v>
      </c>
      <c r="X1943" s="11">
        <f t="shared" si="420"/>
        <v>1105980801.63</v>
      </c>
      <c r="Y1943" s="11">
        <f t="shared" si="421"/>
        <v>5164756909.83</v>
      </c>
      <c r="Z1943" s="11">
        <f t="shared" si="422"/>
        <v>6270737711.46</v>
      </c>
      <c r="AA1943" s="13">
        <f t="shared" si="423"/>
        <v>290963371.14</v>
      </c>
      <c r="AB1943" s="13">
        <f t="shared" si="424"/>
        <v>815017430.49</v>
      </c>
      <c r="AC1943" s="16">
        <f t="shared" si="425"/>
        <v>290963371.14</v>
      </c>
      <c r="AD1943" s="16">
        <f t="shared" si="426"/>
        <v>5979774340.32</v>
      </c>
      <c r="AE1943" s="17">
        <f t="shared" si="427"/>
        <v>0.176371720923486</v>
      </c>
      <c r="AF1943" s="17">
        <f t="shared" si="428"/>
        <v>0.823628279076514</v>
      </c>
      <c r="AG1943" s="21">
        <f t="shared" si="429"/>
        <v>1.21413995294241</v>
      </c>
      <c r="AH1943" s="22">
        <f t="shared" si="430"/>
        <v>0.263081755769338</v>
      </c>
      <c r="AI1943" s="22">
        <f t="shared" si="431"/>
        <v>0.736918244230662</v>
      </c>
      <c r="AJ1943" s="23">
        <f t="shared" si="432"/>
        <v>0.0464001820086102</v>
      </c>
      <c r="AK1943" s="23">
        <f t="shared" si="433"/>
        <v>0.95359981799139</v>
      </c>
    </row>
    <row r="1944" spans="1:37">
      <c r="A1944" s="8" t="s">
        <v>3921</v>
      </c>
      <c r="B1944" s="8" t="s">
        <v>3922</v>
      </c>
      <c r="C1944" s="9">
        <v>10011250</v>
      </c>
      <c r="D1944" s="9">
        <v>0</v>
      </c>
      <c r="E1944" s="9">
        <v>0</v>
      </c>
      <c r="F1944" s="9">
        <v>1978782.71</v>
      </c>
      <c r="G1944" s="9">
        <v>0</v>
      </c>
      <c r="H1944" s="9">
        <v>0</v>
      </c>
      <c r="I1944" s="9">
        <v>0</v>
      </c>
      <c r="J1944" s="9">
        <v>0</v>
      </c>
      <c r="K1944" s="9">
        <v>150077374</v>
      </c>
      <c r="L1944" s="9">
        <v>0</v>
      </c>
      <c r="M1944" s="9">
        <v>0</v>
      </c>
      <c r="N1944" s="9">
        <v>2326563890.1</v>
      </c>
      <c r="O1944" s="9">
        <v>8255358.06</v>
      </c>
      <c r="P1944" s="9">
        <v>42718832.01</v>
      </c>
      <c r="Q1944" s="9">
        <v>0</v>
      </c>
      <c r="R1944" s="9">
        <v>83022672</v>
      </c>
      <c r="S1944" s="9">
        <v>0</v>
      </c>
      <c r="T1944" s="9">
        <v>850561098.93</v>
      </c>
      <c r="U1944" s="8">
        <v>0</v>
      </c>
      <c r="V1944" s="9">
        <v>16040503.39</v>
      </c>
      <c r="W1944" s="8">
        <v>0</v>
      </c>
      <c r="X1944" s="11">
        <f t="shared" si="420"/>
        <v>11990032.71</v>
      </c>
      <c r="Y1944" s="11">
        <f t="shared" si="421"/>
        <v>3460729012.37</v>
      </c>
      <c r="Z1944" s="11">
        <f t="shared" si="422"/>
        <v>3472719045.08</v>
      </c>
      <c r="AA1944" s="13">
        <f t="shared" si="423"/>
        <v>11990032.71</v>
      </c>
      <c r="AB1944" s="13">
        <f t="shared" si="424"/>
        <v>0</v>
      </c>
      <c r="AC1944" s="16">
        <f t="shared" si="425"/>
        <v>11990032.71</v>
      </c>
      <c r="AD1944" s="16">
        <f t="shared" si="426"/>
        <v>3460729012.37</v>
      </c>
      <c r="AE1944" s="17">
        <f t="shared" si="427"/>
        <v>0.00345263540020232</v>
      </c>
      <c r="AF1944" s="17">
        <f t="shared" si="428"/>
        <v>0.996547364599798</v>
      </c>
      <c r="AG1944" s="21">
        <f t="shared" si="429"/>
        <v>1.0034645973918</v>
      </c>
      <c r="AH1944" s="22">
        <f t="shared" si="430"/>
        <v>1</v>
      </c>
      <c r="AI1944" s="22">
        <f t="shared" si="431"/>
        <v>0</v>
      </c>
      <c r="AJ1944" s="23">
        <f t="shared" si="432"/>
        <v>0.00345263540020232</v>
      </c>
      <c r="AK1944" s="23">
        <f t="shared" si="433"/>
        <v>0.996547364599798</v>
      </c>
    </row>
    <row r="1945" spans="1:37">
      <c r="A1945" s="8" t="s">
        <v>3923</v>
      </c>
      <c r="B1945" s="8" t="s">
        <v>3924</v>
      </c>
      <c r="C1945" s="9">
        <v>83293750</v>
      </c>
      <c r="D1945" s="9">
        <v>0</v>
      </c>
      <c r="E1945" s="9">
        <v>0</v>
      </c>
      <c r="F1945" s="9">
        <v>57544307.73</v>
      </c>
      <c r="G1945" s="9">
        <v>0</v>
      </c>
      <c r="H1945" s="9">
        <v>152903332.33</v>
      </c>
      <c r="I1945" s="9">
        <v>0</v>
      </c>
      <c r="J1945" s="9">
        <v>0</v>
      </c>
      <c r="K1945" s="9">
        <v>209185200</v>
      </c>
      <c r="L1945" s="9">
        <v>0</v>
      </c>
      <c r="M1945" s="9">
        <v>0</v>
      </c>
      <c r="N1945" s="9">
        <v>470484722.29</v>
      </c>
      <c r="O1945" s="9">
        <v>0</v>
      </c>
      <c r="P1945" s="9">
        <v>-878639.52</v>
      </c>
      <c r="Q1945" s="9">
        <v>0</v>
      </c>
      <c r="R1945" s="9">
        <v>54339604.73</v>
      </c>
      <c r="S1945" s="9">
        <v>0</v>
      </c>
      <c r="T1945" s="9">
        <v>-285178733.77</v>
      </c>
      <c r="U1945" s="8">
        <v>0</v>
      </c>
      <c r="V1945" s="9">
        <v>11467181.26</v>
      </c>
      <c r="W1945" s="8">
        <v>0</v>
      </c>
      <c r="X1945" s="11">
        <f t="shared" si="420"/>
        <v>293741390.06</v>
      </c>
      <c r="Y1945" s="11">
        <f t="shared" si="421"/>
        <v>459419334.99</v>
      </c>
      <c r="Z1945" s="11">
        <f t="shared" si="422"/>
        <v>753160725.05</v>
      </c>
      <c r="AA1945" s="13">
        <f t="shared" si="423"/>
        <v>140838057.73</v>
      </c>
      <c r="AB1945" s="13">
        <f t="shared" si="424"/>
        <v>152903332.33</v>
      </c>
      <c r="AC1945" s="16">
        <f t="shared" si="425"/>
        <v>140838057.73</v>
      </c>
      <c r="AD1945" s="16">
        <f t="shared" si="426"/>
        <v>612322667.32</v>
      </c>
      <c r="AE1945" s="17">
        <f t="shared" si="427"/>
        <v>0.390011560999147</v>
      </c>
      <c r="AF1945" s="17">
        <f t="shared" si="428"/>
        <v>0.609988439000853</v>
      </c>
      <c r="AG1945" s="21">
        <f t="shared" si="429"/>
        <v>1.63937533248659</v>
      </c>
      <c r="AH1945" s="22">
        <f t="shared" si="430"/>
        <v>0.479462760427573</v>
      </c>
      <c r="AI1945" s="22">
        <f t="shared" si="431"/>
        <v>0.520537239572427</v>
      </c>
      <c r="AJ1945" s="23">
        <f t="shared" si="432"/>
        <v>0.186996019635318</v>
      </c>
      <c r="AK1945" s="23">
        <f t="shared" si="433"/>
        <v>0.813003980364682</v>
      </c>
    </row>
    <row r="1946" spans="1:37">
      <c r="A1946" s="8" t="s">
        <v>3925</v>
      </c>
      <c r="B1946" s="8" t="s">
        <v>3926</v>
      </c>
      <c r="C1946" s="9">
        <v>80000000</v>
      </c>
      <c r="D1946" s="9">
        <v>0</v>
      </c>
      <c r="E1946" s="9">
        <v>0</v>
      </c>
      <c r="F1946" s="9">
        <v>5654503.76</v>
      </c>
      <c r="G1946" s="9">
        <v>0</v>
      </c>
      <c r="H1946" s="9">
        <v>0</v>
      </c>
      <c r="I1946" s="9">
        <v>0</v>
      </c>
      <c r="J1946" s="9">
        <v>0</v>
      </c>
      <c r="K1946" s="9">
        <v>186294283</v>
      </c>
      <c r="L1946" s="9">
        <v>0</v>
      </c>
      <c r="M1946" s="9">
        <v>0</v>
      </c>
      <c r="N1946" s="9">
        <v>543095375.38</v>
      </c>
      <c r="O1946" s="9">
        <v>0</v>
      </c>
      <c r="P1946" s="9">
        <v>10426036.78</v>
      </c>
      <c r="Q1946" s="9">
        <v>0</v>
      </c>
      <c r="R1946" s="9">
        <v>57506019.93</v>
      </c>
      <c r="S1946" s="9">
        <v>0</v>
      </c>
      <c r="T1946" s="9">
        <v>356922739.38</v>
      </c>
      <c r="U1946" s="8">
        <v>0</v>
      </c>
      <c r="V1946" s="9">
        <v>95840759.92</v>
      </c>
      <c r="W1946" s="8">
        <v>0</v>
      </c>
      <c r="X1946" s="11">
        <f t="shared" si="420"/>
        <v>85654503.76</v>
      </c>
      <c r="Y1946" s="11">
        <f t="shared" si="421"/>
        <v>1250085214.39</v>
      </c>
      <c r="Z1946" s="11">
        <f t="shared" si="422"/>
        <v>1335739718.15</v>
      </c>
      <c r="AA1946" s="13">
        <f t="shared" si="423"/>
        <v>85654503.76</v>
      </c>
      <c r="AB1946" s="13">
        <f t="shared" si="424"/>
        <v>0</v>
      </c>
      <c r="AC1946" s="16">
        <f t="shared" si="425"/>
        <v>85654503.76</v>
      </c>
      <c r="AD1946" s="16">
        <f t="shared" si="426"/>
        <v>1250085214.39</v>
      </c>
      <c r="AE1946" s="17">
        <f t="shared" si="427"/>
        <v>0.064125145487649</v>
      </c>
      <c r="AF1946" s="17">
        <f t="shared" si="428"/>
        <v>0.935874854512351</v>
      </c>
      <c r="AG1946" s="21">
        <f t="shared" si="429"/>
        <v>1.06851893196881</v>
      </c>
      <c r="AH1946" s="22">
        <f t="shared" si="430"/>
        <v>1</v>
      </c>
      <c r="AI1946" s="22">
        <f t="shared" si="431"/>
        <v>0</v>
      </c>
      <c r="AJ1946" s="23">
        <f t="shared" si="432"/>
        <v>0.064125145487649</v>
      </c>
      <c r="AK1946" s="23">
        <f t="shared" si="433"/>
        <v>0.935874854512351</v>
      </c>
    </row>
    <row r="1947" spans="1:37">
      <c r="A1947" s="8" t="s">
        <v>3927</v>
      </c>
      <c r="B1947" s="8" t="s">
        <v>3928</v>
      </c>
      <c r="C1947" s="9">
        <v>16246600</v>
      </c>
      <c r="D1947" s="9">
        <v>0</v>
      </c>
      <c r="E1947" s="9">
        <v>0</v>
      </c>
      <c r="F1947" s="9">
        <v>22550734.9</v>
      </c>
      <c r="G1947" s="9">
        <v>0</v>
      </c>
      <c r="H1947" s="9">
        <v>449536211.08</v>
      </c>
      <c r="I1947" s="9">
        <v>0</v>
      </c>
      <c r="J1947" s="9">
        <v>0</v>
      </c>
      <c r="K1947" s="9">
        <v>99880000</v>
      </c>
      <c r="L1947" s="9">
        <v>0</v>
      </c>
      <c r="M1947" s="9">
        <v>0</v>
      </c>
      <c r="N1947" s="9">
        <v>412016831.13</v>
      </c>
      <c r="O1947" s="9">
        <v>0</v>
      </c>
      <c r="P1947" s="9">
        <v>4900803.21</v>
      </c>
      <c r="Q1947" s="9">
        <v>0</v>
      </c>
      <c r="R1947" s="9">
        <v>52320653.09</v>
      </c>
      <c r="S1947" s="9">
        <v>0</v>
      </c>
      <c r="T1947" s="9">
        <v>453249995.39</v>
      </c>
      <c r="U1947" s="8">
        <v>0</v>
      </c>
      <c r="V1947" s="9">
        <v>70710094.57</v>
      </c>
      <c r="W1947" s="8">
        <v>0</v>
      </c>
      <c r="X1947" s="11">
        <f t="shared" si="420"/>
        <v>488333545.98</v>
      </c>
      <c r="Y1947" s="11">
        <f t="shared" si="421"/>
        <v>1093078377.39</v>
      </c>
      <c r="Z1947" s="11">
        <f t="shared" si="422"/>
        <v>1581411923.37</v>
      </c>
      <c r="AA1947" s="13">
        <f t="shared" si="423"/>
        <v>38797334.9</v>
      </c>
      <c r="AB1947" s="13">
        <f t="shared" si="424"/>
        <v>449536211.08</v>
      </c>
      <c r="AC1947" s="16">
        <f t="shared" si="425"/>
        <v>38797334.9</v>
      </c>
      <c r="AD1947" s="16">
        <f t="shared" si="426"/>
        <v>1542614588.47</v>
      </c>
      <c r="AE1947" s="17">
        <f t="shared" si="427"/>
        <v>0.308795917599608</v>
      </c>
      <c r="AF1947" s="17">
        <f t="shared" si="428"/>
        <v>0.691204082400392</v>
      </c>
      <c r="AG1947" s="21">
        <f t="shared" si="429"/>
        <v>1.44675071438703</v>
      </c>
      <c r="AH1947" s="22">
        <f t="shared" si="430"/>
        <v>0.0794484327758818</v>
      </c>
      <c r="AI1947" s="22">
        <f t="shared" si="431"/>
        <v>0.920551567224118</v>
      </c>
      <c r="AJ1947" s="23">
        <f t="shared" si="432"/>
        <v>0.0245333517008792</v>
      </c>
      <c r="AK1947" s="23">
        <f t="shared" si="433"/>
        <v>0.975466648299121</v>
      </c>
    </row>
    <row r="1948" spans="1:37">
      <c r="A1948" s="8" t="s">
        <v>3929</v>
      </c>
      <c r="B1948" s="8" t="s">
        <v>3930</v>
      </c>
      <c r="C1948" s="9">
        <v>266536259.37</v>
      </c>
      <c r="D1948" s="9">
        <v>23507361.88</v>
      </c>
      <c r="E1948" s="9">
        <v>0</v>
      </c>
      <c r="F1948" s="9">
        <v>21275356.08</v>
      </c>
      <c r="G1948" s="9">
        <v>0</v>
      </c>
      <c r="H1948" s="9">
        <v>496894.41</v>
      </c>
      <c r="I1948" s="9">
        <v>0</v>
      </c>
      <c r="J1948" s="9">
        <v>0</v>
      </c>
      <c r="K1948" s="9">
        <v>62250000</v>
      </c>
      <c r="L1948" s="9">
        <v>0</v>
      </c>
      <c r="M1948" s="9">
        <v>0</v>
      </c>
      <c r="N1948" s="9">
        <v>163099469.04</v>
      </c>
      <c r="O1948" s="9">
        <v>0</v>
      </c>
      <c r="P1948" s="9">
        <v>-12752857.39</v>
      </c>
      <c r="Q1948" s="9">
        <v>0</v>
      </c>
      <c r="R1948" s="9">
        <v>28924264.57</v>
      </c>
      <c r="S1948" s="9">
        <v>0</v>
      </c>
      <c r="T1948" s="9">
        <v>361431509.94</v>
      </c>
      <c r="U1948" s="8">
        <v>0</v>
      </c>
      <c r="V1948" s="9">
        <v>5204729.03</v>
      </c>
      <c r="W1948" s="8">
        <v>0</v>
      </c>
      <c r="X1948" s="11">
        <f t="shared" si="420"/>
        <v>311815871.74</v>
      </c>
      <c r="Y1948" s="11">
        <f t="shared" si="421"/>
        <v>608157115.19</v>
      </c>
      <c r="Z1948" s="11">
        <f t="shared" si="422"/>
        <v>919972986.93</v>
      </c>
      <c r="AA1948" s="13">
        <f t="shared" si="423"/>
        <v>311318977.33</v>
      </c>
      <c r="AB1948" s="13">
        <f t="shared" si="424"/>
        <v>496894.41</v>
      </c>
      <c r="AC1948" s="16">
        <f t="shared" si="425"/>
        <v>311318977.33</v>
      </c>
      <c r="AD1948" s="16">
        <f t="shared" si="426"/>
        <v>608654009.6</v>
      </c>
      <c r="AE1948" s="17">
        <f t="shared" si="427"/>
        <v>0.33894024734416</v>
      </c>
      <c r="AF1948" s="17">
        <f t="shared" si="428"/>
        <v>0.66105975265584</v>
      </c>
      <c r="AG1948" s="21">
        <f t="shared" si="429"/>
        <v>1.51272255795705</v>
      </c>
      <c r="AH1948" s="22">
        <f t="shared" si="430"/>
        <v>0.998406449270118</v>
      </c>
      <c r="AI1948" s="22">
        <f t="shared" si="431"/>
        <v>0.00159355072988178</v>
      </c>
      <c r="AJ1948" s="23">
        <f t="shared" si="432"/>
        <v>0.338400128865619</v>
      </c>
      <c r="AK1948" s="23">
        <f t="shared" si="433"/>
        <v>0.661599871134381</v>
      </c>
    </row>
    <row r="1949" spans="1:37">
      <c r="A1949" s="8" t="s">
        <v>3931</v>
      </c>
      <c r="B1949" s="8" t="s">
        <v>3932</v>
      </c>
      <c r="C1949" s="9">
        <v>446699561.83</v>
      </c>
      <c r="D1949" s="9">
        <v>0</v>
      </c>
      <c r="E1949" s="9">
        <v>0</v>
      </c>
      <c r="F1949" s="9">
        <v>69867175.11</v>
      </c>
      <c r="G1949" s="9">
        <v>0</v>
      </c>
      <c r="H1949" s="9">
        <v>238267025</v>
      </c>
      <c r="I1949" s="9">
        <v>0</v>
      </c>
      <c r="J1949" s="9">
        <v>0</v>
      </c>
      <c r="K1949" s="9">
        <v>350570933</v>
      </c>
      <c r="L1949" s="9">
        <v>0</v>
      </c>
      <c r="M1949" s="9">
        <v>0</v>
      </c>
      <c r="N1949" s="9">
        <v>850892028.42</v>
      </c>
      <c r="O1949" s="9">
        <v>72414061.2</v>
      </c>
      <c r="P1949" s="9">
        <v>-7528427.72</v>
      </c>
      <c r="Q1949" s="9">
        <v>0</v>
      </c>
      <c r="R1949" s="9">
        <v>68196843.69</v>
      </c>
      <c r="S1949" s="9">
        <v>0</v>
      </c>
      <c r="T1949" s="9">
        <v>687701399.4</v>
      </c>
      <c r="U1949" s="8">
        <v>0</v>
      </c>
      <c r="V1949" s="9">
        <v>245436030.55</v>
      </c>
      <c r="W1949" s="8">
        <v>0</v>
      </c>
      <c r="X1949" s="11">
        <f t="shared" si="420"/>
        <v>754833761.94</v>
      </c>
      <c r="Y1949" s="11">
        <f t="shared" si="421"/>
        <v>2122854746.14</v>
      </c>
      <c r="Z1949" s="11">
        <f t="shared" si="422"/>
        <v>2877688508.08</v>
      </c>
      <c r="AA1949" s="13">
        <f t="shared" si="423"/>
        <v>516566736.94</v>
      </c>
      <c r="AB1949" s="13">
        <f t="shared" si="424"/>
        <v>238267025</v>
      </c>
      <c r="AC1949" s="16">
        <f t="shared" si="425"/>
        <v>516566736.94</v>
      </c>
      <c r="AD1949" s="16">
        <f t="shared" si="426"/>
        <v>2361121771.14</v>
      </c>
      <c r="AE1949" s="17">
        <f t="shared" si="427"/>
        <v>0.262305583047147</v>
      </c>
      <c r="AF1949" s="17">
        <f t="shared" si="428"/>
        <v>0.737694416952853</v>
      </c>
      <c r="AG1949" s="21">
        <f t="shared" si="429"/>
        <v>1.35557485188872</v>
      </c>
      <c r="AH1949" s="22">
        <f t="shared" si="430"/>
        <v>0.684345034610496</v>
      </c>
      <c r="AI1949" s="22">
        <f t="shared" si="431"/>
        <v>0.315654965389504</v>
      </c>
      <c r="AJ1949" s="23">
        <f t="shared" si="432"/>
        <v>0.179507523308926</v>
      </c>
      <c r="AK1949" s="23">
        <f t="shared" si="433"/>
        <v>0.820492476691074</v>
      </c>
    </row>
    <row r="1950" spans="1:37">
      <c r="A1950" s="8" t="s">
        <v>3933</v>
      </c>
      <c r="B1950" s="8" t="s">
        <v>3934</v>
      </c>
      <c r="C1950" s="9">
        <v>435869025.4</v>
      </c>
      <c r="D1950" s="9">
        <v>0</v>
      </c>
      <c r="E1950" s="9">
        <v>0</v>
      </c>
      <c r="F1950" s="9">
        <v>76029722.62</v>
      </c>
      <c r="G1950" s="9">
        <v>0</v>
      </c>
      <c r="H1950" s="9">
        <v>240000000</v>
      </c>
      <c r="I1950" s="9">
        <v>0</v>
      </c>
      <c r="J1950" s="9">
        <v>0</v>
      </c>
      <c r="K1950" s="9">
        <v>458366518</v>
      </c>
      <c r="L1950" s="9">
        <v>0</v>
      </c>
      <c r="M1950" s="9">
        <v>0</v>
      </c>
      <c r="N1950" s="9">
        <v>2014714507.33</v>
      </c>
      <c r="O1950" s="9">
        <v>501809346.74</v>
      </c>
      <c r="P1950" s="9">
        <v>-146579343.3</v>
      </c>
      <c r="Q1950" s="9">
        <v>0</v>
      </c>
      <c r="R1950" s="9">
        <v>228862017.5</v>
      </c>
      <c r="S1950" s="9">
        <v>0</v>
      </c>
      <c r="T1950" s="9">
        <v>6296715206.09</v>
      </c>
      <c r="U1950" s="8">
        <v>0</v>
      </c>
      <c r="V1950" s="9">
        <v>2002.04</v>
      </c>
      <c r="W1950" s="8">
        <v>0</v>
      </c>
      <c r="X1950" s="11">
        <f t="shared" si="420"/>
        <v>751898748.02</v>
      </c>
      <c r="Y1950" s="11">
        <f t="shared" si="421"/>
        <v>8350271560.92</v>
      </c>
      <c r="Z1950" s="11">
        <f t="shared" si="422"/>
        <v>9102170308.94</v>
      </c>
      <c r="AA1950" s="13">
        <f t="shared" si="423"/>
        <v>511898748.02</v>
      </c>
      <c r="AB1950" s="13">
        <f t="shared" si="424"/>
        <v>240000000</v>
      </c>
      <c r="AC1950" s="16">
        <f t="shared" si="425"/>
        <v>511898748.02</v>
      </c>
      <c r="AD1950" s="16">
        <f t="shared" si="426"/>
        <v>8590271560.92</v>
      </c>
      <c r="AE1950" s="17">
        <f t="shared" si="427"/>
        <v>0.0826065347603414</v>
      </c>
      <c r="AF1950" s="17">
        <f t="shared" si="428"/>
        <v>0.917393465239658</v>
      </c>
      <c r="AG1950" s="21">
        <f t="shared" si="429"/>
        <v>1.09004482579213</v>
      </c>
      <c r="AH1950" s="22">
        <f t="shared" si="430"/>
        <v>0.680808086684544</v>
      </c>
      <c r="AI1950" s="22">
        <f t="shared" si="431"/>
        <v>0.319191913315456</v>
      </c>
      <c r="AJ1950" s="23">
        <f t="shared" si="432"/>
        <v>0.0562391968778283</v>
      </c>
      <c r="AK1950" s="23">
        <f t="shared" si="433"/>
        <v>0.943760803122172</v>
      </c>
    </row>
    <row r="1951" spans="1:37">
      <c r="A1951" s="8" t="s">
        <v>3935</v>
      </c>
      <c r="B1951" s="8" t="s">
        <v>3936</v>
      </c>
      <c r="C1951" s="9">
        <v>566935590.84</v>
      </c>
      <c r="D1951" s="9">
        <v>0</v>
      </c>
      <c r="E1951" s="9">
        <v>0</v>
      </c>
      <c r="F1951" s="9">
        <v>367222617.42</v>
      </c>
      <c r="G1951" s="9">
        <v>0</v>
      </c>
      <c r="H1951" s="9">
        <v>671114657.69</v>
      </c>
      <c r="I1951" s="9">
        <v>0</v>
      </c>
      <c r="J1951" s="9">
        <v>0</v>
      </c>
      <c r="K1951" s="9">
        <v>133400000</v>
      </c>
      <c r="L1951" s="9">
        <v>0</v>
      </c>
      <c r="M1951" s="9">
        <v>0</v>
      </c>
      <c r="N1951" s="9">
        <v>715317015.85</v>
      </c>
      <c r="O1951" s="9">
        <v>0</v>
      </c>
      <c r="P1951" s="9">
        <v>-1392116.46</v>
      </c>
      <c r="Q1951" s="9">
        <v>5423875.42</v>
      </c>
      <c r="R1951" s="9">
        <v>58283488.2</v>
      </c>
      <c r="S1951" s="9">
        <v>0</v>
      </c>
      <c r="T1951" s="9">
        <v>417131651.79</v>
      </c>
      <c r="U1951" s="8">
        <v>0</v>
      </c>
      <c r="V1951" s="9">
        <v>0</v>
      </c>
      <c r="W1951" s="8">
        <v>0</v>
      </c>
      <c r="X1951" s="11">
        <f t="shared" si="420"/>
        <v>1605272865.95</v>
      </c>
      <c r="Y1951" s="11">
        <f t="shared" si="421"/>
        <v>1328163914.8</v>
      </c>
      <c r="Z1951" s="11">
        <f t="shared" si="422"/>
        <v>2933436780.75</v>
      </c>
      <c r="AA1951" s="13">
        <f t="shared" si="423"/>
        <v>934158208.26</v>
      </c>
      <c r="AB1951" s="13">
        <f t="shared" si="424"/>
        <v>671114657.69</v>
      </c>
      <c r="AC1951" s="16">
        <f t="shared" si="425"/>
        <v>934158208.26</v>
      </c>
      <c r="AD1951" s="16">
        <f t="shared" si="426"/>
        <v>1999278572.49</v>
      </c>
      <c r="AE1951" s="17">
        <f t="shared" si="427"/>
        <v>0.547232814589437</v>
      </c>
      <c r="AF1951" s="17">
        <f t="shared" si="428"/>
        <v>0.452767185410563</v>
      </c>
      <c r="AG1951" s="21">
        <f t="shared" si="429"/>
        <v>2.2086406264032</v>
      </c>
      <c r="AH1951" s="22">
        <f t="shared" si="430"/>
        <v>0.581931102228633</v>
      </c>
      <c r="AI1951" s="22">
        <f t="shared" si="431"/>
        <v>0.418068897771367</v>
      </c>
      <c r="AJ1951" s="23">
        <f t="shared" si="432"/>
        <v>0.318451794969708</v>
      </c>
      <c r="AK1951" s="23">
        <f t="shared" si="433"/>
        <v>0.681548205030292</v>
      </c>
    </row>
    <row r="1952" spans="1:37">
      <c r="A1952" s="8" t="s">
        <v>3937</v>
      </c>
      <c r="B1952" s="8" t="s">
        <v>3938</v>
      </c>
      <c r="C1952" s="9">
        <v>214068564.44</v>
      </c>
      <c r="D1952" s="9">
        <v>0</v>
      </c>
      <c r="E1952" s="9">
        <v>0</v>
      </c>
      <c r="F1952" s="9">
        <v>312384.62</v>
      </c>
      <c r="G1952" s="9">
        <v>0</v>
      </c>
      <c r="H1952" s="9">
        <v>0</v>
      </c>
      <c r="I1952" s="9">
        <v>142771281.11</v>
      </c>
      <c r="J1952" s="9">
        <v>0</v>
      </c>
      <c r="K1952" s="9">
        <v>263169621</v>
      </c>
      <c r="L1952" s="9">
        <v>31272171.68</v>
      </c>
      <c r="M1952" s="9">
        <v>0</v>
      </c>
      <c r="N1952" s="9">
        <v>402078174.43</v>
      </c>
      <c r="O1952" s="9">
        <v>0</v>
      </c>
      <c r="P1952" s="9">
        <v>922316.36</v>
      </c>
      <c r="Q1952" s="9">
        <v>0</v>
      </c>
      <c r="R1952" s="9">
        <v>109452648.86</v>
      </c>
      <c r="S1952" s="9">
        <v>0</v>
      </c>
      <c r="T1952" s="9">
        <v>956540815.35</v>
      </c>
      <c r="U1952" s="8">
        <v>0</v>
      </c>
      <c r="V1952" s="9">
        <v>0</v>
      </c>
      <c r="W1952" s="8">
        <v>0</v>
      </c>
      <c r="X1952" s="11">
        <f t="shared" si="420"/>
        <v>357152230.17</v>
      </c>
      <c r="Y1952" s="11">
        <f t="shared" si="421"/>
        <v>1763435747.68</v>
      </c>
      <c r="Z1952" s="11">
        <f t="shared" si="422"/>
        <v>2120587977.85</v>
      </c>
      <c r="AA1952" s="13">
        <f t="shared" si="423"/>
        <v>214380949.06</v>
      </c>
      <c r="AB1952" s="13">
        <f t="shared" si="424"/>
        <v>142771281.11</v>
      </c>
      <c r="AC1952" s="16">
        <f t="shared" si="425"/>
        <v>214380949.06</v>
      </c>
      <c r="AD1952" s="16">
        <f t="shared" si="426"/>
        <v>1906207028.79</v>
      </c>
      <c r="AE1952" s="17">
        <f t="shared" si="427"/>
        <v>0.168421321775155</v>
      </c>
      <c r="AF1952" s="17">
        <f t="shared" si="428"/>
        <v>0.831578678224845</v>
      </c>
      <c r="AG1952" s="21">
        <f t="shared" si="429"/>
        <v>1.20253203477352</v>
      </c>
      <c r="AH1952" s="22">
        <f t="shared" si="430"/>
        <v>0.600250904097553</v>
      </c>
      <c r="AI1952" s="22">
        <f t="shared" si="431"/>
        <v>0.399749095902447</v>
      </c>
      <c r="AJ1952" s="23">
        <f t="shared" si="432"/>
        <v>0.101095050664842</v>
      </c>
      <c r="AK1952" s="23">
        <f t="shared" si="433"/>
        <v>0.898904949335158</v>
      </c>
    </row>
    <row r="1953" spans="1:37">
      <c r="A1953" s="8" t="s">
        <v>3939</v>
      </c>
      <c r="B1953" s="8" t="s">
        <v>3940</v>
      </c>
      <c r="C1953" s="9">
        <v>446648563.81</v>
      </c>
      <c r="D1953" s="9">
        <v>0</v>
      </c>
      <c r="E1953" s="9">
        <v>0</v>
      </c>
      <c r="F1953" s="9">
        <v>0</v>
      </c>
      <c r="G1953" s="9">
        <v>0</v>
      </c>
      <c r="H1953" s="9">
        <v>0</v>
      </c>
      <c r="I1953" s="9">
        <v>0</v>
      </c>
      <c r="J1953" s="9">
        <v>0</v>
      </c>
      <c r="K1953" s="9">
        <v>646208651</v>
      </c>
      <c r="L1953" s="9">
        <v>0</v>
      </c>
      <c r="M1953" s="9">
        <v>0</v>
      </c>
      <c r="N1953" s="9">
        <v>1268880908.22</v>
      </c>
      <c r="O1953" s="9">
        <v>0</v>
      </c>
      <c r="P1953" s="9">
        <v>0</v>
      </c>
      <c r="Q1953" s="9">
        <v>0</v>
      </c>
      <c r="R1953" s="9">
        <v>109673216.03</v>
      </c>
      <c r="S1953" s="9">
        <v>0</v>
      </c>
      <c r="T1953" s="9">
        <v>563656289.84</v>
      </c>
      <c r="U1953" s="8">
        <v>0</v>
      </c>
      <c r="V1953" s="9">
        <v>0</v>
      </c>
      <c r="W1953" s="8">
        <v>0</v>
      </c>
      <c r="X1953" s="11">
        <f t="shared" si="420"/>
        <v>446648563.81</v>
      </c>
      <c r="Y1953" s="11">
        <f t="shared" si="421"/>
        <v>2588419065.09</v>
      </c>
      <c r="Z1953" s="11">
        <f t="shared" si="422"/>
        <v>3035067628.9</v>
      </c>
      <c r="AA1953" s="13">
        <f t="shared" si="423"/>
        <v>446648563.81</v>
      </c>
      <c r="AB1953" s="13">
        <f t="shared" si="424"/>
        <v>0</v>
      </c>
      <c r="AC1953" s="16">
        <f t="shared" si="425"/>
        <v>446648563.81</v>
      </c>
      <c r="AD1953" s="16">
        <f t="shared" si="426"/>
        <v>2588419065.09</v>
      </c>
      <c r="AE1953" s="17">
        <f t="shared" si="427"/>
        <v>0.147162639658174</v>
      </c>
      <c r="AF1953" s="17">
        <f t="shared" si="428"/>
        <v>0.852837360341826</v>
      </c>
      <c r="AG1953" s="21">
        <f t="shared" si="429"/>
        <v>1.17255651136014</v>
      </c>
      <c r="AH1953" s="22">
        <f t="shared" si="430"/>
        <v>1</v>
      </c>
      <c r="AI1953" s="22">
        <f t="shared" si="431"/>
        <v>0</v>
      </c>
      <c r="AJ1953" s="23">
        <f t="shared" si="432"/>
        <v>0.147162639658174</v>
      </c>
      <c r="AK1953" s="23">
        <f t="shared" si="433"/>
        <v>0.852837360341826</v>
      </c>
    </row>
    <row r="1954" spans="1:37">
      <c r="A1954" s="8" t="s">
        <v>3941</v>
      </c>
      <c r="B1954" s="8" t="s">
        <v>3942</v>
      </c>
      <c r="C1954" s="9">
        <v>244829968.41</v>
      </c>
      <c r="D1954" s="9">
        <v>0</v>
      </c>
      <c r="E1954" s="9">
        <v>0</v>
      </c>
      <c r="F1954" s="9">
        <v>362053012.65</v>
      </c>
      <c r="G1954" s="9">
        <v>0</v>
      </c>
      <c r="H1954" s="9">
        <v>431293463.15</v>
      </c>
      <c r="I1954" s="9">
        <v>0</v>
      </c>
      <c r="J1954" s="9">
        <v>0</v>
      </c>
      <c r="K1954" s="9">
        <v>472581603</v>
      </c>
      <c r="L1954" s="9">
        <v>0</v>
      </c>
      <c r="M1954" s="9">
        <v>0</v>
      </c>
      <c r="N1954" s="9">
        <v>989997617.33</v>
      </c>
      <c r="O1954" s="9">
        <v>17563581</v>
      </c>
      <c r="P1954" s="9">
        <v>0</v>
      </c>
      <c r="Q1954" s="9">
        <v>2385050.2</v>
      </c>
      <c r="R1954" s="9">
        <v>256056070.56</v>
      </c>
      <c r="S1954" s="9">
        <v>0</v>
      </c>
      <c r="T1954" s="9">
        <v>1799743885.24</v>
      </c>
      <c r="U1954" s="8">
        <v>0</v>
      </c>
      <c r="V1954" s="9">
        <v>208624831.83</v>
      </c>
      <c r="W1954" s="8">
        <v>0</v>
      </c>
      <c r="X1954" s="11">
        <f t="shared" si="420"/>
        <v>1038176444.21</v>
      </c>
      <c r="Y1954" s="11">
        <f t="shared" si="421"/>
        <v>3711825477.16</v>
      </c>
      <c r="Z1954" s="11">
        <f t="shared" si="422"/>
        <v>4750001921.37</v>
      </c>
      <c r="AA1954" s="13">
        <f t="shared" si="423"/>
        <v>606882981.06</v>
      </c>
      <c r="AB1954" s="13">
        <f t="shared" si="424"/>
        <v>431293463.15</v>
      </c>
      <c r="AC1954" s="16">
        <f t="shared" si="425"/>
        <v>606882981.06</v>
      </c>
      <c r="AD1954" s="16">
        <f t="shared" si="426"/>
        <v>4143118940.31</v>
      </c>
      <c r="AE1954" s="17">
        <f t="shared" si="427"/>
        <v>0.218563373530293</v>
      </c>
      <c r="AF1954" s="17">
        <f t="shared" si="428"/>
        <v>0.781436626469707</v>
      </c>
      <c r="AG1954" s="21">
        <f t="shared" si="429"/>
        <v>1.27969430421722</v>
      </c>
      <c r="AH1954" s="22">
        <f t="shared" si="430"/>
        <v>0.584566317647293</v>
      </c>
      <c r="AI1954" s="22">
        <f t="shared" si="431"/>
        <v>0.415433682352707</v>
      </c>
      <c r="AJ1954" s="23">
        <f t="shared" si="432"/>
        <v>0.127764786437173</v>
      </c>
      <c r="AK1954" s="23">
        <f t="shared" si="433"/>
        <v>0.872235213562827</v>
      </c>
    </row>
    <row r="1955" spans="1:37">
      <c r="A1955" s="8" t="s">
        <v>3943</v>
      </c>
      <c r="B1955" s="8" t="s">
        <v>3944</v>
      </c>
      <c r="C1955" s="9">
        <v>2419018310</v>
      </c>
      <c r="D1955" s="9">
        <v>0</v>
      </c>
      <c r="E1955" s="9">
        <v>0</v>
      </c>
      <c r="F1955" s="9">
        <v>11113373.12</v>
      </c>
      <c r="G1955" s="9">
        <v>0</v>
      </c>
      <c r="H1955" s="9">
        <v>530000000</v>
      </c>
      <c r="I1955" s="9">
        <v>0</v>
      </c>
      <c r="J1955" s="9">
        <v>0</v>
      </c>
      <c r="K1955" s="9">
        <v>1051502526</v>
      </c>
      <c r="L1955" s="9">
        <v>0</v>
      </c>
      <c r="M1955" s="9">
        <v>0</v>
      </c>
      <c r="N1955" s="9">
        <v>1472527642.07</v>
      </c>
      <c r="O1955" s="9">
        <v>0</v>
      </c>
      <c r="P1955" s="9">
        <v>0</v>
      </c>
      <c r="Q1955" s="9">
        <v>2633143.36</v>
      </c>
      <c r="R1955" s="9">
        <v>114329807.17</v>
      </c>
      <c r="S1955" s="9">
        <v>0</v>
      </c>
      <c r="T1955" s="9">
        <v>-1003876288.86</v>
      </c>
      <c r="U1955" s="8">
        <v>0</v>
      </c>
      <c r="V1955" s="9">
        <v>186764980.62</v>
      </c>
      <c r="W1955" s="8">
        <v>0</v>
      </c>
      <c r="X1955" s="11">
        <f t="shared" si="420"/>
        <v>2960131683.12</v>
      </c>
      <c r="Y1955" s="11">
        <f t="shared" si="421"/>
        <v>1823881810.36</v>
      </c>
      <c r="Z1955" s="11">
        <f t="shared" si="422"/>
        <v>4784013493.48</v>
      </c>
      <c r="AA1955" s="13">
        <f t="shared" si="423"/>
        <v>2430131683.12</v>
      </c>
      <c r="AB1955" s="13">
        <f t="shared" si="424"/>
        <v>530000000</v>
      </c>
      <c r="AC1955" s="16">
        <f t="shared" si="425"/>
        <v>2430131683.12</v>
      </c>
      <c r="AD1955" s="16">
        <f t="shared" si="426"/>
        <v>2353881810.36</v>
      </c>
      <c r="AE1955" s="17">
        <f t="shared" si="427"/>
        <v>0.618754877500718</v>
      </c>
      <c r="AF1955" s="17">
        <f t="shared" si="428"/>
        <v>0.381245122499282</v>
      </c>
      <c r="AG1955" s="21">
        <f t="shared" si="429"/>
        <v>2.6229843766772</v>
      </c>
      <c r="AH1955" s="22">
        <f t="shared" si="430"/>
        <v>0.820953911266077</v>
      </c>
      <c r="AI1955" s="22">
        <f t="shared" si="431"/>
        <v>0.179046088733923</v>
      </c>
      <c r="AJ1955" s="23">
        <f t="shared" si="432"/>
        <v>0.507969236799177</v>
      </c>
      <c r="AK1955" s="23">
        <f t="shared" si="433"/>
        <v>0.492030763200823</v>
      </c>
    </row>
    <row r="1956" spans="1:37">
      <c r="A1956" s="8" t="s">
        <v>3945</v>
      </c>
      <c r="B1956" s="8" t="s">
        <v>3946</v>
      </c>
      <c r="C1956" s="9">
        <v>734924995.82</v>
      </c>
      <c r="D1956" s="9">
        <v>20564162.48</v>
      </c>
      <c r="E1956" s="9">
        <v>0</v>
      </c>
      <c r="F1956" s="9">
        <v>50515878.72</v>
      </c>
      <c r="G1956" s="9">
        <v>0</v>
      </c>
      <c r="H1956" s="9">
        <v>332527633.94</v>
      </c>
      <c r="I1956" s="9">
        <v>0</v>
      </c>
      <c r="J1956" s="9">
        <v>0</v>
      </c>
      <c r="K1956" s="9">
        <v>350000000</v>
      </c>
      <c r="L1956" s="9">
        <v>0</v>
      </c>
      <c r="M1956" s="9">
        <v>0</v>
      </c>
      <c r="N1956" s="9">
        <v>252938269.69</v>
      </c>
      <c r="O1956" s="9">
        <v>0</v>
      </c>
      <c r="P1956" s="9">
        <v>0</v>
      </c>
      <c r="Q1956" s="9">
        <v>11468507.21</v>
      </c>
      <c r="R1956" s="9">
        <v>7290271.34</v>
      </c>
      <c r="S1956" s="9">
        <v>0</v>
      </c>
      <c r="T1956" s="9">
        <v>186548966.7</v>
      </c>
      <c r="U1956" s="8">
        <v>0</v>
      </c>
      <c r="V1956" s="9">
        <v>22740533.42</v>
      </c>
      <c r="W1956" s="8">
        <v>0</v>
      </c>
      <c r="X1956" s="11">
        <f t="shared" si="420"/>
        <v>1138532670.96</v>
      </c>
      <c r="Y1956" s="11">
        <f t="shared" si="421"/>
        <v>830986548.36</v>
      </c>
      <c r="Z1956" s="11">
        <f t="shared" si="422"/>
        <v>1969519219.32</v>
      </c>
      <c r="AA1956" s="13">
        <f t="shared" si="423"/>
        <v>806005037.02</v>
      </c>
      <c r="AB1956" s="13">
        <f t="shared" si="424"/>
        <v>332527633.94</v>
      </c>
      <c r="AC1956" s="16">
        <f t="shared" si="425"/>
        <v>806005037.02</v>
      </c>
      <c r="AD1956" s="16">
        <f t="shared" si="426"/>
        <v>1163514182.3</v>
      </c>
      <c r="AE1956" s="17">
        <f t="shared" si="427"/>
        <v>0.578076446165929</v>
      </c>
      <c r="AF1956" s="17">
        <f t="shared" si="428"/>
        <v>0.421923553834071</v>
      </c>
      <c r="AG1956" s="21">
        <f t="shared" si="429"/>
        <v>2.37009759448809</v>
      </c>
      <c r="AH1956" s="22">
        <f t="shared" si="430"/>
        <v>0.707933164834334</v>
      </c>
      <c r="AI1956" s="22">
        <f t="shared" si="431"/>
        <v>0.292066835165666</v>
      </c>
      <c r="AJ1956" s="23">
        <f t="shared" si="432"/>
        <v>0.40923948805043</v>
      </c>
      <c r="AK1956" s="23">
        <f t="shared" si="433"/>
        <v>0.59076051194957</v>
      </c>
    </row>
    <row r="1957" spans="1:37">
      <c r="A1957" s="8" t="s">
        <v>3947</v>
      </c>
      <c r="B1957" s="8" t="s">
        <v>3948</v>
      </c>
      <c r="C1957" s="9">
        <v>427052924</v>
      </c>
      <c r="D1957" s="9">
        <v>0</v>
      </c>
      <c r="E1957" s="9">
        <v>28380</v>
      </c>
      <c r="F1957" s="9">
        <v>0</v>
      </c>
      <c r="G1957" s="9">
        <v>0</v>
      </c>
      <c r="H1957" s="9">
        <v>0</v>
      </c>
      <c r="I1957" s="9">
        <v>0</v>
      </c>
      <c r="J1957" s="9">
        <v>0</v>
      </c>
      <c r="K1957" s="9">
        <v>202000000</v>
      </c>
      <c r="L1957" s="9">
        <v>0</v>
      </c>
      <c r="M1957" s="9">
        <v>0</v>
      </c>
      <c r="N1957" s="9">
        <v>116563362.33</v>
      </c>
      <c r="O1957" s="9">
        <v>0</v>
      </c>
      <c r="P1957" s="9">
        <v>-226630.79</v>
      </c>
      <c r="Q1957" s="9">
        <v>0</v>
      </c>
      <c r="R1957" s="9">
        <v>40788568.76</v>
      </c>
      <c r="S1957" s="9">
        <v>0</v>
      </c>
      <c r="T1957" s="9">
        <v>39712429.33</v>
      </c>
      <c r="U1957" s="8">
        <v>0</v>
      </c>
      <c r="V1957" s="9">
        <v>1684647.62</v>
      </c>
      <c r="W1957" s="8">
        <v>0</v>
      </c>
      <c r="X1957" s="11">
        <f t="shared" si="420"/>
        <v>427081304</v>
      </c>
      <c r="Y1957" s="11">
        <f t="shared" si="421"/>
        <v>400522377.25</v>
      </c>
      <c r="Z1957" s="11">
        <f t="shared" si="422"/>
        <v>827603681.25</v>
      </c>
      <c r="AA1957" s="13">
        <f t="shared" si="423"/>
        <v>427081304</v>
      </c>
      <c r="AB1957" s="13">
        <f t="shared" si="424"/>
        <v>0</v>
      </c>
      <c r="AC1957" s="16">
        <f t="shared" si="425"/>
        <v>427081304</v>
      </c>
      <c r="AD1957" s="16">
        <f t="shared" si="426"/>
        <v>400522377.25</v>
      </c>
      <c r="AE1957" s="17">
        <f t="shared" si="427"/>
        <v>0.516045679442777</v>
      </c>
      <c r="AF1957" s="17">
        <f t="shared" si="428"/>
        <v>0.483954320557223</v>
      </c>
      <c r="AG1957" s="21">
        <f t="shared" si="429"/>
        <v>2.06631071884761</v>
      </c>
      <c r="AH1957" s="22">
        <f t="shared" si="430"/>
        <v>1</v>
      </c>
      <c r="AI1957" s="22">
        <f t="shared" si="431"/>
        <v>0</v>
      </c>
      <c r="AJ1957" s="23">
        <f t="shared" si="432"/>
        <v>0.516045679442777</v>
      </c>
      <c r="AK1957" s="23">
        <f t="shared" si="433"/>
        <v>0.483954320557223</v>
      </c>
    </row>
    <row r="1958" spans="1:37">
      <c r="A1958" s="8" t="s">
        <v>3949</v>
      </c>
      <c r="B1958" s="8" t="s">
        <v>3950</v>
      </c>
      <c r="C1958" s="9">
        <v>340239796.34</v>
      </c>
      <c r="D1958" s="9">
        <v>0</v>
      </c>
      <c r="E1958" s="9">
        <v>0</v>
      </c>
      <c r="F1958" s="9">
        <v>2002350</v>
      </c>
      <c r="G1958" s="9">
        <v>0</v>
      </c>
      <c r="H1958" s="9">
        <v>147953628.77</v>
      </c>
      <c r="I1958" s="9">
        <v>0</v>
      </c>
      <c r="J1958" s="9">
        <v>0</v>
      </c>
      <c r="K1958" s="9">
        <v>200963000</v>
      </c>
      <c r="L1958" s="9">
        <v>0</v>
      </c>
      <c r="M1958" s="9">
        <v>0</v>
      </c>
      <c r="N1958" s="9">
        <v>319300241.95</v>
      </c>
      <c r="O1958" s="9">
        <v>0</v>
      </c>
      <c r="P1958" s="9">
        <v>2651888.39</v>
      </c>
      <c r="Q1958" s="9">
        <v>0</v>
      </c>
      <c r="R1958" s="9">
        <v>39914576.95</v>
      </c>
      <c r="S1958" s="9">
        <v>0</v>
      </c>
      <c r="T1958" s="9">
        <v>175199349.92</v>
      </c>
      <c r="U1958" s="8">
        <v>0</v>
      </c>
      <c r="V1958" s="9">
        <v>0</v>
      </c>
      <c r="W1958" s="8">
        <v>0</v>
      </c>
      <c r="X1958" s="11">
        <f t="shared" si="420"/>
        <v>490195775.11</v>
      </c>
      <c r="Y1958" s="11">
        <f t="shared" si="421"/>
        <v>738029057.21</v>
      </c>
      <c r="Z1958" s="11">
        <f t="shared" si="422"/>
        <v>1228224832.32</v>
      </c>
      <c r="AA1958" s="13">
        <f t="shared" si="423"/>
        <v>342242146.34</v>
      </c>
      <c r="AB1958" s="13">
        <f t="shared" si="424"/>
        <v>147953628.77</v>
      </c>
      <c r="AC1958" s="16">
        <f t="shared" si="425"/>
        <v>342242146.34</v>
      </c>
      <c r="AD1958" s="16">
        <f t="shared" si="426"/>
        <v>885982685.98</v>
      </c>
      <c r="AE1958" s="17">
        <f t="shared" si="427"/>
        <v>0.399109155108081</v>
      </c>
      <c r="AF1958" s="17">
        <f t="shared" si="428"/>
        <v>0.600890844891919</v>
      </c>
      <c r="AG1958" s="21">
        <f t="shared" si="429"/>
        <v>1.66419576617092</v>
      </c>
      <c r="AH1958" s="22">
        <f t="shared" si="430"/>
        <v>0.69817441054689</v>
      </c>
      <c r="AI1958" s="22">
        <f t="shared" si="431"/>
        <v>0.30182558945311</v>
      </c>
      <c r="AJ1958" s="23">
        <f t="shared" si="432"/>
        <v>0.278647799111452</v>
      </c>
      <c r="AK1958" s="23">
        <f t="shared" si="433"/>
        <v>0.721352200888548</v>
      </c>
    </row>
    <row r="1959" spans="1:37">
      <c r="A1959" s="8" t="s">
        <v>3951</v>
      </c>
      <c r="B1959" s="8" t="s">
        <v>3952</v>
      </c>
      <c r="C1959" s="9">
        <v>316502326.38</v>
      </c>
      <c r="D1959" s="9">
        <v>0</v>
      </c>
      <c r="E1959" s="9">
        <v>0</v>
      </c>
      <c r="F1959" s="9">
        <v>1416183.51</v>
      </c>
      <c r="G1959" s="9">
        <v>0</v>
      </c>
      <c r="H1959" s="9">
        <v>600000000</v>
      </c>
      <c r="I1959" s="9">
        <v>0</v>
      </c>
      <c r="J1959" s="9">
        <v>0</v>
      </c>
      <c r="K1959" s="9">
        <v>374847670</v>
      </c>
      <c r="L1959" s="9">
        <v>0</v>
      </c>
      <c r="M1959" s="9">
        <v>0</v>
      </c>
      <c r="N1959" s="9">
        <v>2223653199.25</v>
      </c>
      <c r="O1959" s="9">
        <v>0</v>
      </c>
      <c r="P1959" s="9">
        <v>-2359309.77</v>
      </c>
      <c r="Q1959" s="9">
        <v>0</v>
      </c>
      <c r="R1959" s="9">
        <v>104098373.15</v>
      </c>
      <c r="S1959" s="9">
        <v>0</v>
      </c>
      <c r="T1959" s="9">
        <v>946861492.65</v>
      </c>
      <c r="U1959" s="8">
        <v>0</v>
      </c>
      <c r="V1959" s="9">
        <v>51437608.64</v>
      </c>
      <c r="W1959" s="8">
        <v>0</v>
      </c>
      <c r="X1959" s="11">
        <f t="shared" si="420"/>
        <v>917918509.89</v>
      </c>
      <c r="Y1959" s="11">
        <f t="shared" si="421"/>
        <v>3698539033.92</v>
      </c>
      <c r="Z1959" s="11">
        <f t="shared" si="422"/>
        <v>4616457543.81</v>
      </c>
      <c r="AA1959" s="13">
        <f t="shared" si="423"/>
        <v>317918509.89</v>
      </c>
      <c r="AB1959" s="13">
        <f t="shared" si="424"/>
        <v>600000000</v>
      </c>
      <c r="AC1959" s="16">
        <f t="shared" si="425"/>
        <v>317918509.89</v>
      </c>
      <c r="AD1959" s="16">
        <f t="shared" si="426"/>
        <v>4298539033.92</v>
      </c>
      <c r="AE1959" s="17">
        <f t="shared" si="427"/>
        <v>0.198836120808865</v>
      </c>
      <c r="AF1959" s="17">
        <f t="shared" si="428"/>
        <v>0.801163879191135</v>
      </c>
      <c r="AG1959" s="21">
        <f t="shared" si="429"/>
        <v>1.24818408065228</v>
      </c>
      <c r="AH1959" s="22">
        <f t="shared" si="430"/>
        <v>0.346347204533546</v>
      </c>
      <c r="AI1959" s="22">
        <f t="shared" si="431"/>
        <v>0.653652795466454</v>
      </c>
      <c r="AJ1959" s="23">
        <f t="shared" si="432"/>
        <v>0.0688663346024448</v>
      </c>
      <c r="AK1959" s="23">
        <f t="shared" si="433"/>
        <v>0.931133665397555</v>
      </c>
    </row>
    <row r="1960" spans="1:37">
      <c r="A1960" s="8" t="s">
        <v>3953</v>
      </c>
      <c r="B1960" s="8" t="s">
        <v>3954</v>
      </c>
      <c r="C1960" s="9">
        <v>293850644.46</v>
      </c>
      <c r="D1960" s="9">
        <v>0</v>
      </c>
      <c r="E1960" s="9">
        <v>0</v>
      </c>
      <c r="F1960" s="9">
        <v>0</v>
      </c>
      <c r="G1960" s="9">
        <v>0</v>
      </c>
      <c r="H1960" s="9">
        <v>0</v>
      </c>
      <c r="I1960" s="9">
        <v>0</v>
      </c>
      <c r="J1960" s="9">
        <v>0</v>
      </c>
      <c r="K1960" s="9">
        <v>154382664</v>
      </c>
      <c r="L1960" s="9">
        <v>0</v>
      </c>
      <c r="M1960" s="9">
        <v>0</v>
      </c>
      <c r="N1960" s="9">
        <v>1066757285.26</v>
      </c>
      <c r="O1960" s="9">
        <v>16273703.62</v>
      </c>
      <c r="P1960" s="9">
        <v>30008838.3</v>
      </c>
      <c r="Q1960" s="9">
        <v>0</v>
      </c>
      <c r="R1960" s="9">
        <v>51630015.5</v>
      </c>
      <c r="S1960" s="9">
        <v>0</v>
      </c>
      <c r="T1960" s="9">
        <v>925489348.03</v>
      </c>
      <c r="U1960" s="8">
        <v>0</v>
      </c>
      <c r="V1960" s="9">
        <v>9743358.57</v>
      </c>
      <c r="W1960" s="8">
        <v>0</v>
      </c>
      <c r="X1960" s="11">
        <f t="shared" si="420"/>
        <v>293850644.46</v>
      </c>
      <c r="Y1960" s="11">
        <f t="shared" si="421"/>
        <v>2221737806.04</v>
      </c>
      <c r="Z1960" s="11">
        <f t="shared" si="422"/>
        <v>2515588450.5</v>
      </c>
      <c r="AA1960" s="13">
        <f t="shared" si="423"/>
        <v>293850644.46</v>
      </c>
      <c r="AB1960" s="13">
        <f t="shared" si="424"/>
        <v>0</v>
      </c>
      <c r="AC1960" s="16">
        <f t="shared" si="425"/>
        <v>293850644.46</v>
      </c>
      <c r="AD1960" s="16">
        <f t="shared" si="426"/>
        <v>2221737806.04</v>
      </c>
      <c r="AE1960" s="17">
        <f t="shared" si="427"/>
        <v>0.116811891230298</v>
      </c>
      <c r="AF1960" s="17">
        <f t="shared" si="428"/>
        <v>0.883188108769702</v>
      </c>
      <c r="AG1960" s="21">
        <f t="shared" si="429"/>
        <v>1.13226162135835</v>
      </c>
      <c r="AH1960" s="22">
        <f t="shared" si="430"/>
        <v>1</v>
      </c>
      <c r="AI1960" s="22">
        <f t="shared" si="431"/>
        <v>0</v>
      </c>
      <c r="AJ1960" s="23">
        <f t="shared" si="432"/>
        <v>0.116811891230298</v>
      </c>
      <c r="AK1960" s="23">
        <f t="shared" si="433"/>
        <v>0.883188108769702</v>
      </c>
    </row>
    <row r="1961" spans="1:37">
      <c r="A1961" s="8" t="s">
        <v>3955</v>
      </c>
      <c r="B1961" s="8" t="s">
        <v>3956</v>
      </c>
      <c r="C1961" s="9">
        <v>40026583.33</v>
      </c>
      <c r="D1961" s="9">
        <v>0</v>
      </c>
      <c r="E1961" s="9">
        <v>0</v>
      </c>
      <c r="F1961" s="9">
        <v>4907111.81</v>
      </c>
      <c r="G1961" s="9">
        <v>0</v>
      </c>
      <c r="H1961" s="9">
        <v>374148695.28</v>
      </c>
      <c r="I1961" s="9">
        <v>0</v>
      </c>
      <c r="J1961" s="9">
        <v>0</v>
      </c>
      <c r="K1961" s="9">
        <v>588700000</v>
      </c>
      <c r="L1961" s="9">
        <v>0</v>
      </c>
      <c r="M1961" s="9">
        <v>0</v>
      </c>
      <c r="N1961" s="9">
        <v>215027986.03</v>
      </c>
      <c r="O1961" s="9">
        <v>53083480.77</v>
      </c>
      <c r="P1961" s="9">
        <v>0</v>
      </c>
      <c r="Q1961" s="9">
        <v>2192801.45</v>
      </c>
      <c r="R1961" s="9">
        <v>74641607.33</v>
      </c>
      <c r="S1961" s="9">
        <v>0</v>
      </c>
      <c r="T1961" s="9">
        <v>1344413130.78</v>
      </c>
      <c r="U1961" s="8">
        <v>0</v>
      </c>
      <c r="V1961" s="9">
        <v>0</v>
      </c>
      <c r="W1961" s="8">
        <v>0</v>
      </c>
      <c r="X1961" s="11">
        <f t="shared" si="420"/>
        <v>419082390.42</v>
      </c>
      <c r="Y1961" s="11">
        <f t="shared" si="421"/>
        <v>2171892044.82</v>
      </c>
      <c r="Z1961" s="11">
        <f t="shared" si="422"/>
        <v>2590974435.24</v>
      </c>
      <c r="AA1961" s="13">
        <f t="shared" si="423"/>
        <v>44933695.14</v>
      </c>
      <c r="AB1961" s="13">
        <f t="shared" si="424"/>
        <v>374148695.28</v>
      </c>
      <c r="AC1961" s="16">
        <f t="shared" si="425"/>
        <v>44933695.14</v>
      </c>
      <c r="AD1961" s="16">
        <f t="shared" si="426"/>
        <v>2546040740.1</v>
      </c>
      <c r="AE1961" s="17">
        <f t="shared" si="427"/>
        <v>0.161747018696918</v>
      </c>
      <c r="AF1961" s="17">
        <f t="shared" si="428"/>
        <v>0.838252981303082</v>
      </c>
      <c r="AG1961" s="21">
        <f t="shared" si="429"/>
        <v>1.19295728414288</v>
      </c>
      <c r="AH1961" s="22">
        <f t="shared" si="430"/>
        <v>0.107219239383855</v>
      </c>
      <c r="AI1961" s="22">
        <f t="shared" si="431"/>
        <v>0.892780760616145</v>
      </c>
      <c r="AJ1961" s="23">
        <f t="shared" si="432"/>
        <v>0.0173423923172896</v>
      </c>
      <c r="AK1961" s="23">
        <f t="shared" si="433"/>
        <v>0.98265760768271</v>
      </c>
    </row>
    <row r="1962" spans="1:37">
      <c r="A1962" s="8" t="s">
        <v>3957</v>
      </c>
      <c r="B1962" s="8" t="s">
        <v>3958</v>
      </c>
      <c r="C1962" s="9">
        <v>1024029505.18</v>
      </c>
      <c r="D1962" s="9">
        <v>0</v>
      </c>
      <c r="E1962" s="9">
        <v>0</v>
      </c>
      <c r="F1962" s="9">
        <v>52843500</v>
      </c>
      <c r="G1962" s="9">
        <v>0</v>
      </c>
      <c r="H1962" s="9">
        <v>253087006.96</v>
      </c>
      <c r="I1962" s="9">
        <v>0</v>
      </c>
      <c r="J1962" s="9">
        <v>0</v>
      </c>
      <c r="K1962" s="9">
        <v>142045312</v>
      </c>
      <c r="L1962" s="9">
        <v>0</v>
      </c>
      <c r="M1962" s="9">
        <v>0</v>
      </c>
      <c r="N1962" s="9">
        <v>792382456.48</v>
      </c>
      <c r="O1962" s="9">
        <v>10863968</v>
      </c>
      <c r="P1962" s="9">
        <v>0</v>
      </c>
      <c r="Q1962" s="9">
        <v>0</v>
      </c>
      <c r="R1962" s="9">
        <v>42712479.62</v>
      </c>
      <c r="S1962" s="9">
        <v>0</v>
      </c>
      <c r="T1962" s="9">
        <v>669380059.44</v>
      </c>
      <c r="U1962" s="8">
        <v>0</v>
      </c>
      <c r="V1962" s="9">
        <v>10853365.03</v>
      </c>
      <c r="W1962" s="8">
        <v>0</v>
      </c>
      <c r="X1962" s="11">
        <f t="shared" si="420"/>
        <v>1329960012.14</v>
      </c>
      <c r="Y1962" s="11">
        <f t="shared" si="421"/>
        <v>1646509704.57</v>
      </c>
      <c r="Z1962" s="11">
        <f t="shared" si="422"/>
        <v>2976469716.71</v>
      </c>
      <c r="AA1962" s="13">
        <f t="shared" si="423"/>
        <v>1076873005.18</v>
      </c>
      <c r="AB1962" s="13">
        <f t="shared" si="424"/>
        <v>253087006.96</v>
      </c>
      <c r="AC1962" s="16">
        <f t="shared" si="425"/>
        <v>1076873005.18</v>
      </c>
      <c r="AD1962" s="16">
        <f t="shared" si="426"/>
        <v>1899596711.53</v>
      </c>
      <c r="AE1962" s="17">
        <f t="shared" si="427"/>
        <v>0.446824640839972</v>
      </c>
      <c r="AF1962" s="17">
        <f t="shared" si="428"/>
        <v>0.553175359160028</v>
      </c>
      <c r="AG1962" s="21">
        <f t="shared" si="429"/>
        <v>1.80774501871966</v>
      </c>
      <c r="AH1962" s="22">
        <f t="shared" si="430"/>
        <v>0.809703295851155</v>
      </c>
      <c r="AI1962" s="22">
        <f t="shared" si="431"/>
        <v>0.190296704148845</v>
      </c>
      <c r="AJ1962" s="23">
        <f t="shared" si="432"/>
        <v>0.361795384355634</v>
      </c>
      <c r="AK1962" s="23">
        <f t="shared" si="433"/>
        <v>0.638204615644366</v>
      </c>
    </row>
    <row r="1963" spans="1:37">
      <c r="A1963" s="8" t="s">
        <v>3959</v>
      </c>
      <c r="B1963" s="8" t="s">
        <v>3960</v>
      </c>
      <c r="C1963" s="9">
        <v>217720197.92</v>
      </c>
      <c r="D1963" s="9">
        <v>0</v>
      </c>
      <c r="E1963" s="9">
        <v>0</v>
      </c>
      <c r="F1963" s="9">
        <v>181482431.13</v>
      </c>
      <c r="G1963" s="9">
        <v>0</v>
      </c>
      <c r="H1963" s="9">
        <v>9990000</v>
      </c>
      <c r="I1963" s="9">
        <v>0</v>
      </c>
      <c r="J1963" s="9">
        <v>0</v>
      </c>
      <c r="K1963" s="9">
        <v>576000000</v>
      </c>
      <c r="L1963" s="9">
        <v>0</v>
      </c>
      <c r="M1963" s="9">
        <v>0</v>
      </c>
      <c r="N1963" s="9">
        <v>423121527.19</v>
      </c>
      <c r="O1963" s="9">
        <v>53613117.51</v>
      </c>
      <c r="P1963" s="9">
        <v>0</v>
      </c>
      <c r="Q1963" s="9">
        <v>6483531.66</v>
      </c>
      <c r="R1963" s="9">
        <v>243370891.96</v>
      </c>
      <c r="S1963" s="9">
        <v>0</v>
      </c>
      <c r="T1963" s="9">
        <v>1020178557.41</v>
      </c>
      <c r="U1963" s="8">
        <v>0</v>
      </c>
      <c r="V1963" s="9">
        <v>-35040551.65</v>
      </c>
      <c r="W1963" s="8">
        <v>0</v>
      </c>
      <c r="X1963" s="11">
        <f t="shared" si="420"/>
        <v>409192629.05</v>
      </c>
      <c r="Y1963" s="11">
        <f t="shared" si="421"/>
        <v>2180500839.06</v>
      </c>
      <c r="Z1963" s="11">
        <f t="shared" si="422"/>
        <v>2589693468.11</v>
      </c>
      <c r="AA1963" s="13">
        <f t="shared" si="423"/>
        <v>399202629.05</v>
      </c>
      <c r="AB1963" s="13">
        <f t="shared" si="424"/>
        <v>9990000</v>
      </c>
      <c r="AC1963" s="16">
        <f t="shared" si="425"/>
        <v>399202629.05</v>
      </c>
      <c r="AD1963" s="16">
        <f t="shared" si="426"/>
        <v>2190490839.06</v>
      </c>
      <c r="AE1963" s="17">
        <f t="shared" si="427"/>
        <v>0.158008132656965</v>
      </c>
      <c r="AF1963" s="17">
        <f t="shared" si="428"/>
        <v>0.841991867343035</v>
      </c>
      <c r="AG1963" s="21">
        <f t="shared" si="429"/>
        <v>1.18765992735247</v>
      </c>
      <c r="AH1963" s="22">
        <f t="shared" si="430"/>
        <v>0.975586070494004</v>
      </c>
      <c r="AI1963" s="22">
        <f t="shared" si="431"/>
        <v>0.0244139295059963</v>
      </c>
      <c r="AJ1963" s="23">
        <f t="shared" si="432"/>
        <v>0.154150533244903</v>
      </c>
      <c r="AK1963" s="23">
        <f t="shared" si="433"/>
        <v>0.845849466755097</v>
      </c>
    </row>
    <row r="1964" spans="1:37">
      <c r="A1964" s="8" t="s">
        <v>3961</v>
      </c>
      <c r="B1964" s="8" t="s">
        <v>3962</v>
      </c>
      <c r="C1964" s="9">
        <v>84495405</v>
      </c>
      <c r="D1964" s="9">
        <v>0</v>
      </c>
      <c r="E1964" s="9">
        <v>0</v>
      </c>
      <c r="F1964" s="9">
        <v>0</v>
      </c>
      <c r="G1964" s="9">
        <v>0</v>
      </c>
      <c r="H1964" s="9">
        <v>0</v>
      </c>
      <c r="I1964" s="9">
        <v>0</v>
      </c>
      <c r="J1964" s="9">
        <v>0</v>
      </c>
      <c r="K1964" s="9">
        <v>269548349</v>
      </c>
      <c r="L1964" s="9">
        <v>0</v>
      </c>
      <c r="M1964" s="9">
        <v>0</v>
      </c>
      <c r="N1964" s="9">
        <v>1055605464.72</v>
      </c>
      <c r="O1964" s="9">
        <v>0</v>
      </c>
      <c r="P1964" s="9">
        <v>10669133.22</v>
      </c>
      <c r="Q1964" s="9">
        <v>0</v>
      </c>
      <c r="R1964" s="9">
        <v>39917219.22</v>
      </c>
      <c r="S1964" s="9">
        <v>0</v>
      </c>
      <c r="T1964" s="9">
        <v>312470563.87</v>
      </c>
      <c r="U1964" s="8">
        <v>0</v>
      </c>
      <c r="V1964" s="9">
        <v>0</v>
      </c>
      <c r="W1964" s="8">
        <v>0</v>
      </c>
      <c r="X1964" s="11">
        <f t="shared" si="420"/>
        <v>84495405</v>
      </c>
      <c r="Y1964" s="11">
        <f t="shared" si="421"/>
        <v>1688210730.03</v>
      </c>
      <c r="Z1964" s="11">
        <f t="shared" si="422"/>
        <v>1772706135.03</v>
      </c>
      <c r="AA1964" s="13">
        <f t="shared" si="423"/>
        <v>84495405</v>
      </c>
      <c r="AB1964" s="13">
        <f t="shared" si="424"/>
        <v>0</v>
      </c>
      <c r="AC1964" s="16">
        <f t="shared" si="425"/>
        <v>84495405</v>
      </c>
      <c r="AD1964" s="16">
        <f t="shared" si="426"/>
        <v>1688210730.03</v>
      </c>
      <c r="AE1964" s="17">
        <f t="shared" si="427"/>
        <v>0.0476646429604476</v>
      </c>
      <c r="AF1964" s="17">
        <f t="shared" si="428"/>
        <v>0.952335357039552</v>
      </c>
      <c r="AG1964" s="21">
        <f t="shared" si="429"/>
        <v>1.05005027127064</v>
      </c>
      <c r="AH1964" s="22">
        <f t="shared" si="430"/>
        <v>1</v>
      </c>
      <c r="AI1964" s="22">
        <f t="shared" si="431"/>
        <v>0</v>
      </c>
      <c r="AJ1964" s="23">
        <f t="shared" si="432"/>
        <v>0.0476646429604476</v>
      </c>
      <c r="AK1964" s="23">
        <f t="shared" si="433"/>
        <v>0.952335357039552</v>
      </c>
    </row>
    <row r="1965" spans="1:37">
      <c r="A1965" s="8" t="s">
        <v>3963</v>
      </c>
      <c r="B1965" s="8" t="s">
        <v>3964</v>
      </c>
      <c r="C1965" s="9">
        <v>49050857.19</v>
      </c>
      <c r="D1965" s="9">
        <v>0</v>
      </c>
      <c r="E1965" s="9">
        <v>0</v>
      </c>
      <c r="F1965" s="9">
        <v>0</v>
      </c>
      <c r="G1965" s="9">
        <v>0</v>
      </c>
      <c r="H1965" s="9">
        <v>0</v>
      </c>
      <c r="I1965" s="9">
        <v>0</v>
      </c>
      <c r="J1965" s="9">
        <v>0</v>
      </c>
      <c r="K1965" s="9">
        <v>106666667</v>
      </c>
      <c r="L1965" s="9">
        <v>0</v>
      </c>
      <c r="M1965" s="9">
        <v>0</v>
      </c>
      <c r="N1965" s="9">
        <v>715849430.15</v>
      </c>
      <c r="O1965" s="9">
        <v>0</v>
      </c>
      <c r="P1965" s="9">
        <v>0</v>
      </c>
      <c r="Q1965" s="9">
        <v>1918936.59</v>
      </c>
      <c r="R1965" s="9">
        <v>53545339.49</v>
      </c>
      <c r="S1965" s="9">
        <v>0</v>
      </c>
      <c r="T1965" s="9">
        <v>463150647.24</v>
      </c>
      <c r="U1965" s="8">
        <v>0</v>
      </c>
      <c r="V1965" s="9">
        <v>0</v>
      </c>
      <c r="W1965" s="8">
        <v>0</v>
      </c>
      <c r="X1965" s="11">
        <f t="shared" si="420"/>
        <v>49050857.19</v>
      </c>
      <c r="Y1965" s="11">
        <f t="shared" si="421"/>
        <v>1341131020.47</v>
      </c>
      <c r="Z1965" s="11">
        <f t="shared" si="422"/>
        <v>1390181877.66</v>
      </c>
      <c r="AA1965" s="13">
        <f t="shared" si="423"/>
        <v>49050857.19</v>
      </c>
      <c r="AB1965" s="13">
        <f t="shared" si="424"/>
        <v>0</v>
      </c>
      <c r="AC1965" s="16">
        <f t="shared" si="425"/>
        <v>49050857.19</v>
      </c>
      <c r="AD1965" s="16">
        <f t="shared" si="426"/>
        <v>1341131020.47</v>
      </c>
      <c r="AE1965" s="17">
        <f t="shared" si="427"/>
        <v>0.0352837696838374</v>
      </c>
      <c r="AF1965" s="17">
        <f t="shared" si="428"/>
        <v>0.964716230316163</v>
      </c>
      <c r="AG1965" s="21">
        <f t="shared" si="429"/>
        <v>1.03657424699103</v>
      </c>
      <c r="AH1965" s="22">
        <f t="shared" si="430"/>
        <v>1</v>
      </c>
      <c r="AI1965" s="22">
        <f t="shared" si="431"/>
        <v>0</v>
      </c>
      <c r="AJ1965" s="23">
        <f t="shared" si="432"/>
        <v>0.0352837696838374</v>
      </c>
      <c r="AK1965" s="23">
        <f t="shared" si="433"/>
        <v>0.964716230316163</v>
      </c>
    </row>
    <row r="1966" spans="1:37">
      <c r="A1966" s="8" t="s">
        <v>3965</v>
      </c>
      <c r="B1966" s="8" t="s">
        <v>3966</v>
      </c>
      <c r="C1966" s="9">
        <v>681173195.89</v>
      </c>
      <c r="D1966" s="9">
        <v>0</v>
      </c>
      <c r="E1966" s="9">
        <v>0</v>
      </c>
      <c r="F1966" s="9">
        <v>662360261.36</v>
      </c>
      <c r="G1966" s="9">
        <v>0</v>
      </c>
      <c r="H1966" s="9">
        <v>0</v>
      </c>
      <c r="I1966" s="9">
        <v>0</v>
      </c>
      <c r="J1966" s="9">
        <v>0</v>
      </c>
      <c r="K1966" s="9">
        <v>601213300</v>
      </c>
      <c r="L1966" s="9">
        <v>0</v>
      </c>
      <c r="M1966" s="9">
        <v>0</v>
      </c>
      <c r="N1966" s="9">
        <v>3906813344.83</v>
      </c>
      <c r="O1966" s="9">
        <v>100464697</v>
      </c>
      <c r="P1966" s="9">
        <v>3049959.16</v>
      </c>
      <c r="Q1966" s="9">
        <v>0</v>
      </c>
      <c r="R1966" s="9">
        <v>302797998.73</v>
      </c>
      <c r="S1966" s="9">
        <v>0</v>
      </c>
      <c r="T1966" s="9">
        <v>5436818528.78</v>
      </c>
      <c r="U1966" s="8">
        <v>0</v>
      </c>
      <c r="V1966" s="9">
        <v>0</v>
      </c>
      <c r="W1966" s="8">
        <v>0</v>
      </c>
      <c r="X1966" s="11">
        <f t="shared" si="420"/>
        <v>1343533457.25</v>
      </c>
      <c r="Y1966" s="11">
        <f t="shared" si="421"/>
        <v>10150228434.5</v>
      </c>
      <c r="Z1966" s="11">
        <f t="shared" si="422"/>
        <v>11493761891.75</v>
      </c>
      <c r="AA1966" s="13">
        <f t="shared" si="423"/>
        <v>1343533457.25</v>
      </c>
      <c r="AB1966" s="13">
        <f t="shared" si="424"/>
        <v>0</v>
      </c>
      <c r="AC1966" s="16">
        <f t="shared" si="425"/>
        <v>1343533457.25</v>
      </c>
      <c r="AD1966" s="16">
        <f t="shared" si="426"/>
        <v>10150228434.5</v>
      </c>
      <c r="AE1966" s="17">
        <f t="shared" si="427"/>
        <v>0.116892403888614</v>
      </c>
      <c r="AF1966" s="17">
        <f t="shared" si="428"/>
        <v>0.883107596111386</v>
      </c>
      <c r="AG1966" s="21">
        <f t="shared" si="429"/>
        <v>1.13236484931545</v>
      </c>
      <c r="AH1966" s="22">
        <f t="shared" si="430"/>
        <v>1</v>
      </c>
      <c r="AI1966" s="22">
        <f t="shared" si="431"/>
        <v>0</v>
      </c>
      <c r="AJ1966" s="23">
        <f t="shared" si="432"/>
        <v>0.116892403888614</v>
      </c>
      <c r="AK1966" s="23">
        <f t="shared" si="433"/>
        <v>0.883107596111386</v>
      </c>
    </row>
    <row r="1967" spans="1:37">
      <c r="A1967" s="8" t="s">
        <v>3967</v>
      </c>
      <c r="B1967" s="8" t="s">
        <v>3968</v>
      </c>
      <c r="C1967" s="9">
        <v>60000000</v>
      </c>
      <c r="D1967" s="9">
        <v>0</v>
      </c>
      <c r="E1967" s="9">
        <v>0</v>
      </c>
      <c r="F1967" s="9">
        <v>28392748.7</v>
      </c>
      <c r="G1967" s="9">
        <v>0</v>
      </c>
      <c r="H1967" s="9">
        <v>0</v>
      </c>
      <c r="I1967" s="9">
        <v>0</v>
      </c>
      <c r="J1967" s="9">
        <v>0</v>
      </c>
      <c r="K1967" s="9">
        <v>240000000</v>
      </c>
      <c r="L1967" s="9">
        <v>0</v>
      </c>
      <c r="M1967" s="9">
        <v>0</v>
      </c>
      <c r="N1967" s="9">
        <v>376500609.91</v>
      </c>
      <c r="O1967" s="9">
        <v>10203750.87</v>
      </c>
      <c r="P1967" s="9">
        <v>-6884752.54</v>
      </c>
      <c r="Q1967" s="9">
        <v>0</v>
      </c>
      <c r="R1967" s="9">
        <v>57077916.91</v>
      </c>
      <c r="S1967" s="9">
        <v>0</v>
      </c>
      <c r="T1967" s="9">
        <v>183737188.33</v>
      </c>
      <c r="U1967" s="8">
        <v>0</v>
      </c>
      <c r="V1967" s="9">
        <v>0</v>
      </c>
      <c r="W1967" s="8">
        <v>0</v>
      </c>
      <c r="X1967" s="11">
        <f t="shared" si="420"/>
        <v>88392748.7</v>
      </c>
      <c r="Y1967" s="11">
        <f t="shared" si="421"/>
        <v>840227211.74</v>
      </c>
      <c r="Z1967" s="11">
        <f t="shared" si="422"/>
        <v>928619960.44</v>
      </c>
      <c r="AA1967" s="13">
        <f t="shared" si="423"/>
        <v>88392748.7</v>
      </c>
      <c r="AB1967" s="13">
        <f t="shared" si="424"/>
        <v>0</v>
      </c>
      <c r="AC1967" s="16">
        <f t="shared" si="425"/>
        <v>88392748.7</v>
      </c>
      <c r="AD1967" s="16">
        <f t="shared" si="426"/>
        <v>840227211.74</v>
      </c>
      <c r="AE1967" s="17">
        <f t="shared" si="427"/>
        <v>0.0951872159393576</v>
      </c>
      <c r="AF1967" s="17">
        <f t="shared" si="428"/>
        <v>0.904812784060642</v>
      </c>
      <c r="AG1967" s="21">
        <f t="shared" si="429"/>
        <v>1.10520100690021</v>
      </c>
      <c r="AH1967" s="22">
        <f t="shared" si="430"/>
        <v>1</v>
      </c>
      <c r="AI1967" s="22">
        <f t="shared" si="431"/>
        <v>0</v>
      </c>
      <c r="AJ1967" s="23">
        <f t="shared" si="432"/>
        <v>0.0951872159393576</v>
      </c>
      <c r="AK1967" s="23">
        <f t="shared" si="433"/>
        <v>0.904812784060642</v>
      </c>
    </row>
    <row r="1968" spans="1:37">
      <c r="A1968" s="8" t="s">
        <v>3969</v>
      </c>
      <c r="B1968" s="8" t="s">
        <v>3970</v>
      </c>
      <c r="C1968" s="9">
        <v>590363253.47</v>
      </c>
      <c r="D1968" s="9">
        <v>0</v>
      </c>
      <c r="E1968" s="9">
        <v>0</v>
      </c>
      <c r="F1968" s="9">
        <v>359983459.96</v>
      </c>
      <c r="G1968" s="9">
        <v>0</v>
      </c>
      <c r="H1968" s="9">
        <v>583854481.55</v>
      </c>
      <c r="I1968" s="9">
        <v>0</v>
      </c>
      <c r="J1968" s="9">
        <v>0</v>
      </c>
      <c r="K1968" s="9">
        <v>205479518</v>
      </c>
      <c r="L1968" s="9">
        <v>0</v>
      </c>
      <c r="M1968" s="9">
        <v>0</v>
      </c>
      <c r="N1968" s="9">
        <v>969397939.53</v>
      </c>
      <c r="O1968" s="9">
        <v>0</v>
      </c>
      <c r="P1968" s="9">
        <v>-711914.99</v>
      </c>
      <c r="Q1968" s="9">
        <v>0</v>
      </c>
      <c r="R1968" s="9">
        <v>51150891.12</v>
      </c>
      <c r="S1968" s="9">
        <v>0</v>
      </c>
      <c r="T1968" s="9">
        <v>940800177.9</v>
      </c>
      <c r="U1968" s="8">
        <v>0</v>
      </c>
      <c r="V1968" s="9">
        <v>249558191.8</v>
      </c>
      <c r="W1968" s="8">
        <v>0</v>
      </c>
      <c r="X1968" s="11">
        <f t="shared" si="420"/>
        <v>1534201194.98</v>
      </c>
      <c r="Y1968" s="11">
        <f t="shared" si="421"/>
        <v>2415674803.36</v>
      </c>
      <c r="Z1968" s="11">
        <f t="shared" si="422"/>
        <v>3949875998.34</v>
      </c>
      <c r="AA1968" s="13">
        <f t="shared" si="423"/>
        <v>950346713.43</v>
      </c>
      <c r="AB1968" s="13">
        <f t="shared" si="424"/>
        <v>583854481.55</v>
      </c>
      <c r="AC1968" s="16">
        <f t="shared" si="425"/>
        <v>950346713.43</v>
      </c>
      <c r="AD1968" s="16">
        <f t="shared" si="426"/>
        <v>2999529284.91</v>
      </c>
      <c r="AE1968" s="17">
        <f t="shared" si="427"/>
        <v>0.388417559342312</v>
      </c>
      <c r="AF1968" s="17">
        <f t="shared" si="428"/>
        <v>0.611582440657688</v>
      </c>
      <c r="AG1968" s="21">
        <f t="shared" si="429"/>
        <v>1.63510253650287</v>
      </c>
      <c r="AH1968" s="22">
        <f t="shared" si="430"/>
        <v>0.619440733418532</v>
      </c>
      <c r="AI1968" s="22">
        <f t="shared" si="431"/>
        <v>0.380559266581468</v>
      </c>
      <c r="AJ1968" s="23">
        <f t="shared" si="432"/>
        <v>0.240601657831638</v>
      </c>
      <c r="AK1968" s="23">
        <f t="shared" si="433"/>
        <v>0.759398342168362</v>
      </c>
    </row>
    <row r="1969" spans="1:37">
      <c r="A1969" s="8" t="s">
        <v>3971</v>
      </c>
      <c r="B1969" s="8" t="s">
        <v>3972</v>
      </c>
      <c r="C1969" s="9">
        <v>128197600</v>
      </c>
      <c r="D1969" s="9">
        <v>0</v>
      </c>
      <c r="E1969" s="9">
        <v>0</v>
      </c>
      <c r="F1969" s="9">
        <v>7303778.08</v>
      </c>
      <c r="G1969" s="9">
        <v>0</v>
      </c>
      <c r="H1969" s="9">
        <v>0</v>
      </c>
      <c r="I1969" s="9">
        <v>0</v>
      </c>
      <c r="J1969" s="9">
        <v>0</v>
      </c>
      <c r="K1969" s="9">
        <v>125296539</v>
      </c>
      <c r="L1969" s="9">
        <v>0</v>
      </c>
      <c r="M1969" s="9">
        <v>0</v>
      </c>
      <c r="N1969" s="9">
        <v>337360836.81</v>
      </c>
      <c r="O1969" s="9">
        <v>0</v>
      </c>
      <c r="P1969" s="9">
        <v>-15072.62</v>
      </c>
      <c r="Q1969" s="9">
        <v>0</v>
      </c>
      <c r="R1969" s="9">
        <v>45170255.23</v>
      </c>
      <c r="S1969" s="9">
        <v>0</v>
      </c>
      <c r="T1969" s="9">
        <v>318572934.23</v>
      </c>
      <c r="U1969" s="8">
        <v>0</v>
      </c>
      <c r="V1969" s="9">
        <v>30895405.19</v>
      </c>
      <c r="W1969" s="8">
        <v>0</v>
      </c>
      <c r="X1969" s="11">
        <f t="shared" si="420"/>
        <v>135501378.08</v>
      </c>
      <c r="Y1969" s="11">
        <f t="shared" si="421"/>
        <v>857280897.84</v>
      </c>
      <c r="Z1969" s="11">
        <f t="shared" si="422"/>
        <v>992782275.92</v>
      </c>
      <c r="AA1969" s="13">
        <f t="shared" si="423"/>
        <v>135501378.08</v>
      </c>
      <c r="AB1969" s="13">
        <f t="shared" si="424"/>
        <v>0</v>
      </c>
      <c r="AC1969" s="16">
        <f t="shared" si="425"/>
        <v>135501378.08</v>
      </c>
      <c r="AD1969" s="16">
        <f t="shared" si="426"/>
        <v>857280897.84</v>
      </c>
      <c r="AE1969" s="17">
        <f t="shared" si="427"/>
        <v>0.136486499977482</v>
      </c>
      <c r="AF1969" s="17">
        <f t="shared" si="428"/>
        <v>0.863513500022518</v>
      </c>
      <c r="AG1969" s="21">
        <f t="shared" si="429"/>
        <v>1.15805948601142</v>
      </c>
      <c r="AH1969" s="22">
        <f t="shared" si="430"/>
        <v>1</v>
      </c>
      <c r="AI1969" s="22">
        <f t="shared" si="431"/>
        <v>0</v>
      </c>
      <c r="AJ1969" s="23">
        <f t="shared" si="432"/>
        <v>0.136486499977482</v>
      </c>
      <c r="AK1969" s="23">
        <f t="shared" si="433"/>
        <v>0.863513500022518</v>
      </c>
    </row>
    <row r="1970" spans="1:37">
      <c r="A1970" s="8" t="s">
        <v>3973</v>
      </c>
      <c r="B1970" s="8" t="s">
        <v>3974</v>
      </c>
      <c r="C1970" s="9">
        <v>6000000</v>
      </c>
      <c r="D1970" s="9">
        <v>0</v>
      </c>
      <c r="E1970" s="9">
        <v>0</v>
      </c>
      <c r="F1970" s="9">
        <v>10370685.84</v>
      </c>
      <c r="G1970" s="9">
        <v>0</v>
      </c>
      <c r="H1970" s="9">
        <v>0</v>
      </c>
      <c r="I1970" s="9">
        <v>0</v>
      </c>
      <c r="J1970" s="9">
        <v>0</v>
      </c>
      <c r="K1970" s="9">
        <v>187840544</v>
      </c>
      <c r="L1970" s="9">
        <v>0</v>
      </c>
      <c r="M1970" s="9">
        <v>0</v>
      </c>
      <c r="N1970" s="9">
        <v>316987137.16</v>
      </c>
      <c r="O1970" s="9">
        <v>0</v>
      </c>
      <c r="P1970" s="9">
        <v>-38745.05</v>
      </c>
      <c r="Q1970" s="9">
        <v>0</v>
      </c>
      <c r="R1970" s="9">
        <v>78266893.5</v>
      </c>
      <c r="S1970" s="9">
        <v>0</v>
      </c>
      <c r="T1970" s="9">
        <v>644717580.93</v>
      </c>
      <c r="U1970" s="8">
        <v>0</v>
      </c>
      <c r="V1970" s="9">
        <v>5139091.27</v>
      </c>
      <c r="W1970" s="8">
        <v>0</v>
      </c>
      <c r="X1970" s="11">
        <f t="shared" si="420"/>
        <v>16370685.84</v>
      </c>
      <c r="Y1970" s="11">
        <f t="shared" si="421"/>
        <v>1232912501.81</v>
      </c>
      <c r="Z1970" s="11">
        <f t="shared" si="422"/>
        <v>1249283187.65</v>
      </c>
      <c r="AA1970" s="13">
        <f t="shared" si="423"/>
        <v>16370685.84</v>
      </c>
      <c r="AB1970" s="13">
        <f t="shared" si="424"/>
        <v>0</v>
      </c>
      <c r="AC1970" s="16">
        <f t="shared" si="425"/>
        <v>16370685.84</v>
      </c>
      <c r="AD1970" s="16">
        <f t="shared" si="426"/>
        <v>1232912501.81</v>
      </c>
      <c r="AE1970" s="17">
        <f t="shared" si="427"/>
        <v>0.013104063195467</v>
      </c>
      <c r="AF1970" s="17">
        <f t="shared" si="428"/>
        <v>0.986895936804533</v>
      </c>
      <c r="AG1970" s="21">
        <f t="shared" si="429"/>
        <v>1.01327805972927</v>
      </c>
      <c r="AH1970" s="22">
        <f t="shared" si="430"/>
        <v>1</v>
      </c>
      <c r="AI1970" s="22">
        <f t="shared" si="431"/>
        <v>0</v>
      </c>
      <c r="AJ1970" s="23">
        <f t="shared" si="432"/>
        <v>0.013104063195467</v>
      </c>
      <c r="AK1970" s="23">
        <f t="shared" si="433"/>
        <v>0.986895936804533</v>
      </c>
    </row>
    <row r="1971" spans="1:37">
      <c r="A1971" s="8" t="s">
        <v>3975</v>
      </c>
      <c r="B1971" s="8" t="s">
        <v>3976</v>
      </c>
      <c r="C1971" s="9">
        <v>67896169.6</v>
      </c>
      <c r="D1971" s="9">
        <v>0</v>
      </c>
      <c r="E1971" s="9">
        <v>0</v>
      </c>
      <c r="F1971" s="9">
        <v>34061322.65</v>
      </c>
      <c r="G1971" s="9">
        <v>0</v>
      </c>
      <c r="H1971" s="9">
        <v>82118303.38</v>
      </c>
      <c r="I1971" s="9">
        <v>541096573.14</v>
      </c>
      <c r="J1971" s="9">
        <v>0</v>
      </c>
      <c r="K1971" s="9">
        <v>105060879</v>
      </c>
      <c r="L1971" s="9">
        <v>40049998.81</v>
      </c>
      <c r="M1971" s="9">
        <v>0</v>
      </c>
      <c r="N1971" s="9">
        <v>518703153.39</v>
      </c>
      <c r="O1971" s="9">
        <v>0</v>
      </c>
      <c r="P1971" s="9">
        <v>-8500000</v>
      </c>
      <c r="Q1971" s="9">
        <v>0</v>
      </c>
      <c r="R1971" s="9">
        <v>123215570.39</v>
      </c>
      <c r="S1971" s="9">
        <v>0</v>
      </c>
      <c r="T1971" s="9">
        <v>1098134065.91</v>
      </c>
      <c r="U1971" s="8">
        <v>0</v>
      </c>
      <c r="V1971" s="9">
        <v>65572063.22</v>
      </c>
      <c r="W1971" s="8">
        <v>0</v>
      </c>
      <c r="X1971" s="11">
        <f t="shared" si="420"/>
        <v>725172368.77</v>
      </c>
      <c r="Y1971" s="11">
        <f t="shared" si="421"/>
        <v>1942235730.72</v>
      </c>
      <c r="Z1971" s="11">
        <f t="shared" si="422"/>
        <v>2667408099.49</v>
      </c>
      <c r="AA1971" s="13">
        <f t="shared" si="423"/>
        <v>101957492.25</v>
      </c>
      <c r="AB1971" s="13">
        <f t="shared" si="424"/>
        <v>623214876.52</v>
      </c>
      <c r="AC1971" s="16">
        <f t="shared" si="425"/>
        <v>101957492.25</v>
      </c>
      <c r="AD1971" s="16">
        <f t="shared" si="426"/>
        <v>2565450607.24</v>
      </c>
      <c r="AE1971" s="17">
        <f t="shared" si="427"/>
        <v>0.271864049939959</v>
      </c>
      <c r="AF1971" s="17">
        <f t="shared" si="428"/>
        <v>0.728135950060041</v>
      </c>
      <c r="AG1971" s="21">
        <f t="shared" si="429"/>
        <v>1.37336990422948</v>
      </c>
      <c r="AH1971" s="22">
        <f t="shared" si="430"/>
        <v>0.140597596710607</v>
      </c>
      <c r="AI1971" s="22">
        <f t="shared" si="431"/>
        <v>0.859402403289393</v>
      </c>
      <c r="AJ1971" s="23">
        <f t="shared" si="432"/>
        <v>0.0382234320535706</v>
      </c>
      <c r="AK1971" s="23">
        <f t="shared" si="433"/>
        <v>0.961776567946429</v>
      </c>
    </row>
    <row r="1972" spans="1:37">
      <c r="A1972" s="8" t="s">
        <v>3977</v>
      </c>
      <c r="B1972" s="8" t="s">
        <v>3978</v>
      </c>
      <c r="C1972" s="9">
        <v>600418481.84</v>
      </c>
      <c r="D1972" s="9">
        <v>0</v>
      </c>
      <c r="E1972" s="9">
        <v>0</v>
      </c>
      <c r="F1972" s="9">
        <v>154736988</v>
      </c>
      <c r="G1972" s="9">
        <v>0</v>
      </c>
      <c r="H1972" s="9">
        <v>342698992.39</v>
      </c>
      <c r="I1972" s="9">
        <v>0</v>
      </c>
      <c r="J1972" s="9">
        <v>0</v>
      </c>
      <c r="K1972" s="9">
        <v>400010000</v>
      </c>
      <c r="L1972" s="9">
        <v>0</v>
      </c>
      <c r="M1972" s="9">
        <v>0</v>
      </c>
      <c r="N1972" s="9">
        <v>836316629.13</v>
      </c>
      <c r="O1972" s="9">
        <v>0</v>
      </c>
      <c r="P1972" s="9">
        <v>0</v>
      </c>
      <c r="Q1972" s="9">
        <v>0</v>
      </c>
      <c r="R1972" s="9">
        <v>72777018.21</v>
      </c>
      <c r="S1972" s="9">
        <v>0</v>
      </c>
      <c r="T1972" s="9">
        <v>684293082.41</v>
      </c>
      <c r="U1972" s="8">
        <v>0</v>
      </c>
      <c r="V1972" s="9">
        <v>-1021128.73</v>
      </c>
      <c r="W1972" s="8">
        <v>0</v>
      </c>
      <c r="X1972" s="11">
        <f t="shared" si="420"/>
        <v>1097854462.23</v>
      </c>
      <c r="Y1972" s="11">
        <f t="shared" si="421"/>
        <v>1992375601.02</v>
      </c>
      <c r="Z1972" s="11">
        <f t="shared" si="422"/>
        <v>3090230063.25</v>
      </c>
      <c r="AA1972" s="13">
        <f t="shared" si="423"/>
        <v>755155469.84</v>
      </c>
      <c r="AB1972" s="13">
        <f t="shared" si="424"/>
        <v>342698992.39</v>
      </c>
      <c r="AC1972" s="16">
        <f t="shared" si="425"/>
        <v>755155469.84</v>
      </c>
      <c r="AD1972" s="16">
        <f t="shared" si="426"/>
        <v>2335074593.41</v>
      </c>
      <c r="AE1972" s="17">
        <f t="shared" si="427"/>
        <v>0.355266255184698</v>
      </c>
      <c r="AF1972" s="17">
        <f t="shared" si="428"/>
        <v>0.644733744815302</v>
      </c>
      <c r="AG1972" s="21">
        <f t="shared" si="429"/>
        <v>1.55102785923897</v>
      </c>
      <c r="AH1972" s="22">
        <f t="shared" si="430"/>
        <v>0.687846609746525</v>
      </c>
      <c r="AI1972" s="22">
        <f t="shared" si="431"/>
        <v>0.312153390253475</v>
      </c>
      <c r="AJ1972" s="23">
        <f t="shared" si="432"/>
        <v>0.244368689186138</v>
      </c>
      <c r="AK1972" s="23">
        <f t="shared" si="433"/>
        <v>0.755631310813862</v>
      </c>
    </row>
    <row r="1973" spans="1:37">
      <c r="A1973" s="8" t="s">
        <v>3979</v>
      </c>
      <c r="B1973" s="8" t="s">
        <v>3980</v>
      </c>
      <c r="C1973" s="9">
        <v>50056944.45</v>
      </c>
      <c r="D1973" s="9">
        <v>0</v>
      </c>
      <c r="E1973" s="9">
        <v>0</v>
      </c>
      <c r="F1973" s="9">
        <v>0</v>
      </c>
      <c r="G1973" s="9">
        <v>0</v>
      </c>
      <c r="H1973" s="9">
        <v>0</v>
      </c>
      <c r="I1973" s="9">
        <v>0</v>
      </c>
      <c r="J1973" s="9">
        <v>0</v>
      </c>
      <c r="K1973" s="9">
        <v>369540000</v>
      </c>
      <c r="L1973" s="9">
        <v>0</v>
      </c>
      <c r="M1973" s="9">
        <v>0</v>
      </c>
      <c r="N1973" s="9">
        <v>251222371.16</v>
      </c>
      <c r="O1973" s="9">
        <v>0</v>
      </c>
      <c r="P1973" s="9">
        <v>0</v>
      </c>
      <c r="Q1973" s="9">
        <v>4261679.23</v>
      </c>
      <c r="R1973" s="9">
        <v>18437120.4</v>
      </c>
      <c r="S1973" s="9">
        <v>0</v>
      </c>
      <c r="T1973" s="9">
        <v>345240108.2</v>
      </c>
      <c r="U1973" s="8">
        <v>0</v>
      </c>
      <c r="V1973" s="9">
        <v>5284308.03</v>
      </c>
      <c r="W1973" s="8">
        <v>0</v>
      </c>
      <c r="X1973" s="11">
        <f t="shared" si="420"/>
        <v>50056944.45</v>
      </c>
      <c r="Y1973" s="11">
        <f t="shared" si="421"/>
        <v>993985587.02</v>
      </c>
      <c r="Z1973" s="11">
        <f t="shared" si="422"/>
        <v>1044042531.47</v>
      </c>
      <c r="AA1973" s="13">
        <f t="shared" si="423"/>
        <v>50056944.45</v>
      </c>
      <c r="AB1973" s="13">
        <f t="shared" si="424"/>
        <v>0</v>
      </c>
      <c r="AC1973" s="16">
        <f t="shared" si="425"/>
        <v>50056944.45</v>
      </c>
      <c r="AD1973" s="16">
        <f t="shared" si="426"/>
        <v>993985587.02</v>
      </c>
      <c r="AE1973" s="17">
        <f t="shared" si="427"/>
        <v>0.0479453115569156</v>
      </c>
      <c r="AF1973" s="17">
        <f t="shared" si="428"/>
        <v>0.952054688443084</v>
      </c>
      <c r="AG1973" s="21">
        <f t="shared" si="429"/>
        <v>1.05035982926078</v>
      </c>
      <c r="AH1973" s="22">
        <f t="shared" si="430"/>
        <v>1</v>
      </c>
      <c r="AI1973" s="22">
        <f t="shared" si="431"/>
        <v>0</v>
      </c>
      <c r="AJ1973" s="23">
        <f t="shared" si="432"/>
        <v>0.0479453115569156</v>
      </c>
      <c r="AK1973" s="23">
        <f t="shared" si="433"/>
        <v>0.952054688443084</v>
      </c>
    </row>
    <row r="1974" spans="1:37">
      <c r="A1974" s="8" t="s">
        <v>3981</v>
      </c>
      <c r="B1974" s="8" t="s">
        <v>3982</v>
      </c>
      <c r="C1974" s="9">
        <v>529898910.16</v>
      </c>
      <c r="D1974" s="9">
        <v>0</v>
      </c>
      <c r="E1974" s="9">
        <v>0</v>
      </c>
      <c r="F1974" s="9">
        <v>42971126.08</v>
      </c>
      <c r="G1974" s="9">
        <v>0</v>
      </c>
      <c r="H1974" s="9">
        <v>0</v>
      </c>
      <c r="I1974" s="9">
        <v>0</v>
      </c>
      <c r="J1974" s="9">
        <v>0</v>
      </c>
      <c r="K1974" s="9">
        <v>141549576</v>
      </c>
      <c r="L1974" s="9">
        <v>0</v>
      </c>
      <c r="M1974" s="9">
        <v>0</v>
      </c>
      <c r="N1974" s="9">
        <v>343743276.13</v>
      </c>
      <c r="O1974" s="9">
        <v>14493840</v>
      </c>
      <c r="P1974" s="9">
        <v>1809924.75</v>
      </c>
      <c r="Q1974" s="9">
        <v>0</v>
      </c>
      <c r="R1974" s="9">
        <v>31786539.94</v>
      </c>
      <c r="S1974" s="9">
        <v>0</v>
      </c>
      <c r="T1974" s="9">
        <v>487202792.77</v>
      </c>
      <c r="U1974" s="8">
        <v>22557.72</v>
      </c>
      <c r="V1974" s="9">
        <v>30378119.88</v>
      </c>
      <c r="W1974" s="8">
        <v>0</v>
      </c>
      <c r="X1974" s="11">
        <f t="shared" si="420"/>
        <v>572870036.24</v>
      </c>
      <c r="Y1974" s="11">
        <f t="shared" si="421"/>
        <v>1021998947.19</v>
      </c>
      <c r="Z1974" s="11">
        <f t="shared" si="422"/>
        <v>1594868983.43</v>
      </c>
      <c r="AA1974" s="13">
        <f t="shared" si="423"/>
        <v>572870036.24</v>
      </c>
      <c r="AB1974" s="13">
        <f t="shared" si="424"/>
        <v>0</v>
      </c>
      <c r="AC1974" s="16">
        <f t="shared" si="425"/>
        <v>572870036.24</v>
      </c>
      <c r="AD1974" s="16">
        <f t="shared" si="426"/>
        <v>1021998947.19</v>
      </c>
      <c r="AE1974" s="17">
        <f t="shared" si="427"/>
        <v>0.359195671990535</v>
      </c>
      <c r="AF1974" s="17">
        <f t="shared" si="428"/>
        <v>0.640804328009465</v>
      </c>
      <c r="AG1974" s="21">
        <f t="shared" si="429"/>
        <v>1.56053877336676</v>
      </c>
      <c r="AH1974" s="22">
        <f t="shared" si="430"/>
        <v>1</v>
      </c>
      <c r="AI1974" s="22">
        <f t="shared" si="431"/>
        <v>0</v>
      </c>
      <c r="AJ1974" s="23">
        <f t="shared" si="432"/>
        <v>0.359195671990535</v>
      </c>
      <c r="AK1974" s="23">
        <f t="shared" si="433"/>
        <v>0.640804328009465</v>
      </c>
    </row>
    <row r="1975" spans="1:37">
      <c r="A1975" s="8" t="s">
        <v>3983</v>
      </c>
      <c r="B1975" s="8" t="s">
        <v>3984</v>
      </c>
      <c r="C1975" s="9">
        <v>227955533.08</v>
      </c>
      <c r="D1975" s="9">
        <v>2428934.8</v>
      </c>
      <c r="E1975" s="9">
        <v>0</v>
      </c>
      <c r="F1975" s="9">
        <v>3001251.42</v>
      </c>
      <c r="G1975" s="9">
        <v>0</v>
      </c>
      <c r="H1975" s="9">
        <v>0</v>
      </c>
      <c r="I1975" s="9">
        <v>0</v>
      </c>
      <c r="J1975" s="9">
        <v>0</v>
      </c>
      <c r="K1975" s="9">
        <v>139995000</v>
      </c>
      <c r="L1975" s="9">
        <v>0</v>
      </c>
      <c r="M1975" s="9">
        <v>0</v>
      </c>
      <c r="N1975" s="9">
        <v>6770200</v>
      </c>
      <c r="O1975" s="9">
        <v>0</v>
      </c>
      <c r="P1975" s="9">
        <v>0</v>
      </c>
      <c r="Q1975" s="9">
        <v>0</v>
      </c>
      <c r="R1975" s="9">
        <v>10593533.28</v>
      </c>
      <c r="S1975" s="9">
        <v>0</v>
      </c>
      <c r="T1975" s="9">
        <v>160075418.1</v>
      </c>
      <c r="U1975" s="8">
        <v>0</v>
      </c>
      <c r="V1975" s="9">
        <v>0</v>
      </c>
      <c r="W1975" s="8">
        <v>0</v>
      </c>
      <c r="X1975" s="11">
        <f t="shared" si="420"/>
        <v>233385719.3</v>
      </c>
      <c r="Y1975" s="11">
        <f t="shared" si="421"/>
        <v>317434151.38</v>
      </c>
      <c r="Z1975" s="11">
        <f t="shared" si="422"/>
        <v>550819870.68</v>
      </c>
      <c r="AA1975" s="13">
        <f t="shared" si="423"/>
        <v>233385719.3</v>
      </c>
      <c r="AB1975" s="13">
        <f t="shared" si="424"/>
        <v>0</v>
      </c>
      <c r="AC1975" s="16">
        <f t="shared" si="425"/>
        <v>233385719.3</v>
      </c>
      <c r="AD1975" s="16">
        <f t="shared" si="426"/>
        <v>317434151.38</v>
      </c>
      <c r="AE1975" s="17">
        <f t="shared" si="427"/>
        <v>0.423706063856919</v>
      </c>
      <c r="AF1975" s="17">
        <f t="shared" si="428"/>
        <v>0.576293936143081</v>
      </c>
      <c r="AG1975" s="21">
        <f t="shared" si="429"/>
        <v>1.73522561540839</v>
      </c>
      <c r="AH1975" s="22">
        <f t="shared" si="430"/>
        <v>1</v>
      </c>
      <c r="AI1975" s="22">
        <f t="shared" si="431"/>
        <v>0</v>
      </c>
      <c r="AJ1975" s="23">
        <f t="shared" si="432"/>
        <v>0.423706063856919</v>
      </c>
      <c r="AK1975" s="23">
        <f t="shared" si="433"/>
        <v>0.576293936143081</v>
      </c>
    </row>
    <row r="1976" spans="1:37">
      <c r="A1976" s="8" t="s">
        <v>3985</v>
      </c>
      <c r="B1976" s="8" t="s">
        <v>3986</v>
      </c>
      <c r="C1976" s="9">
        <v>20000000</v>
      </c>
      <c r="D1976" s="9">
        <v>0</v>
      </c>
      <c r="E1976" s="9">
        <v>0</v>
      </c>
      <c r="F1976" s="9">
        <v>0</v>
      </c>
      <c r="G1976" s="9">
        <v>0</v>
      </c>
      <c r="H1976" s="9">
        <v>0</v>
      </c>
      <c r="I1976" s="9">
        <v>0</v>
      </c>
      <c r="J1976" s="9">
        <v>0</v>
      </c>
      <c r="K1976" s="9">
        <v>967604009</v>
      </c>
      <c r="L1976" s="9">
        <v>0</v>
      </c>
      <c r="M1976" s="9">
        <v>0</v>
      </c>
      <c r="N1976" s="9">
        <v>4452287065.07</v>
      </c>
      <c r="O1976" s="9">
        <v>9276120</v>
      </c>
      <c r="P1976" s="9">
        <v>0</v>
      </c>
      <c r="Q1976" s="9">
        <v>0</v>
      </c>
      <c r="R1976" s="9">
        <v>174111956.96</v>
      </c>
      <c r="S1976" s="9">
        <v>0</v>
      </c>
      <c r="T1976" s="9">
        <v>2986856652.6</v>
      </c>
      <c r="U1976" s="8">
        <v>0</v>
      </c>
      <c r="V1976" s="9">
        <v>3939080.04</v>
      </c>
      <c r="W1976" s="8">
        <v>0</v>
      </c>
      <c r="X1976" s="11">
        <f t="shared" si="420"/>
        <v>20000000</v>
      </c>
      <c r="Y1976" s="11">
        <f t="shared" si="421"/>
        <v>8575522643.67</v>
      </c>
      <c r="Z1976" s="11">
        <f t="shared" si="422"/>
        <v>8595522643.67</v>
      </c>
      <c r="AA1976" s="13">
        <f t="shared" si="423"/>
        <v>20000000</v>
      </c>
      <c r="AB1976" s="13">
        <f t="shared" si="424"/>
        <v>0</v>
      </c>
      <c r="AC1976" s="16">
        <f t="shared" si="425"/>
        <v>20000000</v>
      </c>
      <c r="AD1976" s="16">
        <f t="shared" si="426"/>
        <v>8575522643.67</v>
      </c>
      <c r="AE1976" s="17">
        <f t="shared" si="427"/>
        <v>0.00232679277678695</v>
      </c>
      <c r="AF1976" s="17">
        <f t="shared" si="428"/>
        <v>0.997673207223213</v>
      </c>
      <c r="AG1976" s="21">
        <f t="shared" si="429"/>
        <v>1.00233221936797</v>
      </c>
      <c r="AH1976" s="22">
        <f t="shared" si="430"/>
        <v>1</v>
      </c>
      <c r="AI1976" s="22">
        <f t="shared" si="431"/>
        <v>0</v>
      </c>
      <c r="AJ1976" s="23">
        <f t="shared" si="432"/>
        <v>0.00232679277678695</v>
      </c>
      <c r="AK1976" s="23">
        <f t="shared" si="433"/>
        <v>0.997673207223213</v>
      </c>
    </row>
    <row r="1977" spans="1:37">
      <c r="A1977" s="8" t="s">
        <v>3987</v>
      </c>
      <c r="B1977" s="8" t="s">
        <v>3988</v>
      </c>
      <c r="C1977" s="9">
        <v>279263652.79</v>
      </c>
      <c r="D1977" s="9">
        <v>0</v>
      </c>
      <c r="E1977" s="9">
        <v>0</v>
      </c>
      <c r="F1977" s="9">
        <v>13337601.3</v>
      </c>
      <c r="G1977" s="9">
        <v>0</v>
      </c>
      <c r="H1977" s="9">
        <v>26900000</v>
      </c>
      <c r="I1977" s="9">
        <v>0</v>
      </c>
      <c r="J1977" s="9">
        <v>0</v>
      </c>
      <c r="K1977" s="9">
        <v>360000000</v>
      </c>
      <c r="L1977" s="9">
        <v>0</v>
      </c>
      <c r="M1977" s="9">
        <v>0</v>
      </c>
      <c r="N1977" s="9">
        <v>119541380.25</v>
      </c>
      <c r="O1977" s="9">
        <v>0</v>
      </c>
      <c r="P1977" s="9">
        <v>-2348121.19</v>
      </c>
      <c r="Q1977" s="9">
        <v>0</v>
      </c>
      <c r="R1977" s="9">
        <v>31554340.71</v>
      </c>
      <c r="S1977" s="9">
        <v>0</v>
      </c>
      <c r="T1977" s="9">
        <v>424794123.31</v>
      </c>
      <c r="U1977" s="8">
        <v>0</v>
      </c>
      <c r="V1977" s="9">
        <v>3941368.58</v>
      </c>
      <c r="W1977" s="8">
        <v>0</v>
      </c>
      <c r="X1977" s="11">
        <f t="shared" si="420"/>
        <v>319501254.09</v>
      </c>
      <c r="Y1977" s="11">
        <f t="shared" si="421"/>
        <v>937483091.66</v>
      </c>
      <c r="Z1977" s="11">
        <f t="shared" si="422"/>
        <v>1256984345.75</v>
      </c>
      <c r="AA1977" s="13">
        <f t="shared" si="423"/>
        <v>292601254.09</v>
      </c>
      <c r="AB1977" s="13">
        <f t="shared" si="424"/>
        <v>26900000</v>
      </c>
      <c r="AC1977" s="16">
        <f t="shared" si="425"/>
        <v>292601254.09</v>
      </c>
      <c r="AD1977" s="16">
        <f t="shared" si="426"/>
        <v>964383091.66</v>
      </c>
      <c r="AE1977" s="17">
        <f t="shared" si="427"/>
        <v>0.254180774144299</v>
      </c>
      <c r="AF1977" s="17">
        <f t="shared" si="428"/>
        <v>0.745819225855701</v>
      </c>
      <c r="AG1977" s="21">
        <f t="shared" si="429"/>
        <v>1.34080748435074</v>
      </c>
      <c r="AH1977" s="22">
        <f t="shared" si="430"/>
        <v>0.915806277266059</v>
      </c>
      <c r="AI1977" s="22">
        <f t="shared" si="431"/>
        <v>0.0841937227339413</v>
      </c>
      <c r="AJ1977" s="23">
        <f t="shared" si="432"/>
        <v>0.232780348521695</v>
      </c>
      <c r="AK1977" s="23">
        <f t="shared" si="433"/>
        <v>0.767219651478305</v>
      </c>
    </row>
    <row r="1978" spans="1:37">
      <c r="A1978" s="8" t="s">
        <v>3989</v>
      </c>
      <c r="B1978" s="8" t="s">
        <v>3990</v>
      </c>
      <c r="C1978" s="9">
        <v>290650000</v>
      </c>
      <c r="D1978" s="9">
        <v>0</v>
      </c>
      <c r="E1978" s="9">
        <v>0</v>
      </c>
      <c r="F1978" s="9">
        <v>577335.61</v>
      </c>
      <c r="G1978" s="9">
        <v>0</v>
      </c>
      <c r="H1978" s="9">
        <v>96567606</v>
      </c>
      <c r="I1978" s="9">
        <v>0</v>
      </c>
      <c r="J1978" s="9">
        <v>0</v>
      </c>
      <c r="K1978" s="9">
        <v>337760000</v>
      </c>
      <c r="L1978" s="9">
        <v>0</v>
      </c>
      <c r="M1978" s="9">
        <v>0</v>
      </c>
      <c r="N1978" s="9">
        <v>738529148.05</v>
      </c>
      <c r="O1978" s="9">
        <v>46890588.23</v>
      </c>
      <c r="P1978" s="9">
        <v>-11666438.55</v>
      </c>
      <c r="Q1978" s="9">
        <v>0</v>
      </c>
      <c r="R1978" s="9">
        <v>60003651.92</v>
      </c>
      <c r="S1978" s="9">
        <v>0</v>
      </c>
      <c r="T1978" s="9">
        <v>558909394.84</v>
      </c>
      <c r="U1978" s="8">
        <v>0</v>
      </c>
      <c r="V1978" s="9">
        <v>62768397.12</v>
      </c>
      <c r="W1978" s="8">
        <v>0</v>
      </c>
      <c r="X1978" s="11">
        <f t="shared" si="420"/>
        <v>387794941.61</v>
      </c>
      <c r="Y1978" s="11">
        <f t="shared" si="421"/>
        <v>1699413565.15</v>
      </c>
      <c r="Z1978" s="11">
        <f t="shared" si="422"/>
        <v>2087208506.76</v>
      </c>
      <c r="AA1978" s="13">
        <f t="shared" si="423"/>
        <v>291227335.61</v>
      </c>
      <c r="AB1978" s="13">
        <f t="shared" si="424"/>
        <v>96567606</v>
      </c>
      <c r="AC1978" s="16">
        <f t="shared" si="425"/>
        <v>291227335.61</v>
      </c>
      <c r="AD1978" s="16">
        <f t="shared" si="426"/>
        <v>1795981171.15</v>
      </c>
      <c r="AE1978" s="17">
        <f t="shared" si="427"/>
        <v>0.185795975990908</v>
      </c>
      <c r="AF1978" s="17">
        <f t="shared" si="428"/>
        <v>0.814204024009092</v>
      </c>
      <c r="AG1978" s="21">
        <f t="shared" si="429"/>
        <v>1.2281933895095</v>
      </c>
      <c r="AH1978" s="22">
        <f t="shared" si="430"/>
        <v>0.750982811691451</v>
      </c>
      <c r="AI1978" s="22">
        <f t="shared" si="431"/>
        <v>0.249017188308549</v>
      </c>
      <c r="AJ1978" s="23">
        <f t="shared" si="432"/>
        <v>0.13952958445061</v>
      </c>
      <c r="AK1978" s="23">
        <f t="shared" si="433"/>
        <v>0.86047041554939</v>
      </c>
    </row>
    <row r="1979" spans="1:37">
      <c r="A1979" s="8" t="s">
        <v>3991</v>
      </c>
      <c r="B1979" s="8" t="s">
        <v>3992</v>
      </c>
      <c r="C1979" s="9">
        <v>72199349.24</v>
      </c>
      <c r="D1979" s="9">
        <v>0</v>
      </c>
      <c r="E1979" s="9">
        <v>0</v>
      </c>
      <c r="F1979" s="9">
        <v>752171.25</v>
      </c>
      <c r="G1979" s="9">
        <v>0</v>
      </c>
      <c r="H1979" s="9">
        <v>0</v>
      </c>
      <c r="I1979" s="9">
        <v>0</v>
      </c>
      <c r="J1979" s="9">
        <v>0</v>
      </c>
      <c r="K1979" s="9">
        <v>240000000</v>
      </c>
      <c r="L1979" s="9">
        <v>0</v>
      </c>
      <c r="M1979" s="9">
        <v>0</v>
      </c>
      <c r="N1979" s="9">
        <v>696782167.02</v>
      </c>
      <c r="O1979" s="9">
        <v>0</v>
      </c>
      <c r="P1979" s="9">
        <v>0</v>
      </c>
      <c r="Q1979" s="9">
        <v>0</v>
      </c>
      <c r="R1979" s="9">
        <v>55044242.53</v>
      </c>
      <c r="S1979" s="9">
        <v>0</v>
      </c>
      <c r="T1979" s="9">
        <v>440278954.3</v>
      </c>
      <c r="U1979" s="8">
        <v>0</v>
      </c>
      <c r="V1979" s="9">
        <v>0</v>
      </c>
      <c r="W1979" s="8">
        <v>0</v>
      </c>
      <c r="X1979" s="11">
        <f t="shared" si="420"/>
        <v>72951520.49</v>
      </c>
      <c r="Y1979" s="11">
        <f t="shared" si="421"/>
        <v>1432105363.85</v>
      </c>
      <c r="Z1979" s="11">
        <f t="shared" si="422"/>
        <v>1505056884.34</v>
      </c>
      <c r="AA1979" s="13">
        <f t="shared" si="423"/>
        <v>72951520.49</v>
      </c>
      <c r="AB1979" s="13">
        <f t="shared" si="424"/>
        <v>0</v>
      </c>
      <c r="AC1979" s="16">
        <f t="shared" si="425"/>
        <v>72951520.49</v>
      </c>
      <c r="AD1979" s="16">
        <f t="shared" si="426"/>
        <v>1432105363.85</v>
      </c>
      <c r="AE1979" s="17">
        <f t="shared" si="427"/>
        <v>0.0484709390382881</v>
      </c>
      <c r="AF1979" s="17">
        <f t="shared" si="428"/>
        <v>0.951529060961712</v>
      </c>
      <c r="AG1979" s="21">
        <f t="shared" si="429"/>
        <v>1.0509400511523</v>
      </c>
      <c r="AH1979" s="22">
        <f t="shared" si="430"/>
        <v>1</v>
      </c>
      <c r="AI1979" s="22">
        <f t="shared" si="431"/>
        <v>0</v>
      </c>
      <c r="AJ1979" s="23">
        <f t="shared" si="432"/>
        <v>0.0484709390382881</v>
      </c>
      <c r="AK1979" s="23">
        <f t="shared" si="433"/>
        <v>0.951529060961712</v>
      </c>
    </row>
    <row r="1980" spans="1:37">
      <c r="A1980" s="8" t="s">
        <v>3993</v>
      </c>
      <c r="B1980" s="8" t="s">
        <v>3994</v>
      </c>
      <c r="C1980" s="9">
        <v>375803164.4</v>
      </c>
      <c r="D1980" s="9">
        <v>0</v>
      </c>
      <c r="E1980" s="9">
        <v>0</v>
      </c>
      <c r="F1980" s="9">
        <v>46658726.28</v>
      </c>
      <c r="G1980" s="9">
        <v>0</v>
      </c>
      <c r="H1980" s="9">
        <v>264387237.74</v>
      </c>
      <c r="I1980" s="9">
        <v>0</v>
      </c>
      <c r="J1980" s="9">
        <v>0</v>
      </c>
      <c r="K1980" s="9">
        <v>340743468</v>
      </c>
      <c r="L1980" s="9">
        <v>0</v>
      </c>
      <c r="M1980" s="9">
        <v>0</v>
      </c>
      <c r="N1980" s="9">
        <v>413100460.48</v>
      </c>
      <c r="O1980" s="9">
        <v>0</v>
      </c>
      <c r="P1980" s="9">
        <v>-1259115.8</v>
      </c>
      <c r="Q1980" s="9">
        <v>0</v>
      </c>
      <c r="R1980" s="9">
        <v>33734117.69</v>
      </c>
      <c r="S1980" s="9">
        <v>0</v>
      </c>
      <c r="T1980" s="9">
        <v>452764822.69</v>
      </c>
      <c r="U1980" s="8">
        <v>0</v>
      </c>
      <c r="V1980" s="9">
        <v>139015379.68</v>
      </c>
      <c r="W1980" s="8">
        <v>0</v>
      </c>
      <c r="X1980" s="11">
        <f t="shared" si="420"/>
        <v>686849128.42</v>
      </c>
      <c r="Y1980" s="11">
        <f t="shared" si="421"/>
        <v>1378099132.74</v>
      </c>
      <c r="Z1980" s="11">
        <f t="shared" si="422"/>
        <v>2064948261.16</v>
      </c>
      <c r="AA1980" s="13">
        <f t="shared" si="423"/>
        <v>422461890.68</v>
      </c>
      <c r="AB1980" s="13">
        <f t="shared" si="424"/>
        <v>264387237.74</v>
      </c>
      <c r="AC1980" s="16">
        <f t="shared" si="425"/>
        <v>422461890.68</v>
      </c>
      <c r="AD1980" s="16">
        <f t="shared" si="426"/>
        <v>1642486370.48</v>
      </c>
      <c r="AE1980" s="17">
        <f t="shared" si="427"/>
        <v>0.332622923943943</v>
      </c>
      <c r="AF1980" s="17">
        <f t="shared" si="428"/>
        <v>0.667377076056057</v>
      </c>
      <c r="AG1980" s="21">
        <f t="shared" si="429"/>
        <v>1.49840328036081</v>
      </c>
      <c r="AH1980" s="22">
        <f t="shared" si="430"/>
        <v>0.615072325492811</v>
      </c>
      <c r="AI1980" s="22">
        <f t="shared" si="431"/>
        <v>0.384927674507189</v>
      </c>
      <c r="AJ1980" s="23">
        <f t="shared" si="432"/>
        <v>0.204587155342419</v>
      </c>
      <c r="AK1980" s="23">
        <f t="shared" si="433"/>
        <v>0.79541284465758</v>
      </c>
    </row>
    <row r="1981" spans="1:37">
      <c r="A1981" s="8" t="s">
        <v>3995</v>
      </c>
      <c r="B1981" s="8" t="s">
        <v>3996</v>
      </c>
      <c r="C1981" s="9">
        <v>100000000</v>
      </c>
      <c r="D1981" s="9">
        <v>0</v>
      </c>
      <c r="E1981" s="9">
        <v>0</v>
      </c>
      <c r="F1981" s="9">
        <v>0</v>
      </c>
      <c r="G1981" s="9">
        <v>0</v>
      </c>
      <c r="H1981" s="9">
        <v>0</v>
      </c>
      <c r="I1981" s="9">
        <v>0</v>
      </c>
      <c r="J1981" s="9">
        <v>0</v>
      </c>
      <c r="K1981" s="9">
        <v>282240000</v>
      </c>
      <c r="L1981" s="9">
        <v>0</v>
      </c>
      <c r="M1981" s="9">
        <v>0</v>
      </c>
      <c r="N1981" s="9">
        <v>439315703.99</v>
      </c>
      <c r="O1981" s="9">
        <v>0</v>
      </c>
      <c r="P1981" s="9">
        <v>0</v>
      </c>
      <c r="Q1981" s="9">
        <v>8466640.46</v>
      </c>
      <c r="R1981" s="9">
        <v>25059304.98</v>
      </c>
      <c r="S1981" s="9">
        <v>0</v>
      </c>
      <c r="T1981" s="9">
        <v>427920550.75</v>
      </c>
      <c r="U1981" s="8">
        <v>0</v>
      </c>
      <c r="V1981" s="9">
        <v>95515055.25</v>
      </c>
      <c r="W1981" s="8">
        <v>0</v>
      </c>
      <c r="X1981" s="11">
        <f t="shared" si="420"/>
        <v>100000000</v>
      </c>
      <c r="Y1981" s="11">
        <f t="shared" si="421"/>
        <v>1278517255.43</v>
      </c>
      <c r="Z1981" s="11">
        <f t="shared" si="422"/>
        <v>1378517255.43</v>
      </c>
      <c r="AA1981" s="13">
        <f t="shared" si="423"/>
        <v>100000000</v>
      </c>
      <c r="AB1981" s="13">
        <f t="shared" si="424"/>
        <v>0</v>
      </c>
      <c r="AC1981" s="16">
        <f t="shared" si="425"/>
        <v>100000000</v>
      </c>
      <c r="AD1981" s="16">
        <f t="shared" si="426"/>
        <v>1278517255.43</v>
      </c>
      <c r="AE1981" s="17">
        <f t="shared" si="427"/>
        <v>0.0725417107447139</v>
      </c>
      <c r="AF1981" s="17">
        <f t="shared" si="428"/>
        <v>0.927458289255286</v>
      </c>
      <c r="AG1981" s="21">
        <f t="shared" si="429"/>
        <v>1.07821560450224</v>
      </c>
      <c r="AH1981" s="22">
        <f t="shared" si="430"/>
        <v>1</v>
      </c>
      <c r="AI1981" s="22">
        <f t="shared" si="431"/>
        <v>0</v>
      </c>
      <c r="AJ1981" s="23">
        <f t="shared" si="432"/>
        <v>0.0725417107447139</v>
      </c>
      <c r="AK1981" s="23">
        <f t="shared" si="433"/>
        <v>0.927458289255286</v>
      </c>
    </row>
    <row r="1982" spans="1:37">
      <c r="A1982" s="8" t="s">
        <v>3997</v>
      </c>
      <c r="B1982" s="8" t="s">
        <v>3998</v>
      </c>
      <c r="C1982" s="9">
        <v>5860699140.32</v>
      </c>
      <c r="D1982" s="9">
        <v>0</v>
      </c>
      <c r="E1982" s="9">
        <v>509371.58</v>
      </c>
      <c r="F1982" s="9">
        <v>674535266.69</v>
      </c>
      <c r="G1982" s="9">
        <v>0</v>
      </c>
      <c r="H1982" s="9">
        <v>6099640728.2</v>
      </c>
      <c r="I1982" s="9">
        <v>2261200145.54</v>
      </c>
      <c r="J1982" s="9">
        <v>0</v>
      </c>
      <c r="K1982" s="9">
        <v>1529567440</v>
      </c>
      <c r="L1982" s="9">
        <v>269428431.42</v>
      </c>
      <c r="M1982" s="9">
        <v>0</v>
      </c>
      <c r="N1982" s="9">
        <v>5709091701.99</v>
      </c>
      <c r="O1982" s="9">
        <v>77639956.18</v>
      </c>
      <c r="P1982" s="9">
        <v>3858009.66</v>
      </c>
      <c r="Q1982" s="9">
        <v>12529193.55</v>
      </c>
      <c r="R1982" s="9">
        <v>234534545.09</v>
      </c>
      <c r="S1982" s="9">
        <v>0</v>
      </c>
      <c r="T1982" s="9">
        <v>8426090740.19</v>
      </c>
      <c r="U1982" s="8">
        <v>0</v>
      </c>
      <c r="V1982" s="9">
        <v>0</v>
      </c>
      <c r="W1982" s="8">
        <v>0</v>
      </c>
      <c r="X1982" s="11">
        <f t="shared" si="420"/>
        <v>14896584652.33</v>
      </c>
      <c r="Y1982" s="11">
        <f t="shared" si="421"/>
        <v>16107460105.72</v>
      </c>
      <c r="Z1982" s="11">
        <f t="shared" si="422"/>
        <v>31004044758.05</v>
      </c>
      <c r="AA1982" s="13">
        <f t="shared" si="423"/>
        <v>6535743778.59</v>
      </c>
      <c r="AB1982" s="13">
        <f t="shared" si="424"/>
        <v>8360840873.74</v>
      </c>
      <c r="AC1982" s="16">
        <f t="shared" si="425"/>
        <v>6535743778.59</v>
      </c>
      <c r="AD1982" s="16">
        <f t="shared" si="426"/>
        <v>24468300979.46</v>
      </c>
      <c r="AE1982" s="17">
        <f t="shared" si="427"/>
        <v>0.480472298649427</v>
      </c>
      <c r="AF1982" s="17">
        <f t="shared" si="428"/>
        <v>0.519527701350573</v>
      </c>
      <c r="AG1982" s="21">
        <f t="shared" si="429"/>
        <v>1.92482517756105</v>
      </c>
      <c r="AH1982" s="22">
        <f t="shared" si="430"/>
        <v>0.438741089392442</v>
      </c>
      <c r="AI1982" s="22">
        <f t="shared" si="431"/>
        <v>0.561258910607558</v>
      </c>
      <c r="AJ1982" s="23">
        <f t="shared" si="432"/>
        <v>0.21080293973234</v>
      </c>
      <c r="AK1982" s="23">
        <f t="shared" si="433"/>
        <v>0.789197060267659</v>
      </c>
    </row>
    <row r="1983" spans="1:37">
      <c r="A1983" s="8" t="s">
        <v>3999</v>
      </c>
      <c r="B1983" s="8" t="s">
        <v>4000</v>
      </c>
      <c r="C1983" s="9">
        <v>50050416.68</v>
      </c>
      <c r="D1983" s="9">
        <v>0</v>
      </c>
      <c r="E1983" s="9">
        <v>0</v>
      </c>
      <c r="F1983" s="9">
        <v>0</v>
      </c>
      <c r="G1983" s="9">
        <v>0</v>
      </c>
      <c r="H1983" s="9">
        <v>0</v>
      </c>
      <c r="I1983" s="9">
        <v>0</v>
      </c>
      <c r="J1983" s="9">
        <v>0</v>
      </c>
      <c r="K1983" s="9">
        <v>273455208</v>
      </c>
      <c r="L1983" s="9">
        <v>0</v>
      </c>
      <c r="M1983" s="9">
        <v>0</v>
      </c>
      <c r="N1983" s="9">
        <v>197584913.9</v>
      </c>
      <c r="O1983" s="9">
        <v>0</v>
      </c>
      <c r="P1983" s="9">
        <v>0</v>
      </c>
      <c r="Q1983" s="9">
        <v>0</v>
      </c>
      <c r="R1983" s="9">
        <v>69293073.53</v>
      </c>
      <c r="S1983" s="9">
        <v>0</v>
      </c>
      <c r="T1983" s="9">
        <v>483997320.82</v>
      </c>
      <c r="U1983" s="8">
        <v>0</v>
      </c>
      <c r="V1983" s="9">
        <v>63916339.16</v>
      </c>
      <c r="W1983" s="8">
        <v>0</v>
      </c>
      <c r="X1983" s="11">
        <f t="shared" si="420"/>
        <v>50050416.68</v>
      </c>
      <c r="Y1983" s="11">
        <f t="shared" si="421"/>
        <v>1088246855.41</v>
      </c>
      <c r="Z1983" s="11">
        <f t="shared" si="422"/>
        <v>1138297272.09</v>
      </c>
      <c r="AA1983" s="13">
        <f t="shared" si="423"/>
        <v>50050416.68</v>
      </c>
      <c r="AB1983" s="13">
        <f t="shared" si="424"/>
        <v>0</v>
      </c>
      <c r="AC1983" s="16">
        <f t="shared" si="425"/>
        <v>50050416.68</v>
      </c>
      <c r="AD1983" s="16">
        <f t="shared" si="426"/>
        <v>1088246855.41</v>
      </c>
      <c r="AE1983" s="17">
        <f t="shared" si="427"/>
        <v>0.0439695481199772</v>
      </c>
      <c r="AF1983" s="17">
        <f t="shared" si="428"/>
        <v>0.956030451880023</v>
      </c>
      <c r="AG1983" s="21">
        <f t="shared" si="429"/>
        <v>1.04599178617534</v>
      </c>
      <c r="AH1983" s="22">
        <f t="shared" si="430"/>
        <v>1</v>
      </c>
      <c r="AI1983" s="22">
        <f t="shared" si="431"/>
        <v>0</v>
      </c>
      <c r="AJ1983" s="23">
        <f t="shared" si="432"/>
        <v>0.0439695481199772</v>
      </c>
      <c r="AK1983" s="23">
        <f t="shared" si="433"/>
        <v>0.956030451880023</v>
      </c>
    </row>
    <row r="1984" spans="1:37">
      <c r="A1984" s="8" t="s">
        <v>4001</v>
      </c>
      <c r="B1984" s="8" t="s">
        <v>4002</v>
      </c>
      <c r="C1984" s="9">
        <v>304645877.08</v>
      </c>
      <c r="D1984" s="9">
        <v>0</v>
      </c>
      <c r="E1984" s="9">
        <v>0</v>
      </c>
      <c r="F1984" s="9">
        <v>13354000</v>
      </c>
      <c r="G1984" s="9">
        <v>0</v>
      </c>
      <c r="H1984" s="9">
        <v>295640000</v>
      </c>
      <c r="I1984" s="9">
        <v>0</v>
      </c>
      <c r="J1984" s="9">
        <v>0</v>
      </c>
      <c r="K1984" s="9">
        <v>724570000</v>
      </c>
      <c r="L1984" s="9">
        <v>0</v>
      </c>
      <c r="M1984" s="9">
        <v>0</v>
      </c>
      <c r="N1984" s="9">
        <v>412518021.97</v>
      </c>
      <c r="O1984" s="9">
        <v>0</v>
      </c>
      <c r="P1984" s="9">
        <v>-6147281.51</v>
      </c>
      <c r="Q1984" s="9">
        <v>26572152.67</v>
      </c>
      <c r="R1984" s="9">
        <v>56145156.86</v>
      </c>
      <c r="S1984" s="9">
        <v>0</v>
      </c>
      <c r="T1984" s="9">
        <v>369017855.12</v>
      </c>
      <c r="U1984" s="8">
        <v>0</v>
      </c>
      <c r="V1984" s="9">
        <v>382273923.94</v>
      </c>
      <c r="W1984" s="8">
        <v>0</v>
      </c>
      <c r="X1984" s="11">
        <f t="shared" si="420"/>
        <v>613639877.08</v>
      </c>
      <c r="Y1984" s="11">
        <f t="shared" si="421"/>
        <v>1964949829.05</v>
      </c>
      <c r="Z1984" s="11">
        <f t="shared" si="422"/>
        <v>2578589706.13</v>
      </c>
      <c r="AA1984" s="13">
        <f t="shared" si="423"/>
        <v>317999877.08</v>
      </c>
      <c r="AB1984" s="13">
        <f t="shared" si="424"/>
        <v>295640000</v>
      </c>
      <c r="AC1984" s="16">
        <f t="shared" si="425"/>
        <v>317999877.08</v>
      </c>
      <c r="AD1984" s="16">
        <f t="shared" si="426"/>
        <v>2260589829.05</v>
      </c>
      <c r="AE1984" s="17">
        <f t="shared" si="427"/>
        <v>0.237974996805895</v>
      </c>
      <c r="AF1984" s="17">
        <f t="shared" si="428"/>
        <v>0.762025003194105</v>
      </c>
      <c r="AG1984" s="21">
        <f t="shared" si="429"/>
        <v>1.31229289827551</v>
      </c>
      <c r="AH1984" s="22">
        <f t="shared" si="430"/>
        <v>0.518219054786986</v>
      </c>
      <c r="AI1984" s="22">
        <f t="shared" si="431"/>
        <v>0.481780945213014</v>
      </c>
      <c r="AJ1984" s="23">
        <f t="shared" si="432"/>
        <v>0.123323177907687</v>
      </c>
      <c r="AK1984" s="23">
        <f t="shared" si="433"/>
        <v>0.876676822092313</v>
      </c>
    </row>
    <row r="1985" spans="1:37">
      <c r="A1985" s="8" t="s">
        <v>4003</v>
      </c>
      <c r="B1985" s="8" t="s">
        <v>4004</v>
      </c>
      <c r="C1985" s="9">
        <v>39763105.71</v>
      </c>
      <c r="D1985" s="9">
        <v>0</v>
      </c>
      <c r="E1985" s="9">
        <v>240500</v>
      </c>
      <c r="F1985" s="9">
        <v>25411516.11</v>
      </c>
      <c r="G1985" s="9">
        <v>0</v>
      </c>
      <c r="H1985" s="9">
        <v>99135</v>
      </c>
      <c r="I1985" s="9">
        <v>1518552397.41</v>
      </c>
      <c r="J1985" s="9">
        <v>0</v>
      </c>
      <c r="K1985" s="9">
        <v>852137926</v>
      </c>
      <c r="L1985" s="9">
        <v>310302001.65</v>
      </c>
      <c r="M1985" s="9">
        <v>0</v>
      </c>
      <c r="N1985" s="9">
        <v>1947966034.8</v>
      </c>
      <c r="O1985" s="9">
        <v>173080964.85</v>
      </c>
      <c r="P1985" s="9">
        <v>0</v>
      </c>
      <c r="Q1985" s="9">
        <v>697.52</v>
      </c>
      <c r="R1985" s="9">
        <v>259497861.65</v>
      </c>
      <c r="S1985" s="9">
        <v>0</v>
      </c>
      <c r="T1985" s="9">
        <v>3867333491.18</v>
      </c>
      <c r="U1985" s="8">
        <v>0</v>
      </c>
      <c r="V1985" s="9">
        <v>200952416.31</v>
      </c>
      <c r="W1985" s="8">
        <v>0</v>
      </c>
      <c r="X1985" s="11">
        <f t="shared" si="420"/>
        <v>1584066654.23</v>
      </c>
      <c r="Y1985" s="11">
        <f t="shared" si="421"/>
        <v>7265109464.26</v>
      </c>
      <c r="Z1985" s="11">
        <f t="shared" si="422"/>
        <v>8849176118.49</v>
      </c>
      <c r="AA1985" s="13">
        <f t="shared" si="423"/>
        <v>65415121.82</v>
      </c>
      <c r="AB1985" s="13">
        <f t="shared" si="424"/>
        <v>1518651532.41</v>
      </c>
      <c r="AC1985" s="16">
        <f t="shared" si="425"/>
        <v>65415121.82</v>
      </c>
      <c r="AD1985" s="16">
        <f t="shared" si="426"/>
        <v>8783760996.67</v>
      </c>
      <c r="AE1985" s="17">
        <f t="shared" si="427"/>
        <v>0.179007246891624</v>
      </c>
      <c r="AF1985" s="17">
        <f t="shared" si="428"/>
        <v>0.820992753108376</v>
      </c>
      <c r="AG1985" s="21">
        <f t="shared" si="429"/>
        <v>1.21803754809513</v>
      </c>
      <c r="AH1985" s="22">
        <f t="shared" si="430"/>
        <v>0.041295687681651</v>
      </c>
      <c r="AI1985" s="22">
        <f t="shared" si="431"/>
        <v>0.958704312318349</v>
      </c>
      <c r="AJ1985" s="23">
        <f t="shared" si="432"/>
        <v>0.00739222736038869</v>
      </c>
      <c r="AK1985" s="23">
        <f t="shared" si="433"/>
        <v>0.992607772639611</v>
      </c>
    </row>
    <row r="1986" spans="1:37">
      <c r="A1986" s="8" t="s">
        <v>4005</v>
      </c>
      <c r="B1986" s="8" t="s">
        <v>4006</v>
      </c>
      <c r="C1986" s="9">
        <v>30028767.12</v>
      </c>
      <c r="D1986" s="9">
        <v>0</v>
      </c>
      <c r="E1986" s="9">
        <v>0</v>
      </c>
      <c r="F1986" s="9">
        <v>0</v>
      </c>
      <c r="G1986" s="9">
        <v>0</v>
      </c>
      <c r="H1986" s="9">
        <v>24829622.22</v>
      </c>
      <c r="I1986" s="9">
        <v>0</v>
      </c>
      <c r="J1986" s="9">
        <v>0</v>
      </c>
      <c r="K1986" s="9">
        <v>287047646</v>
      </c>
      <c r="L1986" s="9">
        <v>0</v>
      </c>
      <c r="M1986" s="9">
        <v>0</v>
      </c>
      <c r="N1986" s="9">
        <v>509541066.9</v>
      </c>
      <c r="O1986" s="9">
        <v>0</v>
      </c>
      <c r="P1986" s="9">
        <v>-1202390.7</v>
      </c>
      <c r="Q1986" s="9">
        <v>0</v>
      </c>
      <c r="R1986" s="9">
        <v>37229609.83</v>
      </c>
      <c r="S1986" s="9">
        <v>0</v>
      </c>
      <c r="T1986" s="9">
        <v>386516378.48</v>
      </c>
      <c r="U1986" s="8">
        <v>0</v>
      </c>
      <c r="V1986" s="9">
        <v>0</v>
      </c>
      <c r="W1986" s="8">
        <v>0</v>
      </c>
      <c r="X1986" s="11">
        <f t="shared" si="420"/>
        <v>54858389.34</v>
      </c>
      <c r="Y1986" s="11">
        <f t="shared" si="421"/>
        <v>1219132310.51</v>
      </c>
      <c r="Z1986" s="11">
        <f t="shared" si="422"/>
        <v>1273990699.85</v>
      </c>
      <c r="AA1986" s="13">
        <f t="shared" si="423"/>
        <v>30028767.12</v>
      </c>
      <c r="AB1986" s="13">
        <f t="shared" si="424"/>
        <v>24829622.22</v>
      </c>
      <c r="AC1986" s="16">
        <f t="shared" si="425"/>
        <v>30028767.12</v>
      </c>
      <c r="AD1986" s="16">
        <f t="shared" si="426"/>
        <v>1243961932.73</v>
      </c>
      <c r="AE1986" s="17">
        <f t="shared" si="427"/>
        <v>0.0430602745737932</v>
      </c>
      <c r="AF1986" s="17">
        <f t="shared" si="428"/>
        <v>0.956939725426207</v>
      </c>
      <c r="AG1986" s="21">
        <f t="shared" si="429"/>
        <v>1.04499789634568</v>
      </c>
      <c r="AH1986" s="22">
        <f t="shared" si="430"/>
        <v>0.547386962710269</v>
      </c>
      <c r="AI1986" s="22">
        <f t="shared" si="431"/>
        <v>0.452613037289731</v>
      </c>
      <c r="AJ1986" s="23">
        <f t="shared" si="432"/>
        <v>0.0235706329124189</v>
      </c>
      <c r="AK1986" s="23">
        <f t="shared" si="433"/>
        <v>0.976429367087581</v>
      </c>
    </row>
    <row r="1987" spans="1:37">
      <c r="A1987" s="8" t="s">
        <v>4007</v>
      </c>
      <c r="B1987" s="8" t="s">
        <v>4008</v>
      </c>
      <c r="C1987" s="9">
        <v>142028155.43</v>
      </c>
      <c r="D1987" s="9">
        <v>0</v>
      </c>
      <c r="E1987" s="9">
        <v>0</v>
      </c>
      <c r="F1987" s="9">
        <v>931320861.99</v>
      </c>
      <c r="G1987" s="9">
        <v>0</v>
      </c>
      <c r="H1987" s="9">
        <v>0</v>
      </c>
      <c r="I1987" s="9">
        <v>1237545390.01</v>
      </c>
      <c r="J1987" s="9">
        <v>0</v>
      </c>
      <c r="K1987" s="9">
        <v>790336579</v>
      </c>
      <c r="L1987" s="9">
        <v>189959058.45</v>
      </c>
      <c r="M1987" s="9">
        <v>0</v>
      </c>
      <c r="N1987" s="9">
        <v>1631955656.65</v>
      </c>
      <c r="O1987" s="9">
        <v>98971096.09</v>
      </c>
      <c r="P1987" s="9">
        <v>0</v>
      </c>
      <c r="Q1987" s="9">
        <v>0</v>
      </c>
      <c r="R1987" s="9">
        <v>246373178.57</v>
      </c>
      <c r="S1987" s="9">
        <v>0</v>
      </c>
      <c r="T1987" s="9">
        <v>2746842565.85</v>
      </c>
      <c r="U1987" s="8">
        <v>0</v>
      </c>
      <c r="V1987" s="9">
        <v>368804466.36</v>
      </c>
      <c r="W1987" s="8">
        <v>0</v>
      </c>
      <c r="X1987" s="11">
        <f t="shared" ref="X1987:X2050" si="434">C1987+D1987+E1987+F1987+G1987+H1987+I1987+J1987</f>
        <v>2310894407.43</v>
      </c>
      <c r="Y1987" s="11">
        <f t="shared" ref="Y1987:Y2050" si="435">(K1987+L1987+M1987+N1987-O1987+P1987+Q1987+R1987+S1987+T1987+U1987+V1987+W1987)</f>
        <v>5875300408.79</v>
      </c>
      <c r="Z1987" s="11">
        <f t="shared" ref="Z1987:Z2050" si="436">X1987+Y1987</f>
        <v>8186194816.22</v>
      </c>
      <c r="AA1987" s="13">
        <f t="shared" ref="AA1987:AA2050" si="437">C1987+D1987+E1987+F1987+G1987</f>
        <v>1073349017.42</v>
      </c>
      <c r="AB1987" s="13">
        <f t="shared" ref="AB1987:AB2050" si="438">H1987+I1987+J1987</f>
        <v>1237545390.01</v>
      </c>
      <c r="AC1987" s="16">
        <f t="shared" ref="AC1987:AC2050" si="439">AA1987</f>
        <v>1073349017.42</v>
      </c>
      <c r="AD1987" s="16">
        <f t="shared" ref="AD1987:AD2050" si="440">AB1987+Y1987</f>
        <v>7112845798.8</v>
      </c>
      <c r="AE1987" s="17">
        <f t="shared" ref="AE1987:AE2050" si="441">X1987/Z1987</f>
        <v>0.282291645790206</v>
      </c>
      <c r="AF1987" s="17">
        <f t="shared" ref="AF1987:AF2050" si="442">Y1987/Z1987</f>
        <v>0.717708354209794</v>
      </c>
      <c r="AG1987" s="21">
        <f t="shared" ref="AG1987:AG2050" si="443">Z1987/Y1987</f>
        <v>1.39332361694607</v>
      </c>
      <c r="AH1987" s="22">
        <f t="shared" ref="AH1987:AH2050" si="444">AA1987/(AA1987+AB1987)</f>
        <v>0.464473415128343</v>
      </c>
      <c r="AI1987" s="22">
        <f t="shared" ref="AI1987:AI2050" si="445">(AB1987)/(AA1987+AB1987)</f>
        <v>0.535526584871657</v>
      </c>
      <c r="AJ1987" s="23">
        <f t="shared" ref="AJ1987:AJ2050" si="446">AC1987/Z1987</f>
        <v>0.131116964782378</v>
      </c>
      <c r="AK1987" s="23">
        <f t="shared" ref="AK1987:AK2050" si="447">AD1987/Z1987</f>
        <v>0.868883035217622</v>
      </c>
    </row>
    <row r="1988" spans="1:37">
      <c r="A1988" s="8" t="s">
        <v>4009</v>
      </c>
      <c r="B1988" s="8" t="s">
        <v>4010</v>
      </c>
      <c r="C1988" s="9">
        <v>1560674945.32</v>
      </c>
      <c r="D1988" s="9">
        <v>0</v>
      </c>
      <c r="E1988" s="9">
        <v>2871752.35</v>
      </c>
      <c r="F1988" s="9">
        <v>15055009.35</v>
      </c>
      <c r="G1988" s="9">
        <v>0</v>
      </c>
      <c r="H1988" s="9">
        <v>257477500</v>
      </c>
      <c r="I1988" s="9">
        <v>0</v>
      </c>
      <c r="J1988" s="9">
        <v>0</v>
      </c>
      <c r="K1988" s="9">
        <v>145370828</v>
      </c>
      <c r="L1988" s="9">
        <v>0</v>
      </c>
      <c r="M1988" s="9">
        <v>0</v>
      </c>
      <c r="N1988" s="9">
        <v>2193867414.54</v>
      </c>
      <c r="O1988" s="9">
        <v>0</v>
      </c>
      <c r="P1988" s="9">
        <v>101613.62</v>
      </c>
      <c r="Q1988" s="9">
        <v>0</v>
      </c>
      <c r="R1988" s="9">
        <v>52975347.58</v>
      </c>
      <c r="S1988" s="9">
        <v>0</v>
      </c>
      <c r="T1988" s="9">
        <v>727136880.79</v>
      </c>
      <c r="U1988" s="8">
        <v>0</v>
      </c>
      <c r="V1988" s="9">
        <v>0</v>
      </c>
      <c r="W1988" s="8">
        <v>0</v>
      </c>
      <c r="X1988" s="11">
        <f t="shared" si="434"/>
        <v>1836079207.02</v>
      </c>
      <c r="Y1988" s="11">
        <f t="shared" si="435"/>
        <v>3119452084.53</v>
      </c>
      <c r="Z1988" s="11">
        <f t="shared" si="436"/>
        <v>4955531291.55</v>
      </c>
      <c r="AA1988" s="13">
        <f t="shared" si="437"/>
        <v>1578601707.02</v>
      </c>
      <c r="AB1988" s="13">
        <f t="shared" si="438"/>
        <v>257477500</v>
      </c>
      <c r="AC1988" s="16">
        <f t="shared" si="439"/>
        <v>1578601707.02</v>
      </c>
      <c r="AD1988" s="16">
        <f t="shared" si="440"/>
        <v>3376929584.53</v>
      </c>
      <c r="AE1988" s="17">
        <f t="shared" si="441"/>
        <v>0.37051107116422</v>
      </c>
      <c r="AF1988" s="17">
        <f t="shared" si="442"/>
        <v>0.62948892883578</v>
      </c>
      <c r="AG1988" s="21">
        <f t="shared" si="443"/>
        <v>1.58859028998249</v>
      </c>
      <c r="AH1988" s="22">
        <f t="shared" si="444"/>
        <v>0.859767760009715</v>
      </c>
      <c r="AI1988" s="22">
        <f t="shared" si="445"/>
        <v>0.140232239990285</v>
      </c>
      <c r="AJ1988" s="23">
        <f t="shared" si="446"/>
        <v>0.318553473713661</v>
      </c>
      <c r="AK1988" s="23">
        <f t="shared" si="447"/>
        <v>0.681446526286339</v>
      </c>
    </row>
    <row r="1989" spans="1:37">
      <c r="A1989" s="8" t="s">
        <v>4011</v>
      </c>
      <c r="B1989" s="8" t="s">
        <v>4012</v>
      </c>
      <c r="C1989" s="9">
        <v>105000000</v>
      </c>
      <c r="D1989" s="9">
        <v>0</v>
      </c>
      <c r="E1989" s="9">
        <v>0</v>
      </c>
      <c r="F1989" s="9">
        <v>0</v>
      </c>
      <c r="G1989" s="9">
        <v>0</v>
      </c>
      <c r="H1989" s="9">
        <v>0</v>
      </c>
      <c r="I1989" s="9">
        <v>0</v>
      </c>
      <c r="J1989" s="9">
        <v>0</v>
      </c>
      <c r="K1989" s="9">
        <v>179075000</v>
      </c>
      <c r="L1989" s="9">
        <v>0</v>
      </c>
      <c r="M1989" s="9">
        <v>0</v>
      </c>
      <c r="N1989" s="9">
        <v>382190534.17</v>
      </c>
      <c r="O1989" s="9">
        <v>40299000</v>
      </c>
      <c r="P1989" s="9">
        <v>0</v>
      </c>
      <c r="Q1989" s="9">
        <v>0</v>
      </c>
      <c r="R1989" s="9">
        <v>63847030.72</v>
      </c>
      <c r="S1989" s="9">
        <v>0</v>
      </c>
      <c r="T1989" s="9">
        <v>657394611.05</v>
      </c>
      <c r="U1989" s="8">
        <v>0</v>
      </c>
      <c r="V1989" s="9">
        <v>228776878.5</v>
      </c>
      <c r="W1989" s="8">
        <v>0</v>
      </c>
      <c r="X1989" s="11">
        <f t="shared" si="434"/>
        <v>105000000</v>
      </c>
      <c r="Y1989" s="11">
        <f t="shared" si="435"/>
        <v>1470985054.44</v>
      </c>
      <c r="Z1989" s="11">
        <f t="shared" si="436"/>
        <v>1575985054.44</v>
      </c>
      <c r="AA1989" s="13">
        <f t="shared" si="437"/>
        <v>105000000</v>
      </c>
      <c r="AB1989" s="13">
        <f t="shared" si="438"/>
        <v>0</v>
      </c>
      <c r="AC1989" s="16">
        <f t="shared" si="439"/>
        <v>105000000</v>
      </c>
      <c r="AD1989" s="16">
        <f t="shared" si="440"/>
        <v>1470985054.44</v>
      </c>
      <c r="AE1989" s="17">
        <f t="shared" si="441"/>
        <v>0.0666249973019636</v>
      </c>
      <c r="AF1989" s="17">
        <f t="shared" si="442"/>
        <v>0.933375002698036</v>
      </c>
      <c r="AG1989" s="21">
        <f t="shared" si="443"/>
        <v>1.0713807388342</v>
      </c>
      <c r="AH1989" s="22">
        <f t="shared" si="444"/>
        <v>1</v>
      </c>
      <c r="AI1989" s="22">
        <f t="shared" si="445"/>
        <v>0</v>
      </c>
      <c r="AJ1989" s="23">
        <f t="shared" si="446"/>
        <v>0.0666249973019636</v>
      </c>
      <c r="AK1989" s="23">
        <f t="shared" si="447"/>
        <v>0.933375002698036</v>
      </c>
    </row>
    <row r="1990" spans="1:37">
      <c r="A1990" s="8" t="s">
        <v>4013</v>
      </c>
      <c r="B1990" s="8" t="s">
        <v>4014</v>
      </c>
      <c r="C1990" s="9">
        <v>144740000</v>
      </c>
      <c r="D1990" s="9">
        <v>0</v>
      </c>
      <c r="E1990" s="9">
        <v>0</v>
      </c>
      <c r="F1990" s="9">
        <v>1532934.51</v>
      </c>
      <c r="G1990" s="9">
        <v>0</v>
      </c>
      <c r="H1990" s="9">
        <v>551399723.07</v>
      </c>
      <c r="I1990" s="9">
        <v>0</v>
      </c>
      <c r="J1990" s="9">
        <v>0</v>
      </c>
      <c r="K1990" s="9">
        <v>877800000</v>
      </c>
      <c r="L1990" s="9">
        <v>0</v>
      </c>
      <c r="M1990" s="9">
        <v>0</v>
      </c>
      <c r="N1990" s="9">
        <v>294110731.12</v>
      </c>
      <c r="O1990" s="9">
        <v>0</v>
      </c>
      <c r="P1990" s="9">
        <v>32826.1</v>
      </c>
      <c r="Q1990" s="9">
        <v>0</v>
      </c>
      <c r="R1990" s="9">
        <v>61292121.42</v>
      </c>
      <c r="S1990" s="9">
        <v>0</v>
      </c>
      <c r="T1990" s="9">
        <v>275748636.82</v>
      </c>
      <c r="U1990" s="8">
        <v>0</v>
      </c>
      <c r="V1990" s="9">
        <v>0</v>
      </c>
      <c r="W1990" s="8">
        <v>0</v>
      </c>
      <c r="X1990" s="11">
        <f t="shared" si="434"/>
        <v>697672657.58</v>
      </c>
      <c r="Y1990" s="11">
        <f t="shared" si="435"/>
        <v>1508984315.46</v>
      </c>
      <c r="Z1990" s="11">
        <f t="shared" si="436"/>
        <v>2206656973.04</v>
      </c>
      <c r="AA1990" s="13">
        <f t="shared" si="437"/>
        <v>146272934.51</v>
      </c>
      <c r="AB1990" s="13">
        <f t="shared" si="438"/>
        <v>551399723.07</v>
      </c>
      <c r="AC1990" s="16">
        <f t="shared" si="439"/>
        <v>146272934.51</v>
      </c>
      <c r="AD1990" s="16">
        <f t="shared" si="440"/>
        <v>2060384038.53</v>
      </c>
      <c r="AE1990" s="17">
        <f t="shared" si="441"/>
        <v>0.316167245794824</v>
      </c>
      <c r="AF1990" s="17">
        <f t="shared" si="442"/>
        <v>0.683832754205176</v>
      </c>
      <c r="AG1990" s="21">
        <f t="shared" si="443"/>
        <v>1.4623458643222</v>
      </c>
      <c r="AH1990" s="22">
        <f t="shared" si="444"/>
        <v>0.209658402003847</v>
      </c>
      <c r="AI1990" s="22">
        <f t="shared" si="445"/>
        <v>0.790341597996153</v>
      </c>
      <c r="AJ1990" s="23">
        <f t="shared" si="446"/>
        <v>0.0662871195193003</v>
      </c>
      <c r="AK1990" s="23">
        <f t="shared" si="447"/>
        <v>0.9337128804807</v>
      </c>
    </row>
    <row r="1991" spans="1:37">
      <c r="A1991" s="8" t="s">
        <v>4015</v>
      </c>
      <c r="B1991" s="8" t="s">
        <v>4016</v>
      </c>
      <c r="C1991" s="9">
        <v>1952583.79</v>
      </c>
      <c r="D1991" s="9">
        <v>0</v>
      </c>
      <c r="E1991" s="9">
        <v>0</v>
      </c>
      <c r="F1991" s="9">
        <v>0</v>
      </c>
      <c r="G1991" s="9">
        <v>0</v>
      </c>
      <c r="H1991" s="9">
        <v>0</v>
      </c>
      <c r="I1991" s="9">
        <v>0</v>
      </c>
      <c r="J1991" s="9">
        <v>0</v>
      </c>
      <c r="K1991" s="9">
        <v>246722900</v>
      </c>
      <c r="L1991" s="9">
        <v>0</v>
      </c>
      <c r="M1991" s="9">
        <v>0</v>
      </c>
      <c r="N1991" s="9">
        <v>980088597.15</v>
      </c>
      <c r="O1991" s="9">
        <v>179330180.16</v>
      </c>
      <c r="P1991" s="9">
        <v>-6707528.46</v>
      </c>
      <c r="Q1991" s="9">
        <v>0</v>
      </c>
      <c r="R1991" s="9">
        <v>135450983.67</v>
      </c>
      <c r="S1991" s="9">
        <v>0</v>
      </c>
      <c r="T1991" s="9">
        <v>1209137086.95</v>
      </c>
      <c r="U1991" s="8">
        <v>0</v>
      </c>
      <c r="V1991" s="9">
        <v>57426879.6</v>
      </c>
      <c r="W1991" s="8">
        <v>0</v>
      </c>
      <c r="X1991" s="11">
        <f t="shared" si="434"/>
        <v>1952583.79</v>
      </c>
      <c r="Y1991" s="11">
        <f t="shared" si="435"/>
        <v>2442788738.75</v>
      </c>
      <c r="Z1991" s="11">
        <f t="shared" si="436"/>
        <v>2444741322.54</v>
      </c>
      <c r="AA1991" s="13">
        <f t="shared" si="437"/>
        <v>1952583.79</v>
      </c>
      <c r="AB1991" s="13">
        <f t="shared" si="438"/>
        <v>0</v>
      </c>
      <c r="AC1991" s="16">
        <f t="shared" si="439"/>
        <v>1952583.79</v>
      </c>
      <c r="AD1991" s="16">
        <f t="shared" si="440"/>
        <v>2442788738.75</v>
      </c>
      <c r="AE1991" s="17">
        <f t="shared" si="441"/>
        <v>0.000798687277053645</v>
      </c>
      <c r="AF1991" s="17">
        <f t="shared" si="442"/>
        <v>0.999201312722946</v>
      </c>
      <c r="AG1991" s="21">
        <f t="shared" si="443"/>
        <v>1.00079932568831</v>
      </c>
      <c r="AH1991" s="22">
        <f t="shared" si="444"/>
        <v>1</v>
      </c>
      <c r="AI1991" s="22">
        <f t="shared" si="445"/>
        <v>0</v>
      </c>
      <c r="AJ1991" s="23">
        <f t="shared" si="446"/>
        <v>0.000798687277053645</v>
      </c>
      <c r="AK1991" s="23">
        <f t="shared" si="447"/>
        <v>0.999201312722946</v>
      </c>
    </row>
    <row r="1992" spans="1:37">
      <c r="A1992" s="8" t="s">
        <v>4017</v>
      </c>
      <c r="B1992" s="8" t="s">
        <v>4018</v>
      </c>
      <c r="C1992" s="9">
        <v>2296776950</v>
      </c>
      <c r="D1992" s="9">
        <v>0</v>
      </c>
      <c r="E1992" s="9">
        <v>0</v>
      </c>
      <c r="F1992" s="9">
        <v>172514566.59</v>
      </c>
      <c r="G1992" s="9">
        <v>0</v>
      </c>
      <c r="H1992" s="9">
        <v>0</v>
      </c>
      <c r="I1992" s="9">
        <v>755619487.21</v>
      </c>
      <c r="J1992" s="9">
        <v>0</v>
      </c>
      <c r="K1992" s="9">
        <v>2952843602</v>
      </c>
      <c r="L1992" s="9">
        <v>0</v>
      </c>
      <c r="M1992" s="9">
        <v>0</v>
      </c>
      <c r="N1992" s="9">
        <v>25323124899.09</v>
      </c>
      <c r="O1992" s="9">
        <v>1737823700.87</v>
      </c>
      <c r="P1992" s="9">
        <v>-156123969.48</v>
      </c>
      <c r="Q1992" s="9">
        <v>0</v>
      </c>
      <c r="R1992" s="9">
        <v>238896564.09</v>
      </c>
      <c r="S1992" s="9">
        <v>0</v>
      </c>
      <c r="T1992" s="9">
        <v>10760612349.01</v>
      </c>
      <c r="U1992" s="8">
        <v>0</v>
      </c>
      <c r="V1992" s="9">
        <v>257759242.83</v>
      </c>
      <c r="W1992" s="8">
        <v>0</v>
      </c>
      <c r="X1992" s="11">
        <f t="shared" si="434"/>
        <v>3224911003.8</v>
      </c>
      <c r="Y1992" s="11">
        <f t="shared" si="435"/>
        <v>37639288986.67</v>
      </c>
      <c r="Z1992" s="11">
        <f t="shared" si="436"/>
        <v>40864199990.47</v>
      </c>
      <c r="AA1992" s="13">
        <f t="shared" si="437"/>
        <v>2469291516.59</v>
      </c>
      <c r="AB1992" s="13">
        <f t="shared" si="438"/>
        <v>755619487.21</v>
      </c>
      <c r="AC1992" s="16">
        <f t="shared" si="439"/>
        <v>2469291516.59</v>
      </c>
      <c r="AD1992" s="16">
        <f t="shared" si="440"/>
        <v>38394908473.88</v>
      </c>
      <c r="AE1992" s="17">
        <f t="shared" si="441"/>
        <v>0.0789177569743709</v>
      </c>
      <c r="AF1992" s="17">
        <f t="shared" si="442"/>
        <v>0.921082243025629</v>
      </c>
      <c r="AG1992" s="21">
        <f t="shared" si="443"/>
        <v>1.08567938158827</v>
      </c>
      <c r="AH1992" s="22">
        <f t="shared" si="444"/>
        <v>0.765692917938004</v>
      </c>
      <c r="AI1992" s="22">
        <f t="shared" si="445"/>
        <v>0.234307082061996</v>
      </c>
      <c r="AJ1992" s="23">
        <f t="shared" si="446"/>
        <v>0.0604267676148283</v>
      </c>
      <c r="AK1992" s="23">
        <f t="shared" si="447"/>
        <v>0.939573232385172</v>
      </c>
    </row>
    <row r="1993" spans="1:37">
      <c r="A1993" s="8" t="s">
        <v>4019</v>
      </c>
      <c r="B1993" s="8" t="s">
        <v>4020</v>
      </c>
      <c r="C1993" s="9">
        <v>1396582736.1</v>
      </c>
      <c r="D1993" s="9">
        <v>0</v>
      </c>
      <c r="E1993" s="9">
        <v>0</v>
      </c>
      <c r="F1993" s="9">
        <v>271774559.03</v>
      </c>
      <c r="G1993" s="9">
        <v>0</v>
      </c>
      <c r="H1993" s="9">
        <v>1547690020.83</v>
      </c>
      <c r="I1993" s="9">
        <v>32750552.84</v>
      </c>
      <c r="J1993" s="9">
        <v>0</v>
      </c>
      <c r="K1993" s="9">
        <v>1074165577</v>
      </c>
      <c r="L1993" s="9">
        <v>0</v>
      </c>
      <c r="M1993" s="9">
        <v>0</v>
      </c>
      <c r="N1993" s="9">
        <v>4392488185.71</v>
      </c>
      <c r="O1993" s="9">
        <v>0</v>
      </c>
      <c r="P1993" s="9">
        <v>-3390526.91</v>
      </c>
      <c r="Q1993" s="9">
        <v>0</v>
      </c>
      <c r="R1993" s="9">
        <v>230774644.92</v>
      </c>
      <c r="S1993" s="9">
        <v>0</v>
      </c>
      <c r="T1993" s="9">
        <v>11228437379.22</v>
      </c>
      <c r="U1993" s="8">
        <v>0</v>
      </c>
      <c r="V1993" s="9">
        <v>119049931.98</v>
      </c>
      <c r="W1993" s="8">
        <v>0</v>
      </c>
      <c r="X1993" s="11">
        <f t="shared" si="434"/>
        <v>3248797868.8</v>
      </c>
      <c r="Y1993" s="11">
        <f t="shared" si="435"/>
        <v>17041525191.92</v>
      </c>
      <c r="Z1993" s="11">
        <f t="shared" si="436"/>
        <v>20290323060.72</v>
      </c>
      <c r="AA1993" s="13">
        <f t="shared" si="437"/>
        <v>1668357295.13</v>
      </c>
      <c r="AB1993" s="13">
        <f t="shared" si="438"/>
        <v>1580440573.67</v>
      </c>
      <c r="AC1993" s="16">
        <f t="shared" si="439"/>
        <v>1668357295.13</v>
      </c>
      <c r="AD1993" s="16">
        <f t="shared" si="440"/>
        <v>18621965765.59</v>
      </c>
      <c r="AE1993" s="17">
        <f t="shared" si="441"/>
        <v>0.160115630445005</v>
      </c>
      <c r="AF1993" s="17">
        <f t="shared" si="442"/>
        <v>0.839884369554995</v>
      </c>
      <c r="AG1993" s="21">
        <f t="shared" si="443"/>
        <v>1.19064008838483</v>
      </c>
      <c r="AH1993" s="22">
        <f t="shared" si="444"/>
        <v>0.513530654262045</v>
      </c>
      <c r="AI1993" s="22">
        <f t="shared" si="445"/>
        <v>0.486469345737955</v>
      </c>
      <c r="AJ1993" s="23">
        <f t="shared" si="446"/>
        <v>0.082224284460003</v>
      </c>
      <c r="AK1993" s="23">
        <f t="shared" si="447"/>
        <v>0.917775715539997</v>
      </c>
    </row>
    <row r="1994" spans="1:37">
      <c r="A1994" s="8" t="s">
        <v>4021</v>
      </c>
      <c r="B1994" s="8" t="s">
        <v>4022</v>
      </c>
      <c r="C1994" s="9">
        <v>258339516.35</v>
      </c>
      <c r="D1994" s="9">
        <v>0</v>
      </c>
      <c r="E1994" s="9">
        <v>0</v>
      </c>
      <c r="F1994" s="9">
        <v>0</v>
      </c>
      <c r="G1994" s="9">
        <v>0</v>
      </c>
      <c r="H1994" s="9">
        <v>0</v>
      </c>
      <c r="I1994" s="9">
        <v>0</v>
      </c>
      <c r="J1994" s="9">
        <v>0</v>
      </c>
      <c r="K1994" s="9">
        <v>232404000</v>
      </c>
      <c r="L1994" s="9">
        <v>0</v>
      </c>
      <c r="M1994" s="9">
        <v>0</v>
      </c>
      <c r="N1994" s="9">
        <v>1328191690.68</v>
      </c>
      <c r="O1994" s="9">
        <v>95183099.62</v>
      </c>
      <c r="P1994" s="9">
        <v>-758307.72</v>
      </c>
      <c r="Q1994" s="9">
        <v>0</v>
      </c>
      <c r="R1994" s="9">
        <v>115738000</v>
      </c>
      <c r="S1994" s="9">
        <v>0</v>
      </c>
      <c r="T1994" s="9">
        <v>1551639796.1</v>
      </c>
      <c r="U1994" s="8">
        <v>0</v>
      </c>
      <c r="V1994" s="9">
        <v>0</v>
      </c>
      <c r="W1994" s="8">
        <v>0</v>
      </c>
      <c r="X1994" s="11">
        <f t="shared" si="434"/>
        <v>258339516.35</v>
      </c>
      <c r="Y1994" s="11">
        <f t="shared" si="435"/>
        <v>3132032079.44</v>
      </c>
      <c r="Z1994" s="11">
        <f t="shared" si="436"/>
        <v>3390371595.79</v>
      </c>
      <c r="AA1994" s="13">
        <f t="shared" si="437"/>
        <v>258339516.35</v>
      </c>
      <c r="AB1994" s="13">
        <f t="shared" si="438"/>
        <v>0</v>
      </c>
      <c r="AC1994" s="16">
        <f t="shared" si="439"/>
        <v>258339516.35</v>
      </c>
      <c r="AD1994" s="16">
        <f t="shared" si="440"/>
        <v>3132032079.44</v>
      </c>
      <c r="AE1994" s="17">
        <f t="shared" si="441"/>
        <v>0.0761979945415994</v>
      </c>
      <c r="AF1994" s="17">
        <f t="shared" si="442"/>
        <v>0.923802005458401</v>
      </c>
      <c r="AG1994" s="21">
        <f t="shared" si="443"/>
        <v>1.08248303650715</v>
      </c>
      <c r="AH1994" s="22">
        <f t="shared" si="444"/>
        <v>1</v>
      </c>
      <c r="AI1994" s="22">
        <f t="shared" si="445"/>
        <v>0</v>
      </c>
      <c r="AJ1994" s="23">
        <f t="shared" si="446"/>
        <v>0.0761979945415994</v>
      </c>
      <c r="AK1994" s="23">
        <f t="shared" si="447"/>
        <v>0.923802005458401</v>
      </c>
    </row>
    <row r="1995" spans="1:37">
      <c r="A1995" s="8" t="s">
        <v>4023</v>
      </c>
      <c r="B1995" s="8" t="s">
        <v>4024</v>
      </c>
      <c r="C1995" s="9">
        <v>211750000</v>
      </c>
      <c r="D1995" s="9">
        <v>0</v>
      </c>
      <c r="E1995" s="9">
        <v>0</v>
      </c>
      <c r="F1995" s="9">
        <v>0</v>
      </c>
      <c r="G1995" s="9">
        <v>0</v>
      </c>
      <c r="H1995" s="9">
        <v>29500000</v>
      </c>
      <c r="I1995" s="9">
        <v>0</v>
      </c>
      <c r="J1995" s="9">
        <v>0</v>
      </c>
      <c r="K1995" s="9">
        <v>124168800</v>
      </c>
      <c r="L1995" s="9">
        <v>0</v>
      </c>
      <c r="M1995" s="9">
        <v>0</v>
      </c>
      <c r="N1995" s="9">
        <v>242330532.32</v>
      </c>
      <c r="O1995" s="9">
        <v>0</v>
      </c>
      <c r="P1995" s="9">
        <v>-5604639.33</v>
      </c>
      <c r="Q1995" s="9">
        <v>0</v>
      </c>
      <c r="R1995" s="9">
        <v>22766712.67</v>
      </c>
      <c r="S1995" s="9">
        <v>0</v>
      </c>
      <c r="T1995" s="9">
        <v>264848428.77</v>
      </c>
      <c r="U1995" s="8">
        <v>0</v>
      </c>
      <c r="V1995" s="9">
        <v>25917920.68</v>
      </c>
      <c r="W1995" s="8">
        <v>0</v>
      </c>
      <c r="X1995" s="11">
        <f t="shared" si="434"/>
        <v>241250000</v>
      </c>
      <c r="Y1995" s="11">
        <f t="shared" si="435"/>
        <v>674427755.11</v>
      </c>
      <c r="Z1995" s="11">
        <f t="shared" si="436"/>
        <v>915677755.11</v>
      </c>
      <c r="AA1995" s="13">
        <f t="shared" si="437"/>
        <v>211750000</v>
      </c>
      <c r="AB1995" s="13">
        <f t="shared" si="438"/>
        <v>29500000</v>
      </c>
      <c r="AC1995" s="16">
        <f t="shared" si="439"/>
        <v>211750000</v>
      </c>
      <c r="AD1995" s="16">
        <f t="shared" si="440"/>
        <v>703927755.11</v>
      </c>
      <c r="AE1995" s="17">
        <f t="shared" si="441"/>
        <v>0.263466048676719</v>
      </c>
      <c r="AF1995" s="17">
        <f t="shared" si="442"/>
        <v>0.736533951323281</v>
      </c>
      <c r="AG1995" s="21">
        <f t="shared" si="443"/>
        <v>1.35771066385109</v>
      </c>
      <c r="AH1995" s="22">
        <f t="shared" si="444"/>
        <v>0.877720207253886</v>
      </c>
      <c r="AI1995" s="22">
        <f t="shared" si="445"/>
        <v>0.122279792746114</v>
      </c>
      <c r="AJ1995" s="23">
        <f t="shared" si="446"/>
        <v>0.231249474848892</v>
      </c>
      <c r="AK1995" s="23">
        <f t="shared" si="447"/>
        <v>0.768750525151108</v>
      </c>
    </row>
    <row r="1996" spans="1:37">
      <c r="A1996" s="8" t="s">
        <v>4025</v>
      </c>
      <c r="B1996" s="8" t="s">
        <v>4026</v>
      </c>
      <c r="C1996" s="9">
        <v>303197066.33</v>
      </c>
      <c r="D1996" s="9">
        <v>0</v>
      </c>
      <c r="E1996" s="9">
        <v>0</v>
      </c>
      <c r="F1996" s="9">
        <v>2575756.19</v>
      </c>
      <c r="G1996" s="9">
        <v>0</v>
      </c>
      <c r="H1996" s="9">
        <v>24573156.4</v>
      </c>
      <c r="I1996" s="9">
        <v>0</v>
      </c>
      <c r="J1996" s="9">
        <v>0</v>
      </c>
      <c r="K1996" s="9">
        <v>112518866</v>
      </c>
      <c r="L1996" s="9">
        <v>0</v>
      </c>
      <c r="M1996" s="9">
        <v>0</v>
      </c>
      <c r="N1996" s="9">
        <v>352335512.57</v>
      </c>
      <c r="O1996" s="9">
        <v>0</v>
      </c>
      <c r="P1996" s="9">
        <v>-8619528.8</v>
      </c>
      <c r="Q1996" s="9">
        <v>3975824.74</v>
      </c>
      <c r="R1996" s="9">
        <v>49200941.44</v>
      </c>
      <c r="S1996" s="9">
        <v>0</v>
      </c>
      <c r="T1996" s="9">
        <v>356608617.62</v>
      </c>
      <c r="U1996" s="8">
        <v>0</v>
      </c>
      <c r="V1996" s="9">
        <v>14066794.9</v>
      </c>
      <c r="W1996" s="8">
        <v>0</v>
      </c>
      <c r="X1996" s="11">
        <f t="shared" si="434"/>
        <v>330345978.92</v>
      </c>
      <c r="Y1996" s="11">
        <f t="shared" si="435"/>
        <v>880087028.47</v>
      </c>
      <c r="Z1996" s="11">
        <f t="shared" si="436"/>
        <v>1210433007.39</v>
      </c>
      <c r="AA1996" s="13">
        <f t="shared" si="437"/>
        <v>305772822.52</v>
      </c>
      <c r="AB1996" s="13">
        <f t="shared" si="438"/>
        <v>24573156.4</v>
      </c>
      <c r="AC1996" s="16">
        <f t="shared" si="439"/>
        <v>305772822.52</v>
      </c>
      <c r="AD1996" s="16">
        <f t="shared" si="440"/>
        <v>904660184.87</v>
      </c>
      <c r="AE1996" s="17">
        <f t="shared" si="441"/>
        <v>0.272915540887562</v>
      </c>
      <c r="AF1996" s="17">
        <f t="shared" si="442"/>
        <v>0.727084459112438</v>
      </c>
      <c r="AG1996" s="21">
        <f t="shared" si="443"/>
        <v>1.3753560366573</v>
      </c>
      <c r="AH1996" s="22">
        <f t="shared" si="444"/>
        <v>0.925613877667478</v>
      </c>
      <c r="AI1996" s="22">
        <f t="shared" si="445"/>
        <v>0.0743861223325225</v>
      </c>
      <c r="AJ1996" s="23">
        <f t="shared" si="446"/>
        <v>0.252614412076653</v>
      </c>
      <c r="AK1996" s="23">
        <f t="shared" si="447"/>
        <v>0.747385587923347</v>
      </c>
    </row>
    <row r="1997" spans="1:37">
      <c r="A1997" s="8" t="s">
        <v>4027</v>
      </c>
      <c r="B1997" s="8" t="s">
        <v>4028</v>
      </c>
      <c r="C1997" s="9">
        <v>173009562.32</v>
      </c>
      <c r="D1997" s="9">
        <v>0</v>
      </c>
      <c r="E1997" s="9">
        <v>0</v>
      </c>
      <c r="F1997" s="9">
        <v>0</v>
      </c>
      <c r="G1997" s="9">
        <v>0</v>
      </c>
      <c r="H1997" s="9">
        <v>0</v>
      </c>
      <c r="I1997" s="9">
        <v>0</v>
      </c>
      <c r="J1997" s="9">
        <v>0</v>
      </c>
      <c r="K1997" s="9">
        <v>420220000</v>
      </c>
      <c r="L1997" s="9">
        <v>0</v>
      </c>
      <c r="M1997" s="9">
        <v>0</v>
      </c>
      <c r="N1997" s="9">
        <v>882802585.49</v>
      </c>
      <c r="O1997" s="9">
        <v>109791850</v>
      </c>
      <c r="P1997" s="9">
        <v>-30901222.21</v>
      </c>
      <c r="Q1997" s="9">
        <v>12805240.71</v>
      </c>
      <c r="R1997" s="9">
        <v>179419186.21</v>
      </c>
      <c r="S1997" s="9">
        <v>0</v>
      </c>
      <c r="T1997" s="9">
        <v>1032662809.77</v>
      </c>
      <c r="U1997" s="8">
        <v>0</v>
      </c>
      <c r="V1997" s="9">
        <v>0</v>
      </c>
      <c r="W1997" s="8">
        <v>0</v>
      </c>
      <c r="X1997" s="11">
        <f t="shared" si="434"/>
        <v>173009562.32</v>
      </c>
      <c r="Y1997" s="11">
        <f t="shared" si="435"/>
        <v>2387216749.97</v>
      </c>
      <c r="Z1997" s="11">
        <f t="shared" si="436"/>
        <v>2560226312.29</v>
      </c>
      <c r="AA1997" s="13">
        <f t="shared" si="437"/>
        <v>173009562.32</v>
      </c>
      <c r="AB1997" s="13">
        <f t="shared" si="438"/>
        <v>0</v>
      </c>
      <c r="AC1997" s="16">
        <f t="shared" si="439"/>
        <v>173009562.32</v>
      </c>
      <c r="AD1997" s="16">
        <f t="shared" si="440"/>
        <v>2387216749.97</v>
      </c>
      <c r="AE1997" s="17">
        <f t="shared" si="441"/>
        <v>0.0675758863540666</v>
      </c>
      <c r="AF1997" s="17">
        <f t="shared" si="442"/>
        <v>0.932424113645933</v>
      </c>
      <c r="AG1997" s="21">
        <f t="shared" si="443"/>
        <v>1.07247333629096</v>
      </c>
      <c r="AH1997" s="22">
        <f t="shared" si="444"/>
        <v>1</v>
      </c>
      <c r="AI1997" s="22">
        <f t="shared" si="445"/>
        <v>0</v>
      </c>
      <c r="AJ1997" s="23">
        <f t="shared" si="446"/>
        <v>0.0675758863540666</v>
      </c>
      <c r="AK1997" s="23">
        <f t="shared" si="447"/>
        <v>0.932424113645933</v>
      </c>
    </row>
    <row r="1998" spans="1:37">
      <c r="A1998" s="8" t="s">
        <v>4029</v>
      </c>
      <c r="B1998" s="8" t="s">
        <v>4030</v>
      </c>
      <c r="C1998" s="9">
        <v>803361856.78</v>
      </c>
      <c r="D1998" s="9">
        <v>0</v>
      </c>
      <c r="E1998" s="9">
        <v>1193300</v>
      </c>
      <c r="F1998" s="9">
        <v>170655231.78</v>
      </c>
      <c r="G1998" s="9">
        <v>0</v>
      </c>
      <c r="H1998" s="9">
        <v>390591780.82</v>
      </c>
      <c r="I1998" s="9">
        <v>447291339.12</v>
      </c>
      <c r="J1998" s="9">
        <v>0</v>
      </c>
      <c r="K1998" s="9">
        <v>289956660</v>
      </c>
      <c r="L1998" s="9">
        <v>97786451.69</v>
      </c>
      <c r="M1998" s="9">
        <v>0</v>
      </c>
      <c r="N1998" s="9">
        <v>566162903.99</v>
      </c>
      <c r="O1998" s="9">
        <v>13447493.55</v>
      </c>
      <c r="P1998" s="9">
        <v>0</v>
      </c>
      <c r="Q1998" s="9">
        <v>0</v>
      </c>
      <c r="R1998" s="9">
        <v>94447329.86</v>
      </c>
      <c r="S1998" s="9">
        <v>0</v>
      </c>
      <c r="T1998" s="9">
        <v>847141342.75</v>
      </c>
      <c r="U1998" s="8">
        <v>0</v>
      </c>
      <c r="V1998" s="9">
        <v>0</v>
      </c>
      <c r="W1998" s="8">
        <v>0</v>
      </c>
      <c r="X1998" s="11">
        <f t="shared" si="434"/>
        <v>1813093508.5</v>
      </c>
      <c r="Y1998" s="11">
        <f t="shared" si="435"/>
        <v>1882047194.74</v>
      </c>
      <c r="Z1998" s="11">
        <f t="shared" si="436"/>
        <v>3695140703.24</v>
      </c>
      <c r="AA1998" s="13">
        <f t="shared" si="437"/>
        <v>975210388.56</v>
      </c>
      <c r="AB1998" s="13">
        <f t="shared" si="438"/>
        <v>837883119.94</v>
      </c>
      <c r="AC1998" s="16">
        <f t="shared" si="439"/>
        <v>975210388.56</v>
      </c>
      <c r="AD1998" s="16">
        <f t="shared" si="440"/>
        <v>2719930314.68</v>
      </c>
      <c r="AE1998" s="17">
        <f t="shared" si="441"/>
        <v>0.490669680564594</v>
      </c>
      <c r="AF1998" s="17">
        <f t="shared" si="442"/>
        <v>0.509330319435406</v>
      </c>
      <c r="AG1998" s="21">
        <f t="shared" si="443"/>
        <v>1.96336240322096</v>
      </c>
      <c r="AH1998" s="22">
        <f t="shared" si="444"/>
        <v>0.537870983481049</v>
      </c>
      <c r="AI1998" s="22">
        <f t="shared" si="445"/>
        <v>0.462129016518951</v>
      </c>
      <c r="AJ1998" s="23">
        <f t="shared" si="446"/>
        <v>0.26391698364961</v>
      </c>
      <c r="AK1998" s="23">
        <f t="shared" si="447"/>
        <v>0.73608301635039</v>
      </c>
    </row>
    <row r="1999" spans="1:37">
      <c r="A1999" s="8" t="s">
        <v>4031</v>
      </c>
      <c r="B1999" s="8" t="s">
        <v>4032</v>
      </c>
      <c r="C1999" s="9">
        <v>823306054.57</v>
      </c>
      <c r="D1999" s="9">
        <v>0</v>
      </c>
      <c r="E1999" s="9">
        <v>0</v>
      </c>
      <c r="F1999" s="9">
        <v>49579982.59</v>
      </c>
      <c r="G1999" s="9">
        <v>0</v>
      </c>
      <c r="H1999" s="9">
        <v>314484967.7</v>
      </c>
      <c r="I1999" s="9">
        <v>0</v>
      </c>
      <c r="J1999" s="9">
        <v>0</v>
      </c>
      <c r="K1999" s="9">
        <v>181931098</v>
      </c>
      <c r="L1999" s="9">
        <v>0</v>
      </c>
      <c r="M1999" s="9">
        <v>0</v>
      </c>
      <c r="N1999" s="9">
        <v>702573531.58</v>
      </c>
      <c r="O1999" s="9">
        <v>38710419.6</v>
      </c>
      <c r="P1999" s="9">
        <v>-9145383.22</v>
      </c>
      <c r="Q1999" s="9">
        <v>0</v>
      </c>
      <c r="R1999" s="9">
        <v>58848082.16</v>
      </c>
      <c r="S1999" s="9">
        <v>0</v>
      </c>
      <c r="T1999" s="9">
        <v>430208966.86</v>
      </c>
      <c r="U1999" s="8">
        <v>0</v>
      </c>
      <c r="V1999" s="9">
        <v>48414887.25</v>
      </c>
      <c r="W1999" s="8">
        <v>0</v>
      </c>
      <c r="X1999" s="11">
        <f t="shared" si="434"/>
        <v>1187371004.86</v>
      </c>
      <c r="Y1999" s="11">
        <f t="shared" si="435"/>
        <v>1374120763.03</v>
      </c>
      <c r="Z1999" s="11">
        <f t="shared" si="436"/>
        <v>2561491767.89</v>
      </c>
      <c r="AA1999" s="13">
        <f t="shared" si="437"/>
        <v>872886037.16</v>
      </c>
      <c r="AB1999" s="13">
        <f t="shared" si="438"/>
        <v>314484967.7</v>
      </c>
      <c r="AC1999" s="16">
        <f t="shared" si="439"/>
        <v>872886037.16</v>
      </c>
      <c r="AD1999" s="16">
        <f t="shared" si="440"/>
        <v>1688605730.73</v>
      </c>
      <c r="AE1999" s="17">
        <f t="shared" si="441"/>
        <v>0.463546680002834</v>
      </c>
      <c r="AF1999" s="17">
        <f t="shared" si="442"/>
        <v>0.536453319997166</v>
      </c>
      <c r="AG1999" s="21">
        <f t="shared" si="443"/>
        <v>1.86409509033383</v>
      </c>
      <c r="AH1999" s="22">
        <f t="shared" si="444"/>
        <v>0.735141782633407</v>
      </c>
      <c r="AI1999" s="22">
        <f t="shared" si="445"/>
        <v>0.264858217366593</v>
      </c>
      <c r="AJ1999" s="23">
        <f t="shared" si="446"/>
        <v>0.340772532671081</v>
      </c>
      <c r="AK1999" s="23">
        <f t="shared" si="447"/>
        <v>0.659227467328919</v>
      </c>
    </row>
    <row r="2000" spans="1:37">
      <c r="A2000" s="8" t="s">
        <v>4033</v>
      </c>
      <c r="B2000" s="8" t="s">
        <v>4034</v>
      </c>
      <c r="C2000" s="9">
        <v>119954592</v>
      </c>
      <c r="D2000" s="9">
        <v>0</v>
      </c>
      <c r="E2000" s="9">
        <v>0</v>
      </c>
      <c r="F2000" s="9">
        <v>0</v>
      </c>
      <c r="G2000" s="9">
        <v>0</v>
      </c>
      <c r="H2000" s="9">
        <v>100000000</v>
      </c>
      <c r="I2000" s="9">
        <v>0</v>
      </c>
      <c r="J2000" s="9">
        <v>0</v>
      </c>
      <c r="K2000" s="9">
        <v>89126000</v>
      </c>
      <c r="L2000" s="9">
        <v>0</v>
      </c>
      <c r="M2000" s="9">
        <v>0</v>
      </c>
      <c r="N2000" s="9">
        <v>202976356.75</v>
      </c>
      <c r="O2000" s="9">
        <v>0</v>
      </c>
      <c r="P2000" s="9">
        <v>42658.06</v>
      </c>
      <c r="Q2000" s="9">
        <v>0</v>
      </c>
      <c r="R2000" s="9">
        <v>27167550.86</v>
      </c>
      <c r="S2000" s="9">
        <v>0</v>
      </c>
      <c r="T2000" s="9">
        <v>170129356</v>
      </c>
      <c r="U2000" s="8">
        <v>0</v>
      </c>
      <c r="V2000" s="9">
        <v>24129279.7</v>
      </c>
      <c r="W2000" s="8">
        <v>0</v>
      </c>
      <c r="X2000" s="11">
        <f t="shared" si="434"/>
        <v>219954592</v>
      </c>
      <c r="Y2000" s="11">
        <f t="shared" si="435"/>
        <v>513571201.37</v>
      </c>
      <c r="Z2000" s="11">
        <f t="shared" si="436"/>
        <v>733525793.37</v>
      </c>
      <c r="AA2000" s="13">
        <f t="shared" si="437"/>
        <v>119954592</v>
      </c>
      <c r="AB2000" s="13">
        <f t="shared" si="438"/>
        <v>100000000</v>
      </c>
      <c r="AC2000" s="16">
        <f t="shared" si="439"/>
        <v>119954592</v>
      </c>
      <c r="AD2000" s="16">
        <f t="shared" si="440"/>
        <v>613571201.37</v>
      </c>
      <c r="AE2000" s="17">
        <f t="shared" si="441"/>
        <v>0.299859383252869</v>
      </c>
      <c r="AF2000" s="17">
        <f t="shared" si="442"/>
        <v>0.70014061674713</v>
      </c>
      <c r="AG2000" s="21">
        <f t="shared" si="443"/>
        <v>1.42828451325396</v>
      </c>
      <c r="AH2000" s="22">
        <f t="shared" si="444"/>
        <v>0.545360707904657</v>
      </c>
      <c r="AI2000" s="22">
        <f t="shared" si="445"/>
        <v>0.454639292095343</v>
      </c>
      <c r="AJ2000" s="23">
        <f t="shared" si="446"/>
        <v>0.163531525522639</v>
      </c>
      <c r="AK2000" s="23">
        <f t="shared" si="447"/>
        <v>0.836468474477361</v>
      </c>
    </row>
    <row r="2001" spans="1:37">
      <c r="A2001" s="8" t="s">
        <v>4035</v>
      </c>
      <c r="B2001" s="8" t="s">
        <v>4036</v>
      </c>
      <c r="C2001" s="9">
        <v>101090592.02</v>
      </c>
      <c r="D2001" s="9">
        <v>0</v>
      </c>
      <c r="E2001" s="9">
        <v>0</v>
      </c>
      <c r="F2001" s="9">
        <v>20843508.6</v>
      </c>
      <c r="G2001" s="9">
        <v>0</v>
      </c>
      <c r="H2001" s="9">
        <v>0</v>
      </c>
      <c r="I2001" s="9">
        <v>0</v>
      </c>
      <c r="J2001" s="9">
        <v>0</v>
      </c>
      <c r="K2001" s="9">
        <v>4212576170</v>
      </c>
      <c r="L2001" s="9">
        <v>0</v>
      </c>
      <c r="M2001" s="9">
        <v>0</v>
      </c>
      <c r="N2001" s="9">
        <v>142498802.39</v>
      </c>
      <c r="O2001" s="9">
        <v>0</v>
      </c>
      <c r="P2001" s="9">
        <v>0</v>
      </c>
      <c r="Q2001" s="9">
        <v>0</v>
      </c>
      <c r="R2001" s="9">
        <v>1638797219.9</v>
      </c>
      <c r="S2001" s="9">
        <v>0</v>
      </c>
      <c r="T2001" s="9">
        <v>15444526360.04</v>
      </c>
      <c r="U2001" s="8">
        <v>0</v>
      </c>
      <c r="V2001" s="9">
        <v>99650457.77</v>
      </c>
      <c r="W2001" s="8">
        <v>0</v>
      </c>
      <c r="X2001" s="11">
        <f t="shared" si="434"/>
        <v>121934100.62</v>
      </c>
      <c r="Y2001" s="11">
        <f t="shared" si="435"/>
        <v>21538049010.1</v>
      </c>
      <c r="Z2001" s="11">
        <f t="shared" si="436"/>
        <v>21659983110.72</v>
      </c>
      <c r="AA2001" s="13">
        <f t="shared" si="437"/>
        <v>121934100.62</v>
      </c>
      <c r="AB2001" s="13">
        <f t="shared" si="438"/>
        <v>0</v>
      </c>
      <c r="AC2001" s="16">
        <f t="shared" si="439"/>
        <v>121934100.62</v>
      </c>
      <c r="AD2001" s="16">
        <f t="shared" si="440"/>
        <v>21538049010.1</v>
      </c>
      <c r="AE2001" s="17">
        <f t="shared" si="441"/>
        <v>0.00562946425196667</v>
      </c>
      <c r="AF2001" s="17">
        <f t="shared" si="442"/>
        <v>0.994370535748033</v>
      </c>
      <c r="AG2001" s="21">
        <f t="shared" si="443"/>
        <v>1.00566133453233</v>
      </c>
      <c r="AH2001" s="22">
        <f t="shared" si="444"/>
        <v>1</v>
      </c>
      <c r="AI2001" s="22">
        <f t="shared" si="445"/>
        <v>0</v>
      </c>
      <c r="AJ2001" s="23">
        <f t="shared" si="446"/>
        <v>0.00562946425196667</v>
      </c>
      <c r="AK2001" s="23">
        <f t="shared" si="447"/>
        <v>0.994370535748033</v>
      </c>
    </row>
    <row r="2002" spans="1:37">
      <c r="A2002" s="8" t="s">
        <v>4037</v>
      </c>
      <c r="B2002" s="8" t="s">
        <v>4038</v>
      </c>
      <c r="C2002" s="9">
        <v>90670745.83</v>
      </c>
      <c r="D2002" s="9">
        <v>0</v>
      </c>
      <c r="E2002" s="9">
        <v>0</v>
      </c>
      <c r="F2002" s="9">
        <v>0</v>
      </c>
      <c r="G2002" s="9">
        <v>0</v>
      </c>
      <c r="H2002" s="9">
        <v>0</v>
      </c>
      <c r="I2002" s="9">
        <v>0</v>
      </c>
      <c r="J2002" s="9">
        <v>0</v>
      </c>
      <c r="K2002" s="9">
        <v>110495000</v>
      </c>
      <c r="L2002" s="9">
        <v>0</v>
      </c>
      <c r="M2002" s="9">
        <v>0</v>
      </c>
      <c r="N2002" s="9">
        <v>551814912.88</v>
      </c>
      <c r="O2002" s="9">
        <v>13896645</v>
      </c>
      <c r="P2002" s="9">
        <v>693480.56</v>
      </c>
      <c r="Q2002" s="9">
        <v>19151601.73</v>
      </c>
      <c r="R2002" s="9">
        <v>61469711.03</v>
      </c>
      <c r="S2002" s="9">
        <v>0</v>
      </c>
      <c r="T2002" s="9">
        <v>701232665.86</v>
      </c>
      <c r="U2002" s="8">
        <v>0</v>
      </c>
      <c r="V2002" s="9">
        <v>1593751.02</v>
      </c>
      <c r="W2002" s="8">
        <v>0</v>
      </c>
      <c r="X2002" s="11">
        <f t="shared" si="434"/>
        <v>90670745.83</v>
      </c>
      <c r="Y2002" s="11">
        <f t="shared" si="435"/>
        <v>1432554478.08</v>
      </c>
      <c r="Z2002" s="11">
        <f t="shared" si="436"/>
        <v>1523225223.91</v>
      </c>
      <c r="AA2002" s="13">
        <f t="shared" si="437"/>
        <v>90670745.83</v>
      </c>
      <c r="AB2002" s="13">
        <f t="shared" si="438"/>
        <v>0</v>
      </c>
      <c r="AC2002" s="16">
        <f t="shared" si="439"/>
        <v>90670745.83</v>
      </c>
      <c r="AD2002" s="16">
        <f t="shared" si="440"/>
        <v>1432554478.08</v>
      </c>
      <c r="AE2002" s="17">
        <f t="shared" si="441"/>
        <v>0.0595255018146662</v>
      </c>
      <c r="AF2002" s="17">
        <f t="shared" si="442"/>
        <v>0.940474498185334</v>
      </c>
      <c r="AG2002" s="21">
        <f t="shared" si="443"/>
        <v>1.06329305252776</v>
      </c>
      <c r="AH2002" s="22">
        <f t="shared" si="444"/>
        <v>1</v>
      </c>
      <c r="AI2002" s="22">
        <f t="shared" si="445"/>
        <v>0</v>
      </c>
      <c r="AJ2002" s="23">
        <f t="shared" si="446"/>
        <v>0.0595255018146662</v>
      </c>
      <c r="AK2002" s="23">
        <f t="shared" si="447"/>
        <v>0.940474498185334</v>
      </c>
    </row>
    <row r="2003" spans="1:37">
      <c r="A2003" s="8" t="s">
        <v>4039</v>
      </c>
      <c r="B2003" s="8" t="s">
        <v>4040</v>
      </c>
      <c r="C2003" s="9">
        <v>534755631.46</v>
      </c>
      <c r="D2003" s="9">
        <v>0</v>
      </c>
      <c r="E2003" s="9">
        <v>0</v>
      </c>
      <c r="F2003" s="9">
        <v>0</v>
      </c>
      <c r="G2003" s="9">
        <v>0</v>
      </c>
      <c r="H2003" s="9">
        <v>0</v>
      </c>
      <c r="I2003" s="9">
        <v>960939317.99</v>
      </c>
      <c r="J2003" s="9">
        <v>0</v>
      </c>
      <c r="K2003" s="9">
        <v>866395852</v>
      </c>
      <c r="L2003" s="9">
        <v>205249158.22</v>
      </c>
      <c r="M2003" s="9">
        <v>0</v>
      </c>
      <c r="N2003" s="9">
        <v>727350251.49</v>
      </c>
      <c r="O2003" s="9">
        <v>0</v>
      </c>
      <c r="P2003" s="9">
        <v>-59767303.99</v>
      </c>
      <c r="Q2003" s="9">
        <v>0</v>
      </c>
      <c r="R2003" s="9">
        <v>470527095.44</v>
      </c>
      <c r="S2003" s="9">
        <v>0</v>
      </c>
      <c r="T2003" s="9">
        <v>3275518880.59</v>
      </c>
      <c r="U2003" s="8">
        <v>0</v>
      </c>
      <c r="V2003" s="9">
        <v>411757933.61</v>
      </c>
      <c r="W2003" s="8">
        <v>0</v>
      </c>
      <c r="X2003" s="11">
        <f t="shared" si="434"/>
        <v>1495694949.45</v>
      </c>
      <c r="Y2003" s="11">
        <f t="shared" si="435"/>
        <v>5897031867.36</v>
      </c>
      <c r="Z2003" s="11">
        <f t="shared" si="436"/>
        <v>7392726816.81</v>
      </c>
      <c r="AA2003" s="13">
        <f t="shared" si="437"/>
        <v>534755631.46</v>
      </c>
      <c r="AB2003" s="13">
        <f t="shared" si="438"/>
        <v>960939317.99</v>
      </c>
      <c r="AC2003" s="16">
        <f t="shared" si="439"/>
        <v>534755631.46</v>
      </c>
      <c r="AD2003" s="16">
        <f t="shared" si="440"/>
        <v>6857971185.35</v>
      </c>
      <c r="AE2003" s="17">
        <f t="shared" si="441"/>
        <v>0.20231979166997</v>
      </c>
      <c r="AF2003" s="17">
        <f t="shared" si="442"/>
        <v>0.79768020833003</v>
      </c>
      <c r="AG2003" s="21">
        <f t="shared" si="443"/>
        <v>1.2536352156631</v>
      </c>
      <c r="AH2003" s="22">
        <f t="shared" si="444"/>
        <v>0.357529877102708</v>
      </c>
      <c r="AI2003" s="22">
        <f t="shared" si="445"/>
        <v>0.642470122897292</v>
      </c>
      <c r="AJ2003" s="23">
        <f t="shared" si="446"/>
        <v>0.0723353702512099</v>
      </c>
      <c r="AK2003" s="23">
        <f t="shared" si="447"/>
        <v>0.92766462974879</v>
      </c>
    </row>
    <row r="2004" spans="1:37">
      <c r="A2004" s="8" t="s">
        <v>4041</v>
      </c>
      <c r="B2004" s="8" t="s">
        <v>4042</v>
      </c>
      <c r="C2004" s="9">
        <v>842207691.43</v>
      </c>
      <c r="D2004" s="9">
        <v>0</v>
      </c>
      <c r="E2004" s="9">
        <v>0</v>
      </c>
      <c r="F2004" s="9">
        <v>536897143.81</v>
      </c>
      <c r="G2004" s="9">
        <v>0</v>
      </c>
      <c r="H2004" s="9">
        <v>170000000</v>
      </c>
      <c r="I2004" s="9">
        <v>0</v>
      </c>
      <c r="J2004" s="9">
        <v>0</v>
      </c>
      <c r="K2004" s="9">
        <v>774379748</v>
      </c>
      <c r="L2004" s="9">
        <v>0</v>
      </c>
      <c r="M2004" s="9">
        <v>0</v>
      </c>
      <c r="N2004" s="9">
        <v>1639731979.41</v>
      </c>
      <c r="O2004" s="9">
        <v>0</v>
      </c>
      <c r="P2004" s="9">
        <v>-474596.96</v>
      </c>
      <c r="Q2004" s="9">
        <v>14788914.75</v>
      </c>
      <c r="R2004" s="9">
        <v>119506970.42</v>
      </c>
      <c r="S2004" s="9">
        <v>0</v>
      </c>
      <c r="T2004" s="9">
        <v>1679814137.33</v>
      </c>
      <c r="U2004" s="8">
        <v>0</v>
      </c>
      <c r="V2004" s="9">
        <v>145728168.76</v>
      </c>
      <c r="W2004" s="8">
        <v>0</v>
      </c>
      <c r="X2004" s="11">
        <f t="shared" si="434"/>
        <v>1549104835.24</v>
      </c>
      <c r="Y2004" s="11">
        <f t="shared" si="435"/>
        <v>4373475321.71</v>
      </c>
      <c r="Z2004" s="11">
        <f t="shared" si="436"/>
        <v>5922580156.95</v>
      </c>
      <c r="AA2004" s="13">
        <f t="shared" si="437"/>
        <v>1379104835.24</v>
      </c>
      <c r="AB2004" s="13">
        <f t="shared" si="438"/>
        <v>170000000</v>
      </c>
      <c r="AC2004" s="16">
        <f t="shared" si="439"/>
        <v>1379104835.24</v>
      </c>
      <c r="AD2004" s="16">
        <f t="shared" si="440"/>
        <v>4543475321.71</v>
      </c>
      <c r="AE2004" s="17">
        <f t="shared" si="441"/>
        <v>0.261559116835618</v>
      </c>
      <c r="AF2004" s="17">
        <f t="shared" si="442"/>
        <v>0.738440883164382</v>
      </c>
      <c r="AG2004" s="21">
        <f t="shared" si="443"/>
        <v>1.3542045447359</v>
      </c>
      <c r="AH2004" s="22">
        <f t="shared" si="444"/>
        <v>0.890259202519588</v>
      </c>
      <c r="AI2004" s="22">
        <f t="shared" si="445"/>
        <v>0.109740797480412</v>
      </c>
      <c r="AJ2004" s="23">
        <f t="shared" si="446"/>
        <v>0.232855410765805</v>
      </c>
      <c r="AK2004" s="23">
        <f t="shared" si="447"/>
        <v>0.767144589234195</v>
      </c>
    </row>
    <row r="2005" spans="1:37">
      <c r="A2005" s="8" t="s">
        <v>4043</v>
      </c>
      <c r="B2005" s="8" t="s">
        <v>4044</v>
      </c>
      <c r="C2005" s="9">
        <v>967836468.32</v>
      </c>
      <c r="D2005" s="9">
        <v>0</v>
      </c>
      <c r="E2005" s="9">
        <v>0</v>
      </c>
      <c r="F2005" s="9">
        <v>577125765.18</v>
      </c>
      <c r="G2005" s="9">
        <v>0</v>
      </c>
      <c r="H2005" s="9">
        <v>230000000</v>
      </c>
      <c r="I2005" s="9">
        <v>0</v>
      </c>
      <c r="J2005" s="9">
        <v>0</v>
      </c>
      <c r="K2005" s="9">
        <v>902706505</v>
      </c>
      <c r="L2005" s="9">
        <v>0</v>
      </c>
      <c r="M2005" s="9">
        <v>0</v>
      </c>
      <c r="N2005" s="9">
        <v>1586572197.53</v>
      </c>
      <c r="O2005" s="9">
        <v>139825324.7</v>
      </c>
      <c r="P2005" s="9">
        <v>0</v>
      </c>
      <c r="Q2005" s="9">
        <v>0</v>
      </c>
      <c r="R2005" s="9">
        <v>66810981.54</v>
      </c>
      <c r="S2005" s="9">
        <v>0</v>
      </c>
      <c r="T2005" s="9">
        <v>1220349690.78</v>
      </c>
      <c r="U2005" s="8">
        <v>0</v>
      </c>
      <c r="V2005" s="9">
        <v>393044664.44</v>
      </c>
      <c r="W2005" s="8">
        <v>0</v>
      </c>
      <c r="X2005" s="11">
        <f t="shared" si="434"/>
        <v>1774962233.5</v>
      </c>
      <c r="Y2005" s="11">
        <f t="shared" si="435"/>
        <v>4029658714.59</v>
      </c>
      <c r="Z2005" s="11">
        <f t="shared" si="436"/>
        <v>5804620948.09</v>
      </c>
      <c r="AA2005" s="13">
        <f t="shared" si="437"/>
        <v>1544962233.5</v>
      </c>
      <c r="AB2005" s="13">
        <f t="shared" si="438"/>
        <v>230000000</v>
      </c>
      <c r="AC2005" s="16">
        <f t="shared" si="439"/>
        <v>1544962233.5</v>
      </c>
      <c r="AD2005" s="16">
        <f t="shared" si="440"/>
        <v>4259658714.59</v>
      </c>
      <c r="AE2005" s="17">
        <f t="shared" si="441"/>
        <v>0.305784348258614</v>
      </c>
      <c r="AF2005" s="17">
        <f t="shared" si="442"/>
        <v>0.694215651741386</v>
      </c>
      <c r="AG2005" s="21">
        <f t="shared" si="443"/>
        <v>1.4404745809052</v>
      </c>
      <c r="AH2005" s="22">
        <f t="shared" si="444"/>
        <v>0.870419778145663</v>
      </c>
      <c r="AI2005" s="22">
        <f t="shared" si="445"/>
        <v>0.129580221854337</v>
      </c>
      <c r="AJ2005" s="23">
        <f t="shared" si="446"/>
        <v>0.266160744571679</v>
      </c>
      <c r="AK2005" s="23">
        <f t="shared" si="447"/>
        <v>0.733839255428321</v>
      </c>
    </row>
    <row r="2006" spans="1:37">
      <c r="A2006" s="8" t="s">
        <v>4045</v>
      </c>
      <c r="B2006" s="8" t="s">
        <v>4046</v>
      </c>
      <c r="C2006" s="9">
        <v>646837671.23</v>
      </c>
      <c r="D2006" s="9">
        <v>0</v>
      </c>
      <c r="E2006" s="9">
        <v>0</v>
      </c>
      <c r="F2006" s="9">
        <v>0</v>
      </c>
      <c r="G2006" s="9">
        <v>0</v>
      </c>
      <c r="H2006" s="9">
        <v>145140972.22</v>
      </c>
      <c r="I2006" s="9">
        <v>0</v>
      </c>
      <c r="J2006" s="9">
        <v>0</v>
      </c>
      <c r="K2006" s="9">
        <v>227204736</v>
      </c>
      <c r="L2006" s="9">
        <v>0</v>
      </c>
      <c r="M2006" s="9">
        <v>0</v>
      </c>
      <c r="N2006" s="9">
        <v>886152849.83</v>
      </c>
      <c r="O2006" s="9">
        <v>52500000</v>
      </c>
      <c r="P2006" s="9">
        <v>-39848.23</v>
      </c>
      <c r="Q2006" s="9">
        <v>0</v>
      </c>
      <c r="R2006" s="9">
        <v>113602368</v>
      </c>
      <c r="S2006" s="9">
        <v>0</v>
      </c>
      <c r="T2006" s="9">
        <v>2781907754.82</v>
      </c>
      <c r="U2006" s="8">
        <v>0</v>
      </c>
      <c r="V2006" s="9">
        <v>361300298.9</v>
      </c>
      <c r="W2006" s="8">
        <v>0</v>
      </c>
      <c r="X2006" s="11">
        <f t="shared" si="434"/>
        <v>791978643.45</v>
      </c>
      <c r="Y2006" s="11">
        <f t="shared" si="435"/>
        <v>4317628159.32</v>
      </c>
      <c r="Z2006" s="11">
        <f t="shared" si="436"/>
        <v>5109606802.77</v>
      </c>
      <c r="AA2006" s="13">
        <f t="shared" si="437"/>
        <v>646837671.23</v>
      </c>
      <c r="AB2006" s="13">
        <f t="shared" si="438"/>
        <v>145140972.22</v>
      </c>
      <c r="AC2006" s="16">
        <f t="shared" si="439"/>
        <v>646837671.23</v>
      </c>
      <c r="AD2006" s="16">
        <f t="shared" si="440"/>
        <v>4462769131.54</v>
      </c>
      <c r="AE2006" s="17">
        <f t="shared" si="441"/>
        <v>0.154997962469569</v>
      </c>
      <c r="AF2006" s="17">
        <f t="shared" si="442"/>
        <v>0.845002037530431</v>
      </c>
      <c r="AG2006" s="21">
        <f t="shared" si="443"/>
        <v>1.18342909908544</v>
      </c>
      <c r="AH2006" s="22">
        <f t="shared" si="444"/>
        <v>0.816736254922557</v>
      </c>
      <c r="AI2006" s="22">
        <f t="shared" si="445"/>
        <v>0.183263745077443</v>
      </c>
      <c r="AJ2006" s="23">
        <f t="shared" si="446"/>
        <v>0.126592455388023</v>
      </c>
      <c r="AK2006" s="23">
        <f t="shared" si="447"/>
        <v>0.873407544611977</v>
      </c>
    </row>
    <row r="2007" spans="1:37">
      <c r="A2007" s="8" t="s">
        <v>4047</v>
      </c>
      <c r="B2007" s="8" t="s">
        <v>4048</v>
      </c>
      <c r="C2007" s="9">
        <v>438945253.35</v>
      </c>
      <c r="D2007" s="9">
        <v>0</v>
      </c>
      <c r="E2007" s="9">
        <v>0</v>
      </c>
      <c r="F2007" s="9">
        <v>0</v>
      </c>
      <c r="G2007" s="9">
        <v>0</v>
      </c>
      <c r="H2007" s="9">
        <v>0</v>
      </c>
      <c r="I2007" s="9">
        <v>0</v>
      </c>
      <c r="J2007" s="9">
        <v>0</v>
      </c>
      <c r="K2007" s="9">
        <v>447038482</v>
      </c>
      <c r="L2007" s="9">
        <v>0</v>
      </c>
      <c r="M2007" s="9">
        <v>0</v>
      </c>
      <c r="N2007" s="9">
        <v>1809107287.52</v>
      </c>
      <c r="O2007" s="9">
        <v>0</v>
      </c>
      <c r="P2007" s="9">
        <v>52371.75</v>
      </c>
      <c r="Q2007" s="9">
        <v>27621517.38</v>
      </c>
      <c r="R2007" s="9">
        <v>133287790.48</v>
      </c>
      <c r="S2007" s="9">
        <v>0</v>
      </c>
      <c r="T2007" s="9">
        <v>1087748026.04</v>
      </c>
      <c r="U2007" s="8">
        <v>0</v>
      </c>
      <c r="V2007" s="9">
        <v>3659944.7</v>
      </c>
      <c r="W2007" s="8">
        <v>0</v>
      </c>
      <c r="X2007" s="11">
        <f t="shared" si="434"/>
        <v>438945253.35</v>
      </c>
      <c r="Y2007" s="11">
        <f t="shared" si="435"/>
        <v>3508515419.87</v>
      </c>
      <c r="Z2007" s="11">
        <f t="shared" si="436"/>
        <v>3947460673.22</v>
      </c>
      <c r="AA2007" s="13">
        <f t="shared" si="437"/>
        <v>438945253.35</v>
      </c>
      <c r="AB2007" s="13">
        <f t="shared" si="438"/>
        <v>0</v>
      </c>
      <c r="AC2007" s="16">
        <f t="shared" si="439"/>
        <v>438945253.35</v>
      </c>
      <c r="AD2007" s="16">
        <f t="shared" si="440"/>
        <v>3508515419.87</v>
      </c>
      <c r="AE2007" s="17">
        <f t="shared" si="441"/>
        <v>0.1111968654502</v>
      </c>
      <c r="AF2007" s="17">
        <f t="shared" si="442"/>
        <v>0.8888031345498</v>
      </c>
      <c r="AG2007" s="21">
        <f t="shared" si="443"/>
        <v>1.12510854330698</v>
      </c>
      <c r="AH2007" s="22">
        <f t="shared" si="444"/>
        <v>1</v>
      </c>
      <c r="AI2007" s="22">
        <f t="shared" si="445"/>
        <v>0</v>
      </c>
      <c r="AJ2007" s="23">
        <f t="shared" si="446"/>
        <v>0.1111968654502</v>
      </c>
      <c r="AK2007" s="23">
        <f t="shared" si="447"/>
        <v>0.8888031345498</v>
      </c>
    </row>
    <row r="2008" spans="1:37">
      <c r="A2008" s="8" t="s">
        <v>4049</v>
      </c>
      <c r="B2008" s="8" t="s">
        <v>4050</v>
      </c>
      <c r="C2008" s="9">
        <v>2457892256.15</v>
      </c>
      <c r="D2008" s="9">
        <v>0</v>
      </c>
      <c r="E2008" s="9">
        <v>0</v>
      </c>
      <c r="F2008" s="9">
        <v>400965468.07</v>
      </c>
      <c r="G2008" s="9">
        <v>0</v>
      </c>
      <c r="H2008" s="9">
        <v>400507958.67</v>
      </c>
      <c r="I2008" s="9">
        <v>0</v>
      </c>
      <c r="J2008" s="9">
        <v>0</v>
      </c>
      <c r="K2008" s="9">
        <v>683146921</v>
      </c>
      <c r="L2008" s="9">
        <v>0</v>
      </c>
      <c r="M2008" s="9">
        <v>0</v>
      </c>
      <c r="N2008" s="9">
        <v>1936240157.29</v>
      </c>
      <c r="O2008" s="9">
        <v>0</v>
      </c>
      <c r="P2008" s="9">
        <v>19070415.89</v>
      </c>
      <c r="Q2008" s="9">
        <v>44680100.39</v>
      </c>
      <c r="R2008" s="9">
        <v>85265067.66</v>
      </c>
      <c r="S2008" s="9">
        <v>0</v>
      </c>
      <c r="T2008" s="9">
        <v>1093925149.14</v>
      </c>
      <c r="U2008" s="8">
        <v>0</v>
      </c>
      <c r="V2008" s="9">
        <v>517658236.14</v>
      </c>
      <c r="W2008" s="8">
        <v>0</v>
      </c>
      <c r="X2008" s="11">
        <f t="shared" si="434"/>
        <v>3259365682.89</v>
      </c>
      <c r="Y2008" s="11">
        <f t="shared" si="435"/>
        <v>4379986047.51</v>
      </c>
      <c r="Z2008" s="11">
        <f t="shared" si="436"/>
        <v>7639351730.4</v>
      </c>
      <c r="AA2008" s="13">
        <f t="shared" si="437"/>
        <v>2858857724.22</v>
      </c>
      <c r="AB2008" s="13">
        <f t="shared" si="438"/>
        <v>400507958.67</v>
      </c>
      <c r="AC2008" s="16">
        <f t="shared" si="439"/>
        <v>2858857724.22</v>
      </c>
      <c r="AD2008" s="16">
        <f t="shared" si="440"/>
        <v>4780494006.18</v>
      </c>
      <c r="AE2008" s="17">
        <f t="shared" si="441"/>
        <v>0.426654747407387</v>
      </c>
      <c r="AF2008" s="17">
        <f t="shared" si="442"/>
        <v>0.573345252592613</v>
      </c>
      <c r="AG2008" s="21">
        <f t="shared" si="443"/>
        <v>1.74414978667408</v>
      </c>
      <c r="AH2008" s="22">
        <f t="shared" si="444"/>
        <v>0.877120888652519</v>
      </c>
      <c r="AI2008" s="22">
        <f t="shared" si="445"/>
        <v>0.122879111347481</v>
      </c>
      <c r="AJ2008" s="23">
        <f t="shared" si="446"/>
        <v>0.374227791193784</v>
      </c>
      <c r="AK2008" s="23">
        <f t="shared" si="447"/>
        <v>0.625772208806216</v>
      </c>
    </row>
    <row r="2009" spans="1:37">
      <c r="A2009" s="8" t="s">
        <v>4051</v>
      </c>
      <c r="B2009" s="8" t="s">
        <v>4052</v>
      </c>
      <c r="C2009" s="9">
        <v>92427000</v>
      </c>
      <c r="D2009" s="9">
        <v>0</v>
      </c>
      <c r="E2009" s="9">
        <v>0</v>
      </c>
      <c r="F2009" s="9">
        <v>36242044.45</v>
      </c>
      <c r="G2009" s="9">
        <v>0</v>
      </c>
      <c r="H2009" s="9">
        <v>83292684.57</v>
      </c>
      <c r="I2009" s="9">
        <v>0</v>
      </c>
      <c r="J2009" s="9">
        <v>0</v>
      </c>
      <c r="K2009" s="9">
        <v>260000000</v>
      </c>
      <c r="L2009" s="9">
        <v>0</v>
      </c>
      <c r="M2009" s="9">
        <v>0</v>
      </c>
      <c r="N2009" s="9">
        <v>247765960.92</v>
      </c>
      <c r="O2009" s="9">
        <v>0</v>
      </c>
      <c r="P2009" s="9">
        <v>-6553900</v>
      </c>
      <c r="Q2009" s="9">
        <v>0</v>
      </c>
      <c r="R2009" s="9">
        <v>67458167.58</v>
      </c>
      <c r="S2009" s="9">
        <v>0</v>
      </c>
      <c r="T2009" s="9">
        <v>595255508.66</v>
      </c>
      <c r="U2009" s="8">
        <v>0</v>
      </c>
      <c r="V2009" s="9">
        <v>12093692.63</v>
      </c>
      <c r="W2009" s="8">
        <v>0</v>
      </c>
      <c r="X2009" s="11">
        <f t="shared" si="434"/>
        <v>211961729.02</v>
      </c>
      <c r="Y2009" s="11">
        <f t="shared" si="435"/>
        <v>1176019429.79</v>
      </c>
      <c r="Z2009" s="11">
        <f t="shared" si="436"/>
        <v>1387981158.81</v>
      </c>
      <c r="AA2009" s="13">
        <f t="shared" si="437"/>
        <v>128669044.45</v>
      </c>
      <c r="AB2009" s="13">
        <f t="shared" si="438"/>
        <v>83292684.57</v>
      </c>
      <c r="AC2009" s="16">
        <f t="shared" si="439"/>
        <v>128669044.45</v>
      </c>
      <c r="AD2009" s="16">
        <f t="shared" si="440"/>
        <v>1259312114.36</v>
      </c>
      <c r="AE2009" s="17">
        <f t="shared" si="441"/>
        <v>0.152712252377927</v>
      </c>
      <c r="AF2009" s="17">
        <f t="shared" si="442"/>
        <v>0.847287747622073</v>
      </c>
      <c r="AG2009" s="21">
        <f t="shared" si="443"/>
        <v>1.18023658763686</v>
      </c>
      <c r="AH2009" s="22">
        <f t="shared" si="444"/>
        <v>0.607039039759197</v>
      </c>
      <c r="AI2009" s="22">
        <f t="shared" si="445"/>
        <v>0.392960960240803</v>
      </c>
      <c r="AJ2009" s="23">
        <f t="shared" si="446"/>
        <v>0.0927022990429609</v>
      </c>
      <c r="AK2009" s="23">
        <f t="shared" si="447"/>
        <v>0.907297700957039</v>
      </c>
    </row>
    <row r="2010" spans="1:37">
      <c r="A2010" s="8" t="s">
        <v>4053</v>
      </c>
      <c r="B2010" s="8" t="s">
        <v>4054</v>
      </c>
      <c r="C2010" s="9">
        <v>205622267.5</v>
      </c>
      <c r="D2010" s="9">
        <v>0</v>
      </c>
      <c r="E2010" s="9">
        <v>0</v>
      </c>
      <c r="F2010" s="9">
        <v>0</v>
      </c>
      <c r="G2010" s="9">
        <v>0</v>
      </c>
      <c r="H2010" s="9">
        <v>0</v>
      </c>
      <c r="I2010" s="9">
        <v>0</v>
      </c>
      <c r="J2010" s="9">
        <v>0</v>
      </c>
      <c r="K2010" s="9">
        <v>210000000</v>
      </c>
      <c r="L2010" s="9">
        <v>0</v>
      </c>
      <c r="M2010" s="9">
        <v>0</v>
      </c>
      <c r="N2010" s="9">
        <v>208095655.07</v>
      </c>
      <c r="O2010" s="9">
        <v>0</v>
      </c>
      <c r="P2010" s="9">
        <v>-22149517.72</v>
      </c>
      <c r="Q2010" s="9">
        <v>0</v>
      </c>
      <c r="R2010" s="9">
        <v>43491524.48</v>
      </c>
      <c r="S2010" s="9">
        <v>0</v>
      </c>
      <c r="T2010" s="9">
        <v>418394996.72</v>
      </c>
      <c r="U2010" s="8">
        <v>0</v>
      </c>
      <c r="V2010" s="9">
        <v>0</v>
      </c>
      <c r="W2010" s="8">
        <v>0</v>
      </c>
      <c r="X2010" s="11">
        <f t="shared" si="434"/>
        <v>205622267.5</v>
      </c>
      <c r="Y2010" s="11">
        <f t="shared" si="435"/>
        <v>857832658.55</v>
      </c>
      <c r="Z2010" s="11">
        <f t="shared" si="436"/>
        <v>1063454926.05</v>
      </c>
      <c r="AA2010" s="13">
        <f t="shared" si="437"/>
        <v>205622267.5</v>
      </c>
      <c r="AB2010" s="13">
        <f t="shared" si="438"/>
        <v>0</v>
      </c>
      <c r="AC2010" s="16">
        <f t="shared" si="439"/>
        <v>205622267.5</v>
      </c>
      <c r="AD2010" s="16">
        <f t="shared" si="440"/>
        <v>857832658.55</v>
      </c>
      <c r="AE2010" s="17">
        <f t="shared" si="441"/>
        <v>0.193353063174708</v>
      </c>
      <c r="AF2010" s="17">
        <f t="shared" si="442"/>
        <v>0.806646936825292</v>
      </c>
      <c r="AG2010" s="21">
        <f t="shared" si="443"/>
        <v>1.23969974266026</v>
      </c>
      <c r="AH2010" s="22">
        <f t="shared" si="444"/>
        <v>1</v>
      </c>
      <c r="AI2010" s="22">
        <f t="shared" si="445"/>
        <v>0</v>
      </c>
      <c r="AJ2010" s="23">
        <f t="shared" si="446"/>
        <v>0.193353063174708</v>
      </c>
      <c r="AK2010" s="23">
        <f t="shared" si="447"/>
        <v>0.806646936825292</v>
      </c>
    </row>
    <row r="2011" spans="1:37">
      <c r="A2011" s="8" t="s">
        <v>4055</v>
      </c>
      <c r="B2011" s="8" t="s">
        <v>4056</v>
      </c>
      <c r="C2011" s="9">
        <v>1801355835.97</v>
      </c>
      <c r="D2011" s="9">
        <v>0</v>
      </c>
      <c r="E2011" s="9">
        <v>4358169.27</v>
      </c>
      <c r="F2011" s="9">
        <v>248893373.6</v>
      </c>
      <c r="G2011" s="9">
        <v>0</v>
      </c>
      <c r="H2011" s="9">
        <v>661497037.93</v>
      </c>
      <c r="I2011" s="9">
        <v>0</v>
      </c>
      <c r="J2011" s="9">
        <v>0</v>
      </c>
      <c r="K2011" s="9">
        <v>486548339</v>
      </c>
      <c r="L2011" s="9">
        <v>0</v>
      </c>
      <c r="M2011" s="9">
        <v>0</v>
      </c>
      <c r="N2011" s="9">
        <v>1874447295.52</v>
      </c>
      <c r="O2011" s="9">
        <v>11675469.12</v>
      </c>
      <c r="P2011" s="9">
        <v>-114729557.7</v>
      </c>
      <c r="Q2011" s="9">
        <v>0</v>
      </c>
      <c r="R2011" s="9">
        <v>161038920.86</v>
      </c>
      <c r="S2011" s="9">
        <v>0</v>
      </c>
      <c r="T2011" s="9">
        <v>771140309.97</v>
      </c>
      <c r="U2011" s="8">
        <v>0</v>
      </c>
      <c r="V2011" s="9">
        <v>116499820.67</v>
      </c>
      <c r="W2011" s="8">
        <v>0</v>
      </c>
      <c r="X2011" s="11">
        <f t="shared" si="434"/>
        <v>2716104416.77</v>
      </c>
      <c r="Y2011" s="11">
        <f t="shared" si="435"/>
        <v>3283269659.2</v>
      </c>
      <c r="Z2011" s="11">
        <f t="shared" si="436"/>
        <v>5999374075.97</v>
      </c>
      <c r="AA2011" s="13">
        <f t="shared" si="437"/>
        <v>2054607378.84</v>
      </c>
      <c r="AB2011" s="13">
        <f t="shared" si="438"/>
        <v>661497037.93</v>
      </c>
      <c r="AC2011" s="16">
        <f t="shared" si="439"/>
        <v>2054607378.84</v>
      </c>
      <c r="AD2011" s="16">
        <f t="shared" si="440"/>
        <v>3944766697.13</v>
      </c>
      <c r="AE2011" s="17">
        <f t="shared" si="441"/>
        <v>0.452731298694831</v>
      </c>
      <c r="AF2011" s="17">
        <f t="shared" si="442"/>
        <v>0.547268701305169</v>
      </c>
      <c r="AG2011" s="21">
        <f t="shared" si="443"/>
        <v>1.82725596697769</v>
      </c>
      <c r="AH2011" s="22">
        <f t="shared" si="444"/>
        <v>0.756453752718147</v>
      </c>
      <c r="AI2011" s="22">
        <f t="shared" si="445"/>
        <v>0.243546247281853</v>
      </c>
      <c r="AJ2011" s="23">
        <f t="shared" si="446"/>
        <v>0.342470289870665</v>
      </c>
      <c r="AK2011" s="23">
        <f t="shared" si="447"/>
        <v>0.657529710129335</v>
      </c>
    </row>
    <row r="2012" spans="1:37">
      <c r="A2012" s="8" t="s">
        <v>4057</v>
      </c>
      <c r="B2012" s="8" t="s">
        <v>4058</v>
      </c>
      <c r="C2012" s="9">
        <v>333380589.32</v>
      </c>
      <c r="D2012" s="9">
        <v>0</v>
      </c>
      <c r="E2012" s="9">
        <v>0</v>
      </c>
      <c r="F2012" s="9">
        <v>0</v>
      </c>
      <c r="G2012" s="9">
        <v>0</v>
      </c>
      <c r="H2012" s="9">
        <v>0</v>
      </c>
      <c r="I2012" s="9">
        <v>0</v>
      </c>
      <c r="J2012" s="9">
        <v>0</v>
      </c>
      <c r="K2012" s="9">
        <v>307026264</v>
      </c>
      <c r="L2012" s="9">
        <v>0</v>
      </c>
      <c r="M2012" s="9">
        <v>0</v>
      </c>
      <c r="N2012" s="9">
        <v>598673988.02</v>
      </c>
      <c r="O2012" s="9">
        <v>0</v>
      </c>
      <c r="P2012" s="9">
        <v>0</v>
      </c>
      <c r="Q2012" s="9">
        <v>0</v>
      </c>
      <c r="R2012" s="9">
        <v>41066134.48</v>
      </c>
      <c r="S2012" s="9">
        <v>0</v>
      </c>
      <c r="T2012" s="9">
        <v>425362872.24</v>
      </c>
      <c r="U2012" s="8">
        <v>0</v>
      </c>
      <c r="V2012" s="9">
        <v>-2499818.61</v>
      </c>
      <c r="W2012" s="8">
        <v>0</v>
      </c>
      <c r="X2012" s="11">
        <f t="shared" si="434"/>
        <v>333380589.32</v>
      </c>
      <c r="Y2012" s="11">
        <f t="shared" si="435"/>
        <v>1369629440.13</v>
      </c>
      <c r="Z2012" s="11">
        <f t="shared" si="436"/>
        <v>1703010029.45</v>
      </c>
      <c r="AA2012" s="13">
        <f t="shared" si="437"/>
        <v>333380589.32</v>
      </c>
      <c r="AB2012" s="13">
        <f t="shared" si="438"/>
        <v>0</v>
      </c>
      <c r="AC2012" s="16">
        <f t="shared" si="439"/>
        <v>333380589.32</v>
      </c>
      <c r="AD2012" s="16">
        <f t="shared" si="440"/>
        <v>1369629440.13</v>
      </c>
      <c r="AE2012" s="17">
        <f t="shared" si="441"/>
        <v>0.195759615947575</v>
      </c>
      <c r="AF2012" s="17">
        <f t="shared" si="442"/>
        <v>0.804240384052425</v>
      </c>
      <c r="AG2012" s="21">
        <f t="shared" si="443"/>
        <v>1.24340933361388</v>
      </c>
      <c r="AH2012" s="22">
        <f t="shared" si="444"/>
        <v>1</v>
      </c>
      <c r="AI2012" s="22">
        <f t="shared" si="445"/>
        <v>0</v>
      </c>
      <c r="AJ2012" s="23">
        <f t="shared" si="446"/>
        <v>0.195759615947575</v>
      </c>
      <c r="AK2012" s="23">
        <f t="shared" si="447"/>
        <v>0.804240384052425</v>
      </c>
    </row>
    <row r="2013" spans="1:37">
      <c r="A2013" s="8" t="s">
        <v>4059</v>
      </c>
      <c r="B2013" s="8" t="s">
        <v>4060</v>
      </c>
      <c r="C2013" s="9">
        <v>102825368.77</v>
      </c>
      <c r="D2013" s="9">
        <v>0</v>
      </c>
      <c r="E2013" s="9">
        <v>0</v>
      </c>
      <c r="F2013" s="9">
        <v>47774527.38</v>
      </c>
      <c r="G2013" s="9">
        <v>0</v>
      </c>
      <c r="H2013" s="9">
        <v>947042749.69</v>
      </c>
      <c r="I2013" s="9">
        <v>0</v>
      </c>
      <c r="J2013" s="9">
        <v>0</v>
      </c>
      <c r="K2013" s="9">
        <v>264264000</v>
      </c>
      <c r="L2013" s="9">
        <v>0</v>
      </c>
      <c r="M2013" s="9">
        <v>0</v>
      </c>
      <c r="N2013" s="9">
        <v>272765560.21</v>
      </c>
      <c r="O2013" s="9">
        <v>0</v>
      </c>
      <c r="P2013" s="9">
        <v>0</v>
      </c>
      <c r="Q2013" s="9">
        <v>0</v>
      </c>
      <c r="R2013" s="9">
        <v>39892941.8</v>
      </c>
      <c r="S2013" s="9">
        <v>0</v>
      </c>
      <c r="T2013" s="9">
        <v>332575247.2</v>
      </c>
      <c r="U2013" s="8">
        <v>0</v>
      </c>
      <c r="V2013" s="9">
        <v>23496696.31</v>
      </c>
      <c r="W2013" s="8">
        <v>0</v>
      </c>
      <c r="X2013" s="11">
        <f t="shared" si="434"/>
        <v>1097642645.84</v>
      </c>
      <c r="Y2013" s="11">
        <f t="shared" si="435"/>
        <v>932994445.52</v>
      </c>
      <c r="Z2013" s="11">
        <f t="shared" si="436"/>
        <v>2030637091.36</v>
      </c>
      <c r="AA2013" s="13">
        <f t="shared" si="437"/>
        <v>150599896.15</v>
      </c>
      <c r="AB2013" s="13">
        <f t="shared" si="438"/>
        <v>947042749.69</v>
      </c>
      <c r="AC2013" s="16">
        <f t="shared" si="439"/>
        <v>150599896.15</v>
      </c>
      <c r="AD2013" s="16">
        <f t="shared" si="440"/>
        <v>1880037195.21</v>
      </c>
      <c r="AE2013" s="17">
        <f t="shared" si="441"/>
        <v>0.540541020603964</v>
      </c>
      <c r="AF2013" s="17">
        <f t="shared" si="442"/>
        <v>0.459458979396036</v>
      </c>
      <c r="AG2013" s="21">
        <f t="shared" si="443"/>
        <v>2.17647286230974</v>
      </c>
      <c r="AH2013" s="22">
        <f t="shared" si="444"/>
        <v>0.137203029347269</v>
      </c>
      <c r="AI2013" s="22">
        <f t="shared" si="445"/>
        <v>0.862796970652731</v>
      </c>
      <c r="AJ2013" s="23">
        <f t="shared" si="446"/>
        <v>0.0741638655133287</v>
      </c>
      <c r="AK2013" s="23">
        <f t="shared" si="447"/>
        <v>0.925836134486671</v>
      </c>
    </row>
    <row r="2014" spans="1:37">
      <c r="A2014" s="8" t="s">
        <v>4061</v>
      </c>
      <c r="B2014" s="8" t="s">
        <v>4062</v>
      </c>
      <c r="C2014" s="9">
        <v>288257001.23</v>
      </c>
      <c r="D2014" s="9">
        <v>0</v>
      </c>
      <c r="E2014" s="9">
        <v>0</v>
      </c>
      <c r="F2014" s="9">
        <v>89688236.47</v>
      </c>
      <c r="G2014" s="9">
        <v>0</v>
      </c>
      <c r="H2014" s="9">
        <v>0</v>
      </c>
      <c r="I2014" s="9">
        <v>0</v>
      </c>
      <c r="J2014" s="9">
        <v>0</v>
      </c>
      <c r="K2014" s="9">
        <v>378011155</v>
      </c>
      <c r="L2014" s="9">
        <v>0</v>
      </c>
      <c r="M2014" s="9">
        <v>0</v>
      </c>
      <c r="N2014" s="9">
        <v>604522425.76</v>
      </c>
      <c r="O2014" s="9">
        <v>0</v>
      </c>
      <c r="P2014" s="9">
        <v>277637.95</v>
      </c>
      <c r="Q2014" s="9">
        <v>9657355.16</v>
      </c>
      <c r="R2014" s="9">
        <v>27679699.1</v>
      </c>
      <c r="S2014" s="9">
        <v>0</v>
      </c>
      <c r="T2014" s="9">
        <v>7882317.85</v>
      </c>
      <c r="U2014" s="8">
        <v>0</v>
      </c>
      <c r="V2014" s="9">
        <v>443803091.15</v>
      </c>
      <c r="W2014" s="8">
        <v>0</v>
      </c>
      <c r="X2014" s="11">
        <f t="shared" si="434"/>
        <v>377945237.7</v>
      </c>
      <c r="Y2014" s="11">
        <f t="shared" si="435"/>
        <v>1471833681.97</v>
      </c>
      <c r="Z2014" s="11">
        <f t="shared" si="436"/>
        <v>1849778919.67</v>
      </c>
      <c r="AA2014" s="13">
        <f t="shared" si="437"/>
        <v>377945237.7</v>
      </c>
      <c r="AB2014" s="13">
        <f t="shared" si="438"/>
        <v>0</v>
      </c>
      <c r="AC2014" s="16">
        <f t="shared" si="439"/>
        <v>377945237.7</v>
      </c>
      <c r="AD2014" s="16">
        <f t="shared" si="440"/>
        <v>1471833681.97</v>
      </c>
      <c r="AE2014" s="17">
        <f t="shared" si="441"/>
        <v>0.204319139806948</v>
      </c>
      <c r="AF2014" s="17">
        <f t="shared" si="442"/>
        <v>0.795680860193052</v>
      </c>
      <c r="AG2014" s="21">
        <f t="shared" si="443"/>
        <v>1.25678528921429</v>
      </c>
      <c r="AH2014" s="22">
        <f t="shared" si="444"/>
        <v>1</v>
      </c>
      <c r="AI2014" s="22">
        <f t="shared" si="445"/>
        <v>0</v>
      </c>
      <c r="AJ2014" s="23">
        <f t="shared" si="446"/>
        <v>0.204319139806948</v>
      </c>
      <c r="AK2014" s="23">
        <f t="shared" si="447"/>
        <v>0.795680860193052</v>
      </c>
    </row>
    <row r="2015" spans="1:37">
      <c r="A2015" s="8" t="s">
        <v>4063</v>
      </c>
      <c r="B2015" s="8" t="s">
        <v>4064</v>
      </c>
      <c r="C2015" s="9">
        <v>384839673.16</v>
      </c>
      <c r="D2015" s="9">
        <v>0</v>
      </c>
      <c r="E2015" s="9">
        <v>0</v>
      </c>
      <c r="F2015" s="9">
        <v>111596844.38</v>
      </c>
      <c r="G2015" s="9">
        <v>0</v>
      </c>
      <c r="H2015" s="9">
        <v>140958224.84</v>
      </c>
      <c r="I2015" s="9">
        <v>0</v>
      </c>
      <c r="J2015" s="9">
        <v>0</v>
      </c>
      <c r="K2015" s="9">
        <v>160609845</v>
      </c>
      <c r="L2015" s="9">
        <v>0</v>
      </c>
      <c r="M2015" s="9">
        <v>0</v>
      </c>
      <c r="N2015" s="9">
        <v>497003670.45</v>
      </c>
      <c r="O2015" s="9">
        <v>30093022.14</v>
      </c>
      <c r="P2015" s="9">
        <v>0</v>
      </c>
      <c r="Q2015" s="9">
        <v>0</v>
      </c>
      <c r="R2015" s="9">
        <v>83453972.99</v>
      </c>
      <c r="S2015" s="9">
        <v>0</v>
      </c>
      <c r="T2015" s="9">
        <v>670312696.35</v>
      </c>
      <c r="U2015" s="8">
        <v>0</v>
      </c>
      <c r="V2015" s="9">
        <v>19993692.13</v>
      </c>
      <c r="W2015" s="8">
        <v>0</v>
      </c>
      <c r="X2015" s="11">
        <f t="shared" si="434"/>
        <v>637394742.38</v>
      </c>
      <c r="Y2015" s="11">
        <f t="shared" si="435"/>
        <v>1401280854.78</v>
      </c>
      <c r="Z2015" s="11">
        <f t="shared" si="436"/>
        <v>2038675597.16</v>
      </c>
      <c r="AA2015" s="13">
        <f t="shared" si="437"/>
        <v>496436517.54</v>
      </c>
      <c r="AB2015" s="13">
        <f t="shared" si="438"/>
        <v>140958224.84</v>
      </c>
      <c r="AC2015" s="16">
        <f t="shared" si="439"/>
        <v>496436517.54</v>
      </c>
      <c r="AD2015" s="16">
        <f t="shared" si="440"/>
        <v>1542239079.62</v>
      </c>
      <c r="AE2015" s="17">
        <f t="shared" si="441"/>
        <v>0.312651381744074</v>
      </c>
      <c r="AF2015" s="17">
        <f t="shared" si="442"/>
        <v>0.687348618255926</v>
      </c>
      <c r="AG2015" s="21">
        <f t="shared" si="443"/>
        <v>1.45486580381495</v>
      </c>
      <c r="AH2015" s="22">
        <f t="shared" si="444"/>
        <v>0.778852545420019</v>
      </c>
      <c r="AI2015" s="22">
        <f t="shared" si="445"/>
        <v>0.221147454579981</v>
      </c>
      <c r="AJ2015" s="23">
        <f t="shared" si="446"/>
        <v>0.243509324500458</v>
      </c>
      <c r="AK2015" s="23">
        <f t="shared" si="447"/>
        <v>0.756490675499542</v>
      </c>
    </row>
    <row r="2016" spans="1:37">
      <c r="A2016" s="8" t="s">
        <v>4065</v>
      </c>
      <c r="B2016" s="8" t="s">
        <v>4066</v>
      </c>
      <c r="C2016" s="9">
        <v>500000</v>
      </c>
      <c r="D2016" s="9">
        <v>0</v>
      </c>
      <c r="E2016" s="9">
        <v>0</v>
      </c>
      <c r="F2016" s="9">
        <v>1727554.76</v>
      </c>
      <c r="G2016" s="9">
        <v>0</v>
      </c>
      <c r="H2016" s="9">
        <v>1000000</v>
      </c>
      <c r="I2016" s="9">
        <v>205539025.7</v>
      </c>
      <c r="J2016" s="9">
        <v>0</v>
      </c>
      <c r="K2016" s="9">
        <v>130009525</v>
      </c>
      <c r="L2016" s="9">
        <v>42165982.78</v>
      </c>
      <c r="M2016" s="9">
        <v>0</v>
      </c>
      <c r="N2016" s="9">
        <v>188344419.71</v>
      </c>
      <c r="O2016" s="9">
        <v>0</v>
      </c>
      <c r="P2016" s="9">
        <v>0</v>
      </c>
      <c r="Q2016" s="9">
        <v>0</v>
      </c>
      <c r="R2016" s="9">
        <v>34076120.54</v>
      </c>
      <c r="S2016" s="9">
        <v>0</v>
      </c>
      <c r="T2016" s="9">
        <v>374371657.01</v>
      </c>
      <c r="U2016" s="8">
        <v>0</v>
      </c>
      <c r="V2016" s="9">
        <v>2151085.63</v>
      </c>
      <c r="W2016" s="8">
        <v>0</v>
      </c>
      <c r="X2016" s="11">
        <f t="shared" si="434"/>
        <v>208766580.46</v>
      </c>
      <c r="Y2016" s="11">
        <f t="shared" si="435"/>
        <v>771118790.67</v>
      </c>
      <c r="Z2016" s="11">
        <f t="shared" si="436"/>
        <v>979885371.13</v>
      </c>
      <c r="AA2016" s="13">
        <f t="shared" si="437"/>
        <v>2227554.76</v>
      </c>
      <c r="AB2016" s="13">
        <f t="shared" si="438"/>
        <v>206539025.7</v>
      </c>
      <c r="AC2016" s="16">
        <f t="shared" si="439"/>
        <v>2227554.76</v>
      </c>
      <c r="AD2016" s="16">
        <f t="shared" si="440"/>
        <v>977657816.37</v>
      </c>
      <c r="AE2016" s="17">
        <f t="shared" si="441"/>
        <v>0.213052043239763</v>
      </c>
      <c r="AF2016" s="17">
        <f t="shared" si="442"/>
        <v>0.786947956760237</v>
      </c>
      <c r="AG2016" s="21">
        <f t="shared" si="443"/>
        <v>1.27073206227877</v>
      </c>
      <c r="AH2016" s="22">
        <f t="shared" si="444"/>
        <v>0.0106700735102897</v>
      </c>
      <c r="AI2016" s="22">
        <f t="shared" si="445"/>
        <v>0.98932992648971</v>
      </c>
      <c r="AJ2016" s="23">
        <f t="shared" si="446"/>
        <v>0.00227328096288568</v>
      </c>
      <c r="AK2016" s="23">
        <f t="shared" si="447"/>
        <v>0.997726719037114</v>
      </c>
    </row>
    <row r="2017" spans="1:37">
      <c r="A2017" s="8" t="s">
        <v>4067</v>
      </c>
      <c r="B2017" s="8" t="s">
        <v>4068</v>
      </c>
      <c r="C2017" s="9">
        <v>338554547.46</v>
      </c>
      <c r="D2017" s="9">
        <v>0</v>
      </c>
      <c r="E2017" s="9">
        <v>0</v>
      </c>
      <c r="F2017" s="9">
        <v>82185503.03</v>
      </c>
      <c r="G2017" s="9">
        <v>0</v>
      </c>
      <c r="H2017" s="9">
        <v>267868421.03</v>
      </c>
      <c r="I2017" s="9">
        <v>0</v>
      </c>
      <c r="J2017" s="9">
        <v>0</v>
      </c>
      <c r="K2017" s="9">
        <v>160150000</v>
      </c>
      <c r="L2017" s="9">
        <v>0</v>
      </c>
      <c r="M2017" s="9">
        <v>0</v>
      </c>
      <c r="N2017" s="9">
        <v>188273086.9</v>
      </c>
      <c r="O2017" s="9">
        <v>20027229.45</v>
      </c>
      <c r="P2017" s="9">
        <v>0</v>
      </c>
      <c r="Q2017" s="9">
        <v>0</v>
      </c>
      <c r="R2017" s="9">
        <v>17050278.88</v>
      </c>
      <c r="S2017" s="9">
        <v>0</v>
      </c>
      <c r="T2017" s="9">
        <v>105991602.59</v>
      </c>
      <c r="U2017" s="8">
        <v>0</v>
      </c>
      <c r="V2017" s="9">
        <v>233228275.06</v>
      </c>
      <c r="W2017" s="8">
        <v>0</v>
      </c>
      <c r="X2017" s="11">
        <f t="shared" si="434"/>
        <v>688608471.52</v>
      </c>
      <c r="Y2017" s="11">
        <f t="shared" si="435"/>
        <v>684666013.98</v>
      </c>
      <c r="Z2017" s="11">
        <f t="shared" si="436"/>
        <v>1373274485.5</v>
      </c>
      <c r="AA2017" s="13">
        <f t="shared" si="437"/>
        <v>420740050.49</v>
      </c>
      <c r="AB2017" s="13">
        <f t="shared" si="438"/>
        <v>267868421.03</v>
      </c>
      <c r="AC2017" s="16">
        <f t="shared" si="439"/>
        <v>420740050.49</v>
      </c>
      <c r="AD2017" s="16">
        <f t="shared" si="440"/>
        <v>952534435.01</v>
      </c>
      <c r="AE2017" s="17">
        <f t="shared" si="441"/>
        <v>0.501435422263221</v>
      </c>
      <c r="AF2017" s="17">
        <f t="shared" si="442"/>
        <v>0.498564577736779</v>
      </c>
      <c r="AG2017" s="21">
        <f t="shared" si="443"/>
        <v>2.00575822000727</v>
      </c>
      <c r="AH2017" s="22">
        <f t="shared" si="444"/>
        <v>0.611000398472124</v>
      </c>
      <c r="AI2017" s="22">
        <f t="shared" si="445"/>
        <v>0.388999601527876</v>
      </c>
      <c r="AJ2017" s="23">
        <f t="shared" si="446"/>
        <v>0.306377242810866</v>
      </c>
      <c r="AK2017" s="23">
        <f t="shared" si="447"/>
        <v>0.693622757189134</v>
      </c>
    </row>
    <row r="2018" spans="1:37">
      <c r="A2018" s="8" t="s">
        <v>4069</v>
      </c>
      <c r="B2018" s="8" t="s">
        <v>4070</v>
      </c>
      <c r="C2018" s="9">
        <v>45039080.98</v>
      </c>
      <c r="D2018" s="9">
        <v>0</v>
      </c>
      <c r="E2018" s="9">
        <v>0</v>
      </c>
      <c r="F2018" s="9">
        <v>5812955.29</v>
      </c>
      <c r="G2018" s="9">
        <v>0</v>
      </c>
      <c r="H2018" s="9">
        <v>11514150.45</v>
      </c>
      <c r="I2018" s="9">
        <v>0</v>
      </c>
      <c r="J2018" s="9">
        <v>0</v>
      </c>
      <c r="K2018" s="9">
        <v>123920000</v>
      </c>
      <c r="L2018" s="9">
        <v>0</v>
      </c>
      <c r="M2018" s="9">
        <v>0</v>
      </c>
      <c r="N2018" s="9">
        <v>756299775.51</v>
      </c>
      <c r="O2018" s="9">
        <v>0</v>
      </c>
      <c r="P2018" s="9">
        <v>0</v>
      </c>
      <c r="Q2018" s="9">
        <v>392242.23</v>
      </c>
      <c r="R2018" s="9">
        <v>21512533.69</v>
      </c>
      <c r="S2018" s="9">
        <v>0</v>
      </c>
      <c r="T2018" s="9">
        <v>413682853.38</v>
      </c>
      <c r="U2018" s="8">
        <v>0</v>
      </c>
      <c r="V2018" s="9">
        <v>0</v>
      </c>
      <c r="W2018" s="8">
        <v>0</v>
      </c>
      <c r="X2018" s="11">
        <f t="shared" si="434"/>
        <v>62366186.72</v>
      </c>
      <c r="Y2018" s="11">
        <f t="shared" si="435"/>
        <v>1315807404.81</v>
      </c>
      <c r="Z2018" s="11">
        <f t="shared" si="436"/>
        <v>1378173591.53</v>
      </c>
      <c r="AA2018" s="13">
        <f t="shared" si="437"/>
        <v>50852036.27</v>
      </c>
      <c r="AB2018" s="13">
        <f t="shared" si="438"/>
        <v>11514150.45</v>
      </c>
      <c r="AC2018" s="16">
        <f t="shared" si="439"/>
        <v>50852036.27</v>
      </c>
      <c r="AD2018" s="16">
        <f t="shared" si="440"/>
        <v>1327321555.26</v>
      </c>
      <c r="AE2018" s="17">
        <f t="shared" si="441"/>
        <v>0.0452527802762229</v>
      </c>
      <c r="AF2018" s="17">
        <f t="shared" si="442"/>
        <v>0.954747219723777</v>
      </c>
      <c r="AG2018" s="21">
        <f t="shared" si="443"/>
        <v>1.04739765598827</v>
      </c>
      <c r="AH2018" s="22">
        <f t="shared" si="444"/>
        <v>0.815378315469341</v>
      </c>
      <c r="AI2018" s="22">
        <f t="shared" si="445"/>
        <v>0.184621684530659</v>
      </c>
      <c r="AJ2018" s="23">
        <f t="shared" si="446"/>
        <v>0.0368981357519308</v>
      </c>
      <c r="AK2018" s="23">
        <f t="shared" si="447"/>
        <v>0.963101864248069</v>
      </c>
    </row>
    <row r="2019" spans="1:37">
      <c r="A2019" s="8" t="s">
        <v>4071</v>
      </c>
      <c r="B2019" s="8" t="s">
        <v>4072</v>
      </c>
      <c r="C2019" s="9">
        <v>278592889.72</v>
      </c>
      <c r="D2019" s="9">
        <v>0</v>
      </c>
      <c r="E2019" s="9">
        <v>0</v>
      </c>
      <c r="F2019" s="9">
        <v>0</v>
      </c>
      <c r="G2019" s="9">
        <v>0</v>
      </c>
      <c r="H2019" s="9">
        <v>163474425.73</v>
      </c>
      <c r="I2019" s="9">
        <v>0</v>
      </c>
      <c r="J2019" s="9">
        <v>0</v>
      </c>
      <c r="K2019" s="9">
        <v>322069200</v>
      </c>
      <c r="L2019" s="9">
        <v>0</v>
      </c>
      <c r="M2019" s="9">
        <v>0</v>
      </c>
      <c r="N2019" s="9">
        <v>305196009.06</v>
      </c>
      <c r="O2019" s="9">
        <v>30628565.9</v>
      </c>
      <c r="P2019" s="9">
        <v>0</v>
      </c>
      <c r="Q2019" s="9">
        <v>0</v>
      </c>
      <c r="R2019" s="9">
        <v>38134962.06</v>
      </c>
      <c r="S2019" s="9">
        <v>0</v>
      </c>
      <c r="T2019" s="9">
        <v>510188518.14</v>
      </c>
      <c r="U2019" s="8">
        <v>0</v>
      </c>
      <c r="V2019" s="9">
        <v>0</v>
      </c>
      <c r="W2019" s="8">
        <v>0</v>
      </c>
      <c r="X2019" s="11">
        <f t="shared" si="434"/>
        <v>442067315.45</v>
      </c>
      <c r="Y2019" s="11">
        <f t="shared" si="435"/>
        <v>1144960123.36</v>
      </c>
      <c r="Z2019" s="11">
        <f t="shared" si="436"/>
        <v>1587027438.81</v>
      </c>
      <c r="AA2019" s="13">
        <f t="shared" si="437"/>
        <v>278592889.72</v>
      </c>
      <c r="AB2019" s="13">
        <f t="shared" si="438"/>
        <v>163474425.73</v>
      </c>
      <c r="AC2019" s="16">
        <f t="shared" si="439"/>
        <v>278592889.72</v>
      </c>
      <c r="AD2019" s="16">
        <f t="shared" si="440"/>
        <v>1308434549.09</v>
      </c>
      <c r="AE2019" s="17">
        <f t="shared" si="441"/>
        <v>0.278550518182266</v>
      </c>
      <c r="AF2019" s="17">
        <f t="shared" si="442"/>
        <v>0.721449481817734</v>
      </c>
      <c r="AG2019" s="21">
        <f t="shared" si="443"/>
        <v>1.38609843821697</v>
      </c>
      <c r="AH2019" s="22">
        <f t="shared" si="444"/>
        <v>0.630204676942488</v>
      </c>
      <c r="AI2019" s="22">
        <f t="shared" si="445"/>
        <v>0.369795323057512</v>
      </c>
      <c r="AJ2019" s="23">
        <f t="shared" si="446"/>
        <v>0.175543839323217</v>
      </c>
      <c r="AK2019" s="23">
        <f t="shared" si="447"/>
        <v>0.824456160676783</v>
      </c>
    </row>
    <row r="2020" spans="1:37">
      <c r="A2020" s="8" t="s">
        <v>4073</v>
      </c>
      <c r="B2020" s="8" t="s">
        <v>4074</v>
      </c>
      <c r="C2020" s="9">
        <v>2000000</v>
      </c>
      <c r="D2020" s="9">
        <v>0</v>
      </c>
      <c r="E2020" s="9">
        <v>0</v>
      </c>
      <c r="F2020" s="9">
        <v>10000000</v>
      </c>
      <c r="G2020" s="9">
        <v>0</v>
      </c>
      <c r="H2020" s="9">
        <v>0</v>
      </c>
      <c r="I2020" s="9">
        <v>0</v>
      </c>
      <c r="J2020" s="9">
        <v>0</v>
      </c>
      <c r="K2020" s="9">
        <v>401000000</v>
      </c>
      <c r="L2020" s="9">
        <v>0</v>
      </c>
      <c r="M2020" s="9">
        <v>0</v>
      </c>
      <c r="N2020" s="9">
        <v>361990087.05</v>
      </c>
      <c r="O2020" s="9">
        <v>0</v>
      </c>
      <c r="P2020" s="9">
        <v>0</v>
      </c>
      <c r="Q2020" s="9">
        <v>24739538.3</v>
      </c>
      <c r="R2020" s="9">
        <v>90626291.41</v>
      </c>
      <c r="S2020" s="9">
        <v>0</v>
      </c>
      <c r="T2020" s="9">
        <v>695727741.41</v>
      </c>
      <c r="U2020" s="8">
        <v>0</v>
      </c>
      <c r="V2020" s="9">
        <v>0</v>
      </c>
      <c r="W2020" s="8">
        <v>0</v>
      </c>
      <c r="X2020" s="11">
        <f t="shared" si="434"/>
        <v>12000000</v>
      </c>
      <c r="Y2020" s="11">
        <f t="shared" si="435"/>
        <v>1574083658.17</v>
      </c>
      <c r="Z2020" s="11">
        <f t="shared" si="436"/>
        <v>1586083658.17</v>
      </c>
      <c r="AA2020" s="13">
        <f t="shared" si="437"/>
        <v>12000000</v>
      </c>
      <c r="AB2020" s="13">
        <f t="shared" si="438"/>
        <v>0</v>
      </c>
      <c r="AC2020" s="16">
        <f t="shared" si="439"/>
        <v>12000000</v>
      </c>
      <c r="AD2020" s="16">
        <f t="shared" si="440"/>
        <v>1574083658.17</v>
      </c>
      <c r="AE2020" s="17">
        <f t="shared" si="441"/>
        <v>0.00756580520717641</v>
      </c>
      <c r="AF2020" s="17">
        <f t="shared" si="442"/>
        <v>0.992434194792824</v>
      </c>
      <c r="AG2020" s="21">
        <f t="shared" si="443"/>
        <v>1.00762348299451</v>
      </c>
      <c r="AH2020" s="22">
        <f t="shared" si="444"/>
        <v>1</v>
      </c>
      <c r="AI2020" s="22">
        <f t="shared" si="445"/>
        <v>0</v>
      </c>
      <c r="AJ2020" s="23">
        <f t="shared" si="446"/>
        <v>0.00756580520717641</v>
      </c>
      <c r="AK2020" s="23">
        <f t="shared" si="447"/>
        <v>0.992434194792824</v>
      </c>
    </row>
    <row r="2021" spans="1:37">
      <c r="A2021" s="8" t="s">
        <v>4075</v>
      </c>
      <c r="B2021" s="8" t="s">
        <v>4076</v>
      </c>
      <c r="C2021" s="9">
        <v>108783317.45</v>
      </c>
      <c r="D2021" s="9">
        <v>0</v>
      </c>
      <c r="E2021" s="9">
        <v>0</v>
      </c>
      <c r="F2021" s="9">
        <v>3661998.5</v>
      </c>
      <c r="G2021" s="9">
        <v>0</v>
      </c>
      <c r="H2021" s="9">
        <v>235767316.92</v>
      </c>
      <c r="I2021" s="9">
        <v>0</v>
      </c>
      <c r="J2021" s="9">
        <v>0</v>
      </c>
      <c r="K2021" s="9">
        <v>158756195</v>
      </c>
      <c r="L2021" s="9">
        <v>0</v>
      </c>
      <c r="M2021" s="9">
        <v>0</v>
      </c>
      <c r="N2021" s="9">
        <v>581940510.85</v>
      </c>
      <c r="O2021" s="9">
        <v>0</v>
      </c>
      <c r="P2021" s="9">
        <v>-449553.84</v>
      </c>
      <c r="Q2021" s="9">
        <v>341679.37</v>
      </c>
      <c r="R2021" s="9">
        <v>25941145.61</v>
      </c>
      <c r="S2021" s="9">
        <v>0</v>
      </c>
      <c r="T2021" s="9">
        <v>234347979.33</v>
      </c>
      <c r="U2021" s="8">
        <v>0</v>
      </c>
      <c r="V2021" s="9">
        <v>145791562.97</v>
      </c>
      <c r="W2021" s="8">
        <v>0</v>
      </c>
      <c r="X2021" s="11">
        <f t="shared" si="434"/>
        <v>348212632.87</v>
      </c>
      <c r="Y2021" s="11">
        <f t="shared" si="435"/>
        <v>1146669519.29</v>
      </c>
      <c r="Z2021" s="11">
        <f t="shared" si="436"/>
        <v>1494882152.16</v>
      </c>
      <c r="AA2021" s="13">
        <f t="shared" si="437"/>
        <v>112445315.95</v>
      </c>
      <c r="AB2021" s="13">
        <f t="shared" si="438"/>
        <v>235767316.92</v>
      </c>
      <c r="AC2021" s="16">
        <f t="shared" si="439"/>
        <v>112445315.95</v>
      </c>
      <c r="AD2021" s="16">
        <f t="shared" si="440"/>
        <v>1382436836.21</v>
      </c>
      <c r="AE2021" s="17">
        <f t="shared" si="441"/>
        <v>0.232936510993095</v>
      </c>
      <c r="AF2021" s="17">
        <f t="shared" si="442"/>
        <v>0.767063489006905</v>
      </c>
      <c r="AG2021" s="21">
        <f t="shared" si="443"/>
        <v>1.30367305227195</v>
      </c>
      <c r="AH2021" s="22">
        <f t="shared" si="444"/>
        <v>0.322921414490955</v>
      </c>
      <c r="AI2021" s="22">
        <f t="shared" si="445"/>
        <v>0.677078585509045</v>
      </c>
      <c r="AJ2021" s="23">
        <f t="shared" si="446"/>
        <v>0.0752201876164783</v>
      </c>
      <c r="AK2021" s="23">
        <f t="shared" si="447"/>
        <v>0.924779812383522</v>
      </c>
    </row>
    <row r="2022" spans="1:37">
      <c r="A2022" s="8" t="s">
        <v>4077</v>
      </c>
      <c r="B2022" s="8" t="s">
        <v>4078</v>
      </c>
      <c r="C2022" s="9">
        <v>173460038.09</v>
      </c>
      <c r="D2022" s="9">
        <v>0</v>
      </c>
      <c r="E2022" s="9">
        <v>0</v>
      </c>
      <c r="F2022" s="9">
        <v>84227572.53</v>
      </c>
      <c r="G2022" s="9">
        <v>0</v>
      </c>
      <c r="H2022" s="9">
        <v>137298999.76</v>
      </c>
      <c r="I2022" s="9">
        <v>0</v>
      </c>
      <c r="J2022" s="9">
        <v>0</v>
      </c>
      <c r="K2022" s="9">
        <v>237732774</v>
      </c>
      <c r="L2022" s="9">
        <v>0</v>
      </c>
      <c r="M2022" s="9">
        <v>0</v>
      </c>
      <c r="N2022" s="9">
        <v>550188725.14</v>
      </c>
      <c r="O2022" s="9">
        <v>0</v>
      </c>
      <c r="P2022" s="9">
        <v>0</v>
      </c>
      <c r="Q2022" s="9">
        <v>94713.14</v>
      </c>
      <c r="R2022" s="9">
        <v>28556449.64</v>
      </c>
      <c r="S2022" s="9">
        <v>0</v>
      </c>
      <c r="T2022" s="9">
        <v>247775263.49</v>
      </c>
      <c r="U2022" s="8">
        <v>0</v>
      </c>
      <c r="V2022" s="9">
        <v>50375890.63</v>
      </c>
      <c r="W2022" s="8">
        <v>0</v>
      </c>
      <c r="X2022" s="11">
        <f t="shared" si="434"/>
        <v>394986610.38</v>
      </c>
      <c r="Y2022" s="11">
        <f t="shared" si="435"/>
        <v>1114723816.04</v>
      </c>
      <c r="Z2022" s="11">
        <f t="shared" si="436"/>
        <v>1509710426.42</v>
      </c>
      <c r="AA2022" s="13">
        <f t="shared" si="437"/>
        <v>257687610.62</v>
      </c>
      <c r="AB2022" s="13">
        <f t="shared" si="438"/>
        <v>137298999.76</v>
      </c>
      <c r="AC2022" s="16">
        <f t="shared" si="439"/>
        <v>257687610.62</v>
      </c>
      <c r="AD2022" s="16">
        <f t="shared" si="440"/>
        <v>1252022815.8</v>
      </c>
      <c r="AE2022" s="17">
        <f t="shared" si="441"/>
        <v>0.261630709749179</v>
      </c>
      <c r="AF2022" s="17">
        <f t="shared" si="442"/>
        <v>0.738369290250821</v>
      </c>
      <c r="AG2022" s="21">
        <f t="shared" si="443"/>
        <v>1.35433584955884</v>
      </c>
      <c r="AH2022" s="22">
        <f t="shared" si="444"/>
        <v>0.652395812536758</v>
      </c>
      <c r="AI2022" s="22">
        <f t="shared" si="445"/>
        <v>0.347604187463242</v>
      </c>
      <c r="AJ2022" s="23">
        <f t="shared" si="446"/>
        <v>0.170686779471384</v>
      </c>
      <c r="AK2022" s="23">
        <f t="shared" si="447"/>
        <v>0.829313220528616</v>
      </c>
    </row>
    <row r="2023" spans="1:37">
      <c r="A2023" s="8" t="s">
        <v>4079</v>
      </c>
      <c r="B2023" s="8" t="s">
        <v>4080</v>
      </c>
      <c r="C2023" s="9">
        <v>478902091.46</v>
      </c>
      <c r="D2023" s="9">
        <v>0</v>
      </c>
      <c r="E2023" s="9">
        <v>0</v>
      </c>
      <c r="F2023" s="9">
        <v>15019791.68</v>
      </c>
      <c r="G2023" s="9">
        <v>0</v>
      </c>
      <c r="H2023" s="9">
        <v>10013194.44</v>
      </c>
      <c r="I2023" s="9">
        <v>234271294.05</v>
      </c>
      <c r="J2023" s="9">
        <v>0</v>
      </c>
      <c r="K2023" s="9">
        <v>178159037</v>
      </c>
      <c r="L2023" s="9">
        <v>59915696.46</v>
      </c>
      <c r="M2023" s="9">
        <v>0</v>
      </c>
      <c r="N2023" s="9">
        <v>259517267.84</v>
      </c>
      <c r="O2023" s="9">
        <v>36701248.6</v>
      </c>
      <c r="P2023" s="9">
        <v>0</v>
      </c>
      <c r="Q2023" s="9">
        <v>0</v>
      </c>
      <c r="R2023" s="9">
        <v>43992523.25</v>
      </c>
      <c r="S2023" s="9">
        <v>0</v>
      </c>
      <c r="T2023" s="9">
        <v>368203978.63</v>
      </c>
      <c r="U2023" s="8">
        <v>0</v>
      </c>
      <c r="V2023" s="9">
        <v>76191957.86</v>
      </c>
      <c r="W2023" s="8">
        <v>0</v>
      </c>
      <c r="X2023" s="11">
        <f t="shared" si="434"/>
        <v>738206371.63</v>
      </c>
      <c r="Y2023" s="11">
        <f t="shared" si="435"/>
        <v>949279212.44</v>
      </c>
      <c r="Z2023" s="11">
        <f t="shared" si="436"/>
        <v>1687485584.07</v>
      </c>
      <c r="AA2023" s="13">
        <f t="shared" si="437"/>
        <v>493921883.14</v>
      </c>
      <c r="AB2023" s="13">
        <f t="shared" si="438"/>
        <v>244284488.49</v>
      </c>
      <c r="AC2023" s="16">
        <f t="shared" si="439"/>
        <v>493921883.14</v>
      </c>
      <c r="AD2023" s="16">
        <f t="shared" si="440"/>
        <v>1193563700.93</v>
      </c>
      <c r="AE2023" s="17">
        <f t="shared" si="441"/>
        <v>0.437459364748788</v>
      </c>
      <c r="AF2023" s="17">
        <f t="shared" si="442"/>
        <v>0.562540635251212</v>
      </c>
      <c r="AG2023" s="21">
        <f t="shared" si="443"/>
        <v>1.77764935959414</v>
      </c>
      <c r="AH2023" s="22">
        <f t="shared" si="444"/>
        <v>0.66908374422371</v>
      </c>
      <c r="AI2023" s="22">
        <f t="shared" si="445"/>
        <v>0.33091625577629</v>
      </c>
      <c r="AJ2023" s="23">
        <f t="shared" si="446"/>
        <v>0.292696949711845</v>
      </c>
      <c r="AK2023" s="23">
        <f t="shared" si="447"/>
        <v>0.707303050288155</v>
      </c>
    </row>
    <row r="2024" spans="1:37">
      <c r="A2024" s="8" t="s">
        <v>4081</v>
      </c>
      <c r="B2024" s="8" t="s">
        <v>4082</v>
      </c>
      <c r="C2024" s="9">
        <v>845666784.74</v>
      </c>
      <c r="D2024" s="9">
        <v>0</v>
      </c>
      <c r="E2024" s="9">
        <v>0</v>
      </c>
      <c r="F2024" s="9">
        <v>31049149.31</v>
      </c>
      <c r="G2024" s="9">
        <v>0</v>
      </c>
      <c r="H2024" s="9">
        <v>0</v>
      </c>
      <c r="I2024" s="9">
        <v>0</v>
      </c>
      <c r="J2024" s="9">
        <v>0</v>
      </c>
      <c r="K2024" s="9">
        <v>516765682</v>
      </c>
      <c r="L2024" s="9">
        <v>0</v>
      </c>
      <c r="M2024" s="9">
        <v>0</v>
      </c>
      <c r="N2024" s="9">
        <v>638666116.82</v>
      </c>
      <c r="O2024" s="9">
        <v>60019108.44</v>
      </c>
      <c r="P2024" s="9">
        <v>4096552.85</v>
      </c>
      <c r="Q2024" s="9">
        <v>723123.55</v>
      </c>
      <c r="R2024" s="9">
        <v>50195611.55</v>
      </c>
      <c r="S2024" s="9">
        <v>0</v>
      </c>
      <c r="T2024" s="9">
        <v>337377996.96</v>
      </c>
      <c r="U2024" s="8">
        <v>0</v>
      </c>
      <c r="V2024" s="9">
        <v>6482535.8</v>
      </c>
      <c r="W2024" s="8">
        <v>0</v>
      </c>
      <c r="X2024" s="11">
        <f t="shared" si="434"/>
        <v>876715934.05</v>
      </c>
      <c r="Y2024" s="11">
        <f t="shared" si="435"/>
        <v>1494288511.09</v>
      </c>
      <c r="Z2024" s="11">
        <f t="shared" si="436"/>
        <v>2371004445.14</v>
      </c>
      <c r="AA2024" s="13">
        <f t="shared" si="437"/>
        <v>876715934.05</v>
      </c>
      <c r="AB2024" s="13">
        <f t="shared" si="438"/>
        <v>0</v>
      </c>
      <c r="AC2024" s="16">
        <f t="shared" si="439"/>
        <v>876715934.05</v>
      </c>
      <c r="AD2024" s="16">
        <f t="shared" si="440"/>
        <v>1494288511.09</v>
      </c>
      <c r="AE2024" s="17">
        <f t="shared" si="441"/>
        <v>0.369765622264885</v>
      </c>
      <c r="AF2024" s="17">
        <f t="shared" si="442"/>
        <v>0.630234377735115</v>
      </c>
      <c r="AG2024" s="21">
        <f t="shared" si="443"/>
        <v>1.58671128603571</v>
      </c>
      <c r="AH2024" s="22">
        <f t="shared" si="444"/>
        <v>1</v>
      </c>
      <c r="AI2024" s="22">
        <f t="shared" si="445"/>
        <v>0</v>
      </c>
      <c r="AJ2024" s="23">
        <f t="shared" si="446"/>
        <v>0.369765622264885</v>
      </c>
      <c r="AK2024" s="23">
        <f t="shared" si="447"/>
        <v>0.630234377735115</v>
      </c>
    </row>
    <row r="2025" spans="1:37">
      <c r="A2025" s="8" t="s">
        <v>4083</v>
      </c>
      <c r="B2025" s="8" t="s">
        <v>4084</v>
      </c>
      <c r="C2025" s="9">
        <v>165349990.85</v>
      </c>
      <c r="D2025" s="9">
        <v>0</v>
      </c>
      <c r="E2025" s="9">
        <v>0</v>
      </c>
      <c r="F2025" s="9">
        <v>0</v>
      </c>
      <c r="G2025" s="9">
        <v>0</v>
      </c>
      <c r="H2025" s="9">
        <v>57650066.39</v>
      </c>
      <c r="I2025" s="9">
        <v>0</v>
      </c>
      <c r="J2025" s="9">
        <v>0</v>
      </c>
      <c r="K2025" s="9">
        <v>428144600</v>
      </c>
      <c r="L2025" s="9">
        <v>0</v>
      </c>
      <c r="M2025" s="9">
        <v>0</v>
      </c>
      <c r="N2025" s="9">
        <v>24205200.65</v>
      </c>
      <c r="O2025" s="9">
        <v>0</v>
      </c>
      <c r="P2025" s="9">
        <v>-107510.63</v>
      </c>
      <c r="Q2025" s="9">
        <v>0</v>
      </c>
      <c r="R2025" s="9">
        <v>18966559.57</v>
      </c>
      <c r="S2025" s="9">
        <v>0</v>
      </c>
      <c r="T2025" s="9">
        <v>149925415.03</v>
      </c>
      <c r="U2025" s="8">
        <v>0</v>
      </c>
      <c r="V2025" s="9">
        <v>194440985.24</v>
      </c>
      <c r="W2025" s="8">
        <v>0</v>
      </c>
      <c r="X2025" s="11">
        <f t="shared" si="434"/>
        <v>223000057.24</v>
      </c>
      <c r="Y2025" s="11">
        <f t="shared" si="435"/>
        <v>815575249.86</v>
      </c>
      <c r="Z2025" s="11">
        <f t="shared" si="436"/>
        <v>1038575307.1</v>
      </c>
      <c r="AA2025" s="13">
        <f t="shared" si="437"/>
        <v>165349990.85</v>
      </c>
      <c r="AB2025" s="13">
        <f t="shared" si="438"/>
        <v>57650066.39</v>
      </c>
      <c r="AC2025" s="16">
        <f t="shared" si="439"/>
        <v>165349990.85</v>
      </c>
      <c r="AD2025" s="16">
        <f t="shared" si="440"/>
        <v>873225316.25</v>
      </c>
      <c r="AE2025" s="17">
        <f t="shared" si="441"/>
        <v>0.214717272513132</v>
      </c>
      <c r="AF2025" s="17">
        <f t="shared" si="442"/>
        <v>0.785282727486868</v>
      </c>
      <c r="AG2025" s="21">
        <f t="shared" si="443"/>
        <v>1.27342670989376</v>
      </c>
      <c r="AH2025" s="22">
        <f t="shared" si="444"/>
        <v>0.741479589272235</v>
      </c>
      <c r="AI2025" s="22">
        <f t="shared" si="445"/>
        <v>0.258520410727765</v>
      </c>
      <c r="AJ2025" s="23">
        <f t="shared" si="446"/>
        <v>0.159208475032691</v>
      </c>
      <c r="AK2025" s="23">
        <f t="shared" si="447"/>
        <v>0.840791524967309</v>
      </c>
    </row>
    <row r="2026" spans="1:37">
      <c r="A2026" s="8" t="s">
        <v>4085</v>
      </c>
      <c r="B2026" s="8" t="s">
        <v>4086</v>
      </c>
      <c r="C2026" s="9">
        <v>220000000</v>
      </c>
      <c r="D2026" s="9">
        <v>0</v>
      </c>
      <c r="E2026" s="9">
        <v>0</v>
      </c>
      <c r="F2026" s="9">
        <v>0</v>
      </c>
      <c r="G2026" s="9">
        <v>0</v>
      </c>
      <c r="H2026" s="9">
        <v>0</v>
      </c>
      <c r="I2026" s="9">
        <v>200011844.85</v>
      </c>
      <c r="J2026" s="9">
        <v>0</v>
      </c>
      <c r="K2026" s="9">
        <v>438674829</v>
      </c>
      <c r="L2026" s="9">
        <v>40749525.76</v>
      </c>
      <c r="M2026" s="9">
        <v>0</v>
      </c>
      <c r="N2026" s="9">
        <v>161022679.76</v>
      </c>
      <c r="O2026" s="9">
        <v>0</v>
      </c>
      <c r="P2026" s="9">
        <v>-4582937.01</v>
      </c>
      <c r="Q2026" s="9">
        <v>0</v>
      </c>
      <c r="R2026" s="9">
        <v>27601358.85</v>
      </c>
      <c r="S2026" s="9">
        <v>0</v>
      </c>
      <c r="T2026" s="9">
        <v>417363266.74</v>
      </c>
      <c r="U2026" s="8">
        <v>0</v>
      </c>
      <c r="V2026" s="9">
        <v>2716748.91</v>
      </c>
      <c r="W2026" s="8">
        <v>0</v>
      </c>
      <c r="X2026" s="11">
        <f t="shared" si="434"/>
        <v>420011844.85</v>
      </c>
      <c r="Y2026" s="11">
        <f t="shared" si="435"/>
        <v>1083545472.01</v>
      </c>
      <c r="Z2026" s="11">
        <f t="shared" si="436"/>
        <v>1503557316.86</v>
      </c>
      <c r="AA2026" s="13">
        <f t="shared" si="437"/>
        <v>220000000</v>
      </c>
      <c r="AB2026" s="13">
        <f t="shared" si="438"/>
        <v>200011844.85</v>
      </c>
      <c r="AC2026" s="16">
        <f t="shared" si="439"/>
        <v>220000000</v>
      </c>
      <c r="AD2026" s="16">
        <f t="shared" si="440"/>
        <v>1283557316.86</v>
      </c>
      <c r="AE2026" s="17">
        <f t="shared" si="441"/>
        <v>0.279345416460175</v>
      </c>
      <c r="AF2026" s="17">
        <f t="shared" si="442"/>
        <v>0.720654583539825</v>
      </c>
      <c r="AG2026" s="21">
        <f t="shared" si="443"/>
        <v>1.3876273360922</v>
      </c>
      <c r="AH2026" s="22">
        <f t="shared" si="444"/>
        <v>0.523794751737464</v>
      </c>
      <c r="AI2026" s="22">
        <f t="shared" si="445"/>
        <v>0.476205248262536</v>
      </c>
      <c r="AJ2026" s="23">
        <f t="shared" si="446"/>
        <v>0.146319663063756</v>
      </c>
      <c r="AK2026" s="23">
        <f t="shared" si="447"/>
        <v>0.853680336936244</v>
      </c>
    </row>
    <row r="2027" spans="1:37">
      <c r="A2027" s="8" t="s">
        <v>4087</v>
      </c>
      <c r="B2027" s="8" t="s">
        <v>4088</v>
      </c>
      <c r="C2027" s="9">
        <v>945388527.58</v>
      </c>
      <c r="D2027" s="9">
        <v>0</v>
      </c>
      <c r="E2027" s="9">
        <v>0</v>
      </c>
      <c r="F2027" s="9">
        <v>35009859.19</v>
      </c>
      <c r="G2027" s="9">
        <v>0</v>
      </c>
      <c r="H2027" s="9">
        <v>316140529.8</v>
      </c>
      <c r="I2027" s="9">
        <v>0</v>
      </c>
      <c r="J2027" s="9">
        <v>0</v>
      </c>
      <c r="K2027" s="9">
        <v>445868520</v>
      </c>
      <c r="L2027" s="9">
        <v>0</v>
      </c>
      <c r="M2027" s="9">
        <v>0</v>
      </c>
      <c r="N2027" s="9">
        <v>634317362.51</v>
      </c>
      <c r="O2027" s="9">
        <v>12974820</v>
      </c>
      <c r="P2027" s="9">
        <v>1971118.3</v>
      </c>
      <c r="Q2027" s="9">
        <v>0</v>
      </c>
      <c r="R2027" s="9">
        <v>205094278.12</v>
      </c>
      <c r="S2027" s="9">
        <v>0</v>
      </c>
      <c r="T2027" s="9">
        <v>1875193473.67</v>
      </c>
      <c r="U2027" s="8">
        <v>0</v>
      </c>
      <c r="V2027" s="9">
        <v>82151694.11</v>
      </c>
      <c r="W2027" s="8">
        <v>0</v>
      </c>
      <c r="X2027" s="11">
        <f t="shared" si="434"/>
        <v>1296538916.57</v>
      </c>
      <c r="Y2027" s="11">
        <f t="shared" si="435"/>
        <v>3231621626.71</v>
      </c>
      <c r="Z2027" s="11">
        <f t="shared" si="436"/>
        <v>4528160543.28</v>
      </c>
      <c r="AA2027" s="13">
        <f t="shared" si="437"/>
        <v>980398386.77</v>
      </c>
      <c r="AB2027" s="13">
        <f t="shared" si="438"/>
        <v>316140529.8</v>
      </c>
      <c r="AC2027" s="16">
        <f t="shared" si="439"/>
        <v>980398386.77</v>
      </c>
      <c r="AD2027" s="16">
        <f t="shared" si="440"/>
        <v>3547762156.51</v>
      </c>
      <c r="AE2027" s="17">
        <f t="shared" si="441"/>
        <v>0.286327947999574</v>
      </c>
      <c r="AF2027" s="17">
        <f t="shared" si="442"/>
        <v>0.713672052000426</v>
      </c>
      <c r="AG2027" s="21">
        <f t="shared" si="443"/>
        <v>1.40120381230706</v>
      </c>
      <c r="AH2027" s="22">
        <f t="shared" si="444"/>
        <v>0.756165799761452</v>
      </c>
      <c r="AI2027" s="22">
        <f t="shared" si="445"/>
        <v>0.243834200238548</v>
      </c>
      <c r="AJ2027" s="23">
        <f t="shared" si="446"/>
        <v>0.216511401793153</v>
      </c>
      <c r="AK2027" s="23">
        <f t="shared" si="447"/>
        <v>0.783488598206847</v>
      </c>
    </row>
    <row r="2028" spans="1:37">
      <c r="A2028" s="8" t="s">
        <v>4089</v>
      </c>
      <c r="B2028" s="8" t="s">
        <v>4090</v>
      </c>
      <c r="C2028" s="9">
        <v>120645900</v>
      </c>
      <c r="D2028" s="9">
        <v>0</v>
      </c>
      <c r="E2028" s="9">
        <v>0</v>
      </c>
      <c r="F2028" s="9">
        <v>455101076.11</v>
      </c>
      <c r="G2028" s="9">
        <v>0</v>
      </c>
      <c r="H2028" s="9">
        <v>309859880.4</v>
      </c>
      <c r="I2028" s="9">
        <v>0</v>
      </c>
      <c r="J2028" s="9">
        <v>0</v>
      </c>
      <c r="K2028" s="9">
        <v>485485571</v>
      </c>
      <c r="L2028" s="9">
        <v>0</v>
      </c>
      <c r="M2028" s="9">
        <v>0</v>
      </c>
      <c r="N2028" s="9">
        <v>914796190.11</v>
      </c>
      <c r="O2028" s="9">
        <v>0</v>
      </c>
      <c r="P2028" s="9">
        <v>-3380679.49</v>
      </c>
      <c r="Q2028" s="9">
        <v>6099649.44</v>
      </c>
      <c r="R2028" s="9">
        <v>261714343.13</v>
      </c>
      <c r="S2028" s="9">
        <v>0</v>
      </c>
      <c r="T2028" s="9">
        <v>2681817914.15</v>
      </c>
      <c r="U2028" s="8">
        <v>0</v>
      </c>
      <c r="V2028" s="9">
        <v>0</v>
      </c>
      <c r="W2028" s="8">
        <v>0</v>
      </c>
      <c r="X2028" s="11">
        <f t="shared" si="434"/>
        <v>885606856.51</v>
      </c>
      <c r="Y2028" s="11">
        <f t="shared" si="435"/>
        <v>4346532988.34</v>
      </c>
      <c r="Z2028" s="11">
        <f t="shared" si="436"/>
        <v>5232139844.85</v>
      </c>
      <c r="AA2028" s="13">
        <f t="shared" si="437"/>
        <v>575746976.11</v>
      </c>
      <c r="AB2028" s="13">
        <f t="shared" si="438"/>
        <v>309859880.4</v>
      </c>
      <c r="AC2028" s="16">
        <f t="shared" si="439"/>
        <v>575746976.11</v>
      </c>
      <c r="AD2028" s="16">
        <f t="shared" si="440"/>
        <v>4656392868.74</v>
      </c>
      <c r="AE2028" s="17">
        <f t="shared" si="441"/>
        <v>0.169262841355761</v>
      </c>
      <c r="AF2028" s="17">
        <f t="shared" si="442"/>
        <v>0.830737158644239</v>
      </c>
      <c r="AG2028" s="21">
        <f t="shared" si="443"/>
        <v>1.20375017488323</v>
      </c>
      <c r="AH2028" s="22">
        <f t="shared" si="444"/>
        <v>0.650115761726263</v>
      </c>
      <c r="AI2028" s="22">
        <f t="shared" si="445"/>
        <v>0.349884238273737</v>
      </c>
      <c r="AJ2028" s="23">
        <f t="shared" si="446"/>
        <v>0.110040441039952</v>
      </c>
      <c r="AK2028" s="23">
        <f t="shared" si="447"/>
        <v>0.889959558960048</v>
      </c>
    </row>
    <row r="2029" spans="1:37">
      <c r="A2029" s="8" t="s">
        <v>4091</v>
      </c>
      <c r="B2029" s="8" t="s">
        <v>4092</v>
      </c>
      <c r="C2029" s="9">
        <v>214172666.66</v>
      </c>
      <c r="D2029" s="9">
        <v>0</v>
      </c>
      <c r="E2029" s="9">
        <v>0</v>
      </c>
      <c r="F2029" s="9">
        <v>0</v>
      </c>
      <c r="G2029" s="9">
        <v>0</v>
      </c>
      <c r="H2029" s="9">
        <v>100075555.56</v>
      </c>
      <c r="I2029" s="9">
        <v>0</v>
      </c>
      <c r="J2029" s="9">
        <v>0</v>
      </c>
      <c r="K2029" s="9">
        <v>309441175</v>
      </c>
      <c r="L2029" s="9">
        <v>0</v>
      </c>
      <c r="M2029" s="9">
        <v>0</v>
      </c>
      <c r="N2029" s="9">
        <v>451922737.32</v>
      </c>
      <c r="O2029" s="9">
        <v>0</v>
      </c>
      <c r="P2029" s="9">
        <v>-1082935.28</v>
      </c>
      <c r="Q2029" s="9">
        <v>3301013.42</v>
      </c>
      <c r="R2029" s="9">
        <v>60517375.66</v>
      </c>
      <c r="S2029" s="9">
        <v>0</v>
      </c>
      <c r="T2029" s="9">
        <v>1084207668.27</v>
      </c>
      <c r="U2029" s="8">
        <v>0</v>
      </c>
      <c r="V2029" s="9">
        <v>0</v>
      </c>
      <c r="W2029" s="8">
        <v>0</v>
      </c>
      <c r="X2029" s="11">
        <f t="shared" si="434"/>
        <v>314248222.22</v>
      </c>
      <c r="Y2029" s="11">
        <f t="shared" si="435"/>
        <v>1908307034.39</v>
      </c>
      <c r="Z2029" s="11">
        <f t="shared" si="436"/>
        <v>2222555256.61</v>
      </c>
      <c r="AA2029" s="13">
        <f t="shared" si="437"/>
        <v>214172666.66</v>
      </c>
      <c r="AB2029" s="13">
        <f t="shared" si="438"/>
        <v>100075555.56</v>
      </c>
      <c r="AC2029" s="16">
        <f t="shared" si="439"/>
        <v>214172666.66</v>
      </c>
      <c r="AD2029" s="16">
        <f t="shared" si="440"/>
        <v>2008382589.95</v>
      </c>
      <c r="AE2029" s="17">
        <f t="shared" si="441"/>
        <v>0.141390510443063</v>
      </c>
      <c r="AF2029" s="17">
        <f t="shared" si="442"/>
        <v>0.858609489556937</v>
      </c>
      <c r="AG2029" s="21">
        <f t="shared" si="443"/>
        <v>1.16467382688261</v>
      </c>
      <c r="AH2029" s="22">
        <f t="shared" si="444"/>
        <v>0.681539787709797</v>
      </c>
      <c r="AI2029" s="22">
        <f t="shared" si="445"/>
        <v>0.318460212290203</v>
      </c>
      <c r="AJ2029" s="23">
        <f t="shared" si="446"/>
        <v>0.0963632584715448</v>
      </c>
      <c r="AK2029" s="23">
        <f t="shared" si="447"/>
        <v>0.903636741528455</v>
      </c>
    </row>
    <row r="2030" spans="1:37">
      <c r="A2030" s="8" t="s">
        <v>4093</v>
      </c>
      <c r="B2030" s="8" t="s">
        <v>4094</v>
      </c>
      <c r="C2030" s="9">
        <v>448324187.35</v>
      </c>
      <c r="D2030" s="9">
        <v>0</v>
      </c>
      <c r="E2030" s="9">
        <v>0</v>
      </c>
      <c r="F2030" s="9">
        <v>152231.51</v>
      </c>
      <c r="G2030" s="9">
        <v>0</v>
      </c>
      <c r="H2030" s="9">
        <v>154820496.58</v>
      </c>
      <c r="I2030" s="9">
        <v>0</v>
      </c>
      <c r="J2030" s="9">
        <v>0</v>
      </c>
      <c r="K2030" s="9">
        <v>244424360</v>
      </c>
      <c r="L2030" s="9">
        <v>0</v>
      </c>
      <c r="M2030" s="9">
        <v>0</v>
      </c>
      <c r="N2030" s="9">
        <v>2409164147.78</v>
      </c>
      <c r="O2030" s="9">
        <v>105967342</v>
      </c>
      <c r="P2030" s="9">
        <v>-658832.71</v>
      </c>
      <c r="Q2030" s="9">
        <v>0</v>
      </c>
      <c r="R2030" s="9">
        <v>108022098.48</v>
      </c>
      <c r="S2030" s="9">
        <v>0</v>
      </c>
      <c r="T2030" s="9">
        <v>2218209624.52</v>
      </c>
      <c r="U2030" s="8">
        <v>0</v>
      </c>
      <c r="V2030" s="9">
        <v>70240059.31</v>
      </c>
      <c r="W2030" s="8">
        <v>0</v>
      </c>
      <c r="X2030" s="11">
        <f t="shared" si="434"/>
        <v>603296915.44</v>
      </c>
      <c r="Y2030" s="11">
        <f t="shared" si="435"/>
        <v>4943434115.38</v>
      </c>
      <c r="Z2030" s="11">
        <f t="shared" si="436"/>
        <v>5546731030.82</v>
      </c>
      <c r="AA2030" s="13">
        <f t="shared" si="437"/>
        <v>448476418.86</v>
      </c>
      <c r="AB2030" s="13">
        <f t="shared" si="438"/>
        <v>154820496.58</v>
      </c>
      <c r="AC2030" s="16">
        <f t="shared" si="439"/>
        <v>448476418.86</v>
      </c>
      <c r="AD2030" s="16">
        <f t="shared" si="440"/>
        <v>5098254611.96</v>
      </c>
      <c r="AE2030" s="17">
        <f t="shared" si="441"/>
        <v>0.10876621060005</v>
      </c>
      <c r="AF2030" s="17">
        <f t="shared" si="442"/>
        <v>0.89123378939995</v>
      </c>
      <c r="AG2030" s="21">
        <f t="shared" si="443"/>
        <v>1.12204004369412</v>
      </c>
      <c r="AH2030" s="22">
        <f t="shared" si="444"/>
        <v>0.743375952010155</v>
      </c>
      <c r="AI2030" s="22">
        <f t="shared" si="445"/>
        <v>0.256624047989845</v>
      </c>
      <c r="AJ2030" s="23">
        <f t="shared" si="446"/>
        <v>0.0808541853513491</v>
      </c>
      <c r="AK2030" s="23">
        <f t="shared" si="447"/>
        <v>0.919145814648651</v>
      </c>
    </row>
    <row r="2031" spans="1:37">
      <c r="A2031" s="8" t="s">
        <v>4095</v>
      </c>
      <c r="B2031" s="8" t="s">
        <v>4096</v>
      </c>
      <c r="C2031" s="9">
        <v>342477067.87</v>
      </c>
      <c r="D2031" s="9">
        <v>0</v>
      </c>
      <c r="E2031" s="9">
        <v>2475626.3</v>
      </c>
      <c r="F2031" s="9">
        <v>267322657.6</v>
      </c>
      <c r="G2031" s="9">
        <v>0</v>
      </c>
      <c r="H2031" s="9">
        <v>977712165.89</v>
      </c>
      <c r="I2031" s="9">
        <v>118443995.06</v>
      </c>
      <c r="J2031" s="9">
        <v>0</v>
      </c>
      <c r="K2031" s="9">
        <v>262167641</v>
      </c>
      <c r="L2031" s="9">
        <v>36501336.17</v>
      </c>
      <c r="M2031" s="9">
        <v>0</v>
      </c>
      <c r="N2031" s="9">
        <v>1788029149.32</v>
      </c>
      <c r="O2031" s="9">
        <v>69362000</v>
      </c>
      <c r="P2031" s="9">
        <v>-50295773.95</v>
      </c>
      <c r="Q2031" s="9">
        <v>0</v>
      </c>
      <c r="R2031" s="9">
        <v>30567270.02</v>
      </c>
      <c r="S2031" s="9">
        <v>0</v>
      </c>
      <c r="T2031" s="9">
        <v>662543563.49</v>
      </c>
      <c r="U2031" s="8">
        <v>0</v>
      </c>
      <c r="V2031" s="9">
        <v>0</v>
      </c>
      <c r="W2031" s="8">
        <v>0</v>
      </c>
      <c r="X2031" s="11">
        <f t="shared" si="434"/>
        <v>1708431512.72</v>
      </c>
      <c r="Y2031" s="11">
        <f t="shared" si="435"/>
        <v>2660151186.05</v>
      </c>
      <c r="Z2031" s="11">
        <f t="shared" si="436"/>
        <v>4368582698.77</v>
      </c>
      <c r="AA2031" s="13">
        <f t="shared" si="437"/>
        <v>612275351.77</v>
      </c>
      <c r="AB2031" s="13">
        <f t="shared" si="438"/>
        <v>1096156160.95</v>
      </c>
      <c r="AC2031" s="16">
        <f t="shared" si="439"/>
        <v>612275351.77</v>
      </c>
      <c r="AD2031" s="16">
        <f t="shared" si="440"/>
        <v>3756307347</v>
      </c>
      <c r="AE2031" s="17">
        <f t="shared" si="441"/>
        <v>0.391072260850417</v>
      </c>
      <c r="AF2031" s="17">
        <f t="shared" si="442"/>
        <v>0.608927739149583</v>
      </c>
      <c r="AG2031" s="21">
        <f t="shared" si="443"/>
        <v>1.64223098359188</v>
      </c>
      <c r="AH2031" s="22">
        <f t="shared" si="444"/>
        <v>0.358384487298056</v>
      </c>
      <c r="AI2031" s="22">
        <f t="shared" si="445"/>
        <v>0.641615512701944</v>
      </c>
      <c r="AJ2031" s="23">
        <f t="shared" si="446"/>
        <v>0.140154231701368</v>
      </c>
      <c r="AK2031" s="23">
        <f t="shared" si="447"/>
        <v>0.859845768298631</v>
      </c>
    </row>
    <row r="2032" spans="1:37">
      <c r="A2032" s="8" t="s">
        <v>4097</v>
      </c>
      <c r="B2032" s="8" t="s">
        <v>4098</v>
      </c>
      <c r="C2032" s="9">
        <v>194554068.12</v>
      </c>
      <c r="D2032" s="9">
        <v>0</v>
      </c>
      <c r="E2032" s="9">
        <v>0</v>
      </c>
      <c r="F2032" s="9">
        <v>15516737.5</v>
      </c>
      <c r="G2032" s="9">
        <v>0</v>
      </c>
      <c r="H2032" s="9">
        <v>0</v>
      </c>
      <c r="I2032" s="9">
        <v>0</v>
      </c>
      <c r="J2032" s="9">
        <v>0</v>
      </c>
      <c r="K2032" s="9">
        <v>135478432</v>
      </c>
      <c r="L2032" s="9">
        <v>0</v>
      </c>
      <c r="M2032" s="9">
        <v>0</v>
      </c>
      <c r="N2032" s="9">
        <v>892616486.47</v>
      </c>
      <c r="O2032" s="9">
        <v>49271808</v>
      </c>
      <c r="P2032" s="9">
        <v>0</v>
      </c>
      <c r="Q2032" s="9">
        <v>1128634.37</v>
      </c>
      <c r="R2032" s="9">
        <v>46715910.22</v>
      </c>
      <c r="S2032" s="9">
        <v>0</v>
      </c>
      <c r="T2032" s="9">
        <v>324733146.33</v>
      </c>
      <c r="U2032" s="8">
        <v>0</v>
      </c>
      <c r="V2032" s="9">
        <v>3473110.43</v>
      </c>
      <c r="W2032" s="8">
        <v>0</v>
      </c>
      <c r="X2032" s="11">
        <f t="shared" si="434"/>
        <v>210070805.62</v>
      </c>
      <c r="Y2032" s="11">
        <f t="shared" si="435"/>
        <v>1354873911.82</v>
      </c>
      <c r="Z2032" s="11">
        <f t="shared" si="436"/>
        <v>1564944717.44</v>
      </c>
      <c r="AA2032" s="13">
        <f t="shared" si="437"/>
        <v>210070805.62</v>
      </c>
      <c r="AB2032" s="13">
        <f t="shared" si="438"/>
        <v>0</v>
      </c>
      <c r="AC2032" s="16">
        <f t="shared" si="439"/>
        <v>210070805.62</v>
      </c>
      <c r="AD2032" s="16">
        <f t="shared" si="440"/>
        <v>1354873911.82</v>
      </c>
      <c r="AE2032" s="17">
        <f t="shared" si="441"/>
        <v>0.134235288492262</v>
      </c>
      <c r="AF2032" s="17">
        <f t="shared" si="442"/>
        <v>0.865764711507738</v>
      </c>
      <c r="AG2032" s="21">
        <f t="shared" si="443"/>
        <v>1.155048232745</v>
      </c>
      <c r="AH2032" s="22">
        <f t="shared" si="444"/>
        <v>1</v>
      </c>
      <c r="AI2032" s="22">
        <f t="shared" si="445"/>
        <v>0</v>
      </c>
      <c r="AJ2032" s="23">
        <f t="shared" si="446"/>
        <v>0.134235288492262</v>
      </c>
      <c r="AK2032" s="23">
        <f t="shared" si="447"/>
        <v>0.865764711507738</v>
      </c>
    </row>
    <row r="2033" spans="1:37">
      <c r="A2033" s="8" t="s">
        <v>4099</v>
      </c>
      <c r="B2033" s="8" t="s">
        <v>4100</v>
      </c>
      <c r="C2033" s="9">
        <v>200100000</v>
      </c>
      <c r="D2033" s="9">
        <v>0</v>
      </c>
      <c r="E2033" s="9">
        <v>0</v>
      </c>
      <c r="F2033" s="9">
        <v>0</v>
      </c>
      <c r="G2033" s="9">
        <v>0</v>
      </c>
      <c r="H2033" s="9">
        <v>500387500</v>
      </c>
      <c r="I2033" s="9">
        <v>0</v>
      </c>
      <c r="J2033" s="9">
        <v>0</v>
      </c>
      <c r="K2033" s="9">
        <v>574847700</v>
      </c>
      <c r="L2033" s="9">
        <v>0</v>
      </c>
      <c r="M2033" s="9">
        <v>0</v>
      </c>
      <c r="N2033" s="9">
        <v>822278740.93</v>
      </c>
      <c r="O2033" s="9">
        <v>81820540</v>
      </c>
      <c r="P2033" s="9">
        <v>2337623.38</v>
      </c>
      <c r="Q2033" s="9">
        <v>0</v>
      </c>
      <c r="R2033" s="9">
        <v>205431250</v>
      </c>
      <c r="S2033" s="9">
        <v>0</v>
      </c>
      <c r="T2033" s="9">
        <v>1681699406.13</v>
      </c>
      <c r="U2033" s="8">
        <v>0</v>
      </c>
      <c r="V2033" s="9">
        <v>1377417.82</v>
      </c>
      <c r="W2033" s="8">
        <v>0</v>
      </c>
      <c r="X2033" s="11">
        <f t="shared" si="434"/>
        <v>700487500</v>
      </c>
      <c r="Y2033" s="11">
        <f t="shared" si="435"/>
        <v>3206151598.26</v>
      </c>
      <c r="Z2033" s="11">
        <f t="shared" si="436"/>
        <v>3906639098.26</v>
      </c>
      <c r="AA2033" s="13">
        <f t="shared" si="437"/>
        <v>200100000</v>
      </c>
      <c r="AB2033" s="13">
        <f t="shared" si="438"/>
        <v>500387500</v>
      </c>
      <c r="AC2033" s="16">
        <f t="shared" si="439"/>
        <v>200100000</v>
      </c>
      <c r="AD2033" s="16">
        <f t="shared" si="440"/>
        <v>3706539098.26</v>
      </c>
      <c r="AE2033" s="17">
        <f t="shared" si="441"/>
        <v>0.179306939387361</v>
      </c>
      <c r="AF2033" s="17">
        <f t="shared" si="442"/>
        <v>0.820693060612639</v>
      </c>
      <c r="AG2033" s="21">
        <f t="shared" si="443"/>
        <v>1.21848233888259</v>
      </c>
      <c r="AH2033" s="22">
        <f t="shared" si="444"/>
        <v>0.285658202323382</v>
      </c>
      <c r="AI2033" s="22">
        <f t="shared" si="445"/>
        <v>0.714341797676618</v>
      </c>
      <c r="AJ2033" s="23">
        <f t="shared" si="446"/>
        <v>0.0512204979695011</v>
      </c>
      <c r="AK2033" s="23">
        <f t="shared" si="447"/>
        <v>0.948779502030499</v>
      </c>
    </row>
    <row r="2034" spans="1:37">
      <c r="A2034" s="8" t="s">
        <v>4101</v>
      </c>
      <c r="B2034" s="8" t="s">
        <v>4102</v>
      </c>
      <c r="C2034" s="9">
        <v>177000000</v>
      </c>
      <c r="D2034" s="9">
        <v>0</v>
      </c>
      <c r="E2034" s="9">
        <v>0</v>
      </c>
      <c r="F2034" s="9">
        <v>31000000</v>
      </c>
      <c r="G2034" s="9">
        <v>0</v>
      </c>
      <c r="H2034" s="9">
        <v>393722000</v>
      </c>
      <c r="I2034" s="9">
        <v>0</v>
      </c>
      <c r="J2034" s="9">
        <v>0</v>
      </c>
      <c r="K2034" s="9">
        <v>133340000</v>
      </c>
      <c r="L2034" s="9">
        <v>0</v>
      </c>
      <c r="M2034" s="9">
        <v>0</v>
      </c>
      <c r="N2034" s="9">
        <v>311657334.07</v>
      </c>
      <c r="O2034" s="9">
        <v>0</v>
      </c>
      <c r="P2034" s="9">
        <v>0</v>
      </c>
      <c r="Q2034" s="9">
        <v>0</v>
      </c>
      <c r="R2034" s="9">
        <v>19890298.64</v>
      </c>
      <c r="S2034" s="9">
        <v>0</v>
      </c>
      <c r="T2034" s="9">
        <v>308802507.33</v>
      </c>
      <c r="U2034" s="8">
        <v>0</v>
      </c>
      <c r="V2034" s="9">
        <v>85957016.83</v>
      </c>
      <c r="W2034" s="8">
        <v>0</v>
      </c>
      <c r="X2034" s="11">
        <f t="shared" si="434"/>
        <v>601722000</v>
      </c>
      <c r="Y2034" s="11">
        <f t="shared" si="435"/>
        <v>859647156.87</v>
      </c>
      <c r="Z2034" s="11">
        <f t="shared" si="436"/>
        <v>1461369156.87</v>
      </c>
      <c r="AA2034" s="13">
        <f t="shared" si="437"/>
        <v>208000000</v>
      </c>
      <c r="AB2034" s="13">
        <f t="shared" si="438"/>
        <v>393722000</v>
      </c>
      <c r="AC2034" s="16">
        <f t="shared" si="439"/>
        <v>208000000</v>
      </c>
      <c r="AD2034" s="16">
        <f t="shared" si="440"/>
        <v>1253369156.87</v>
      </c>
      <c r="AE2034" s="17">
        <f t="shared" si="441"/>
        <v>0.411752223708337</v>
      </c>
      <c r="AF2034" s="17">
        <f t="shared" si="442"/>
        <v>0.588247776291663</v>
      </c>
      <c r="AG2034" s="21">
        <f t="shared" si="443"/>
        <v>1.69996392728255</v>
      </c>
      <c r="AH2034" s="22">
        <f t="shared" si="444"/>
        <v>0.345674580620286</v>
      </c>
      <c r="AI2034" s="22">
        <f t="shared" si="445"/>
        <v>0.654325419379714</v>
      </c>
      <c r="AJ2034" s="23">
        <f t="shared" si="446"/>
        <v>0.14233227724985</v>
      </c>
      <c r="AK2034" s="23">
        <f t="shared" si="447"/>
        <v>0.85766772275015</v>
      </c>
    </row>
    <row r="2035" spans="1:37">
      <c r="A2035" s="8" t="s">
        <v>4103</v>
      </c>
      <c r="B2035" s="8" t="s">
        <v>4104</v>
      </c>
      <c r="C2035" s="9">
        <v>80000000</v>
      </c>
      <c r="D2035" s="9">
        <v>0</v>
      </c>
      <c r="E2035" s="9">
        <v>0</v>
      </c>
      <c r="F2035" s="9">
        <v>12072117.37</v>
      </c>
      <c r="G2035" s="9">
        <v>0</v>
      </c>
      <c r="H2035" s="9">
        <v>35000000</v>
      </c>
      <c r="I2035" s="9">
        <v>0</v>
      </c>
      <c r="J2035" s="9">
        <v>0</v>
      </c>
      <c r="K2035" s="9">
        <v>439040000</v>
      </c>
      <c r="L2035" s="9">
        <v>0</v>
      </c>
      <c r="M2035" s="9">
        <v>0</v>
      </c>
      <c r="N2035" s="9">
        <v>1247398104.93</v>
      </c>
      <c r="O2035" s="9">
        <v>0</v>
      </c>
      <c r="P2035" s="9">
        <v>0</v>
      </c>
      <c r="Q2035" s="9">
        <v>0</v>
      </c>
      <c r="R2035" s="9">
        <v>132228925.92</v>
      </c>
      <c r="S2035" s="9">
        <v>0</v>
      </c>
      <c r="T2035" s="9">
        <v>1071083342.39</v>
      </c>
      <c r="U2035" s="8">
        <v>0</v>
      </c>
      <c r="V2035" s="9">
        <v>174754373.76</v>
      </c>
      <c r="W2035" s="8">
        <v>0</v>
      </c>
      <c r="X2035" s="11">
        <f t="shared" si="434"/>
        <v>127072117.37</v>
      </c>
      <c r="Y2035" s="11">
        <f t="shared" si="435"/>
        <v>3064504747</v>
      </c>
      <c r="Z2035" s="11">
        <f t="shared" si="436"/>
        <v>3191576864.37</v>
      </c>
      <c r="AA2035" s="13">
        <f t="shared" si="437"/>
        <v>92072117.37</v>
      </c>
      <c r="AB2035" s="13">
        <f t="shared" si="438"/>
        <v>35000000</v>
      </c>
      <c r="AC2035" s="16">
        <f t="shared" si="439"/>
        <v>92072117.37</v>
      </c>
      <c r="AD2035" s="16">
        <f t="shared" si="440"/>
        <v>3099504747</v>
      </c>
      <c r="AE2035" s="17">
        <f t="shared" si="441"/>
        <v>0.039814838485829</v>
      </c>
      <c r="AF2035" s="17">
        <f t="shared" si="442"/>
        <v>0.960185161514171</v>
      </c>
      <c r="AG2035" s="21">
        <f t="shared" si="443"/>
        <v>1.04146579230931</v>
      </c>
      <c r="AH2035" s="22">
        <f t="shared" si="444"/>
        <v>0.724565855009015</v>
      </c>
      <c r="AI2035" s="22">
        <f t="shared" si="445"/>
        <v>0.275434144990985</v>
      </c>
      <c r="AJ2035" s="23">
        <f t="shared" si="446"/>
        <v>0.0288484724895305</v>
      </c>
      <c r="AK2035" s="23">
        <f t="shared" si="447"/>
        <v>0.97115152751047</v>
      </c>
    </row>
    <row r="2036" spans="1:37">
      <c r="A2036" s="8" t="s">
        <v>4105</v>
      </c>
      <c r="B2036" s="8" t="s">
        <v>4106</v>
      </c>
      <c r="C2036" s="9">
        <v>175000000</v>
      </c>
      <c r="D2036" s="9">
        <v>0</v>
      </c>
      <c r="E2036" s="9">
        <v>0</v>
      </c>
      <c r="F2036" s="9">
        <v>0</v>
      </c>
      <c r="G2036" s="9">
        <v>0</v>
      </c>
      <c r="H2036" s="9">
        <v>50000000</v>
      </c>
      <c r="I2036" s="9">
        <v>0</v>
      </c>
      <c r="J2036" s="9">
        <v>0</v>
      </c>
      <c r="K2036" s="9">
        <v>446096000</v>
      </c>
      <c r="L2036" s="9">
        <v>0</v>
      </c>
      <c r="M2036" s="9">
        <v>0</v>
      </c>
      <c r="N2036" s="9">
        <v>943989589.91</v>
      </c>
      <c r="O2036" s="9">
        <v>30010208.33</v>
      </c>
      <c r="P2036" s="9">
        <v>0</v>
      </c>
      <c r="Q2036" s="9">
        <v>0</v>
      </c>
      <c r="R2036" s="9">
        <v>162470670.64</v>
      </c>
      <c r="S2036" s="9">
        <v>0</v>
      </c>
      <c r="T2036" s="9">
        <v>1964142513.68</v>
      </c>
      <c r="U2036" s="8">
        <v>0</v>
      </c>
      <c r="V2036" s="9">
        <v>96431743.7</v>
      </c>
      <c r="W2036" s="8">
        <v>0</v>
      </c>
      <c r="X2036" s="11">
        <f t="shared" si="434"/>
        <v>225000000</v>
      </c>
      <c r="Y2036" s="11">
        <f t="shared" si="435"/>
        <v>3583120309.6</v>
      </c>
      <c r="Z2036" s="11">
        <f t="shared" si="436"/>
        <v>3808120309.6</v>
      </c>
      <c r="AA2036" s="13">
        <f t="shared" si="437"/>
        <v>175000000</v>
      </c>
      <c r="AB2036" s="13">
        <f t="shared" si="438"/>
        <v>50000000</v>
      </c>
      <c r="AC2036" s="16">
        <f t="shared" si="439"/>
        <v>175000000</v>
      </c>
      <c r="AD2036" s="16">
        <f t="shared" si="440"/>
        <v>3633120309.6</v>
      </c>
      <c r="AE2036" s="17">
        <f t="shared" si="441"/>
        <v>0.0590842677508878</v>
      </c>
      <c r="AF2036" s="17">
        <f t="shared" si="442"/>
        <v>0.940915732249112</v>
      </c>
      <c r="AG2036" s="21">
        <f t="shared" si="443"/>
        <v>1.06279443070811</v>
      </c>
      <c r="AH2036" s="22">
        <f t="shared" si="444"/>
        <v>0.777777777777778</v>
      </c>
      <c r="AI2036" s="22">
        <f t="shared" si="445"/>
        <v>0.222222222222222</v>
      </c>
      <c r="AJ2036" s="23">
        <f t="shared" si="446"/>
        <v>0.0459544304729127</v>
      </c>
      <c r="AK2036" s="23">
        <f t="shared" si="447"/>
        <v>0.954045569527087</v>
      </c>
    </row>
    <row r="2037" spans="1:37">
      <c r="A2037" s="8" t="s">
        <v>4107</v>
      </c>
      <c r="B2037" s="8" t="s">
        <v>4108</v>
      </c>
      <c r="C2037" s="9">
        <v>432021521.2</v>
      </c>
      <c r="D2037" s="9">
        <v>0</v>
      </c>
      <c r="E2037" s="9">
        <v>0</v>
      </c>
      <c r="F2037" s="9">
        <v>0</v>
      </c>
      <c r="G2037" s="9">
        <v>0</v>
      </c>
      <c r="H2037" s="9">
        <v>0</v>
      </c>
      <c r="I2037" s="9">
        <v>0</v>
      </c>
      <c r="J2037" s="9">
        <v>0</v>
      </c>
      <c r="K2037" s="9">
        <v>261346400</v>
      </c>
      <c r="L2037" s="9">
        <v>0</v>
      </c>
      <c r="M2037" s="9">
        <v>0</v>
      </c>
      <c r="N2037" s="9">
        <v>143209705.83</v>
      </c>
      <c r="O2037" s="9">
        <v>138559774.65</v>
      </c>
      <c r="P2037" s="9">
        <v>155317.53</v>
      </c>
      <c r="Q2037" s="9">
        <v>0</v>
      </c>
      <c r="R2037" s="9">
        <v>112001578.58</v>
      </c>
      <c r="S2037" s="9">
        <v>0</v>
      </c>
      <c r="T2037" s="9">
        <v>583116820.09</v>
      </c>
      <c r="U2037" s="8">
        <v>0</v>
      </c>
      <c r="V2037" s="9">
        <v>0</v>
      </c>
      <c r="W2037" s="8">
        <v>0</v>
      </c>
      <c r="X2037" s="11">
        <f t="shared" si="434"/>
        <v>432021521.2</v>
      </c>
      <c r="Y2037" s="11">
        <f t="shared" si="435"/>
        <v>961270047.38</v>
      </c>
      <c r="Z2037" s="11">
        <f t="shared" si="436"/>
        <v>1393291568.58</v>
      </c>
      <c r="AA2037" s="13">
        <f t="shared" si="437"/>
        <v>432021521.2</v>
      </c>
      <c r="AB2037" s="13">
        <f t="shared" si="438"/>
        <v>0</v>
      </c>
      <c r="AC2037" s="16">
        <f t="shared" si="439"/>
        <v>432021521.2</v>
      </c>
      <c r="AD2037" s="16">
        <f t="shared" si="440"/>
        <v>961270047.38</v>
      </c>
      <c r="AE2037" s="17">
        <f t="shared" si="441"/>
        <v>0.310072587061087</v>
      </c>
      <c r="AF2037" s="17">
        <f t="shared" si="442"/>
        <v>0.689927412938913</v>
      </c>
      <c r="AG2037" s="21">
        <f t="shared" si="443"/>
        <v>1.44942784015532</v>
      </c>
      <c r="AH2037" s="22">
        <f t="shared" si="444"/>
        <v>1</v>
      </c>
      <c r="AI2037" s="22">
        <f t="shared" si="445"/>
        <v>0</v>
      </c>
      <c r="AJ2037" s="23">
        <f t="shared" si="446"/>
        <v>0.310072587061087</v>
      </c>
      <c r="AK2037" s="23">
        <f t="shared" si="447"/>
        <v>0.689927412938913</v>
      </c>
    </row>
    <row r="2038" spans="1:37">
      <c r="A2038" s="8" t="s">
        <v>4109</v>
      </c>
      <c r="B2038" s="8" t="s">
        <v>4110</v>
      </c>
      <c r="C2038" s="9">
        <v>3327128835.75</v>
      </c>
      <c r="D2038" s="9">
        <v>0</v>
      </c>
      <c r="E2038" s="9">
        <v>23739613.99</v>
      </c>
      <c r="F2038" s="9">
        <v>1078964892.68</v>
      </c>
      <c r="G2038" s="9">
        <v>0</v>
      </c>
      <c r="H2038" s="9">
        <v>1935160391.84</v>
      </c>
      <c r="I2038" s="9">
        <v>853459767.22</v>
      </c>
      <c r="J2038" s="9">
        <v>0</v>
      </c>
      <c r="K2038" s="9">
        <v>685262185</v>
      </c>
      <c r="L2038" s="9">
        <v>149135955.53</v>
      </c>
      <c r="M2038" s="9">
        <v>0</v>
      </c>
      <c r="N2038" s="9">
        <v>1536605311.14</v>
      </c>
      <c r="O2038" s="9">
        <v>167497283.6</v>
      </c>
      <c r="P2038" s="9">
        <v>-26365130.56</v>
      </c>
      <c r="Q2038" s="9">
        <v>0</v>
      </c>
      <c r="R2038" s="9">
        <v>65879171.43</v>
      </c>
      <c r="S2038" s="9">
        <v>0</v>
      </c>
      <c r="T2038" s="9">
        <v>83695381.95</v>
      </c>
      <c r="U2038" s="8">
        <v>0</v>
      </c>
      <c r="V2038" s="9">
        <v>1124414623.36</v>
      </c>
      <c r="W2038" s="8">
        <v>0</v>
      </c>
      <c r="X2038" s="11">
        <f t="shared" si="434"/>
        <v>7218453501.48</v>
      </c>
      <c r="Y2038" s="11">
        <f t="shared" si="435"/>
        <v>3451130214.25</v>
      </c>
      <c r="Z2038" s="11">
        <f t="shared" si="436"/>
        <v>10669583715.73</v>
      </c>
      <c r="AA2038" s="13">
        <f t="shared" si="437"/>
        <v>4429833342.42</v>
      </c>
      <c r="AB2038" s="13">
        <f t="shared" si="438"/>
        <v>2788620159.06</v>
      </c>
      <c r="AC2038" s="16">
        <f t="shared" si="439"/>
        <v>4429833342.42</v>
      </c>
      <c r="AD2038" s="16">
        <f t="shared" si="440"/>
        <v>6239750373.31</v>
      </c>
      <c r="AE2038" s="17">
        <f t="shared" si="441"/>
        <v>0.676544998736731</v>
      </c>
      <c r="AF2038" s="17">
        <f t="shared" si="442"/>
        <v>0.323455001263269</v>
      </c>
      <c r="AG2038" s="21">
        <f t="shared" si="443"/>
        <v>3.09162015147224</v>
      </c>
      <c r="AH2038" s="22">
        <f t="shared" si="444"/>
        <v>0.613681772904924</v>
      </c>
      <c r="AI2038" s="22">
        <f t="shared" si="445"/>
        <v>0.386318227095076</v>
      </c>
      <c r="AJ2038" s="23">
        <f t="shared" si="446"/>
        <v>0.415183334274716</v>
      </c>
      <c r="AK2038" s="23">
        <f t="shared" si="447"/>
        <v>0.584816665725283</v>
      </c>
    </row>
    <row r="2039" spans="1:37">
      <c r="A2039" s="8" t="s">
        <v>4111</v>
      </c>
      <c r="B2039" s="8" t="s">
        <v>4112</v>
      </c>
      <c r="C2039" s="9">
        <v>70000000</v>
      </c>
      <c r="D2039" s="9">
        <v>0</v>
      </c>
      <c r="E2039" s="9">
        <v>0</v>
      </c>
      <c r="F2039" s="9">
        <v>0</v>
      </c>
      <c r="G2039" s="9">
        <v>0</v>
      </c>
      <c r="H2039" s="9">
        <v>0</v>
      </c>
      <c r="I2039" s="9">
        <v>0</v>
      </c>
      <c r="J2039" s="9">
        <v>0</v>
      </c>
      <c r="K2039" s="9">
        <v>822900000</v>
      </c>
      <c r="L2039" s="9">
        <v>0</v>
      </c>
      <c r="M2039" s="9">
        <v>0</v>
      </c>
      <c r="N2039" s="9">
        <v>1912844929.79</v>
      </c>
      <c r="O2039" s="9">
        <v>50838000</v>
      </c>
      <c r="P2039" s="9">
        <v>-6696244.01</v>
      </c>
      <c r="Q2039" s="9">
        <v>0</v>
      </c>
      <c r="R2039" s="9">
        <v>208758550.35</v>
      </c>
      <c r="S2039" s="9">
        <v>0</v>
      </c>
      <c r="T2039" s="9">
        <v>498340811.17</v>
      </c>
      <c r="U2039" s="8">
        <v>0</v>
      </c>
      <c r="V2039" s="9">
        <v>84135893.91</v>
      </c>
      <c r="W2039" s="8">
        <v>0</v>
      </c>
      <c r="X2039" s="11">
        <f t="shared" si="434"/>
        <v>70000000</v>
      </c>
      <c r="Y2039" s="11">
        <f t="shared" si="435"/>
        <v>3469445941.21</v>
      </c>
      <c r="Z2039" s="11">
        <f t="shared" si="436"/>
        <v>3539445941.21</v>
      </c>
      <c r="AA2039" s="13">
        <f t="shared" si="437"/>
        <v>70000000</v>
      </c>
      <c r="AB2039" s="13">
        <f t="shared" si="438"/>
        <v>0</v>
      </c>
      <c r="AC2039" s="16">
        <f t="shared" si="439"/>
        <v>70000000</v>
      </c>
      <c r="AD2039" s="16">
        <f t="shared" si="440"/>
        <v>3469445941.21</v>
      </c>
      <c r="AE2039" s="17">
        <f t="shared" si="441"/>
        <v>0.0197771066892096</v>
      </c>
      <c r="AF2039" s="17">
        <f t="shared" si="442"/>
        <v>0.98022289331079</v>
      </c>
      <c r="AG2039" s="21">
        <f t="shared" si="443"/>
        <v>1.02017613220847</v>
      </c>
      <c r="AH2039" s="22">
        <f t="shared" si="444"/>
        <v>1</v>
      </c>
      <c r="AI2039" s="22">
        <f t="shared" si="445"/>
        <v>0</v>
      </c>
      <c r="AJ2039" s="23">
        <f t="shared" si="446"/>
        <v>0.0197771066892096</v>
      </c>
      <c r="AK2039" s="23">
        <f t="shared" si="447"/>
        <v>0.98022289331079</v>
      </c>
    </row>
    <row r="2040" spans="1:37">
      <c r="A2040" s="8" t="s">
        <v>4113</v>
      </c>
      <c r="B2040" s="8" t="s">
        <v>4114</v>
      </c>
      <c r="C2040" s="9">
        <v>130000000</v>
      </c>
      <c r="D2040" s="9">
        <v>0</v>
      </c>
      <c r="E2040" s="9">
        <v>0</v>
      </c>
      <c r="F2040" s="9">
        <v>0</v>
      </c>
      <c r="G2040" s="9">
        <v>0</v>
      </c>
      <c r="H2040" s="9">
        <v>0</v>
      </c>
      <c r="I2040" s="9">
        <v>0</v>
      </c>
      <c r="J2040" s="9">
        <v>0</v>
      </c>
      <c r="K2040" s="9">
        <v>453353000</v>
      </c>
      <c r="L2040" s="9">
        <v>0</v>
      </c>
      <c r="M2040" s="9">
        <v>0</v>
      </c>
      <c r="N2040" s="9">
        <v>1844013685.41</v>
      </c>
      <c r="O2040" s="9">
        <v>50490960.24</v>
      </c>
      <c r="P2040" s="9">
        <v>-2586569.18</v>
      </c>
      <c r="Q2040" s="9">
        <v>0</v>
      </c>
      <c r="R2040" s="9">
        <v>226676500</v>
      </c>
      <c r="S2040" s="9">
        <v>0</v>
      </c>
      <c r="T2040" s="9">
        <v>2499084359.41</v>
      </c>
      <c r="U2040" s="8">
        <v>0</v>
      </c>
      <c r="V2040" s="9">
        <v>850751.54</v>
      </c>
      <c r="W2040" s="8">
        <v>0</v>
      </c>
      <c r="X2040" s="11">
        <f t="shared" si="434"/>
        <v>130000000</v>
      </c>
      <c r="Y2040" s="11">
        <f t="shared" si="435"/>
        <v>4970900766.94</v>
      </c>
      <c r="Z2040" s="11">
        <f t="shared" si="436"/>
        <v>5100900766.94</v>
      </c>
      <c r="AA2040" s="13">
        <f t="shared" si="437"/>
        <v>130000000</v>
      </c>
      <c r="AB2040" s="13">
        <f t="shared" si="438"/>
        <v>0</v>
      </c>
      <c r="AC2040" s="16">
        <f t="shared" si="439"/>
        <v>130000000</v>
      </c>
      <c r="AD2040" s="16">
        <f t="shared" si="440"/>
        <v>4970900766.94</v>
      </c>
      <c r="AE2040" s="17">
        <f t="shared" si="441"/>
        <v>0.0254856947703349</v>
      </c>
      <c r="AF2040" s="17">
        <f t="shared" si="442"/>
        <v>0.974514305229665</v>
      </c>
      <c r="AG2040" s="21">
        <f t="shared" si="443"/>
        <v>1.02615220180306</v>
      </c>
      <c r="AH2040" s="22">
        <f t="shared" si="444"/>
        <v>1</v>
      </c>
      <c r="AI2040" s="22">
        <f t="shared" si="445"/>
        <v>0</v>
      </c>
      <c r="AJ2040" s="23">
        <f t="shared" si="446"/>
        <v>0.0254856947703349</v>
      </c>
      <c r="AK2040" s="23">
        <f t="shared" si="447"/>
        <v>0.974514305229665</v>
      </c>
    </row>
    <row r="2041" spans="1:37">
      <c r="A2041" s="8" t="s">
        <v>4115</v>
      </c>
      <c r="B2041" s="8" t="s">
        <v>4116</v>
      </c>
      <c r="C2041" s="9">
        <v>3325696717.77</v>
      </c>
      <c r="D2041" s="9">
        <v>0</v>
      </c>
      <c r="E2041" s="9">
        <v>0</v>
      </c>
      <c r="F2041" s="9">
        <v>0</v>
      </c>
      <c r="G2041" s="9">
        <v>0</v>
      </c>
      <c r="H2041" s="9">
        <v>265000000</v>
      </c>
      <c r="I2041" s="9">
        <v>681047767.4</v>
      </c>
      <c r="J2041" s="9">
        <v>0</v>
      </c>
      <c r="K2041" s="9">
        <v>362359803</v>
      </c>
      <c r="L2041" s="9">
        <v>152866586.61</v>
      </c>
      <c r="M2041" s="9">
        <v>0</v>
      </c>
      <c r="N2041" s="9">
        <v>1963981631.85</v>
      </c>
      <c r="O2041" s="9">
        <v>9549387.91</v>
      </c>
      <c r="P2041" s="9">
        <v>0</v>
      </c>
      <c r="Q2041" s="9">
        <v>0</v>
      </c>
      <c r="R2041" s="9">
        <v>266716186.12</v>
      </c>
      <c r="S2041" s="9">
        <v>0</v>
      </c>
      <c r="T2041" s="9">
        <v>2642666915.34</v>
      </c>
      <c r="U2041" s="8">
        <v>0</v>
      </c>
      <c r="V2041" s="9">
        <v>377116853.38</v>
      </c>
      <c r="W2041" s="8">
        <v>0</v>
      </c>
      <c r="X2041" s="11">
        <f t="shared" si="434"/>
        <v>4271744485.17</v>
      </c>
      <c r="Y2041" s="11">
        <f t="shared" si="435"/>
        <v>5756158588.39</v>
      </c>
      <c r="Z2041" s="11">
        <f t="shared" si="436"/>
        <v>10027903073.56</v>
      </c>
      <c r="AA2041" s="13">
        <f t="shared" si="437"/>
        <v>3325696717.77</v>
      </c>
      <c r="AB2041" s="13">
        <f t="shared" si="438"/>
        <v>946047767.4</v>
      </c>
      <c r="AC2041" s="16">
        <f t="shared" si="439"/>
        <v>3325696717.77</v>
      </c>
      <c r="AD2041" s="16">
        <f t="shared" si="440"/>
        <v>6702206355.79</v>
      </c>
      <c r="AE2041" s="17">
        <f t="shared" si="441"/>
        <v>0.425985817157833</v>
      </c>
      <c r="AF2041" s="17">
        <f t="shared" si="442"/>
        <v>0.574014182842167</v>
      </c>
      <c r="AG2041" s="21">
        <f t="shared" si="443"/>
        <v>1.74211723314677</v>
      </c>
      <c r="AH2041" s="22">
        <f t="shared" si="444"/>
        <v>0.778533624685571</v>
      </c>
      <c r="AI2041" s="22">
        <f t="shared" si="445"/>
        <v>0.221466375314429</v>
      </c>
      <c r="AJ2041" s="23">
        <f t="shared" si="446"/>
        <v>0.331644282296533</v>
      </c>
      <c r="AK2041" s="23">
        <f t="shared" si="447"/>
        <v>0.668355717703467</v>
      </c>
    </row>
    <row r="2042" spans="1:37">
      <c r="A2042" s="8" t="s">
        <v>4117</v>
      </c>
      <c r="B2042" s="8" t="s">
        <v>4118</v>
      </c>
      <c r="C2042" s="9">
        <v>359900000</v>
      </c>
      <c r="D2042" s="9">
        <v>0</v>
      </c>
      <c r="E2042" s="9">
        <v>0</v>
      </c>
      <c r="F2042" s="9">
        <v>340679470.86</v>
      </c>
      <c r="G2042" s="9">
        <v>0</v>
      </c>
      <c r="H2042" s="9">
        <v>0</v>
      </c>
      <c r="I2042" s="9">
        <v>85334643.32</v>
      </c>
      <c r="J2042" s="9">
        <v>0</v>
      </c>
      <c r="K2042" s="9">
        <v>727836901</v>
      </c>
      <c r="L2042" s="9">
        <v>13935856.89</v>
      </c>
      <c r="M2042" s="9">
        <v>0</v>
      </c>
      <c r="N2042" s="9">
        <v>819969814.18</v>
      </c>
      <c r="O2042" s="9">
        <v>330960778.02</v>
      </c>
      <c r="P2042" s="9">
        <v>0</v>
      </c>
      <c r="Q2042" s="9">
        <v>0</v>
      </c>
      <c r="R2042" s="9">
        <v>255275259.46</v>
      </c>
      <c r="S2042" s="9">
        <v>0</v>
      </c>
      <c r="T2042" s="9">
        <v>695085831.8</v>
      </c>
      <c r="U2042" s="8">
        <v>0</v>
      </c>
      <c r="V2042" s="9">
        <v>262056430.71</v>
      </c>
      <c r="W2042" s="8">
        <v>0</v>
      </c>
      <c r="X2042" s="11">
        <f t="shared" si="434"/>
        <v>785914114.18</v>
      </c>
      <c r="Y2042" s="11">
        <f t="shared" si="435"/>
        <v>2443199316.02</v>
      </c>
      <c r="Z2042" s="11">
        <f t="shared" si="436"/>
        <v>3229113430.2</v>
      </c>
      <c r="AA2042" s="13">
        <f t="shared" si="437"/>
        <v>700579470.86</v>
      </c>
      <c r="AB2042" s="13">
        <f t="shared" si="438"/>
        <v>85334643.32</v>
      </c>
      <c r="AC2042" s="16">
        <f t="shared" si="439"/>
        <v>700579470.86</v>
      </c>
      <c r="AD2042" s="16">
        <f t="shared" si="440"/>
        <v>2528533959.34</v>
      </c>
      <c r="AE2042" s="17">
        <f t="shared" si="441"/>
        <v>0.243383867172273</v>
      </c>
      <c r="AF2042" s="17">
        <f t="shared" si="442"/>
        <v>0.756616132827727</v>
      </c>
      <c r="AG2042" s="21">
        <f t="shared" si="443"/>
        <v>1.32167417084099</v>
      </c>
      <c r="AH2042" s="22">
        <f t="shared" si="444"/>
        <v>0.891419887007583</v>
      </c>
      <c r="AI2042" s="22">
        <f t="shared" si="445"/>
        <v>0.108580112992417</v>
      </c>
      <c r="AJ2042" s="23">
        <f t="shared" si="446"/>
        <v>0.216957219374176</v>
      </c>
      <c r="AK2042" s="23">
        <f t="shared" si="447"/>
        <v>0.783042780625824</v>
      </c>
    </row>
    <row r="2043" spans="1:37">
      <c r="A2043" s="8" t="s">
        <v>4119</v>
      </c>
      <c r="B2043" s="8" t="s">
        <v>4120</v>
      </c>
      <c r="C2043" s="9">
        <v>988000000</v>
      </c>
      <c r="D2043" s="9">
        <v>0</v>
      </c>
      <c r="E2043" s="9">
        <v>0</v>
      </c>
      <c r="F2043" s="9">
        <v>75000000</v>
      </c>
      <c r="G2043" s="9">
        <v>0</v>
      </c>
      <c r="H2043" s="9">
        <v>415000000</v>
      </c>
      <c r="I2043" s="9">
        <v>0</v>
      </c>
      <c r="J2043" s="9">
        <v>0</v>
      </c>
      <c r="K2043" s="9">
        <v>298951327</v>
      </c>
      <c r="L2043" s="9">
        <v>0</v>
      </c>
      <c r="M2043" s="9">
        <v>0</v>
      </c>
      <c r="N2043" s="9">
        <v>901000211.41</v>
      </c>
      <c r="O2043" s="9">
        <v>31997572.19</v>
      </c>
      <c r="P2043" s="9">
        <v>177343858.95</v>
      </c>
      <c r="Q2043" s="9">
        <v>0</v>
      </c>
      <c r="R2043" s="9">
        <v>25466748.23</v>
      </c>
      <c r="S2043" s="9">
        <v>0</v>
      </c>
      <c r="T2043" s="9">
        <v>928652087.52</v>
      </c>
      <c r="U2043" s="8">
        <v>0</v>
      </c>
      <c r="V2043" s="9">
        <v>0</v>
      </c>
      <c r="W2043" s="8">
        <v>0</v>
      </c>
      <c r="X2043" s="11">
        <f t="shared" si="434"/>
        <v>1478000000</v>
      </c>
      <c r="Y2043" s="11">
        <f t="shared" si="435"/>
        <v>2299416660.92</v>
      </c>
      <c r="Z2043" s="11">
        <f t="shared" si="436"/>
        <v>3777416660.92</v>
      </c>
      <c r="AA2043" s="13">
        <f t="shared" si="437"/>
        <v>1063000000</v>
      </c>
      <c r="AB2043" s="13">
        <f t="shared" si="438"/>
        <v>415000000</v>
      </c>
      <c r="AC2043" s="16">
        <f t="shared" si="439"/>
        <v>1063000000</v>
      </c>
      <c r="AD2043" s="16">
        <f t="shared" si="440"/>
        <v>2714416660.92</v>
      </c>
      <c r="AE2043" s="17">
        <f t="shared" si="441"/>
        <v>0.39127269577935</v>
      </c>
      <c r="AF2043" s="17">
        <f t="shared" si="442"/>
        <v>0.60872730422065</v>
      </c>
      <c r="AG2043" s="21">
        <f t="shared" si="443"/>
        <v>1.64277171907098</v>
      </c>
      <c r="AH2043" s="22">
        <f t="shared" si="444"/>
        <v>0.719215155615697</v>
      </c>
      <c r="AI2043" s="22">
        <f t="shared" si="445"/>
        <v>0.280784844384303</v>
      </c>
      <c r="AJ2043" s="23">
        <f t="shared" si="446"/>
        <v>0.281409252783119</v>
      </c>
      <c r="AK2043" s="23">
        <f t="shared" si="447"/>
        <v>0.718590747216881</v>
      </c>
    </row>
    <row r="2044" spans="1:37">
      <c r="A2044" s="8" t="s">
        <v>4121</v>
      </c>
      <c r="B2044" s="8" t="s">
        <v>4122</v>
      </c>
      <c r="C2044" s="9">
        <v>8000000</v>
      </c>
      <c r="D2044" s="9">
        <v>0</v>
      </c>
      <c r="E2044" s="9">
        <v>0</v>
      </c>
      <c r="F2044" s="9">
        <v>1089669.7</v>
      </c>
      <c r="G2044" s="9">
        <v>0</v>
      </c>
      <c r="H2044" s="9">
        <v>0</v>
      </c>
      <c r="I2044" s="9">
        <v>0</v>
      </c>
      <c r="J2044" s="9">
        <v>0</v>
      </c>
      <c r="K2044" s="9">
        <v>161289000</v>
      </c>
      <c r="L2044" s="9">
        <v>0</v>
      </c>
      <c r="M2044" s="9">
        <v>0</v>
      </c>
      <c r="N2044" s="9">
        <v>386310938.75</v>
      </c>
      <c r="O2044" s="9">
        <v>53612016.05</v>
      </c>
      <c r="P2044" s="9">
        <v>-2900551.13</v>
      </c>
      <c r="Q2044" s="9">
        <v>0</v>
      </c>
      <c r="R2044" s="9">
        <v>62407890.45</v>
      </c>
      <c r="S2044" s="9">
        <v>0</v>
      </c>
      <c r="T2044" s="9">
        <v>510437705.95</v>
      </c>
      <c r="U2044" s="8">
        <v>0</v>
      </c>
      <c r="V2044" s="9">
        <v>6279113.96</v>
      </c>
      <c r="W2044" s="8">
        <v>0</v>
      </c>
      <c r="X2044" s="11">
        <f t="shared" si="434"/>
        <v>9089669.7</v>
      </c>
      <c r="Y2044" s="11">
        <f t="shared" si="435"/>
        <v>1070212081.93</v>
      </c>
      <c r="Z2044" s="11">
        <f t="shared" si="436"/>
        <v>1079301751.63</v>
      </c>
      <c r="AA2044" s="13">
        <f t="shared" si="437"/>
        <v>9089669.7</v>
      </c>
      <c r="AB2044" s="13">
        <f t="shared" si="438"/>
        <v>0</v>
      </c>
      <c r="AC2044" s="16">
        <f t="shared" si="439"/>
        <v>9089669.7</v>
      </c>
      <c r="AD2044" s="16">
        <f t="shared" si="440"/>
        <v>1070212081.93</v>
      </c>
      <c r="AE2044" s="17">
        <f t="shared" si="441"/>
        <v>0.00842180575198035</v>
      </c>
      <c r="AF2044" s="17">
        <f t="shared" si="442"/>
        <v>0.99157819424802</v>
      </c>
      <c r="AG2044" s="21">
        <f t="shared" si="443"/>
        <v>1.00849333496928</v>
      </c>
      <c r="AH2044" s="22">
        <f t="shared" si="444"/>
        <v>1</v>
      </c>
      <c r="AI2044" s="22">
        <f t="shared" si="445"/>
        <v>0</v>
      </c>
      <c r="AJ2044" s="23">
        <f t="shared" si="446"/>
        <v>0.00842180575198035</v>
      </c>
      <c r="AK2044" s="23">
        <f t="shared" si="447"/>
        <v>0.99157819424802</v>
      </c>
    </row>
    <row r="2045" spans="1:37">
      <c r="A2045" s="8" t="s">
        <v>4123</v>
      </c>
      <c r="B2045" s="8" t="s">
        <v>4124</v>
      </c>
      <c r="C2045" s="9">
        <v>265417324.71</v>
      </c>
      <c r="D2045" s="9">
        <v>0</v>
      </c>
      <c r="E2045" s="9">
        <v>0</v>
      </c>
      <c r="F2045" s="9">
        <v>0</v>
      </c>
      <c r="G2045" s="9">
        <v>0</v>
      </c>
      <c r="H2045" s="9">
        <v>358000000</v>
      </c>
      <c r="I2045" s="9">
        <v>0</v>
      </c>
      <c r="J2045" s="9">
        <v>0</v>
      </c>
      <c r="K2045" s="9">
        <v>384852298</v>
      </c>
      <c r="L2045" s="9">
        <v>0</v>
      </c>
      <c r="M2045" s="9">
        <v>0</v>
      </c>
      <c r="N2045" s="9">
        <v>1046264687.2</v>
      </c>
      <c r="O2045" s="9">
        <v>0</v>
      </c>
      <c r="P2045" s="9">
        <v>0</v>
      </c>
      <c r="Q2045" s="9">
        <v>10437545.93</v>
      </c>
      <c r="R2045" s="9">
        <v>143111034.9</v>
      </c>
      <c r="S2045" s="9">
        <v>0</v>
      </c>
      <c r="T2045" s="9">
        <v>2306709875.66</v>
      </c>
      <c r="U2045" s="8">
        <v>0</v>
      </c>
      <c r="V2045" s="9">
        <v>173239965.53</v>
      </c>
      <c r="W2045" s="8">
        <v>0</v>
      </c>
      <c r="X2045" s="11">
        <f t="shared" si="434"/>
        <v>623417324.71</v>
      </c>
      <c r="Y2045" s="11">
        <f t="shared" si="435"/>
        <v>4064615407.22</v>
      </c>
      <c r="Z2045" s="11">
        <f t="shared" si="436"/>
        <v>4688032731.93</v>
      </c>
      <c r="AA2045" s="13">
        <f t="shared" si="437"/>
        <v>265417324.71</v>
      </c>
      <c r="AB2045" s="13">
        <f t="shared" si="438"/>
        <v>358000000</v>
      </c>
      <c r="AC2045" s="16">
        <f t="shared" si="439"/>
        <v>265417324.71</v>
      </c>
      <c r="AD2045" s="16">
        <f t="shared" si="440"/>
        <v>4422615407.22</v>
      </c>
      <c r="AE2045" s="17">
        <f t="shared" si="441"/>
        <v>0.132980582764265</v>
      </c>
      <c r="AF2045" s="17">
        <f t="shared" si="442"/>
        <v>0.867019417235735</v>
      </c>
      <c r="AG2045" s="21">
        <f t="shared" si="443"/>
        <v>1.15337670658892</v>
      </c>
      <c r="AH2045" s="22">
        <f t="shared" si="444"/>
        <v>0.425745827377297</v>
      </c>
      <c r="AI2045" s="22">
        <f t="shared" si="445"/>
        <v>0.574254172622703</v>
      </c>
      <c r="AJ2045" s="23">
        <f t="shared" si="446"/>
        <v>0.0566159282340871</v>
      </c>
      <c r="AK2045" s="23">
        <f t="shared" si="447"/>
        <v>0.943384071765913</v>
      </c>
    </row>
    <row r="2046" spans="1:37">
      <c r="A2046" s="8" t="s">
        <v>4125</v>
      </c>
      <c r="B2046" s="8" t="s">
        <v>4126</v>
      </c>
      <c r="C2046" s="9">
        <v>565366640.17</v>
      </c>
      <c r="D2046" s="9">
        <v>0</v>
      </c>
      <c r="E2046" s="9">
        <v>0</v>
      </c>
      <c r="F2046" s="9">
        <v>50417600.74</v>
      </c>
      <c r="G2046" s="9">
        <v>0</v>
      </c>
      <c r="H2046" s="9">
        <v>175760000</v>
      </c>
      <c r="I2046" s="9">
        <v>0</v>
      </c>
      <c r="J2046" s="9">
        <v>0</v>
      </c>
      <c r="K2046" s="9">
        <v>234411783</v>
      </c>
      <c r="L2046" s="9">
        <v>0</v>
      </c>
      <c r="M2046" s="9">
        <v>0</v>
      </c>
      <c r="N2046" s="9">
        <v>760576078.84</v>
      </c>
      <c r="O2046" s="9">
        <v>11904917.6</v>
      </c>
      <c r="P2046" s="9">
        <v>-10580.51</v>
      </c>
      <c r="Q2046" s="9">
        <v>0</v>
      </c>
      <c r="R2046" s="9">
        <v>18885572.1</v>
      </c>
      <c r="S2046" s="9">
        <v>0</v>
      </c>
      <c r="T2046" s="9">
        <v>431134831.33</v>
      </c>
      <c r="U2046" s="8">
        <v>0</v>
      </c>
      <c r="V2046" s="9">
        <v>0</v>
      </c>
      <c r="W2046" s="8">
        <v>0</v>
      </c>
      <c r="X2046" s="11">
        <f t="shared" si="434"/>
        <v>791544240.91</v>
      </c>
      <c r="Y2046" s="11">
        <f t="shared" si="435"/>
        <v>1433092767.16</v>
      </c>
      <c r="Z2046" s="11">
        <f t="shared" si="436"/>
        <v>2224637008.07</v>
      </c>
      <c r="AA2046" s="13">
        <f t="shared" si="437"/>
        <v>615784240.91</v>
      </c>
      <c r="AB2046" s="13">
        <f t="shared" si="438"/>
        <v>175760000</v>
      </c>
      <c r="AC2046" s="16">
        <f t="shared" si="439"/>
        <v>615784240.91</v>
      </c>
      <c r="AD2046" s="16">
        <f t="shared" si="440"/>
        <v>1608852767.16</v>
      </c>
      <c r="AE2046" s="17">
        <f t="shared" si="441"/>
        <v>0.355808268062892</v>
      </c>
      <c r="AF2046" s="17">
        <f t="shared" si="442"/>
        <v>0.644191731937108</v>
      </c>
      <c r="AG2046" s="21">
        <f t="shared" si="443"/>
        <v>1.55233286989413</v>
      </c>
      <c r="AH2046" s="22">
        <f t="shared" si="444"/>
        <v>0.777953030397976</v>
      </c>
      <c r="AI2046" s="22">
        <f t="shared" si="445"/>
        <v>0.222046969602024</v>
      </c>
      <c r="AJ2046" s="23">
        <f t="shared" si="446"/>
        <v>0.276802120380182</v>
      </c>
      <c r="AK2046" s="23">
        <f t="shared" si="447"/>
        <v>0.723197879619818</v>
      </c>
    </row>
    <row r="2047" spans="1:37">
      <c r="A2047" s="8" t="s">
        <v>4127</v>
      </c>
      <c r="B2047" s="8" t="s">
        <v>4128</v>
      </c>
      <c r="C2047" s="9">
        <v>359452012.2</v>
      </c>
      <c r="D2047" s="9">
        <v>0</v>
      </c>
      <c r="E2047" s="9">
        <v>0</v>
      </c>
      <c r="F2047" s="9">
        <v>2134126.21</v>
      </c>
      <c r="G2047" s="9">
        <v>0</v>
      </c>
      <c r="H2047" s="9">
        <v>19000000</v>
      </c>
      <c r="I2047" s="9">
        <v>0</v>
      </c>
      <c r="J2047" s="9">
        <v>0</v>
      </c>
      <c r="K2047" s="9">
        <v>363813302</v>
      </c>
      <c r="L2047" s="9">
        <v>0</v>
      </c>
      <c r="M2047" s="9">
        <v>0</v>
      </c>
      <c r="N2047" s="9">
        <v>508511119.05</v>
      </c>
      <c r="O2047" s="9">
        <v>50000479.99</v>
      </c>
      <c r="P2047" s="9">
        <v>85305.58</v>
      </c>
      <c r="Q2047" s="9">
        <v>869300.71</v>
      </c>
      <c r="R2047" s="9">
        <v>125635207.97</v>
      </c>
      <c r="S2047" s="9">
        <v>0</v>
      </c>
      <c r="T2047" s="9">
        <v>1008123358.22</v>
      </c>
      <c r="U2047" s="8">
        <v>0</v>
      </c>
      <c r="V2047" s="9">
        <v>161673090.87</v>
      </c>
      <c r="W2047" s="8">
        <v>0</v>
      </c>
      <c r="X2047" s="11">
        <f t="shared" si="434"/>
        <v>380586138.41</v>
      </c>
      <c r="Y2047" s="11">
        <f t="shared" si="435"/>
        <v>2118710204.41</v>
      </c>
      <c r="Z2047" s="11">
        <f t="shared" si="436"/>
        <v>2499296342.82</v>
      </c>
      <c r="AA2047" s="13">
        <f t="shared" si="437"/>
        <v>361586138.41</v>
      </c>
      <c r="AB2047" s="13">
        <f t="shared" si="438"/>
        <v>19000000</v>
      </c>
      <c r="AC2047" s="16">
        <f t="shared" si="439"/>
        <v>361586138.41</v>
      </c>
      <c r="AD2047" s="16">
        <f t="shared" si="440"/>
        <v>2137710204.41</v>
      </c>
      <c r="AE2047" s="17">
        <f t="shared" si="441"/>
        <v>0.152277315774638</v>
      </c>
      <c r="AF2047" s="17">
        <f t="shared" si="442"/>
        <v>0.847722684225362</v>
      </c>
      <c r="AG2047" s="21">
        <f t="shared" si="443"/>
        <v>1.17963104988017</v>
      </c>
      <c r="AH2047" s="22">
        <f t="shared" si="444"/>
        <v>0.950077004697603</v>
      </c>
      <c r="AI2047" s="22">
        <f t="shared" si="445"/>
        <v>0.0499229953023974</v>
      </c>
      <c r="AJ2047" s="23">
        <f t="shared" si="446"/>
        <v>0.144675176054559</v>
      </c>
      <c r="AK2047" s="23">
        <f t="shared" si="447"/>
        <v>0.855324823945441</v>
      </c>
    </row>
    <row r="2048" spans="1:37">
      <c r="A2048" s="8" t="s">
        <v>4129</v>
      </c>
      <c r="B2048" s="8" t="s">
        <v>4130</v>
      </c>
      <c r="C2048" s="9">
        <v>493313094.19</v>
      </c>
      <c r="D2048" s="9">
        <v>0</v>
      </c>
      <c r="E2048" s="9">
        <v>0</v>
      </c>
      <c r="F2048" s="9">
        <v>7536299.92</v>
      </c>
      <c r="G2048" s="9">
        <v>0</v>
      </c>
      <c r="H2048" s="9">
        <v>151556910.01</v>
      </c>
      <c r="I2048" s="9">
        <v>0</v>
      </c>
      <c r="J2048" s="9">
        <v>0</v>
      </c>
      <c r="K2048" s="9">
        <v>285142060</v>
      </c>
      <c r="L2048" s="9">
        <v>0</v>
      </c>
      <c r="M2048" s="9">
        <v>0</v>
      </c>
      <c r="N2048" s="9">
        <v>216658388.4</v>
      </c>
      <c r="O2048" s="9">
        <v>0</v>
      </c>
      <c r="P2048" s="9">
        <v>0</v>
      </c>
      <c r="Q2048" s="9">
        <v>0</v>
      </c>
      <c r="R2048" s="9">
        <v>57757257.64</v>
      </c>
      <c r="S2048" s="9">
        <v>0</v>
      </c>
      <c r="T2048" s="9">
        <v>549324396.19</v>
      </c>
      <c r="U2048" s="8">
        <v>0</v>
      </c>
      <c r="V2048" s="9">
        <v>279949103.5</v>
      </c>
      <c r="W2048" s="8">
        <v>0</v>
      </c>
      <c r="X2048" s="11">
        <f t="shared" si="434"/>
        <v>652406304.12</v>
      </c>
      <c r="Y2048" s="11">
        <f t="shared" si="435"/>
        <v>1388831205.73</v>
      </c>
      <c r="Z2048" s="11">
        <f t="shared" si="436"/>
        <v>2041237509.85</v>
      </c>
      <c r="AA2048" s="13">
        <f t="shared" si="437"/>
        <v>500849394.11</v>
      </c>
      <c r="AB2048" s="13">
        <f t="shared" si="438"/>
        <v>151556910.01</v>
      </c>
      <c r="AC2048" s="16">
        <f t="shared" si="439"/>
        <v>500849394.11</v>
      </c>
      <c r="AD2048" s="16">
        <f t="shared" si="440"/>
        <v>1540388115.74</v>
      </c>
      <c r="AE2048" s="17">
        <f t="shared" si="441"/>
        <v>0.319613127317037</v>
      </c>
      <c r="AF2048" s="17">
        <f t="shared" si="442"/>
        <v>0.680386872682963</v>
      </c>
      <c r="AG2048" s="21">
        <f t="shared" si="443"/>
        <v>1.46975204864948</v>
      </c>
      <c r="AH2048" s="22">
        <f t="shared" si="444"/>
        <v>0.767695515734741</v>
      </c>
      <c r="AI2048" s="22">
        <f t="shared" si="445"/>
        <v>0.232304484265258</v>
      </c>
      <c r="AJ2048" s="23">
        <f t="shared" si="446"/>
        <v>0.245365564611246</v>
      </c>
      <c r="AK2048" s="23">
        <f t="shared" si="447"/>
        <v>0.754634435388754</v>
      </c>
    </row>
    <row r="2049" spans="1:37">
      <c r="A2049" s="8" t="s">
        <v>4131</v>
      </c>
      <c r="B2049" s="8" t="s">
        <v>4132</v>
      </c>
      <c r="C2049" s="9">
        <v>4326976.79</v>
      </c>
      <c r="D2049" s="9">
        <v>0</v>
      </c>
      <c r="E2049" s="9">
        <v>0</v>
      </c>
      <c r="F2049" s="9">
        <v>0</v>
      </c>
      <c r="G2049" s="9">
        <v>0</v>
      </c>
      <c r="H2049" s="9">
        <v>0</v>
      </c>
      <c r="I2049" s="9">
        <v>0</v>
      </c>
      <c r="J2049" s="9">
        <v>0</v>
      </c>
      <c r="K2049" s="9">
        <v>262752000</v>
      </c>
      <c r="L2049" s="9">
        <v>0</v>
      </c>
      <c r="M2049" s="9">
        <v>0</v>
      </c>
      <c r="N2049" s="9">
        <v>334448303.05</v>
      </c>
      <c r="O2049" s="9">
        <v>0</v>
      </c>
      <c r="P2049" s="9">
        <v>0</v>
      </c>
      <c r="Q2049" s="9">
        <v>0</v>
      </c>
      <c r="R2049" s="9">
        <v>32835275.13</v>
      </c>
      <c r="S2049" s="9">
        <v>0</v>
      </c>
      <c r="T2049" s="9">
        <v>3262172.26</v>
      </c>
      <c r="U2049" s="8">
        <v>0</v>
      </c>
      <c r="V2049" s="9">
        <v>-11154102.83</v>
      </c>
      <c r="W2049" s="8">
        <v>0</v>
      </c>
      <c r="X2049" s="11">
        <f t="shared" si="434"/>
        <v>4326976.79</v>
      </c>
      <c r="Y2049" s="11">
        <f t="shared" si="435"/>
        <v>622143647.61</v>
      </c>
      <c r="Z2049" s="11">
        <f t="shared" si="436"/>
        <v>626470624.4</v>
      </c>
      <c r="AA2049" s="13">
        <f t="shared" si="437"/>
        <v>4326976.79</v>
      </c>
      <c r="AB2049" s="13">
        <f t="shared" si="438"/>
        <v>0</v>
      </c>
      <c r="AC2049" s="16">
        <f t="shared" si="439"/>
        <v>4326976.79</v>
      </c>
      <c r="AD2049" s="16">
        <f t="shared" si="440"/>
        <v>622143647.61</v>
      </c>
      <c r="AE2049" s="17">
        <f t="shared" si="441"/>
        <v>0.00690691090926114</v>
      </c>
      <c r="AF2049" s="17">
        <f t="shared" si="442"/>
        <v>0.993093089090739</v>
      </c>
      <c r="AG2049" s="21">
        <f t="shared" si="443"/>
        <v>1.00695494811628</v>
      </c>
      <c r="AH2049" s="22">
        <f t="shared" si="444"/>
        <v>1</v>
      </c>
      <c r="AI2049" s="22">
        <f t="shared" si="445"/>
        <v>0</v>
      </c>
      <c r="AJ2049" s="23">
        <f t="shared" si="446"/>
        <v>0.00690691090926114</v>
      </c>
      <c r="AK2049" s="23">
        <f t="shared" si="447"/>
        <v>0.993093089090739</v>
      </c>
    </row>
    <row r="2050" spans="1:37">
      <c r="A2050" s="8" t="s">
        <v>4133</v>
      </c>
      <c r="B2050" s="8" t="s">
        <v>4134</v>
      </c>
      <c r="C2050" s="9">
        <v>99076536.37</v>
      </c>
      <c r="D2050" s="9">
        <v>0</v>
      </c>
      <c r="E2050" s="9">
        <v>0</v>
      </c>
      <c r="F2050" s="9">
        <v>2319168.27</v>
      </c>
      <c r="G2050" s="9">
        <v>0</v>
      </c>
      <c r="H2050" s="9">
        <v>0</v>
      </c>
      <c r="I2050" s="9">
        <v>0</v>
      </c>
      <c r="J2050" s="9">
        <v>0</v>
      </c>
      <c r="K2050" s="9">
        <v>351686984</v>
      </c>
      <c r="L2050" s="9">
        <v>0</v>
      </c>
      <c r="M2050" s="9">
        <v>0</v>
      </c>
      <c r="N2050" s="9">
        <v>913375557.09</v>
      </c>
      <c r="O2050" s="9">
        <v>19999072.91</v>
      </c>
      <c r="P2050" s="9">
        <v>0</v>
      </c>
      <c r="Q2050" s="9">
        <v>0</v>
      </c>
      <c r="R2050" s="9">
        <v>69834309.17</v>
      </c>
      <c r="S2050" s="9">
        <v>0</v>
      </c>
      <c r="T2050" s="9">
        <v>376451654.13</v>
      </c>
      <c r="U2050" s="8">
        <v>0</v>
      </c>
      <c r="V2050" s="9">
        <v>25990173.44</v>
      </c>
      <c r="W2050" s="8">
        <v>0</v>
      </c>
      <c r="X2050" s="11">
        <f t="shared" si="434"/>
        <v>101395704.64</v>
      </c>
      <c r="Y2050" s="11">
        <f t="shared" si="435"/>
        <v>1717339604.92</v>
      </c>
      <c r="Z2050" s="11">
        <f t="shared" si="436"/>
        <v>1818735309.56</v>
      </c>
      <c r="AA2050" s="13">
        <f t="shared" si="437"/>
        <v>101395704.64</v>
      </c>
      <c r="AB2050" s="13">
        <f t="shared" si="438"/>
        <v>0</v>
      </c>
      <c r="AC2050" s="16">
        <f t="shared" si="439"/>
        <v>101395704.64</v>
      </c>
      <c r="AD2050" s="16">
        <f t="shared" si="440"/>
        <v>1717339604.92</v>
      </c>
      <c r="AE2050" s="17">
        <f t="shared" si="441"/>
        <v>0.055750665919897</v>
      </c>
      <c r="AF2050" s="17">
        <f t="shared" si="442"/>
        <v>0.944249334080103</v>
      </c>
      <c r="AG2050" s="21">
        <f t="shared" si="443"/>
        <v>1.05904231425719</v>
      </c>
      <c r="AH2050" s="22">
        <f t="shared" si="444"/>
        <v>1</v>
      </c>
      <c r="AI2050" s="22">
        <f t="shared" si="445"/>
        <v>0</v>
      </c>
      <c r="AJ2050" s="23">
        <f t="shared" si="446"/>
        <v>0.055750665919897</v>
      </c>
      <c r="AK2050" s="23">
        <f t="shared" si="447"/>
        <v>0.944249334080103</v>
      </c>
    </row>
    <row r="2051" spans="1:37">
      <c r="A2051" s="8" t="s">
        <v>4135</v>
      </c>
      <c r="B2051" s="8" t="s">
        <v>4136</v>
      </c>
      <c r="C2051" s="9">
        <v>195502697.57</v>
      </c>
      <c r="D2051" s="9">
        <v>0</v>
      </c>
      <c r="E2051" s="9">
        <v>0</v>
      </c>
      <c r="F2051" s="9">
        <v>14238713.82</v>
      </c>
      <c r="G2051" s="9">
        <v>0</v>
      </c>
      <c r="H2051" s="9">
        <v>4906002.47</v>
      </c>
      <c r="I2051" s="9">
        <v>0</v>
      </c>
      <c r="J2051" s="9">
        <v>0</v>
      </c>
      <c r="K2051" s="9">
        <v>607040000</v>
      </c>
      <c r="L2051" s="9">
        <v>0</v>
      </c>
      <c r="M2051" s="9">
        <v>0</v>
      </c>
      <c r="N2051" s="9">
        <v>445825882.23</v>
      </c>
      <c r="O2051" s="9">
        <v>0</v>
      </c>
      <c r="P2051" s="9">
        <v>0</v>
      </c>
      <c r="Q2051" s="9">
        <v>0</v>
      </c>
      <c r="R2051" s="9">
        <v>227705075.32</v>
      </c>
      <c r="S2051" s="9">
        <v>0</v>
      </c>
      <c r="T2051" s="9">
        <v>2352449554.98</v>
      </c>
      <c r="U2051" s="8">
        <v>0</v>
      </c>
      <c r="V2051" s="9">
        <v>53888980.15</v>
      </c>
      <c r="W2051" s="8">
        <v>0</v>
      </c>
      <c r="X2051" s="11">
        <f t="shared" ref="X2051:X2114" si="448">C2051+D2051+E2051+F2051+G2051+H2051+I2051+J2051</f>
        <v>214647413.86</v>
      </c>
      <c r="Y2051" s="11">
        <f t="shared" ref="Y2051:Y2114" si="449">(K2051+L2051+M2051+N2051-O2051+P2051+Q2051+R2051+S2051+T2051+U2051+V2051+W2051)</f>
        <v>3686909492.68</v>
      </c>
      <c r="Z2051" s="11">
        <f t="shared" ref="Z2051:Z2114" si="450">X2051+Y2051</f>
        <v>3901556906.54</v>
      </c>
      <c r="AA2051" s="13">
        <f t="shared" ref="AA2051:AA2114" si="451">C2051+D2051+E2051+F2051+G2051</f>
        <v>209741411.39</v>
      </c>
      <c r="AB2051" s="13">
        <f t="shared" ref="AB2051:AB2114" si="452">H2051+I2051+J2051</f>
        <v>4906002.47</v>
      </c>
      <c r="AC2051" s="16">
        <f t="shared" ref="AC2051:AC2114" si="453">AA2051</f>
        <v>209741411.39</v>
      </c>
      <c r="AD2051" s="16">
        <f t="shared" ref="AD2051:AD2114" si="454">AB2051+Y2051</f>
        <v>3691815495.15</v>
      </c>
      <c r="AE2051" s="17">
        <f t="shared" ref="AE2051:AE2114" si="455">X2051/Z2051</f>
        <v>0.0550158357296279</v>
      </c>
      <c r="AF2051" s="17">
        <f t="shared" ref="AF2051:AF2114" si="456">Y2051/Z2051</f>
        <v>0.944984164270372</v>
      </c>
      <c r="AG2051" s="21">
        <f t="shared" ref="AG2051:AG2114" si="457">Z2051/Y2051</f>
        <v>1.05821879118166</v>
      </c>
      <c r="AH2051" s="22">
        <f t="shared" ref="AH2051:AH2114" si="458">AA2051/(AA2051+AB2051)</f>
        <v>0.977143901332071</v>
      </c>
      <c r="AI2051" s="22">
        <f t="shared" ref="AI2051:AI2114" si="459">(AB2051)/(AA2051+AB2051)</f>
        <v>0.0228560986679292</v>
      </c>
      <c r="AJ2051" s="23">
        <f t="shared" ref="AJ2051:AJ2114" si="460">AC2051/Z2051</f>
        <v>0.053758388359893</v>
      </c>
      <c r="AK2051" s="23">
        <f t="shared" ref="AK2051:AK2114" si="461">AD2051/Z2051</f>
        <v>0.946241611640107</v>
      </c>
    </row>
    <row r="2052" spans="1:37">
      <c r="A2052" s="8" t="s">
        <v>4137</v>
      </c>
      <c r="B2052" s="8" t="s">
        <v>4138</v>
      </c>
      <c r="C2052" s="9">
        <v>180000000</v>
      </c>
      <c r="D2052" s="9">
        <v>0</v>
      </c>
      <c r="E2052" s="9">
        <v>0</v>
      </c>
      <c r="F2052" s="9">
        <v>309301270.34</v>
      </c>
      <c r="G2052" s="9">
        <v>0</v>
      </c>
      <c r="H2052" s="9">
        <v>939700000</v>
      </c>
      <c r="I2052" s="9">
        <v>0</v>
      </c>
      <c r="J2052" s="9">
        <v>0</v>
      </c>
      <c r="K2052" s="9">
        <v>376127962</v>
      </c>
      <c r="L2052" s="9">
        <v>0</v>
      </c>
      <c r="M2052" s="9">
        <v>0</v>
      </c>
      <c r="N2052" s="9">
        <v>1017907038.94</v>
      </c>
      <c r="O2052" s="9">
        <v>19226182.84</v>
      </c>
      <c r="P2052" s="9">
        <v>-54837444.38</v>
      </c>
      <c r="Q2052" s="9">
        <v>9663474.54</v>
      </c>
      <c r="R2052" s="9">
        <v>157398506.54</v>
      </c>
      <c r="S2052" s="9">
        <v>0</v>
      </c>
      <c r="T2052" s="9">
        <v>1770476394.49</v>
      </c>
      <c r="U2052" s="8">
        <v>0</v>
      </c>
      <c r="V2052" s="9">
        <v>3317817068.16</v>
      </c>
      <c r="W2052" s="8">
        <v>0</v>
      </c>
      <c r="X2052" s="11">
        <f t="shared" si="448"/>
        <v>1429001270.34</v>
      </c>
      <c r="Y2052" s="11">
        <f t="shared" si="449"/>
        <v>6575326817.45</v>
      </c>
      <c r="Z2052" s="11">
        <f t="shared" si="450"/>
        <v>8004328087.79</v>
      </c>
      <c r="AA2052" s="13">
        <f t="shared" si="451"/>
        <v>489301270.34</v>
      </c>
      <c r="AB2052" s="13">
        <f t="shared" si="452"/>
        <v>939700000</v>
      </c>
      <c r="AC2052" s="16">
        <f t="shared" si="453"/>
        <v>489301270.34</v>
      </c>
      <c r="AD2052" s="16">
        <f t="shared" si="454"/>
        <v>7515026817.45</v>
      </c>
      <c r="AE2052" s="17">
        <f t="shared" si="455"/>
        <v>0.178528572875446</v>
      </c>
      <c r="AF2052" s="17">
        <f t="shared" si="456"/>
        <v>0.821471427124554</v>
      </c>
      <c r="AG2052" s="21">
        <f t="shared" si="457"/>
        <v>1.21732779373759</v>
      </c>
      <c r="AH2052" s="22">
        <f t="shared" si="458"/>
        <v>0.342407862397198</v>
      </c>
      <c r="AI2052" s="22">
        <f t="shared" si="459"/>
        <v>0.657592137602802</v>
      </c>
      <c r="AJ2052" s="23">
        <f t="shared" si="460"/>
        <v>0.061129587015104</v>
      </c>
      <c r="AK2052" s="23">
        <f t="shared" si="461"/>
        <v>0.938870412984896</v>
      </c>
    </row>
    <row r="2053" spans="1:37">
      <c r="A2053" s="8" t="s">
        <v>4139</v>
      </c>
      <c r="B2053" s="8" t="s">
        <v>4140</v>
      </c>
      <c r="C2053" s="9">
        <v>250000000</v>
      </c>
      <c r="D2053" s="9">
        <v>0</v>
      </c>
      <c r="E2053" s="9">
        <v>0</v>
      </c>
      <c r="F2053" s="9">
        <v>5293243.48</v>
      </c>
      <c r="G2053" s="9">
        <v>0</v>
      </c>
      <c r="H2053" s="9">
        <v>0</v>
      </c>
      <c r="I2053" s="9">
        <v>0</v>
      </c>
      <c r="J2053" s="9">
        <v>0</v>
      </c>
      <c r="K2053" s="9">
        <v>115999882</v>
      </c>
      <c r="L2053" s="9">
        <v>0</v>
      </c>
      <c r="M2053" s="9">
        <v>0</v>
      </c>
      <c r="N2053" s="9">
        <v>782745900.34</v>
      </c>
      <c r="O2053" s="9">
        <v>0</v>
      </c>
      <c r="P2053" s="9">
        <v>58884.36</v>
      </c>
      <c r="Q2053" s="9">
        <v>18184998.38</v>
      </c>
      <c r="R2053" s="9">
        <v>36155390.68</v>
      </c>
      <c r="S2053" s="9">
        <v>0</v>
      </c>
      <c r="T2053" s="9">
        <v>462505154.05</v>
      </c>
      <c r="U2053" s="8">
        <v>0</v>
      </c>
      <c r="V2053" s="9">
        <v>41475315.12</v>
      </c>
      <c r="W2053" s="8">
        <v>0</v>
      </c>
      <c r="X2053" s="11">
        <f t="shared" si="448"/>
        <v>255293243.48</v>
      </c>
      <c r="Y2053" s="11">
        <f t="shared" si="449"/>
        <v>1457125524.93</v>
      </c>
      <c r="Z2053" s="11">
        <f t="shared" si="450"/>
        <v>1712418768.41</v>
      </c>
      <c r="AA2053" s="13">
        <f t="shared" si="451"/>
        <v>255293243.48</v>
      </c>
      <c r="AB2053" s="13">
        <f t="shared" si="452"/>
        <v>0</v>
      </c>
      <c r="AC2053" s="16">
        <f t="shared" si="453"/>
        <v>255293243.48</v>
      </c>
      <c r="AD2053" s="16">
        <f t="shared" si="454"/>
        <v>1457125524.93</v>
      </c>
      <c r="AE2053" s="17">
        <f t="shared" si="455"/>
        <v>0.149083418255829</v>
      </c>
      <c r="AF2053" s="17">
        <f t="shared" si="456"/>
        <v>0.850916581744171</v>
      </c>
      <c r="AG2053" s="21">
        <f t="shared" si="457"/>
        <v>1.1752033295088</v>
      </c>
      <c r="AH2053" s="22">
        <f t="shared" si="458"/>
        <v>1</v>
      </c>
      <c r="AI2053" s="22">
        <f t="shared" si="459"/>
        <v>0</v>
      </c>
      <c r="AJ2053" s="23">
        <f t="shared" si="460"/>
        <v>0.149083418255829</v>
      </c>
      <c r="AK2053" s="23">
        <f t="shared" si="461"/>
        <v>0.850916581744171</v>
      </c>
    </row>
    <row r="2054" spans="1:37">
      <c r="A2054" s="8" t="s">
        <v>4141</v>
      </c>
      <c r="B2054" s="8" t="s">
        <v>4142</v>
      </c>
      <c r="C2054" s="9">
        <v>5000000</v>
      </c>
      <c r="D2054" s="9">
        <v>0</v>
      </c>
      <c r="E2054" s="9">
        <v>0</v>
      </c>
      <c r="F2054" s="9">
        <v>0</v>
      </c>
      <c r="G2054" s="9">
        <v>0</v>
      </c>
      <c r="H2054" s="9">
        <v>0</v>
      </c>
      <c r="I2054" s="9">
        <v>0</v>
      </c>
      <c r="J2054" s="9">
        <v>0</v>
      </c>
      <c r="K2054" s="9">
        <v>342634507</v>
      </c>
      <c r="L2054" s="9">
        <v>0</v>
      </c>
      <c r="M2054" s="9">
        <v>0</v>
      </c>
      <c r="N2054" s="9">
        <v>412981110.5</v>
      </c>
      <c r="O2054" s="9">
        <v>0</v>
      </c>
      <c r="P2054" s="9">
        <v>0</v>
      </c>
      <c r="Q2054" s="9">
        <v>0</v>
      </c>
      <c r="R2054" s="9">
        <v>47022065.08</v>
      </c>
      <c r="S2054" s="9">
        <v>0</v>
      </c>
      <c r="T2054" s="9">
        <v>312949256.29</v>
      </c>
      <c r="U2054" s="8">
        <v>0</v>
      </c>
      <c r="V2054" s="9">
        <v>0</v>
      </c>
      <c r="W2054" s="8">
        <v>0</v>
      </c>
      <c r="X2054" s="11">
        <f t="shared" si="448"/>
        <v>5000000</v>
      </c>
      <c r="Y2054" s="11">
        <f t="shared" si="449"/>
        <v>1115586938.87</v>
      </c>
      <c r="Z2054" s="11">
        <f t="shared" si="450"/>
        <v>1120586938.87</v>
      </c>
      <c r="AA2054" s="13">
        <f t="shared" si="451"/>
        <v>5000000</v>
      </c>
      <c r="AB2054" s="13">
        <f t="shared" si="452"/>
        <v>0</v>
      </c>
      <c r="AC2054" s="16">
        <f t="shared" si="453"/>
        <v>5000000</v>
      </c>
      <c r="AD2054" s="16">
        <f t="shared" si="454"/>
        <v>1115586938.87</v>
      </c>
      <c r="AE2054" s="17">
        <f t="shared" si="455"/>
        <v>0.00446194741930689</v>
      </c>
      <c r="AF2054" s="17">
        <f t="shared" si="456"/>
        <v>0.995538052580693</v>
      </c>
      <c r="AG2054" s="21">
        <f t="shared" si="457"/>
        <v>1.00448194562502</v>
      </c>
      <c r="AH2054" s="22">
        <f t="shared" si="458"/>
        <v>1</v>
      </c>
      <c r="AI2054" s="22">
        <f t="shared" si="459"/>
        <v>0</v>
      </c>
      <c r="AJ2054" s="23">
        <f t="shared" si="460"/>
        <v>0.00446194741930689</v>
      </c>
      <c r="AK2054" s="23">
        <f t="shared" si="461"/>
        <v>0.995538052580693</v>
      </c>
    </row>
    <row r="2055" spans="1:37">
      <c r="A2055" s="8" t="s">
        <v>4143</v>
      </c>
      <c r="B2055" s="8" t="s">
        <v>4144</v>
      </c>
      <c r="C2055" s="9">
        <v>563468711.91</v>
      </c>
      <c r="D2055" s="9">
        <v>0</v>
      </c>
      <c r="E2055" s="9">
        <v>0</v>
      </c>
      <c r="F2055" s="9">
        <v>1299117.8</v>
      </c>
      <c r="G2055" s="9">
        <v>0</v>
      </c>
      <c r="H2055" s="9">
        <v>0</v>
      </c>
      <c r="I2055" s="9">
        <v>0</v>
      </c>
      <c r="J2055" s="9">
        <v>0</v>
      </c>
      <c r="K2055" s="9">
        <v>510523649</v>
      </c>
      <c r="L2055" s="9">
        <v>0</v>
      </c>
      <c r="M2055" s="9">
        <v>0</v>
      </c>
      <c r="N2055" s="9">
        <v>1410644444.2</v>
      </c>
      <c r="O2055" s="9">
        <v>26348608.81</v>
      </c>
      <c r="P2055" s="9">
        <v>0</v>
      </c>
      <c r="Q2055" s="9">
        <v>68822221.86</v>
      </c>
      <c r="R2055" s="9">
        <v>73926920.97</v>
      </c>
      <c r="S2055" s="9">
        <v>0</v>
      </c>
      <c r="T2055" s="9">
        <v>-104194894.54</v>
      </c>
      <c r="U2055" s="8">
        <v>0</v>
      </c>
      <c r="V2055" s="9">
        <v>-834054.33</v>
      </c>
      <c r="W2055" s="8">
        <v>0</v>
      </c>
      <c r="X2055" s="11">
        <f t="shared" si="448"/>
        <v>564767829.71</v>
      </c>
      <c r="Y2055" s="11">
        <f t="shared" si="449"/>
        <v>1932539678.35</v>
      </c>
      <c r="Z2055" s="11">
        <f t="shared" si="450"/>
        <v>2497307508.06</v>
      </c>
      <c r="AA2055" s="13">
        <f t="shared" si="451"/>
        <v>564767829.71</v>
      </c>
      <c r="AB2055" s="13">
        <f t="shared" si="452"/>
        <v>0</v>
      </c>
      <c r="AC2055" s="16">
        <f t="shared" si="453"/>
        <v>564767829.71</v>
      </c>
      <c r="AD2055" s="16">
        <f t="shared" si="454"/>
        <v>1932539678.35</v>
      </c>
      <c r="AE2055" s="17">
        <f t="shared" si="455"/>
        <v>0.226150695453894</v>
      </c>
      <c r="AF2055" s="17">
        <f t="shared" si="456"/>
        <v>0.773849304546106</v>
      </c>
      <c r="AG2055" s="21">
        <f t="shared" si="457"/>
        <v>1.29224125953895</v>
      </c>
      <c r="AH2055" s="22">
        <f t="shared" si="458"/>
        <v>1</v>
      </c>
      <c r="AI2055" s="22">
        <f t="shared" si="459"/>
        <v>0</v>
      </c>
      <c r="AJ2055" s="23">
        <f t="shared" si="460"/>
        <v>0.226150695453894</v>
      </c>
      <c r="AK2055" s="23">
        <f t="shared" si="461"/>
        <v>0.773849304546106</v>
      </c>
    </row>
    <row r="2056" spans="1:37">
      <c r="A2056" s="8" t="s">
        <v>4145</v>
      </c>
      <c r="B2056" s="8" t="s">
        <v>4146</v>
      </c>
      <c r="C2056" s="9">
        <v>246400276.35</v>
      </c>
      <c r="D2056" s="9">
        <v>0</v>
      </c>
      <c r="E2056" s="9">
        <v>0</v>
      </c>
      <c r="F2056" s="9">
        <v>0</v>
      </c>
      <c r="G2056" s="9">
        <v>0</v>
      </c>
      <c r="H2056" s="9">
        <v>69229215.24</v>
      </c>
      <c r="I2056" s="9">
        <v>0</v>
      </c>
      <c r="J2056" s="9">
        <v>0</v>
      </c>
      <c r="K2056" s="9">
        <v>446680000</v>
      </c>
      <c r="L2056" s="9">
        <v>0</v>
      </c>
      <c r="M2056" s="9">
        <v>0</v>
      </c>
      <c r="N2056" s="9">
        <v>1033449711.58</v>
      </c>
      <c r="O2056" s="9">
        <v>0</v>
      </c>
      <c r="P2056" s="9">
        <v>-21098427.92</v>
      </c>
      <c r="Q2056" s="9">
        <v>0</v>
      </c>
      <c r="R2056" s="9">
        <v>82534308.71</v>
      </c>
      <c r="S2056" s="9">
        <v>0</v>
      </c>
      <c r="T2056" s="9">
        <v>983805257.78</v>
      </c>
      <c r="U2056" s="8">
        <v>0</v>
      </c>
      <c r="V2056" s="9">
        <v>0</v>
      </c>
      <c r="W2056" s="8">
        <v>0</v>
      </c>
      <c r="X2056" s="11">
        <f t="shared" si="448"/>
        <v>315629491.59</v>
      </c>
      <c r="Y2056" s="11">
        <f t="shared" si="449"/>
        <v>2525370850.15</v>
      </c>
      <c r="Z2056" s="11">
        <f t="shared" si="450"/>
        <v>2841000341.74</v>
      </c>
      <c r="AA2056" s="13">
        <f t="shared" si="451"/>
        <v>246400276.35</v>
      </c>
      <c r="AB2056" s="13">
        <f t="shared" si="452"/>
        <v>69229215.24</v>
      </c>
      <c r="AC2056" s="16">
        <f t="shared" si="453"/>
        <v>246400276.35</v>
      </c>
      <c r="AD2056" s="16">
        <f t="shared" si="454"/>
        <v>2594600065.39</v>
      </c>
      <c r="AE2056" s="17">
        <f t="shared" si="455"/>
        <v>0.111098012539023</v>
      </c>
      <c r="AF2056" s="17">
        <f t="shared" si="456"/>
        <v>0.888901987460977</v>
      </c>
      <c r="AG2056" s="21">
        <f t="shared" si="457"/>
        <v>1.12498342236399</v>
      </c>
      <c r="AH2056" s="22">
        <f t="shared" si="458"/>
        <v>0.780663033447051</v>
      </c>
      <c r="AI2056" s="22">
        <f t="shared" si="459"/>
        <v>0.219336966552949</v>
      </c>
      <c r="AJ2056" s="23">
        <f t="shared" si="460"/>
        <v>0.0867301114786525</v>
      </c>
      <c r="AK2056" s="23">
        <f t="shared" si="461"/>
        <v>0.913269888521347</v>
      </c>
    </row>
    <row r="2057" spans="1:37">
      <c r="A2057" s="8" t="s">
        <v>4147</v>
      </c>
      <c r="B2057" s="8" t="s">
        <v>4148</v>
      </c>
      <c r="C2057" s="9">
        <v>55000000</v>
      </c>
      <c r="D2057" s="9">
        <v>0</v>
      </c>
      <c r="E2057" s="9">
        <v>0</v>
      </c>
      <c r="F2057" s="9">
        <v>0</v>
      </c>
      <c r="G2057" s="9">
        <v>0</v>
      </c>
      <c r="H2057" s="9">
        <v>0</v>
      </c>
      <c r="I2057" s="9">
        <v>0</v>
      </c>
      <c r="J2057" s="9">
        <v>0</v>
      </c>
      <c r="K2057" s="9">
        <v>653192211</v>
      </c>
      <c r="L2057" s="9">
        <v>0</v>
      </c>
      <c r="M2057" s="9">
        <v>0</v>
      </c>
      <c r="N2057" s="9">
        <v>995098392.54</v>
      </c>
      <c r="O2057" s="9">
        <v>12161715.28</v>
      </c>
      <c r="P2057" s="9">
        <v>0</v>
      </c>
      <c r="Q2057" s="9">
        <v>0</v>
      </c>
      <c r="R2057" s="9">
        <v>245040510.59</v>
      </c>
      <c r="S2057" s="9">
        <v>0</v>
      </c>
      <c r="T2057" s="9">
        <v>1178062468.35</v>
      </c>
      <c r="U2057" s="8">
        <v>0</v>
      </c>
      <c r="V2057" s="9">
        <v>0</v>
      </c>
      <c r="W2057" s="8">
        <v>0</v>
      </c>
      <c r="X2057" s="11">
        <f t="shared" si="448"/>
        <v>55000000</v>
      </c>
      <c r="Y2057" s="11">
        <f t="shared" si="449"/>
        <v>3059231867.2</v>
      </c>
      <c r="Z2057" s="11">
        <f t="shared" si="450"/>
        <v>3114231867.2</v>
      </c>
      <c r="AA2057" s="13">
        <f t="shared" si="451"/>
        <v>55000000</v>
      </c>
      <c r="AB2057" s="13">
        <f t="shared" si="452"/>
        <v>0</v>
      </c>
      <c r="AC2057" s="16">
        <f t="shared" si="453"/>
        <v>55000000</v>
      </c>
      <c r="AD2057" s="16">
        <f t="shared" si="454"/>
        <v>3059231867.2</v>
      </c>
      <c r="AE2057" s="17">
        <f t="shared" si="455"/>
        <v>0.0176608558210697</v>
      </c>
      <c r="AF2057" s="17">
        <f t="shared" si="456"/>
        <v>0.98233914417893</v>
      </c>
      <c r="AG2057" s="21">
        <f t="shared" si="457"/>
        <v>1.01797836920754</v>
      </c>
      <c r="AH2057" s="22">
        <f t="shared" si="458"/>
        <v>1</v>
      </c>
      <c r="AI2057" s="22">
        <f t="shared" si="459"/>
        <v>0</v>
      </c>
      <c r="AJ2057" s="23">
        <f t="shared" si="460"/>
        <v>0.0176608558210697</v>
      </c>
      <c r="AK2057" s="23">
        <f t="shared" si="461"/>
        <v>0.98233914417893</v>
      </c>
    </row>
    <row r="2058" spans="1:37">
      <c r="A2058" s="8" t="s">
        <v>4149</v>
      </c>
      <c r="B2058" s="8" t="s">
        <v>4150</v>
      </c>
      <c r="C2058" s="9">
        <v>180000000</v>
      </c>
      <c r="D2058" s="9">
        <v>0</v>
      </c>
      <c r="E2058" s="9">
        <v>0</v>
      </c>
      <c r="F2058" s="9">
        <v>0</v>
      </c>
      <c r="G2058" s="9">
        <v>0</v>
      </c>
      <c r="H2058" s="9">
        <v>0</v>
      </c>
      <c r="I2058" s="9">
        <v>0</v>
      </c>
      <c r="J2058" s="9">
        <v>0</v>
      </c>
      <c r="K2058" s="9">
        <v>407322216</v>
      </c>
      <c r="L2058" s="9">
        <v>0</v>
      </c>
      <c r="M2058" s="9">
        <v>0</v>
      </c>
      <c r="N2058" s="9">
        <v>201268717.83</v>
      </c>
      <c r="O2058" s="9">
        <v>0</v>
      </c>
      <c r="P2058" s="9">
        <v>0</v>
      </c>
      <c r="Q2058" s="9">
        <v>0</v>
      </c>
      <c r="R2058" s="9">
        <v>55319999.54</v>
      </c>
      <c r="S2058" s="9">
        <v>0</v>
      </c>
      <c r="T2058" s="9">
        <v>328075497.69</v>
      </c>
      <c r="U2058" s="8">
        <v>0</v>
      </c>
      <c r="V2058" s="9">
        <v>1200127.49</v>
      </c>
      <c r="W2058" s="8">
        <v>0</v>
      </c>
      <c r="X2058" s="11">
        <f t="shared" si="448"/>
        <v>180000000</v>
      </c>
      <c r="Y2058" s="11">
        <f t="shared" si="449"/>
        <v>993186558.55</v>
      </c>
      <c r="Z2058" s="11">
        <f t="shared" si="450"/>
        <v>1173186558.55</v>
      </c>
      <c r="AA2058" s="13">
        <f t="shared" si="451"/>
        <v>180000000</v>
      </c>
      <c r="AB2058" s="13">
        <f t="shared" si="452"/>
        <v>0</v>
      </c>
      <c r="AC2058" s="16">
        <f t="shared" si="453"/>
        <v>180000000</v>
      </c>
      <c r="AD2058" s="16">
        <f t="shared" si="454"/>
        <v>993186558.55</v>
      </c>
      <c r="AE2058" s="17">
        <f t="shared" si="455"/>
        <v>0.15342828358217</v>
      </c>
      <c r="AF2058" s="17">
        <f t="shared" si="456"/>
        <v>0.84657171641783</v>
      </c>
      <c r="AG2058" s="21">
        <f t="shared" si="457"/>
        <v>1.18123483292282</v>
      </c>
      <c r="AH2058" s="22">
        <f t="shared" si="458"/>
        <v>1</v>
      </c>
      <c r="AI2058" s="22">
        <f t="shared" si="459"/>
        <v>0</v>
      </c>
      <c r="AJ2058" s="23">
        <f t="shared" si="460"/>
        <v>0.15342828358217</v>
      </c>
      <c r="AK2058" s="23">
        <f t="shared" si="461"/>
        <v>0.84657171641783</v>
      </c>
    </row>
    <row r="2059" spans="1:37">
      <c r="A2059" s="8" t="s">
        <v>4151</v>
      </c>
      <c r="B2059" s="8" t="s">
        <v>4152</v>
      </c>
      <c r="C2059" s="9">
        <v>697686785.25</v>
      </c>
      <c r="D2059" s="9">
        <v>0</v>
      </c>
      <c r="E2059" s="9">
        <v>0</v>
      </c>
      <c r="F2059" s="9">
        <v>514500.42</v>
      </c>
      <c r="G2059" s="9">
        <v>0</v>
      </c>
      <c r="H2059" s="9">
        <v>0</v>
      </c>
      <c r="I2059" s="9">
        <v>0</v>
      </c>
      <c r="J2059" s="9">
        <v>0</v>
      </c>
      <c r="K2059" s="9">
        <v>832620130</v>
      </c>
      <c r="L2059" s="9">
        <v>0</v>
      </c>
      <c r="M2059" s="9">
        <v>0</v>
      </c>
      <c r="N2059" s="9">
        <v>1978087316.98</v>
      </c>
      <c r="O2059" s="9">
        <v>56747970</v>
      </c>
      <c r="P2059" s="9">
        <v>-3858280.94</v>
      </c>
      <c r="Q2059" s="9">
        <v>5152856.04</v>
      </c>
      <c r="R2059" s="9">
        <v>205119571.95</v>
      </c>
      <c r="S2059" s="9">
        <v>0</v>
      </c>
      <c r="T2059" s="9">
        <v>1436475054.51</v>
      </c>
      <c r="U2059" s="8">
        <v>0</v>
      </c>
      <c r="V2059" s="9">
        <v>8035.2</v>
      </c>
      <c r="W2059" s="8">
        <v>0</v>
      </c>
      <c r="X2059" s="11">
        <f t="shared" si="448"/>
        <v>698201285.67</v>
      </c>
      <c r="Y2059" s="11">
        <f t="shared" si="449"/>
        <v>4396856713.74</v>
      </c>
      <c r="Z2059" s="11">
        <f t="shared" si="450"/>
        <v>5095057999.41</v>
      </c>
      <c r="AA2059" s="13">
        <f t="shared" si="451"/>
        <v>698201285.67</v>
      </c>
      <c r="AB2059" s="13">
        <f t="shared" si="452"/>
        <v>0</v>
      </c>
      <c r="AC2059" s="16">
        <f t="shared" si="453"/>
        <v>698201285.67</v>
      </c>
      <c r="AD2059" s="16">
        <f t="shared" si="454"/>
        <v>4396856713.74</v>
      </c>
      <c r="AE2059" s="17">
        <f t="shared" si="455"/>
        <v>0.137035002496704</v>
      </c>
      <c r="AF2059" s="17">
        <f t="shared" si="456"/>
        <v>0.862964997503296</v>
      </c>
      <c r="AG2059" s="21">
        <f t="shared" si="457"/>
        <v>1.1587955512601</v>
      </c>
      <c r="AH2059" s="22">
        <f t="shared" si="458"/>
        <v>1</v>
      </c>
      <c r="AI2059" s="22">
        <f t="shared" si="459"/>
        <v>0</v>
      </c>
      <c r="AJ2059" s="23">
        <f t="shared" si="460"/>
        <v>0.137035002496704</v>
      </c>
      <c r="AK2059" s="23">
        <f t="shared" si="461"/>
        <v>0.862964997503296</v>
      </c>
    </row>
    <row r="2060" spans="1:37">
      <c r="A2060" s="8" t="s">
        <v>4153</v>
      </c>
      <c r="B2060" s="8" t="s">
        <v>4154</v>
      </c>
      <c r="C2060" s="9">
        <v>1408713940</v>
      </c>
      <c r="D2060" s="9">
        <v>0</v>
      </c>
      <c r="E2060" s="9">
        <v>0</v>
      </c>
      <c r="F2060" s="9">
        <v>165852897.83</v>
      </c>
      <c r="G2060" s="9">
        <v>0</v>
      </c>
      <c r="H2060" s="9">
        <v>250038212.5</v>
      </c>
      <c r="I2060" s="9">
        <v>0</v>
      </c>
      <c r="J2060" s="9">
        <v>0</v>
      </c>
      <c r="K2060" s="9">
        <v>313869212</v>
      </c>
      <c r="L2060" s="9">
        <v>0</v>
      </c>
      <c r="M2060" s="9">
        <v>0</v>
      </c>
      <c r="N2060" s="9">
        <v>737361887.19</v>
      </c>
      <c r="O2060" s="9">
        <v>53033020</v>
      </c>
      <c r="P2060" s="9">
        <v>3264669.15</v>
      </c>
      <c r="Q2060" s="9">
        <v>28925942.89</v>
      </c>
      <c r="R2060" s="9">
        <v>214689941.29</v>
      </c>
      <c r="S2060" s="9">
        <v>0</v>
      </c>
      <c r="T2060" s="9">
        <v>1939660661.9</v>
      </c>
      <c r="U2060" s="8">
        <v>0</v>
      </c>
      <c r="V2060" s="9">
        <v>54875255.65</v>
      </c>
      <c r="W2060" s="8">
        <v>0</v>
      </c>
      <c r="X2060" s="11">
        <f t="shared" si="448"/>
        <v>1824605050.33</v>
      </c>
      <c r="Y2060" s="11">
        <f t="shared" si="449"/>
        <v>3239614550.07</v>
      </c>
      <c r="Z2060" s="11">
        <f t="shared" si="450"/>
        <v>5064219600.4</v>
      </c>
      <c r="AA2060" s="13">
        <f t="shared" si="451"/>
        <v>1574566837.83</v>
      </c>
      <c r="AB2060" s="13">
        <f t="shared" si="452"/>
        <v>250038212.5</v>
      </c>
      <c r="AC2060" s="16">
        <f t="shared" si="453"/>
        <v>1574566837.83</v>
      </c>
      <c r="AD2060" s="16">
        <f t="shared" si="454"/>
        <v>3489652762.57</v>
      </c>
      <c r="AE2060" s="17">
        <f t="shared" si="455"/>
        <v>0.360293430045151</v>
      </c>
      <c r="AF2060" s="17">
        <f t="shared" si="456"/>
        <v>0.639706569954849</v>
      </c>
      <c r="AG2060" s="21">
        <f t="shared" si="457"/>
        <v>1.56321671054681</v>
      </c>
      <c r="AH2060" s="22">
        <f t="shared" si="458"/>
        <v>0.862963104012686</v>
      </c>
      <c r="AI2060" s="22">
        <f t="shared" si="459"/>
        <v>0.137036895987314</v>
      </c>
      <c r="AJ2060" s="23">
        <f t="shared" si="460"/>
        <v>0.310919936747141</v>
      </c>
      <c r="AK2060" s="23">
        <f t="shared" si="461"/>
        <v>0.689080063252859</v>
      </c>
    </row>
    <row r="2061" spans="1:37">
      <c r="A2061" s="8" t="s">
        <v>4155</v>
      </c>
      <c r="B2061" s="8" t="s">
        <v>4156</v>
      </c>
      <c r="C2061" s="9">
        <v>21612996.57</v>
      </c>
      <c r="D2061" s="9">
        <v>0</v>
      </c>
      <c r="E2061" s="9">
        <v>0</v>
      </c>
      <c r="F2061" s="9">
        <v>0</v>
      </c>
      <c r="G2061" s="9">
        <v>0</v>
      </c>
      <c r="H2061" s="9">
        <v>0</v>
      </c>
      <c r="I2061" s="9">
        <v>0</v>
      </c>
      <c r="J2061" s="9">
        <v>0</v>
      </c>
      <c r="K2061" s="9">
        <v>421966015</v>
      </c>
      <c r="L2061" s="9">
        <v>0</v>
      </c>
      <c r="M2061" s="9">
        <v>0</v>
      </c>
      <c r="N2061" s="9">
        <v>655633290.69</v>
      </c>
      <c r="O2061" s="9">
        <v>43757371</v>
      </c>
      <c r="P2061" s="9">
        <v>0</v>
      </c>
      <c r="Q2061" s="9">
        <v>0</v>
      </c>
      <c r="R2061" s="9">
        <v>111359475.77</v>
      </c>
      <c r="S2061" s="9">
        <v>0</v>
      </c>
      <c r="T2061" s="9">
        <v>1098299128.88</v>
      </c>
      <c r="U2061" s="8">
        <v>0</v>
      </c>
      <c r="V2061" s="9">
        <v>-79918.97</v>
      </c>
      <c r="W2061" s="8">
        <v>0</v>
      </c>
      <c r="X2061" s="11">
        <f t="shared" si="448"/>
        <v>21612996.57</v>
      </c>
      <c r="Y2061" s="11">
        <f t="shared" si="449"/>
        <v>2243420620.37</v>
      </c>
      <c r="Z2061" s="11">
        <f t="shared" si="450"/>
        <v>2265033616.94</v>
      </c>
      <c r="AA2061" s="13">
        <f t="shared" si="451"/>
        <v>21612996.57</v>
      </c>
      <c r="AB2061" s="13">
        <f t="shared" si="452"/>
        <v>0</v>
      </c>
      <c r="AC2061" s="16">
        <f t="shared" si="453"/>
        <v>21612996.57</v>
      </c>
      <c r="AD2061" s="16">
        <f t="shared" si="454"/>
        <v>2243420620.37</v>
      </c>
      <c r="AE2061" s="17">
        <f t="shared" si="455"/>
        <v>0.00954202021919594</v>
      </c>
      <c r="AF2061" s="17">
        <f t="shared" si="456"/>
        <v>0.990457979780804</v>
      </c>
      <c r="AG2061" s="21">
        <f t="shared" si="457"/>
        <v>1.00963394754143</v>
      </c>
      <c r="AH2061" s="22">
        <f t="shared" si="458"/>
        <v>1</v>
      </c>
      <c r="AI2061" s="22">
        <f t="shared" si="459"/>
        <v>0</v>
      </c>
      <c r="AJ2061" s="23">
        <f t="shared" si="460"/>
        <v>0.00954202021919594</v>
      </c>
      <c r="AK2061" s="23">
        <f t="shared" si="461"/>
        <v>0.990457979780804</v>
      </c>
    </row>
    <row r="2062" spans="1:37">
      <c r="A2062" s="8" t="s">
        <v>4157</v>
      </c>
      <c r="B2062" s="8" t="s">
        <v>4158</v>
      </c>
      <c r="C2062" s="9">
        <v>733861229.86</v>
      </c>
      <c r="D2062" s="9">
        <v>0</v>
      </c>
      <c r="E2062" s="9">
        <v>0</v>
      </c>
      <c r="F2062" s="9">
        <v>112418730.31</v>
      </c>
      <c r="G2062" s="9">
        <v>0</v>
      </c>
      <c r="H2062" s="9">
        <v>469303873.13</v>
      </c>
      <c r="I2062" s="9">
        <v>0</v>
      </c>
      <c r="J2062" s="9">
        <v>0</v>
      </c>
      <c r="K2062" s="9">
        <v>506093443</v>
      </c>
      <c r="L2062" s="9">
        <v>0</v>
      </c>
      <c r="M2062" s="9">
        <v>0</v>
      </c>
      <c r="N2062" s="9">
        <v>2210300465.34</v>
      </c>
      <c r="O2062" s="9">
        <v>0</v>
      </c>
      <c r="P2062" s="9">
        <v>-4574856.37</v>
      </c>
      <c r="Q2062" s="9">
        <v>0</v>
      </c>
      <c r="R2062" s="9">
        <v>27426708.68</v>
      </c>
      <c r="S2062" s="9">
        <v>0</v>
      </c>
      <c r="T2062" s="9">
        <v>493362352.34</v>
      </c>
      <c r="U2062" s="8">
        <v>0</v>
      </c>
      <c r="V2062" s="9">
        <v>39374574.21</v>
      </c>
      <c r="W2062" s="8">
        <v>0</v>
      </c>
      <c r="X2062" s="11">
        <f t="shared" si="448"/>
        <v>1315583833.3</v>
      </c>
      <c r="Y2062" s="11">
        <f t="shared" si="449"/>
        <v>3271982687.2</v>
      </c>
      <c r="Z2062" s="11">
        <f t="shared" si="450"/>
        <v>4587566520.5</v>
      </c>
      <c r="AA2062" s="13">
        <f t="shared" si="451"/>
        <v>846279960.17</v>
      </c>
      <c r="AB2062" s="13">
        <f t="shared" si="452"/>
        <v>469303873.13</v>
      </c>
      <c r="AC2062" s="16">
        <f t="shared" si="453"/>
        <v>846279960.17</v>
      </c>
      <c r="AD2062" s="16">
        <f t="shared" si="454"/>
        <v>3741286560.33</v>
      </c>
      <c r="AE2062" s="17">
        <f t="shared" si="455"/>
        <v>0.286771609179111</v>
      </c>
      <c r="AF2062" s="17">
        <f t="shared" si="456"/>
        <v>0.713228390820889</v>
      </c>
      <c r="AG2062" s="21">
        <f t="shared" si="457"/>
        <v>1.40207542614653</v>
      </c>
      <c r="AH2062" s="22">
        <f t="shared" si="458"/>
        <v>0.643273304786057</v>
      </c>
      <c r="AI2062" s="22">
        <f t="shared" si="459"/>
        <v>0.356726695213943</v>
      </c>
      <c r="AJ2062" s="23">
        <f t="shared" si="460"/>
        <v>0.184472520755462</v>
      </c>
      <c r="AK2062" s="23">
        <f t="shared" si="461"/>
        <v>0.815527479244538</v>
      </c>
    </row>
    <row r="2063" spans="1:37">
      <c r="A2063" s="8" t="s">
        <v>4159</v>
      </c>
      <c r="B2063" s="8" t="s">
        <v>4160</v>
      </c>
      <c r="C2063" s="9">
        <v>36759692.4</v>
      </c>
      <c r="D2063" s="9">
        <v>0</v>
      </c>
      <c r="E2063" s="9">
        <v>0</v>
      </c>
      <c r="F2063" s="9">
        <v>0</v>
      </c>
      <c r="G2063" s="9">
        <v>0</v>
      </c>
      <c r="H2063" s="9">
        <v>0</v>
      </c>
      <c r="I2063" s="9">
        <v>0</v>
      </c>
      <c r="J2063" s="9">
        <v>0</v>
      </c>
      <c r="K2063" s="9">
        <v>572277800</v>
      </c>
      <c r="L2063" s="9">
        <v>0</v>
      </c>
      <c r="M2063" s="9">
        <v>0</v>
      </c>
      <c r="N2063" s="9">
        <v>1453550772.34</v>
      </c>
      <c r="O2063" s="9">
        <v>427464171.46</v>
      </c>
      <c r="P2063" s="9">
        <v>-49362451.28</v>
      </c>
      <c r="Q2063" s="9">
        <v>0</v>
      </c>
      <c r="R2063" s="9">
        <v>130135390.46</v>
      </c>
      <c r="S2063" s="9">
        <v>0</v>
      </c>
      <c r="T2063" s="9">
        <v>2543805267.53</v>
      </c>
      <c r="U2063" s="8">
        <v>0</v>
      </c>
      <c r="V2063" s="9">
        <v>12149148.96</v>
      </c>
      <c r="W2063" s="8">
        <v>0</v>
      </c>
      <c r="X2063" s="11">
        <f t="shared" si="448"/>
        <v>36759692.4</v>
      </c>
      <c r="Y2063" s="11">
        <f t="shared" si="449"/>
        <v>4235091756.55</v>
      </c>
      <c r="Z2063" s="11">
        <f t="shared" si="450"/>
        <v>4271851448.95</v>
      </c>
      <c r="AA2063" s="13">
        <f t="shared" si="451"/>
        <v>36759692.4</v>
      </c>
      <c r="AB2063" s="13">
        <f t="shared" si="452"/>
        <v>0</v>
      </c>
      <c r="AC2063" s="16">
        <f t="shared" si="453"/>
        <v>36759692.4</v>
      </c>
      <c r="AD2063" s="16">
        <f t="shared" si="454"/>
        <v>4235091756.55</v>
      </c>
      <c r="AE2063" s="17">
        <f t="shared" si="455"/>
        <v>0.00860509613671968</v>
      </c>
      <c r="AF2063" s="17">
        <f t="shared" si="456"/>
        <v>0.99139490386328</v>
      </c>
      <c r="AG2063" s="21">
        <f t="shared" si="457"/>
        <v>1.00867978653429</v>
      </c>
      <c r="AH2063" s="22">
        <f t="shared" si="458"/>
        <v>1</v>
      </c>
      <c r="AI2063" s="22">
        <f t="shared" si="459"/>
        <v>0</v>
      </c>
      <c r="AJ2063" s="23">
        <f t="shared" si="460"/>
        <v>0.00860509613671968</v>
      </c>
      <c r="AK2063" s="23">
        <f t="shared" si="461"/>
        <v>0.99139490386328</v>
      </c>
    </row>
    <row r="2064" spans="1:37">
      <c r="A2064" s="8" t="s">
        <v>4161</v>
      </c>
      <c r="B2064" s="8" t="s">
        <v>4162</v>
      </c>
      <c r="C2064" s="9">
        <v>181834268.25</v>
      </c>
      <c r="D2064" s="9">
        <v>0</v>
      </c>
      <c r="E2064" s="9">
        <v>0</v>
      </c>
      <c r="F2064" s="9">
        <v>0</v>
      </c>
      <c r="G2064" s="9">
        <v>0</v>
      </c>
      <c r="H2064" s="9">
        <v>0</v>
      </c>
      <c r="I2064" s="9">
        <v>0</v>
      </c>
      <c r="J2064" s="9">
        <v>0</v>
      </c>
      <c r="K2064" s="9">
        <v>227978929</v>
      </c>
      <c r="L2064" s="9">
        <v>0</v>
      </c>
      <c r="M2064" s="9">
        <v>0</v>
      </c>
      <c r="N2064" s="9">
        <v>608550032.94</v>
      </c>
      <c r="O2064" s="9">
        <v>2176957.65</v>
      </c>
      <c r="P2064" s="9">
        <v>0</v>
      </c>
      <c r="Q2064" s="9">
        <v>0</v>
      </c>
      <c r="R2064" s="9">
        <v>36331828.14</v>
      </c>
      <c r="S2064" s="9">
        <v>0</v>
      </c>
      <c r="T2064" s="9">
        <v>333762698.1</v>
      </c>
      <c r="U2064" s="8">
        <v>0</v>
      </c>
      <c r="V2064" s="9">
        <v>-637353.67</v>
      </c>
      <c r="W2064" s="8">
        <v>0</v>
      </c>
      <c r="X2064" s="11">
        <f t="shared" si="448"/>
        <v>181834268.25</v>
      </c>
      <c r="Y2064" s="11">
        <f t="shared" si="449"/>
        <v>1203809176.86</v>
      </c>
      <c r="Z2064" s="11">
        <f t="shared" si="450"/>
        <v>1385643445.11</v>
      </c>
      <c r="AA2064" s="13">
        <f t="shared" si="451"/>
        <v>181834268.25</v>
      </c>
      <c r="AB2064" s="13">
        <f t="shared" si="452"/>
        <v>0</v>
      </c>
      <c r="AC2064" s="16">
        <f t="shared" si="453"/>
        <v>181834268.25</v>
      </c>
      <c r="AD2064" s="16">
        <f t="shared" si="454"/>
        <v>1203809176.86</v>
      </c>
      <c r="AE2064" s="17">
        <f t="shared" si="455"/>
        <v>0.131227314567612</v>
      </c>
      <c r="AF2064" s="17">
        <f t="shared" si="456"/>
        <v>0.868772685432388</v>
      </c>
      <c r="AG2064" s="21">
        <f t="shared" si="457"/>
        <v>1.1510490796592</v>
      </c>
      <c r="AH2064" s="22">
        <f t="shared" si="458"/>
        <v>1</v>
      </c>
      <c r="AI2064" s="22">
        <f t="shared" si="459"/>
        <v>0</v>
      </c>
      <c r="AJ2064" s="23">
        <f t="shared" si="460"/>
        <v>0.131227314567612</v>
      </c>
      <c r="AK2064" s="23">
        <f t="shared" si="461"/>
        <v>0.868772685432388</v>
      </c>
    </row>
    <row r="2065" spans="1:37">
      <c r="A2065" s="8" t="s">
        <v>4163</v>
      </c>
      <c r="B2065" s="8" t="s">
        <v>4164</v>
      </c>
      <c r="C2065" s="9">
        <v>28000000</v>
      </c>
      <c r="D2065" s="9">
        <v>0</v>
      </c>
      <c r="E2065" s="9">
        <v>0</v>
      </c>
      <c r="F2065" s="9">
        <v>4612142.86</v>
      </c>
      <c r="G2065" s="9">
        <v>0</v>
      </c>
      <c r="H2065" s="9">
        <v>48217857.14</v>
      </c>
      <c r="I2065" s="9">
        <v>135990732.45</v>
      </c>
      <c r="J2065" s="9">
        <v>0</v>
      </c>
      <c r="K2065" s="9">
        <v>201239949</v>
      </c>
      <c r="L2065" s="9">
        <v>28590729.82</v>
      </c>
      <c r="M2065" s="9">
        <v>0</v>
      </c>
      <c r="N2065" s="9">
        <v>238068121.16</v>
      </c>
      <c r="O2065" s="9">
        <v>842158</v>
      </c>
      <c r="P2065" s="9">
        <v>-19291.49</v>
      </c>
      <c r="Q2065" s="9">
        <v>0</v>
      </c>
      <c r="R2065" s="9">
        <v>20538626.06</v>
      </c>
      <c r="S2065" s="9">
        <v>0</v>
      </c>
      <c r="T2065" s="9">
        <v>109188067.7</v>
      </c>
      <c r="U2065" s="8">
        <v>0</v>
      </c>
      <c r="V2065" s="9">
        <v>22925066.4</v>
      </c>
      <c r="W2065" s="8">
        <v>0</v>
      </c>
      <c r="X2065" s="11">
        <f t="shared" si="448"/>
        <v>216820732.45</v>
      </c>
      <c r="Y2065" s="11">
        <f t="shared" si="449"/>
        <v>619689110.65</v>
      </c>
      <c r="Z2065" s="11">
        <f t="shared" si="450"/>
        <v>836509843.1</v>
      </c>
      <c r="AA2065" s="13">
        <f t="shared" si="451"/>
        <v>32612142.86</v>
      </c>
      <c r="AB2065" s="13">
        <f t="shared" si="452"/>
        <v>184208589.59</v>
      </c>
      <c r="AC2065" s="16">
        <f t="shared" si="453"/>
        <v>32612142.86</v>
      </c>
      <c r="AD2065" s="16">
        <f t="shared" si="454"/>
        <v>803897700.24</v>
      </c>
      <c r="AE2065" s="17">
        <f t="shared" si="455"/>
        <v>0.259196869275907</v>
      </c>
      <c r="AF2065" s="17">
        <f t="shared" si="456"/>
        <v>0.740803130724093</v>
      </c>
      <c r="AG2065" s="21">
        <f t="shared" si="457"/>
        <v>1.34988630383157</v>
      </c>
      <c r="AH2065" s="22">
        <f t="shared" si="458"/>
        <v>0.150410629516347</v>
      </c>
      <c r="AI2065" s="22">
        <f t="shared" si="459"/>
        <v>0.849589370483653</v>
      </c>
      <c r="AJ2065" s="23">
        <f t="shared" si="460"/>
        <v>0.0389859642764555</v>
      </c>
      <c r="AK2065" s="23">
        <f t="shared" si="461"/>
        <v>0.961014035723545</v>
      </c>
    </row>
    <row r="2066" spans="1:37">
      <c r="A2066" s="8" t="s">
        <v>4165</v>
      </c>
      <c r="B2066" s="8" t="s">
        <v>4166</v>
      </c>
      <c r="C2066" s="9">
        <v>23000000</v>
      </c>
      <c r="D2066" s="9">
        <v>0</v>
      </c>
      <c r="E2066" s="9">
        <v>0</v>
      </c>
      <c r="F2066" s="9">
        <v>0</v>
      </c>
      <c r="G2066" s="9">
        <v>0</v>
      </c>
      <c r="H2066" s="9">
        <v>0</v>
      </c>
      <c r="I2066" s="9">
        <v>0</v>
      </c>
      <c r="J2066" s="9">
        <v>0</v>
      </c>
      <c r="K2066" s="9">
        <v>245548776</v>
      </c>
      <c r="L2066" s="9">
        <v>0</v>
      </c>
      <c r="M2066" s="9">
        <v>0</v>
      </c>
      <c r="N2066" s="9">
        <v>381350515.01</v>
      </c>
      <c r="O2066" s="9">
        <v>51583462.2</v>
      </c>
      <c r="P2066" s="9">
        <v>-390600.15</v>
      </c>
      <c r="Q2066" s="9">
        <v>0</v>
      </c>
      <c r="R2066" s="9">
        <v>41861065.93</v>
      </c>
      <c r="S2066" s="9">
        <v>0</v>
      </c>
      <c r="T2066" s="9">
        <v>243865307.1</v>
      </c>
      <c r="U2066" s="8">
        <v>0</v>
      </c>
      <c r="V2066" s="9">
        <v>19532104.07</v>
      </c>
      <c r="W2066" s="8">
        <v>0</v>
      </c>
      <c r="X2066" s="11">
        <f t="shared" si="448"/>
        <v>23000000</v>
      </c>
      <c r="Y2066" s="11">
        <f t="shared" si="449"/>
        <v>880183705.76</v>
      </c>
      <c r="Z2066" s="11">
        <f t="shared" si="450"/>
        <v>903183705.76</v>
      </c>
      <c r="AA2066" s="13">
        <f t="shared" si="451"/>
        <v>23000000</v>
      </c>
      <c r="AB2066" s="13">
        <f t="shared" si="452"/>
        <v>0</v>
      </c>
      <c r="AC2066" s="16">
        <f t="shared" si="453"/>
        <v>23000000</v>
      </c>
      <c r="AD2066" s="16">
        <f t="shared" si="454"/>
        <v>880183705.76</v>
      </c>
      <c r="AE2066" s="17">
        <f t="shared" si="455"/>
        <v>0.0254654726976571</v>
      </c>
      <c r="AF2066" s="17">
        <f t="shared" si="456"/>
        <v>0.974534527302343</v>
      </c>
      <c r="AG2066" s="21">
        <f t="shared" si="457"/>
        <v>1.02613090863815</v>
      </c>
      <c r="AH2066" s="22">
        <f t="shared" si="458"/>
        <v>1</v>
      </c>
      <c r="AI2066" s="22">
        <f t="shared" si="459"/>
        <v>0</v>
      </c>
      <c r="AJ2066" s="23">
        <f t="shared" si="460"/>
        <v>0.0254654726976571</v>
      </c>
      <c r="AK2066" s="23">
        <f t="shared" si="461"/>
        <v>0.974534527302343</v>
      </c>
    </row>
    <row r="2067" spans="1:37">
      <c r="A2067" s="8" t="s">
        <v>4167</v>
      </c>
      <c r="B2067" s="8" t="s">
        <v>4168</v>
      </c>
      <c r="C2067" s="9">
        <v>3155906944.18</v>
      </c>
      <c r="D2067" s="9">
        <v>0</v>
      </c>
      <c r="E2067" s="9">
        <v>0</v>
      </c>
      <c r="F2067" s="9">
        <v>246084744.93</v>
      </c>
      <c r="G2067" s="9">
        <v>0</v>
      </c>
      <c r="H2067" s="9">
        <v>3697111697.77</v>
      </c>
      <c r="I2067" s="9">
        <v>2224797587.27</v>
      </c>
      <c r="J2067" s="9">
        <v>0</v>
      </c>
      <c r="K2067" s="9">
        <v>869104488</v>
      </c>
      <c r="L2067" s="9">
        <v>233138744.49</v>
      </c>
      <c r="M2067" s="9">
        <v>0</v>
      </c>
      <c r="N2067" s="9">
        <v>7313745971.55</v>
      </c>
      <c r="O2067" s="9">
        <v>255444028</v>
      </c>
      <c r="P2067" s="9">
        <v>-639434972.85</v>
      </c>
      <c r="Q2067" s="9">
        <v>0</v>
      </c>
      <c r="R2067" s="9">
        <v>66903295.5</v>
      </c>
      <c r="S2067" s="9">
        <v>0</v>
      </c>
      <c r="T2067" s="9">
        <v>7140025044.22</v>
      </c>
      <c r="U2067" s="8">
        <v>0</v>
      </c>
      <c r="V2067" s="9">
        <v>107121970.46</v>
      </c>
      <c r="W2067" s="8">
        <v>0</v>
      </c>
      <c r="X2067" s="11">
        <f t="shared" si="448"/>
        <v>9323900974.15</v>
      </c>
      <c r="Y2067" s="11">
        <f t="shared" si="449"/>
        <v>14835160513.37</v>
      </c>
      <c r="Z2067" s="11">
        <f t="shared" si="450"/>
        <v>24159061487.52</v>
      </c>
      <c r="AA2067" s="13">
        <f t="shared" si="451"/>
        <v>3401991689.11</v>
      </c>
      <c r="AB2067" s="13">
        <f t="shared" si="452"/>
        <v>5921909285.04</v>
      </c>
      <c r="AC2067" s="16">
        <f t="shared" si="453"/>
        <v>3401991689.11</v>
      </c>
      <c r="AD2067" s="16">
        <f t="shared" si="454"/>
        <v>20757069798.41</v>
      </c>
      <c r="AE2067" s="17">
        <f t="shared" si="455"/>
        <v>0.385938045605228</v>
      </c>
      <c r="AF2067" s="17">
        <f t="shared" si="456"/>
        <v>0.614061954394772</v>
      </c>
      <c r="AG2067" s="21">
        <f t="shared" si="457"/>
        <v>1.62850017468614</v>
      </c>
      <c r="AH2067" s="22">
        <f t="shared" si="458"/>
        <v>0.36486784861206</v>
      </c>
      <c r="AI2067" s="22">
        <f t="shared" si="459"/>
        <v>0.63513215138794</v>
      </c>
      <c r="AJ2067" s="23">
        <f t="shared" si="460"/>
        <v>0.140816384397523</v>
      </c>
      <c r="AK2067" s="23">
        <f t="shared" si="461"/>
        <v>0.859183615602478</v>
      </c>
    </row>
    <row r="2068" spans="1:37">
      <c r="A2068" s="8" t="s">
        <v>4169</v>
      </c>
      <c r="B2068" s="8" t="s">
        <v>4170</v>
      </c>
      <c r="C2068" s="9">
        <v>177086302.3</v>
      </c>
      <c r="D2068" s="9">
        <v>0</v>
      </c>
      <c r="E2068" s="9">
        <v>0</v>
      </c>
      <c r="F2068" s="9">
        <v>199695505.92</v>
      </c>
      <c r="G2068" s="9">
        <v>0</v>
      </c>
      <c r="H2068" s="9">
        <v>48077333.38</v>
      </c>
      <c r="I2068" s="9">
        <v>0</v>
      </c>
      <c r="J2068" s="9">
        <v>0</v>
      </c>
      <c r="K2068" s="9">
        <v>311611052</v>
      </c>
      <c r="L2068" s="9">
        <v>0</v>
      </c>
      <c r="M2068" s="9">
        <v>0</v>
      </c>
      <c r="N2068" s="9">
        <v>105784880.55</v>
      </c>
      <c r="O2068" s="9">
        <v>48450844.29</v>
      </c>
      <c r="P2068" s="9">
        <v>-19227100</v>
      </c>
      <c r="Q2068" s="9">
        <v>2787535.37</v>
      </c>
      <c r="R2068" s="9">
        <v>55806790.82</v>
      </c>
      <c r="S2068" s="9">
        <v>0</v>
      </c>
      <c r="T2068" s="9">
        <v>811012737.84</v>
      </c>
      <c r="U2068" s="8">
        <v>0</v>
      </c>
      <c r="V2068" s="9">
        <v>27618953.77</v>
      </c>
      <c r="W2068" s="8">
        <v>0</v>
      </c>
      <c r="X2068" s="11">
        <f t="shared" si="448"/>
        <v>424859141.6</v>
      </c>
      <c r="Y2068" s="11">
        <f t="shared" si="449"/>
        <v>1246944006.06</v>
      </c>
      <c r="Z2068" s="11">
        <f t="shared" si="450"/>
        <v>1671803147.66</v>
      </c>
      <c r="AA2068" s="13">
        <f t="shared" si="451"/>
        <v>376781808.22</v>
      </c>
      <c r="AB2068" s="13">
        <f t="shared" si="452"/>
        <v>48077333.38</v>
      </c>
      <c r="AC2068" s="16">
        <f t="shared" si="453"/>
        <v>376781808.22</v>
      </c>
      <c r="AD2068" s="16">
        <f t="shared" si="454"/>
        <v>1295021339.44</v>
      </c>
      <c r="AE2068" s="17">
        <f t="shared" si="455"/>
        <v>0.254132277591814</v>
      </c>
      <c r="AF2068" s="17">
        <f t="shared" si="456"/>
        <v>0.745867722408186</v>
      </c>
      <c r="AG2068" s="21">
        <f t="shared" si="457"/>
        <v>1.34072030462894</v>
      </c>
      <c r="AH2068" s="22">
        <f t="shared" si="458"/>
        <v>0.886839357630524</v>
      </c>
      <c r="AI2068" s="22">
        <f t="shared" si="459"/>
        <v>0.113160642369476</v>
      </c>
      <c r="AJ2068" s="23">
        <f t="shared" si="460"/>
        <v>0.225374505812707</v>
      </c>
      <c r="AK2068" s="23">
        <f t="shared" si="461"/>
        <v>0.774625494187293</v>
      </c>
    </row>
    <row r="2069" spans="1:37">
      <c r="A2069" s="8" t="s">
        <v>4171</v>
      </c>
      <c r="B2069" s="8" t="s">
        <v>4172</v>
      </c>
      <c r="C2069" s="9">
        <v>987685401</v>
      </c>
      <c r="D2069" s="9">
        <v>0</v>
      </c>
      <c r="E2069" s="9">
        <v>1900895.3</v>
      </c>
      <c r="F2069" s="9">
        <v>259091156.05</v>
      </c>
      <c r="G2069" s="9">
        <v>0</v>
      </c>
      <c r="H2069" s="9">
        <v>121024106.93</v>
      </c>
      <c r="I2069" s="9">
        <v>0</v>
      </c>
      <c r="J2069" s="9">
        <v>0</v>
      </c>
      <c r="K2069" s="9">
        <v>125631400</v>
      </c>
      <c r="L2069" s="9">
        <v>0</v>
      </c>
      <c r="M2069" s="9">
        <v>0</v>
      </c>
      <c r="N2069" s="9">
        <v>927430998.28</v>
      </c>
      <c r="O2069" s="9">
        <v>30003097.65</v>
      </c>
      <c r="P2069" s="9">
        <v>0</v>
      </c>
      <c r="Q2069" s="9">
        <v>0</v>
      </c>
      <c r="R2069" s="9">
        <v>47989970.89</v>
      </c>
      <c r="S2069" s="9">
        <v>0</v>
      </c>
      <c r="T2069" s="9">
        <v>496280789.18</v>
      </c>
      <c r="U2069" s="8">
        <v>0</v>
      </c>
      <c r="V2069" s="9">
        <v>36868476.42</v>
      </c>
      <c r="W2069" s="8">
        <v>0</v>
      </c>
      <c r="X2069" s="11">
        <f t="shared" si="448"/>
        <v>1369701559.28</v>
      </c>
      <c r="Y2069" s="11">
        <f t="shared" si="449"/>
        <v>1604198537.12</v>
      </c>
      <c r="Z2069" s="11">
        <f t="shared" si="450"/>
        <v>2973900096.4</v>
      </c>
      <c r="AA2069" s="13">
        <f t="shared" si="451"/>
        <v>1248677452.35</v>
      </c>
      <c r="AB2069" s="13">
        <f t="shared" si="452"/>
        <v>121024106.93</v>
      </c>
      <c r="AC2069" s="16">
        <f t="shared" si="453"/>
        <v>1248677452.35</v>
      </c>
      <c r="AD2069" s="16">
        <f t="shared" si="454"/>
        <v>1725222644.05</v>
      </c>
      <c r="AE2069" s="17">
        <f t="shared" si="455"/>
        <v>0.460574166878728</v>
      </c>
      <c r="AF2069" s="17">
        <f t="shared" si="456"/>
        <v>0.539425833121272</v>
      </c>
      <c r="AG2069" s="21">
        <f t="shared" si="457"/>
        <v>1.85382296990434</v>
      </c>
      <c r="AH2069" s="22">
        <f t="shared" si="458"/>
        <v>0.911641987913325</v>
      </c>
      <c r="AI2069" s="22">
        <f t="shared" si="459"/>
        <v>0.0883580120866751</v>
      </c>
      <c r="AJ2069" s="23">
        <f t="shared" si="460"/>
        <v>0.419878749074847</v>
      </c>
      <c r="AK2069" s="23">
        <f t="shared" si="461"/>
        <v>0.580121250925153</v>
      </c>
    </row>
    <row r="2070" spans="1:37">
      <c r="A2070" s="8" t="s">
        <v>4173</v>
      </c>
      <c r="B2070" s="8" t="s">
        <v>4174</v>
      </c>
      <c r="C2070" s="9">
        <v>395810019.24</v>
      </c>
      <c r="D2070" s="9">
        <v>0</v>
      </c>
      <c r="E2070" s="9">
        <v>0</v>
      </c>
      <c r="F2070" s="9">
        <v>15754978.07</v>
      </c>
      <c r="G2070" s="9">
        <v>0</v>
      </c>
      <c r="H2070" s="9">
        <v>0</v>
      </c>
      <c r="I2070" s="9">
        <v>0</v>
      </c>
      <c r="J2070" s="9">
        <v>0</v>
      </c>
      <c r="K2070" s="9">
        <v>754695722</v>
      </c>
      <c r="L2070" s="9">
        <v>0</v>
      </c>
      <c r="M2070" s="9">
        <v>0</v>
      </c>
      <c r="N2070" s="9">
        <v>935543903.07</v>
      </c>
      <c r="O2070" s="9">
        <v>200680935.83</v>
      </c>
      <c r="P2070" s="9">
        <v>46185845.95</v>
      </c>
      <c r="Q2070" s="9">
        <v>0</v>
      </c>
      <c r="R2070" s="9">
        <v>400338803.84</v>
      </c>
      <c r="S2070" s="9">
        <v>0</v>
      </c>
      <c r="T2070" s="9">
        <v>3571998877.62</v>
      </c>
      <c r="U2070" s="8">
        <v>0</v>
      </c>
      <c r="V2070" s="9">
        <v>41146738.8</v>
      </c>
      <c r="W2070" s="8">
        <v>0</v>
      </c>
      <c r="X2070" s="11">
        <f t="shared" si="448"/>
        <v>411564997.31</v>
      </c>
      <c r="Y2070" s="11">
        <f t="shared" si="449"/>
        <v>5549228955.45</v>
      </c>
      <c r="Z2070" s="11">
        <f t="shared" si="450"/>
        <v>5960793952.76</v>
      </c>
      <c r="AA2070" s="13">
        <f t="shared" si="451"/>
        <v>411564997.31</v>
      </c>
      <c r="AB2070" s="13">
        <f t="shared" si="452"/>
        <v>0</v>
      </c>
      <c r="AC2070" s="16">
        <f t="shared" si="453"/>
        <v>411564997.31</v>
      </c>
      <c r="AD2070" s="16">
        <f t="shared" si="454"/>
        <v>5549228955.45</v>
      </c>
      <c r="AE2070" s="17">
        <f t="shared" si="455"/>
        <v>0.0690453319761933</v>
      </c>
      <c r="AF2070" s="17">
        <f t="shared" si="456"/>
        <v>0.930954668023807</v>
      </c>
      <c r="AG2070" s="21">
        <f t="shared" si="457"/>
        <v>1.07416615904914</v>
      </c>
      <c r="AH2070" s="22">
        <f t="shared" si="458"/>
        <v>1</v>
      </c>
      <c r="AI2070" s="22">
        <f t="shared" si="459"/>
        <v>0</v>
      </c>
      <c r="AJ2070" s="23">
        <f t="shared" si="460"/>
        <v>0.0690453319761933</v>
      </c>
      <c r="AK2070" s="23">
        <f t="shared" si="461"/>
        <v>0.930954668023807</v>
      </c>
    </row>
    <row r="2071" spans="1:37">
      <c r="A2071" s="8" t="s">
        <v>4175</v>
      </c>
      <c r="B2071" s="8" t="s">
        <v>4176</v>
      </c>
      <c r="C2071" s="9">
        <v>3000000</v>
      </c>
      <c r="D2071" s="9">
        <v>0</v>
      </c>
      <c r="E2071" s="9">
        <v>0</v>
      </c>
      <c r="F2071" s="9">
        <v>0</v>
      </c>
      <c r="G2071" s="9">
        <v>0</v>
      </c>
      <c r="H2071" s="9">
        <v>0</v>
      </c>
      <c r="I2071" s="9">
        <v>0</v>
      </c>
      <c r="J2071" s="9">
        <v>0</v>
      </c>
      <c r="K2071" s="9">
        <v>614224695</v>
      </c>
      <c r="L2071" s="9">
        <v>0</v>
      </c>
      <c r="M2071" s="9">
        <v>0</v>
      </c>
      <c r="N2071" s="9">
        <v>1866994762.05</v>
      </c>
      <c r="O2071" s="9">
        <v>231927240</v>
      </c>
      <c r="P2071" s="9">
        <v>-4229441.57</v>
      </c>
      <c r="Q2071" s="9">
        <v>0</v>
      </c>
      <c r="R2071" s="9">
        <v>315582366.09</v>
      </c>
      <c r="S2071" s="9">
        <v>0</v>
      </c>
      <c r="T2071" s="9">
        <v>3117136092.37</v>
      </c>
      <c r="U2071" s="8">
        <v>0</v>
      </c>
      <c r="V2071" s="9">
        <v>11028952.51</v>
      </c>
      <c r="W2071" s="8">
        <v>0</v>
      </c>
      <c r="X2071" s="11">
        <f t="shared" si="448"/>
        <v>3000000</v>
      </c>
      <c r="Y2071" s="11">
        <f t="shared" si="449"/>
        <v>5688810186.45</v>
      </c>
      <c r="Z2071" s="11">
        <f t="shared" si="450"/>
        <v>5691810186.45</v>
      </c>
      <c r="AA2071" s="13">
        <f t="shared" si="451"/>
        <v>3000000</v>
      </c>
      <c r="AB2071" s="13">
        <f t="shared" si="452"/>
        <v>0</v>
      </c>
      <c r="AC2071" s="16">
        <f t="shared" si="453"/>
        <v>3000000</v>
      </c>
      <c r="AD2071" s="16">
        <f t="shared" si="454"/>
        <v>5688810186.45</v>
      </c>
      <c r="AE2071" s="17">
        <f t="shared" si="455"/>
        <v>0.000527073093045485</v>
      </c>
      <c r="AF2071" s="17">
        <f t="shared" si="456"/>
        <v>0.999472926906955</v>
      </c>
      <c r="AG2071" s="21">
        <f t="shared" si="457"/>
        <v>1.00052735104559</v>
      </c>
      <c r="AH2071" s="22">
        <f t="shared" si="458"/>
        <v>1</v>
      </c>
      <c r="AI2071" s="22">
        <f t="shared" si="459"/>
        <v>0</v>
      </c>
      <c r="AJ2071" s="23">
        <f t="shared" si="460"/>
        <v>0.000527073093045485</v>
      </c>
      <c r="AK2071" s="23">
        <f t="shared" si="461"/>
        <v>0.999472926906955</v>
      </c>
    </row>
    <row r="2072" spans="1:37">
      <c r="A2072" s="8" t="s">
        <v>4177</v>
      </c>
      <c r="B2072" s="8" t="s">
        <v>4178</v>
      </c>
      <c r="C2072" s="9">
        <v>8200754.47</v>
      </c>
      <c r="D2072" s="9">
        <v>0</v>
      </c>
      <c r="E2072" s="9">
        <v>0</v>
      </c>
      <c r="F2072" s="9">
        <v>1015839334.85</v>
      </c>
      <c r="G2072" s="9">
        <v>0</v>
      </c>
      <c r="H2072" s="9">
        <v>985236000</v>
      </c>
      <c r="I2072" s="9">
        <v>255423370.07</v>
      </c>
      <c r="J2072" s="9">
        <v>0</v>
      </c>
      <c r="K2072" s="9">
        <v>296583303</v>
      </c>
      <c r="L2072" s="9">
        <v>40161332.22</v>
      </c>
      <c r="M2072" s="9">
        <v>0</v>
      </c>
      <c r="N2072" s="9">
        <v>1612120140.23</v>
      </c>
      <c r="O2072" s="9">
        <v>49845485.86</v>
      </c>
      <c r="P2072" s="9">
        <v>1766970.4</v>
      </c>
      <c r="Q2072" s="9">
        <v>0</v>
      </c>
      <c r="R2072" s="9">
        <v>58092434.79</v>
      </c>
      <c r="S2072" s="9">
        <v>0</v>
      </c>
      <c r="T2072" s="9">
        <v>517168480.45</v>
      </c>
      <c r="U2072" s="8">
        <v>0</v>
      </c>
      <c r="V2072" s="9">
        <v>0</v>
      </c>
      <c r="W2072" s="8">
        <v>0</v>
      </c>
      <c r="X2072" s="11">
        <f t="shared" si="448"/>
        <v>2264699459.39</v>
      </c>
      <c r="Y2072" s="11">
        <f t="shared" si="449"/>
        <v>2476047175.23</v>
      </c>
      <c r="Z2072" s="11">
        <f t="shared" si="450"/>
        <v>4740746634.62</v>
      </c>
      <c r="AA2072" s="13">
        <f t="shared" si="451"/>
        <v>1024040089.32</v>
      </c>
      <c r="AB2072" s="13">
        <f t="shared" si="452"/>
        <v>1240659370.07</v>
      </c>
      <c r="AC2072" s="16">
        <f t="shared" si="453"/>
        <v>1024040089.32</v>
      </c>
      <c r="AD2072" s="16">
        <f t="shared" si="454"/>
        <v>3716706545.3</v>
      </c>
      <c r="AE2072" s="17">
        <f t="shared" si="455"/>
        <v>0.477709448307509</v>
      </c>
      <c r="AF2072" s="17">
        <f t="shared" si="456"/>
        <v>0.522290551692491</v>
      </c>
      <c r="AG2072" s="21">
        <f t="shared" si="457"/>
        <v>1.91464309809834</v>
      </c>
      <c r="AH2072" s="22">
        <f t="shared" si="458"/>
        <v>0.452174828352645</v>
      </c>
      <c r="AI2072" s="22">
        <f t="shared" si="459"/>
        <v>0.547825171647356</v>
      </c>
      <c r="AJ2072" s="23">
        <f t="shared" si="460"/>
        <v>0.216008187790884</v>
      </c>
      <c r="AK2072" s="23">
        <f t="shared" si="461"/>
        <v>0.783991812209116</v>
      </c>
    </row>
    <row r="2073" spans="1:37">
      <c r="A2073" s="8" t="s">
        <v>4179</v>
      </c>
      <c r="B2073" s="8" t="s">
        <v>4180</v>
      </c>
      <c r="C2073" s="9">
        <v>908925423.73</v>
      </c>
      <c r="D2073" s="9">
        <v>0</v>
      </c>
      <c r="E2073" s="9">
        <v>0</v>
      </c>
      <c r="F2073" s="9">
        <v>218185085.15</v>
      </c>
      <c r="G2073" s="9">
        <v>0</v>
      </c>
      <c r="H2073" s="9">
        <v>863760989.02</v>
      </c>
      <c r="I2073" s="9">
        <v>0</v>
      </c>
      <c r="J2073" s="9">
        <v>0</v>
      </c>
      <c r="K2073" s="9">
        <v>245016871</v>
      </c>
      <c r="L2073" s="9">
        <v>0</v>
      </c>
      <c r="M2073" s="9">
        <v>0</v>
      </c>
      <c r="N2073" s="9">
        <v>1129319284.77</v>
      </c>
      <c r="O2073" s="9">
        <v>27745892</v>
      </c>
      <c r="P2073" s="9">
        <v>-3808698.01</v>
      </c>
      <c r="Q2073" s="9">
        <v>0</v>
      </c>
      <c r="R2073" s="9">
        <v>102567464.57</v>
      </c>
      <c r="S2073" s="9">
        <v>0</v>
      </c>
      <c r="T2073" s="9">
        <v>623836954.7</v>
      </c>
      <c r="U2073" s="8">
        <v>0</v>
      </c>
      <c r="V2073" s="9">
        <v>4840826.47</v>
      </c>
      <c r="W2073" s="8">
        <v>0</v>
      </c>
      <c r="X2073" s="11">
        <f t="shared" si="448"/>
        <v>1990871497.9</v>
      </c>
      <c r="Y2073" s="11">
        <f t="shared" si="449"/>
        <v>2074026811.5</v>
      </c>
      <c r="Z2073" s="11">
        <f t="shared" si="450"/>
        <v>4064898309.4</v>
      </c>
      <c r="AA2073" s="13">
        <f t="shared" si="451"/>
        <v>1127110508.88</v>
      </c>
      <c r="AB2073" s="13">
        <f t="shared" si="452"/>
        <v>863760989.02</v>
      </c>
      <c r="AC2073" s="16">
        <f t="shared" si="453"/>
        <v>1127110508.88</v>
      </c>
      <c r="AD2073" s="16">
        <f t="shared" si="454"/>
        <v>2937787800.52</v>
      </c>
      <c r="AE2073" s="17">
        <f t="shared" si="455"/>
        <v>0.489771538268534</v>
      </c>
      <c r="AF2073" s="17">
        <f t="shared" si="456"/>
        <v>0.510228461731466</v>
      </c>
      <c r="AG2073" s="21">
        <f t="shared" si="457"/>
        <v>1.95990634588766</v>
      </c>
      <c r="AH2073" s="22">
        <f t="shared" si="458"/>
        <v>0.566139256134257</v>
      </c>
      <c r="AI2073" s="22">
        <f t="shared" si="459"/>
        <v>0.433860743865743</v>
      </c>
      <c r="AJ2073" s="23">
        <f t="shared" si="460"/>
        <v>0.277278894351078</v>
      </c>
      <c r="AK2073" s="23">
        <f t="shared" si="461"/>
        <v>0.722721105648922</v>
      </c>
    </row>
    <row r="2074" spans="1:37">
      <c r="A2074" s="8" t="s">
        <v>4181</v>
      </c>
      <c r="B2074" s="8" t="s">
        <v>4182</v>
      </c>
      <c r="C2074" s="9">
        <v>610783166.66</v>
      </c>
      <c r="D2074" s="9">
        <v>0</v>
      </c>
      <c r="E2074" s="9">
        <v>0</v>
      </c>
      <c r="F2074" s="9">
        <v>0</v>
      </c>
      <c r="G2074" s="9">
        <v>0</v>
      </c>
      <c r="H2074" s="9">
        <v>0</v>
      </c>
      <c r="I2074" s="9">
        <v>0</v>
      </c>
      <c r="J2074" s="9">
        <v>0</v>
      </c>
      <c r="K2074" s="9">
        <v>243824000</v>
      </c>
      <c r="L2074" s="9">
        <v>0</v>
      </c>
      <c r="M2074" s="9">
        <v>0</v>
      </c>
      <c r="N2074" s="9">
        <v>298084768.44</v>
      </c>
      <c r="O2074" s="9">
        <v>0</v>
      </c>
      <c r="P2074" s="9">
        <v>0</v>
      </c>
      <c r="Q2074" s="9">
        <v>25593568.39</v>
      </c>
      <c r="R2074" s="9">
        <v>47342744.12</v>
      </c>
      <c r="S2074" s="9">
        <v>0</v>
      </c>
      <c r="T2074" s="9">
        <v>410046924.98</v>
      </c>
      <c r="U2074" s="8">
        <v>0</v>
      </c>
      <c r="V2074" s="9">
        <v>4432297.17</v>
      </c>
      <c r="W2074" s="8">
        <v>0</v>
      </c>
      <c r="X2074" s="11">
        <f t="shared" si="448"/>
        <v>610783166.66</v>
      </c>
      <c r="Y2074" s="11">
        <f t="shared" si="449"/>
        <v>1029324303.1</v>
      </c>
      <c r="Z2074" s="11">
        <f t="shared" si="450"/>
        <v>1640107469.76</v>
      </c>
      <c r="AA2074" s="13">
        <f t="shared" si="451"/>
        <v>610783166.66</v>
      </c>
      <c r="AB2074" s="13">
        <f t="shared" si="452"/>
        <v>0</v>
      </c>
      <c r="AC2074" s="16">
        <f t="shared" si="453"/>
        <v>610783166.66</v>
      </c>
      <c r="AD2074" s="16">
        <f t="shared" si="454"/>
        <v>1029324303.1</v>
      </c>
      <c r="AE2074" s="17">
        <f t="shared" si="455"/>
        <v>0.372404356373901</v>
      </c>
      <c r="AF2074" s="17">
        <f t="shared" si="456"/>
        <v>0.627595643626099</v>
      </c>
      <c r="AG2074" s="21">
        <f t="shared" si="457"/>
        <v>1.59338263443359</v>
      </c>
      <c r="AH2074" s="22">
        <f t="shared" si="458"/>
        <v>1</v>
      </c>
      <c r="AI2074" s="22">
        <f t="shared" si="459"/>
        <v>0</v>
      </c>
      <c r="AJ2074" s="23">
        <f t="shared" si="460"/>
        <v>0.372404356373901</v>
      </c>
      <c r="AK2074" s="23">
        <f t="shared" si="461"/>
        <v>0.627595643626099</v>
      </c>
    </row>
    <row r="2075" spans="1:37">
      <c r="A2075" s="8" t="s">
        <v>4183</v>
      </c>
      <c r="B2075" s="8" t="s">
        <v>4184</v>
      </c>
      <c r="C2075" s="9">
        <v>2650000</v>
      </c>
      <c r="D2075" s="9">
        <v>0</v>
      </c>
      <c r="E2075" s="9">
        <v>0</v>
      </c>
      <c r="F2075" s="9">
        <v>28416526.12</v>
      </c>
      <c r="G2075" s="9">
        <v>0</v>
      </c>
      <c r="H2075" s="9">
        <v>0</v>
      </c>
      <c r="I2075" s="9">
        <v>534112601.93</v>
      </c>
      <c r="J2075" s="9">
        <v>0</v>
      </c>
      <c r="K2075" s="9">
        <v>626529435</v>
      </c>
      <c r="L2075" s="9">
        <v>132882046.75</v>
      </c>
      <c r="M2075" s="9">
        <v>0</v>
      </c>
      <c r="N2075" s="9">
        <v>213098021.76</v>
      </c>
      <c r="O2075" s="9">
        <v>10749408</v>
      </c>
      <c r="P2075" s="9">
        <v>0</v>
      </c>
      <c r="Q2075" s="9">
        <v>0</v>
      </c>
      <c r="R2075" s="9">
        <v>155653629.99</v>
      </c>
      <c r="S2075" s="9">
        <v>0</v>
      </c>
      <c r="T2075" s="9">
        <v>653087619.17</v>
      </c>
      <c r="U2075" s="8">
        <v>0</v>
      </c>
      <c r="V2075" s="9">
        <v>114040853.3</v>
      </c>
      <c r="W2075" s="8">
        <v>0</v>
      </c>
      <c r="X2075" s="11">
        <f t="shared" si="448"/>
        <v>565179128.05</v>
      </c>
      <c r="Y2075" s="11">
        <f t="shared" si="449"/>
        <v>1884542197.97</v>
      </c>
      <c r="Z2075" s="11">
        <f t="shared" si="450"/>
        <v>2449721326.02</v>
      </c>
      <c r="AA2075" s="13">
        <f t="shared" si="451"/>
        <v>31066526.12</v>
      </c>
      <c r="AB2075" s="13">
        <f t="shared" si="452"/>
        <v>534112601.93</v>
      </c>
      <c r="AC2075" s="16">
        <f t="shared" si="453"/>
        <v>31066526.12</v>
      </c>
      <c r="AD2075" s="16">
        <f t="shared" si="454"/>
        <v>2418654799.9</v>
      </c>
      <c r="AE2075" s="17">
        <f t="shared" si="455"/>
        <v>0.230711600559167</v>
      </c>
      <c r="AF2075" s="17">
        <f t="shared" si="456"/>
        <v>0.769288399440833</v>
      </c>
      <c r="AG2075" s="21">
        <f t="shared" si="457"/>
        <v>1.29990261224121</v>
      </c>
      <c r="AH2075" s="22">
        <f t="shared" si="458"/>
        <v>0.0549675750185375</v>
      </c>
      <c r="AI2075" s="22">
        <f t="shared" si="459"/>
        <v>0.945032424981463</v>
      </c>
      <c r="AJ2075" s="23">
        <f t="shared" si="460"/>
        <v>0.0126816572113829</v>
      </c>
      <c r="AK2075" s="23">
        <f t="shared" si="461"/>
        <v>0.987318342788617</v>
      </c>
    </row>
    <row r="2076" spans="1:37">
      <c r="A2076" s="8" t="s">
        <v>4185</v>
      </c>
      <c r="B2076" s="8" t="s">
        <v>4186</v>
      </c>
      <c r="C2076" s="9">
        <v>200165000</v>
      </c>
      <c r="D2076" s="9">
        <v>0</v>
      </c>
      <c r="E2076" s="9">
        <v>0</v>
      </c>
      <c r="F2076" s="9">
        <v>0</v>
      </c>
      <c r="G2076" s="9">
        <v>0</v>
      </c>
      <c r="H2076" s="9">
        <v>0</v>
      </c>
      <c r="I2076" s="9">
        <v>0</v>
      </c>
      <c r="J2076" s="9">
        <v>0</v>
      </c>
      <c r="K2076" s="9">
        <v>160860576</v>
      </c>
      <c r="L2076" s="9">
        <v>0</v>
      </c>
      <c r="M2076" s="9">
        <v>0</v>
      </c>
      <c r="N2076" s="9">
        <v>750248408.5</v>
      </c>
      <c r="O2076" s="9">
        <v>0</v>
      </c>
      <c r="P2076" s="9">
        <v>-698198.47</v>
      </c>
      <c r="Q2076" s="9">
        <v>16866088.81</v>
      </c>
      <c r="R2076" s="9">
        <v>79568280.53</v>
      </c>
      <c r="S2076" s="9">
        <v>0</v>
      </c>
      <c r="T2076" s="9">
        <v>1008177385.01</v>
      </c>
      <c r="U2076" s="8">
        <v>0</v>
      </c>
      <c r="V2076" s="9">
        <v>7276990.96</v>
      </c>
      <c r="W2076" s="8">
        <v>0</v>
      </c>
      <c r="X2076" s="11">
        <f t="shared" si="448"/>
        <v>200165000</v>
      </c>
      <c r="Y2076" s="11">
        <f t="shared" si="449"/>
        <v>2022299531.34</v>
      </c>
      <c r="Z2076" s="11">
        <f t="shared" si="450"/>
        <v>2222464531.34</v>
      </c>
      <c r="AA2076" s="13">
        <f t="shared" si="451"/>
        <v>200165000</v>
      </c>
      <c r="AB2076" s="13">
        <f t="shared" si="452"/>
        <v>0</v>
      </c>
      <c r="AC2076" s="16">
        <f t="shared" si="453"/>
        <v>200165000</v>
      </c>
      <c r="AD2076" s="16">
        <f t="shared" si="454"/>
        <v>2022299531.34</v>
      </c>
      <c r="AE2076" s="17">
        <f t="shared" si="455"/>
        <v>0.0900644294554</v>
      </c>
      <c r="AF2076" s="17">
        <f t="shared" si="456"/>
        <v>0.9099355705446</v>
      </c>
      <c r="AG2076" s="21">
        <f t="shared" si="457"/>
        <v>1.09897890836545</v>
      </c>
      <c r="AH2076" s="22">
        <f t="shared" si="458"/>
        <v>1</v>
      </c>
      <c r="AI2076" s="22">
        <f t="shared" si="459"/>
        <v>0</v>
      </c>
      <c r="AJ2076" s="23">
        <f t="shared" si="460"/>
        <v>0.0900644294554</v>
      </c>
      <c r="AK2076" s="23">
        <f t="shared" si="461"/>
        <v>0.9099355705446</v>
      </c>
    </row>
    <row r="2077" spans="1:37">
      <c r="A2077" s="8" t="s">
        <v>4187</v>
      </c>
      <c r="B2077" s="8" t="s">
        <v>4188</v>
      </c>
      <c r="C2077" s="9">
        <v>326175206.94</v>
      </c>
      <c r="D2077" s="9">
        <v>0</v>
      </c>
      <c r="E2077" s="9">
        <v>0</v>
      </c>
      <c r="F2077" s="9">
        <v>42442056.53</v>
      </c>
      <c r="G2077" s="9">
        <v>0</v>
      </c>
      <c r="H2077" s="9">
        <v>22000000</v>
      </c>
      <c r="I2077" s="9">
        <v>0</v>
      </c>
      <c r="J2077" s="9">
        <v>0</v>
      </c>
      <c r="K2077" s="9">
        <v>171873000</v>
      </c>
      <c r="L2077" s="9">
        <v>0</v>
      </c>
      <c r="M2077" s="9">
        <v>0</v>
      </c>
      <c r="N2077" s="9">
        <v>239709207.97</v>
      </c>
      <c r="O2077" s="9">
        <v>29705910</v>
      </c>
      <c r="P2077" s="9">
        <v>0</v>
      </c>
      <c r="Q2077" s="9">
        <v>0</v>
      </c>
      <c r="R2077" s="9">
        <v>27047256.27</v>
      </c>
      <c r="S2077" s="9">
        <v>0</v>
      </c>
      <c r="T2077" s="9">
        <v>188723923.87</v>
      </c>
      <c r="U2077" s="8">
        <v>0</v>
      </c>
      <c r="V2077" s="9">
        <v>10900401.3</v>
      </c>
      <c r="W2077" s="8">
        <v>0</v>
      </c>
      <c r="X2077" s="11">
        <f t="shared" si="448"/>
        <v>390617263.47</v>
      </c>
      <c r="Y2077" s="11">
        <f t="shared" si="449"/>
        <v>608547879.41</v>
      </c>
      <c r="Z2077" s="11">
        <f t="shared" si="450"/>
        <v>999165142.88</v>
      </c>
      <c r="AA2077" s="13">
        <f t="shared" si="451"/>
        <v>368617263.47</v>
      </c>
      <c r="AB2077" s="13">
        <f t="shared" si="452"/>
        <v>22000000</v>
      </c>
      <c r="AC2077" s="16">
        <f t="shared" si="453"/>
        <v>368617263.47</v>
      </c>
      <c r="AD2077" s="16">
        <f t="shared" si="454"/>
        <v>630547879.41</v>
      </c>
      <c r="AE2077" s="17">
        <f t="shared" si="455"/>
        <v>0.390943645556011</v>
      </c>
      <c r="AF2077" s="17">
        <f t="shared" si="456"/>
        <v>0.609056354443989</v>
      </c>
      <c r="AG2077" s="21">
        <f t="shared" si="457"/>
        <v>1.64188419134532</v>
      </c>
      <c r="AH2077" s="22">
        <f t="shared" si="458"/>
        <v>0.943678884531201</v>
      </c>
      <c r="AI2077" s="22">
        <f t="shared" si="459"/>
        <v>0.0563211154687986</v>
      </c>
      <c r="AJ2077" s="23">
        <f t="shared" si="460"/>
        <v>0.368925263352858</v>
      </c>
      <c r="AK2077" s="23">
        <f t="shared" si="461"/>
        <v>0.631074736647142</v>
      </c>
    </row>
    <row r="2078" spans="1:37">
      <c r="A2078" s="8" t="s">
        <v>4189</v>
      </c>
      <c r="B2078" s="8" t="s">
        <v>4190</v>
      </c>
      <c r="C2078" s="9">
        <v>454253900</v>
      </c>
      <c r="D2078" s="9">
        <v>0</v>
      </c>
      <c r="E2078" s="9">
        <v>0</v>
      </c>
      <c r="F2078" s="9">
        <v>59673200</v>
      </c>
      <c r="G2078" s="9">
        <v>0</v>
      </c>
      <c r="H2078" s="9">
        <v>240097067.93</v>
      </c>
      <c r="I2078" s="9">
        <v>387038042.38</v>
      </c>
      <c r="J2078" s="9">
        <v>0</v>
      </c>
      <c r="K2078" s="9">
        <v>149588792</v>
      </c>
      <c r="L2078" s="9">
        <v>142011615.34</v>
      </c>
      <c r="M2078" s="9">
        <v>0</v>
      </c>
      <c r="N2078" s="9">
        <v>563067266.69</v>
      </c>
      <c r="O2078" s="9">
        <v>100126</v>
      </c>
      <c r="P2078" s="9">
        <v>-264292.85</v>
      </c>
      <c r="Q2078" s="9">
        <v>5173515.34</v>
      </c>
      <c r="R2078" s="9">
        <v>24779245.87</v>
      </c>
      <c r="S2078" s="9">
        <v>0</v>
      </c>
      <c r="T2078" s="9">
        <v>947740239.24</v>
      </c>
      <c r="U2078" s="8">
        <v>0</v>
      </c>
      <c r="V2078" s="9">
        <v>223754727.8</v>
      </c>
      <c r="W2078" s="8">
        <v>0</v>
      </c>
      <c r="X2078" s="11">
        <f t="shared" si="448"/>
        <v>1141062210.31</v>
      </c>
      <c r="Y2078" s="11">
        <f t="shared" si="449"/>
        <v>2055750983.43</v>
      </c>
      <c r="Z2078" s="11">
        <f t="shared" si="450"/>
        <v>3196813193.74</v>
      </c>
      <c r="AA2078" s="13">
        <f t="shared" si="451"/>
        <v>513927100</v>
      </c>
      <c r="AB2078" s="13">
        <f t="shared" si="452"/>
        <v>627135110.31</v>
      </c>
      <c r="AC2078" s="16">
        <f t="shared" si="453"/>
        <v>513927100</v>
      </c>
      <c r="AD2078" s="16">
        <f t="shared" si="454"/>
        <v>2682886093.74</v>
      </c>
      <c r="AE2078" s="17">
        <f t="shared" si="455"/>
        <v>0.356937406459792</v>
      </c>
      <c r="AF2078" s="17">
        <f t="shared" si="456"/>
        <v>0.643062593540208</v>
      </c>
      <c r="AG2078" s="21">
        <f t="shared" si="457"/>
        <v>1.55505857446127</v>
      </c>
      <c r="AH2078" s="22">
        <f t="shared" si="458"/>
        <v>0.450393585342186</v>
      </c>
      <c r="AI2078" s="22">
        <f t="shared" si="459"/>
        <v>0.549606414657814</v>
      </c>
      <c r="AJ2078" s="23">
        <f t="shared" si="460"/>
        <v>0.160762318238167</v>
      </c>
      <c r="AK2078" s="23">
        <f t="shared" si="461"/>
        <v>0.839237681761833</v>
      </c>
    </row>
    <row r="2079" spans="1:37">
      <c r="A2079" s="8" t="s">
        <v>4191</v>
      </c>
      <c r="B2079" s="8" t="s">
        <v>4192</v>
      </c>
      <c r="C2079" s="9">
        <v>500000</v>
      </c>
      <c r="D2079" s="9">
        <v>0</v>
      </c>
      <c r="E2079" s="9">
        <v>0</v>
      </c>
      <c r="F2079" s="9">
        <v>0</v>
      </c>
      <c r="G2079" s="9">
        <v>0</v>
      </c>
      <c r="H2079" s="9">
        <v>0</v>
      </c>
      <c r="I2079" s="9">
        <v>0</v>
      </c>
      <c r="J2079" s="9">
        <v>0</v>
      </c>
      <c r="K2079" s="9">
        <v>405505000</v>
      </c>
      <c r="L2079" s="9">
        <v>0</v>
      </c>
      <c r="M2079" s="9">
        <v>0</v>
      </c>
      <c r="N2079" s="9">
        <v>745482592.41</v>
      </c>
      <c r="O2079" s="9">
        <v>42310876.15</v>
      </c>
      <c r="P2079" s="9">
        <v>8307207.49</v>
      </c>
      <c r="Q2079" s="9">
        <v>0</v>
      </c>
      <c r="R2079" s="9">
        <v>91305725.91</v>
      </c>
      <c r="S2079" s="9">
        <v>0</v>
      </c>
      <c r="T2079" s="9">
        <v>534879908.91</v>
      </c>
      <c r="U2079" s="8">
        <v>0</v>
      </c>
      <c r="V2079" s="9">
        <v>47052601.81</v>
      </c>
      <c r="W2079" s="8">
        <v>0</v>
      </c>
      <c r="X2079" s="11">
        <f t="shared" si="448"/>
        <v>500000</v>
      </c>
      <c r="Y2079" s="11">
        <f t="shared" si="449"/>
        <v>1790222160.38</v>
      </c>
      <c r="Z2079" s="11">
        <f t="shared" si="450"/>
        <v>1790722160.38</v>
      </c>
      <c r="AA2079" s="13">
        <f t="shared" si="451"/>
        <v>500000</v>
      </c>
      <c r="AB2079" s="13">
        <f t="shared" si="452"/>
        <v>0</v>
      </c>
      <c r="AC2079" s="16">
        <f t="shared" si="453"/>
        <v>500000</v>
      </c>
      <c r="AD2079" s="16">
        <f t="shared" si="454"/>
        <v>1790222160.38</v>
      </c>
      <c r="AE2079" s="17">
        <f t="shared" si="455"/>
        <v>0.000279216961214071</v>
      </c>
      <c r="AF2079" s="17">
        <f t="shared" si="456"/>
        <v>0.999720783038786</v>
      </c>
      <c r="AG2079" s="21">
        <f t="shared" si="457"/>
        <v>1.0002792949451</v>
      </c>
      <c r="AH2079" s="22">
        <f t="shared" si="458"/>
        <v>1</v>
      </c>
      <c r="AI2079" s="22">
        <f t="shared" si="459"/>
        <v>0</v>
      </c>
      <c r="AJ2079" s="23">
        <f t="shared" si="460"/>
        <v>0.000279216961214071</v>
      </c>
      <c r="AK2079" s="23">
        <f t="shared" si="461"/>
        <v>0.999720783038786</v>
      </c>
    </row>
    <row r="2080" spans="1:37">
      <c r="A2080" s="8" t="s">
        <v>4193</v>
      </c>
      <c r="B2080" s="8" t="s">
        <v>4194</v>
      </c>
      <c r="C2080" s="9">
        <v>20232478.29</v>
      </c>
      <c r="D2080" s="9">
        <v>0</v>
      </c>
      <c r="E2080" s="9">
        <v>0</v>
      </c>
      <c r="F2080" s="9">
        <v>123602151.7</v>
      </c>
      <c r="G2080" s="9">
        <v>0</v>
      </c>
      <c r="H2080" s="9">
        <v>326464203.73</v>
      </c>
      <c r="I2080" s="9">
        <v>0</v>
      </c>
      <c r="J2080" s="9">
        <v>0</v>
      </c>
      <c r="K2080" s="9">
        <v>488684040</v>
      </c>
      <c r="L2080" s="9">
        <v>0</v>
      </c>
      <c r="M2080" s="9">
        <v>0</v>
      </c>
      <c r="N2080" s="9">
        <v>2377851172.82</v>
      </c>
      <c r="O2080" s="9">
        <v>0</v>
      </c>
      <c r="P2080" s="9">
        <v>-98151975.43</v>
      </c>
      <c r="Q2080" s="9">
        <v>0</v>
      </c>
      <c r="R2080" s="9">
        <v>307533647.99</v>
      </c>
      <c r="S2080" s="9">
        <v>0</v>
      </c>
      <c r="T2080" s="9">
        <v>2240012613.49</v>
      </c>
      <c r="U2080" s="8">
        <v>0</v>
      </c>
      <c r="V2080" s="9">
        <v>6617518.39</v>
      </c>
      <c r="W2080" s="8">
        <v>0</v>
      </c>
      <c r="X2080" s="11">
        <f t="shared" si="448"/>
        <v>470298833.72</v>
      </c>
      <c r="Y2080" s="11">
        <f t="shared" si="449"/>
        <v>5322547017.26</v>
      </c>
      <c r="Z2080" s="11">
        <f t="shared" si="450"/>
        <v>5792845850.98</v>
      </c>
      <c r="AA2080" s="13">
        <f t="shared" si="451"/>
        <v>143834629.99</v>
      </c>
      <c r="AB2080" s="13">
        <f t="shared" si="452"/>
        <v>326464203.73</v>
      </c>
      <c r="AC2080" s="16">
        <f t="shared" si="453"/>
        <v>143834629.99</v>
      </c>
      <c r="AD2080" s="16">
        <f t="shared" si="454"/>
        <v>5649011220.99</v>
      </c>
      <c r="AE2080" s="17">
        <f t="shared" si="455"/>
        <v>0.081186146812527</v>
      </c>
      <c r="AF2080" s="17">
        <f t="shared" si="456"/>
        <v>0.918813853187473</v>
      </c>
      <c r="AG2080" s="21">
        <f t="shared" si="457"/>
        <v>1.08835973307421</v>
      </c>
      <c r="AH2080" s="22">
        <f t="shared" si="458"/>
        <v>0.305836671658927</v>
      </c>
      <c r="AI2080" s="22">
        <f t="shared" si="459"/>
        <v>0.694163328341073</v>
      </c>
      <c r="AJ2080" s="23">
        <f t="shared" si="460"/>
        <v>0.0248297009259563</v>
      </c>
      <c r="AK2080" s="23">
        <f t="shared" si="461"/>
        <v>0.975170299074044</v>
      </c>
    </row>
    <row r="2081" spans="1:37">
      <c r="A2081" s="8" t="s">
        <v>4195</v>
      </c>
      <c r="B2081" s="8" t="s">
        <v>4196</v>
      </c>
      <c r="C2081" s="9">
        <v>967602163.11</v>
      </c>
      <c r="D2081" s="9">
        <v>0</v>
      </c>
      <c r="E2081" s="9">
        <v>0</v>
      </c>
      <c r="F2081" s="9">
        <v>0</v>
      </c>
      <c r="G2081" s="9">
        <v>0</v>
      </c>
      <c r="H2081" s="9">
        <v>201626002.78</v>
      </c>
      <c r="I2081" s="9">
        <v>0</v>
      </c>
      <c r="J2081" s="9">
        <v>0</v>
      </c>
      <c r="K2081" s="9">
        <v>392942649</v>
      </c>
      <c r="L2081" s="9">
        <v>0</v>
      </c>
      <c r="M2081" s="9">
        <v>0</v>
      </c>
      <c r="N2081" s="9">
        <v>1646084605.99</v>
      </c>
      <c r="O2081" s="9">
        <v>45024478.75</v>
      </c>
      <c r="P2081" s="9">
        <v>-53304117.44</v>
      </c>
      <c r="Q2081" s="9">
        <v>0</v>
      </c>
      <c r="R2081" s="9">
        <v>52152150.54</v>
      </c>
      <c r="S2081" s="9">
        <v>0</v>
      </c>
      <c r="T2081" s="9">
        <v>321819517.57</v>
      </c>
      <c r="U2081" s="8">
        <v>0</v>
      </c>
      <c r="V2081" s="9">
        <v>7029.39</v>
      </c>
      <c r="W2081" s="8">
        <v>0</v>
      </c>
      <c r="X2081" s="11">
        <f t="shared" si="448"/>
        <v>1169228165.89</v>
      </c>
      <c r="Y2081" s="11">
        <f t="shared" si="449"/>
        <v>2314677356.3</v>
      </c>
      <c r="Z2081" s="11">
        <f t="shared" si="450"/>
        <v>3483905522.19</v>
      </c>
      <c r="AA2081" s="13">
        <f t="shared" si="451"/>
        <v>967602163.11</v>
      </c>
      <c r="AB2081" s="13">
        <f t="shared" si="452"/>
        <v>201626002.78</v>
      </c>
      <c r="AC2081" s="16">
        <f t="shared" si="453"/>
        <v>967602163.11</v>
      </c>
      <c r="AD2081" s="16">
        <f t="shared" si="454"/>
        <v>2516303359.08</v>
      </c>
      <c r="AE2081" s="17">
        <f t="shared" si="455"/>
        <v>0.335608459656224</v>
      </c>
      <c r="AF2081" s="17">
        <f t="shared" si="456"/>
        <v>0.664391540343776</v>
      </c>
      <c r="AG2081" s="21">
        <f t="shared" si="457"/>
        <v>1.50513656372351</v>
      </c>
      <c r="AH2081" s="22">
        <f t="shared" si="458"/>
        <v>0.827556324195693</v>
      </c>
      <c r="AI2081" s="22">
        <f t="shared" si="459"/>
        <v>0.172443675804307</v>
      </c>
      <c r="AJ2081" s="23">
        <f t="shared" si="460"/>
        <v>0.277734903242084</v>
      </c>
      <c r="AK2081" s="23">
        <f t="shared" si="461"/>
        <v>0.722265096757917</v>
      </c>
    </row>
    <row r="2082" spans="1:37">
      <c r="A2082" s="8" t="s">
        <v>4197</v>
      </c>
      <c r="B2082" s="8" t="s">
        <v>4198</v>
      </c>
      <c r="C2082" s="9">
        <v>244766943.97</v>
      </c>
      <c r="D2082" s="9">
        <v>0</v>
      </c>
      <c r="E2082" s="9">
        <v>0</v>
      </c>
      <c r="F2082" s="9">
        <v>113828.47</v>
      </c>
      <c r="G2082" s="9">
        <v>0</v>
      </c>
      <c r="H2082" s="9">
        <v>86270000</v>
      </c>
      <c r="I2082" s="9">
        <v>0</v>
      </c>
      <c r="J2082" s="9">
        <v>0</v>
      </c>
      <c r="K2082" s="9">
        <v>143313207</v>
      </c>
      <c r="L2082" s="9">
        <v>0</v>
      </c>
      <c r="M2082" s="9">
        <v>0</v>
      </c>
      <c r="N2082" s="9">
        <v>451712558.42</v>
      </c>
      <c r="O2082" s="9">
        <v>0</v>
      </c>
      <c r="P2082" s="9">
        <v>-228985.59</v>
      </c>
      <c r="Q2082" s="9">
        <v>24346812.41</v>
      </c>
      <c r="R2082" s="9">
        <v>34623416.72</v>
      </c>
      <c r="S2082" s="9">
        <v>0</v>
      </c>
      <c r="T2082" s="9">
        <v>178583513.12</v>
      </c>
      <c r="U2082" s="8">
        <v>0</v>
      </c>
      <c r="V2082" s="9">
        <v>-5011435.8</v>
      </c>
      <c r="W2082" s="8">
        <v>0</v>
      </c>
      <c r="X2082" s="11">
        <f t="shared" si="448"/>
        <v>331150772.44</v>
      </c>
      <c r="Y2082" s="11">
        <f t="shared" si="449"/>
        <v>827339086.28</v>
      </c>
      <c r="Z2082" s="11">
        <f t="shared" si="450"/>
        <v>1158489858.72</v>
      </c>
      <c r="AA2082" s="13">
        <f t="shared" si="451"/>
        <v>244880772.44</v>
      </c>
      <c r="AB2082" s="13">
        <f t="shared" si="452"/>
        <v>86270000</v>
      </c>
      <c r="AC2082" s="16">
        <f t="shared" si="453"/>
        <v>244880772.44</v>
      </c>
      <c r="AD2082" s="16">
        <f t="shared" si="454"/>
        <v>913609086.28</v>
      </c>
      <c r="AE2082" s="17">
        <f t="shared" si="455"/>
        <v>0.285846932493552</v>
      </c>
      <c r="AF2082" s="17">
        <f t="shared" si="456"/>
        <v>0.714153067506448</v>
      </c>
      <c r="AG2082" s="21">
        <f t="shared" si="457"/>
        <v>1.40026003597747</v>
      </c>
      <c r="AH2082" s="22">
        <f t="shared" si="458"/>
        <v>0.739484225374619</v>
      </c>
      <c r="AI2082" s="22">
        <f t="shared" si="459"/>
        <v>0.260515774625381</v>
      </c>
      <c r="AJ2082" s="23">
        <f t="shared" si="460"/>
        <v>0.211379297450705</v>
      </c>
      <c r="AK2082" s="23">
        <f t="shared" si="461"/>
        <v>0.788620702549295</v>
      </c>
    </row>
    <row r="2083" spans="1:37">
      <c r="A2083" s="8" t="s">
        <v>4199</v>
      </c>
      <c r="B2083" s="8" t="s">
        <v>4200</v>
      </c>
      <c r="C2083" s="9">
        <v>670000000</v>
      </c>
      <c r="D2083" s="9">
        <v>0</v>
      </c>
      <c r="E2083" s="9">
        <v>0</v>
      </c>
      <c r="F2083" s="9">
        <v>374000000</v>
      </c>
      <c r="G2083" s="9">
        <v>0</v>
      </c>
      <c r="H2083" s="9">
        <v>2115000000</v>
      </c>
      <c r="I2083" s="9">
        <v>0</v>
      </c>
      <c r="J2083" s="9">
        <v>0</v>
      </c>
      <c r="K2083" s="9">
        <v>849160000</v>
      </c>
      <c r="L2083" s="9">
        <v>0</v>
      </c>
      <c r="M2083" s="9">
        <v>0</v>
      </c>
      <c r="N2083" s="9">
        <v>1225160350.85</v>
      </c>
      <c r="O2083" s="9">
        <v>0</v>
      </c>
      <c r="P2083" s="9">
        <v>0</v>
      </c>
      <c r="Q2083" s="9">
        <v>3781004.7</v>
      </c>
      <c r="R2083" s="9">
        <v>422514087.15</v>
      </c>
      <c r="S2083" s="9">
        <v>0</v>
      </c>
      <c r="T2083" s="9">
        <v>3236413033.47</v>
      </c>
      <c r="U2083" s="8">
        <v>0</v>
      </c>
      <c r="V2083" s="9">
        <v>10477238.55</v>
      </c>
      <c r="W2083" s="8">
        <v>0</v>
      </c>
      <c r="X2083" s="11">
        <f t="shared" si="448"/>
        <v>3159000000</v>
      </c>
      <c r="Y2083" s="11">
        <f t="shared" si="449"/>
        <v>5747505714.72</v>
      </c>
      <c r="Z2083" s="11">
        <f t="shared" si="450"/>
        <v>8906505714.72</v>
      </c>
      <c r="AA2083" s="13">
        <f t="shared" si="451"/>
        <v>1044000000</v>
      </c>
      <c r="AB2083" s="13">
        <f t="shared" si="452"/>
        <v>2115000000</v>
      </c>
      <c r="AC2083" s="16">
        <f t="shared" si="453"/>
        <v>1044000000</v>
      </c>
      <c r="AD2083" s="16">
        <f t="shared" si="454"/>
        <v>7862505714.72</v>
      </c>
      <c r="AE2083" s="17">
        <f t="shared" si="455"/>
        <v>0.354684553200145</v>
      </c>
      <c r="AF2083" s="17">
        <f t="shared" si="456"/>
        <v>0.645315446799855</v>
      </c>
      <c r="AG2083" s="21">
        <f t="shared" si="457"/>
        <v>1.54962972753719</v>
      </c>
      <c r="AH2083" s="22">
        <f t="shared" si="458"/>
        <v>0.33048433048433</v>
      </c>
      <c r="AI2083" s="22">
        <f t="shared" si="459"/>
        <v>0.66951566951567</v>
      </c>
      <c r="AJ2083" s="23">
        <f t="shared" si="460"/>
        <v>0.117217687097484</v>
      </c>
      <c r="AK2083" s="23">
        <f t="shared" si="461"/>
        <v>0.882782312902516</v>
      </c>
    </row>
    <row r="2084" spans="1:37">
      <c r="A2084" s="8" t="s">
        <v>4201</v>
      </c>
      <c r="B2084" s="8" t="s">
        <v>4202</v>
      </c>
      <c r="C2084" s="9">
        <v>330264774.31</v>
      </c>
      <c r="D2084" s="9">
        <v>0</v>
      </c>
      <c r="E2084" s="9">
        <v>0</v>
      </c>
      <c r="F2084" s="9">
        <v>108052959.97</v>
      </c>
      <c r="G2084" s="9">
        <v>0</v>
      </c>
      <c r="H2084" s="9">
        <v>2012980223.24</v>
      </c>
      <c r="I2084" s="9">
        <v>992649695.77</v>
      </c>
      <c r="J2084" s="9">
        <v>0</v>
      </c>
      <c r="K2084" s="9">
        <v>1256542551</v>
      </c>
      <c r="L2084" s="9">
        <v>100487373.03</v>
      </c>
      <c r="M2084" s="9">
        <v>0</v>
      </c>
      <c r="N2084" s="9">
        <v>506707768.25</v>
      </c>
      <c r="O2084" s="9">
        <v>64284646.01</v>
      </c>
      <c r="P2084" s="9">
        <v>0</v>
      </c>
      <c r="Q2084" s="9">
        <v>0</v>
      </c>
      <c r="R2084" s="9">
        <v>313555506.95</v>
      </c>
      <c r="S2084" s="9">
        <v>0</v>
      </c>
      <c r="T2084" s="9">
        <v>4179229257.36</v>
      </c>
      <c r="U2084" s="8">
        <v>0</v>
      </c>
      <c r="V2084" s="9">
        <v>103259258.22</v>
      </c>
      <c r="W2084" s="8">
        <v>0</v>
      </c>
      <c r="X2084" s="11">
        <f t="shared" si="448"/>
        <v>3443947653.29</v>
      </c>
      <c r="Y2084" s="11">
        <f t="shared" si="449"/>
        <v>6395497068.8</v>
      </c>
      <c r="Z2084" s="11">
        <f t="shared" si="450"/>
        <v>9839444722.09</v>
      </c>
      <c r="AA2084" s="13">
        <f t="shared" si="451"/>
        <v>438317734.28</v>
      </c>
      <c r="AB2084" s="13">
        <f t="shared" si="452"/>
        <v>3005629919.01</v>
      </c>
      <c r="AC2084" s="16">
        <f t="shared" si="453"/>
        <v>438317734.28</v>
      </c>
      <c r="AD2084" s="16">
        <f t="shared" si="454"/>
        <v>9401126987.81</v>
      </c>
      <c r="AE2084" s="17">
        <f t="shared" si="455"/>
        <v>0.350014431765461</v>
      </c>
      <c r="AF2084" s="17">
        <f t="shared" si="456"/>
        <v>0.649985568234539</v>
      </c>
      <c r="AG2084" s="21">
        <f t="shared" si="457"/>
        <v>1.53849569724472</v>
      </c>
      <c r="AH2084" s="22">
        <f t="shared" si="458"/>
        <v>0.127271892144259</v>
      </c>
      <c r="AI2084" s="22">
        <f t="shared" si="459"/>
        <v>0.872728107855741</v>
      </c>
      <c r="AJ2084" s="23">
        <f t="shared" si="460"/>
        <v>0.044546999008588</v>
      </c>
      <c r="AK2084" s="23">
        <f t="shared" si="461"/>
        <v>0.955453000991412</v>
      </c>
    </row>
    <row r="2085" spans="1:37">
      <c r="A2085" s="8" t="s">
        <v>4203</v>
      </c>
      <c r="B2085" s="8" t="s">
        <v>4204</v>
      </c>
      <c r="C2085" s="9">
        <v>917002532</v>
      </c>
      <c r="D2085" s="9">
        <v>0</v>
      </c>
      <c r="E2085" s="9">
        <v>0</v>
      </c>
      <c r="F2085" s="9">
        <v>157899167.92</v>
      </c>
      <c r="G2085" s="9">
        <v>0</v>
      </c>
      <c r="H2085" s="9">
        <v>0</v>
      </c>
      <c r="I2085" s="9">
        <v>573636339.59</v>
      </c>
      <c r="J2085" s="9">
        <v>0</v>
      </c>
      <c r="K2085" s="9">
        <v>560277716</v>
      </c>
      <c r="L2085" s="9">
        <v>211885985.35</v>
      </c>
      <c r="M2085" s="9">
        <v>0</v>
      </c>
      <c r="N2085" s="9">
        <v>372959271.92</v>
      </c>
      <c r="O2085" s="9">
        <v>0</v>
      </c>
      <c r="P2085" s="9">
        <v>-6962212.05</v>
      </c>
      <c r="Q2085" s="9">
        <v>1276638.02</v>
      </c>
      <c r="R2085" s="9">
        <v>188083884.69</v>
      </c>
      <c r="S2085" s="9">
        <v>21293.04</v>
      </c>
      <c r="T2085" s="9">
        <v>1006723743.09</v>
      </c>
      <c r="U2085" s="8">
        <v>0</v>
      </c>
      <c r="V2085" s="9">
        <v>178634005.42</v>
      </c>
      <c r="W2085" s="8">
        <v>0</v>
      </c>
      <c r="X2085" s="11">
        <f t="shared" si="448"/>
        <v>1648538039.51</v>
      </c>
      <c r="Y2085" s="11">
        <f t="shared" si="449"/>
        <v>2512900325.48</v>
      </c>
      <c r="Z2085" s="11">
        <f t="shared" si="450"/>
        <v>4161438364.99</v>
      </c>
      <c r="AA2085" s="13">
        <f t="shared" si="451"/>
        <v>1074901699.92</v>
      </c>
      <c r="AB2085" s="13">
        <f t="shared" si="452"/>
        <v>573636339.59</v>
      </c>
      <c r="AC2085" s="16">
        <f t="shared" si="453"/>
        <v>1074901699.92</v>
      </c>
      <c r="AD2085" s="16">
        <f t="shared" si="454"/>
        <v>3086536665.07</v>
      </c>
      <c r="AE2085" s="17">
        <f t="shared" si="455"/>
        <v>0.396146210737873</v>
      </c>
      <c r="AF2085" s="17">
        <f t="shared" si="456"/>
        <v>0.603853789262127</v>
      </c>
      <c r="AG2085" s="21">
        <f t="shared" si="457"/>
        <v>1.65603001551409</v>
      </c>
      <c r="AH2085" s="22">
        <f t="shared" si="458"/>
        <v>0.652033301117817</v>
      </c>
      <c r="AI2085" s="22">
        <f t="shared" si="459"/>
        <v>0.347966698882183</v>
      </c>
      <c r="AJ2085" s="23">
        <f t="shared" si="460"/>
        <v>0.25830052151273</v>
      </c>
      <c r="AK2085" s="23">
        <f t="shared" si="461"/>
        <v>0.74169947848727</v>
      </c>
    </row>
    <row r="2086" spans="1:37">
      <c r="A2086" s="8" t="s">
        <v>4205</v>
      </c>
      <c r="B2086" s="8" t="s">
        <v>4206</v>
      </c>
      <c r="C2086" s="9">
        <v>947903835.13</v>
      </c>
      <c r="D2086" s="9">
        <v>0</v>
      </c>
      <c r="E2086" s="9">
        <v>0</v>
      </c>
      <c r="F2086" s="9">
        <v>146254607.45</v>
      </c>
      <c r="G2086" s="9">
        <v>0</v>
      </c>
      <c r="H2086" s="9">
        <v>100330000</v>
      </c>
      <c r="I2086" s="9">
        <v>0</v>
      </c>
      <c r="J2086" s="9">
        <v>0</v>
      </c>
      <c r="K2086" s="9">
        <v>339139100</v>
      </c>
      <c r="L2086" s="9">
        <v>0</v>
      </c>
      <c r="M2086" s="9">
        <v>0</v>
      </c>
      <c r="N2086" s="9">
        <v>969912342.24</v>
      </c>
      <c r="O2086" s="9">
        <v>0</v>
      </c>
      <c r="P2086" s="9">
        <v>14851.39</v>
      </c>
      <c r="Q2086" s="9">
        <v>0</v>
      </c>
      <c r="R2086" s="9">
        <v>44425683.48</v>
      </c>
      <c r="S2086" s="9">
        <v>0</v>
      </c>
      <c r="T2086" s="9">
        <v>408251562.54</v>
      </c>
      <c r="U2086" s="8">
        <v>0</v>
      </c>
      <c r="V2086" s="9">
        <v>13193607.36</v>
      </c>
      <c r="W2086" s="8">
        <v>0</v>
      </c>
      <c r="X2086" s="11">
        <f t="shared" si="448"/>
        <v>1194488442.58</v>
      </c>
      <c r="Y2086" s="11">
        <f t="shared" si="449"/>
        <v>1774937147.01</v>
      </c>
      <c r="Z2086" s="11">
        <f t="shared" si="450"/>
        <v>2969425589.59</v>
      </c>
      <c r="AA2086" s="13">
        <f t="shared" si="451"/>
        <v>1094158442.58</v>
      </c>
      <c r="AB2086" s="13">
        <f t="shared" si="452"/>
        <v>100330000</v>
      </c>
      <c r="AC2086" s="16">
        <f t="shared" si="453"/>
        <v>1094158442.58</v>
      </c>
      <c r="AD2086" s="16">
        <f t="shared" si="454"/>
        <v>1875267147.01</v>
      </c>
      <c r="AE2086" s="17">
        <f t="shared" si="455"/>
        <v>0.402262460041953</v>
      </c>
      <c r="AF2086" s="17">
        <f t="shared" si="456"/>
        <v>0.597737539958047</v>
      </c>
      <c r="AG2086" s="21">
        <f t="shared" si="457"/>
        <v>1.6729750653944</v>
      </c>
      <c r="AH2086" s="22">
        <f t="shared" si="458"/>
        <v>0.916005884675372</v>
      </c>
      <c r="AI2086" s="22">
        <f t="shared" si="459"/>
        <v>0.0839941153246282</v>
      </c>
      <c r="AJ2086" s="23">
        <f t="shared" si="460"/>
        <v>0.368474780582421</v>
      </c>
      <c r="AK2086" s="23">
        <f t="shared" si="461"/>
        <v>0.631525219417579</v>
      </c>
    </row>
    <row r="2087" spans="1:37">
      <c r="A2087" s="8" t="s">
        <v>4207</v>
      </c>
      <c r="B2087" s="8" t="s">
        <v>4208</v>
      </c>
      <c r="C2087" s="9">
        <v>60434083.1</v>
      </c>
      <c r="D2087" s="9">
        <v>0</v>
      </c>
      <c r="E2087" s="9">
        <v>0</v>
      </c>
      <c r="F2087" s="9">
        <v>0</v>
      </c>
      <c r="G2087" s="9">
        <v>0</v>
      </c>
      <c r="H2087" s="9">
        <v>0</v>
      </c>
      <c r="I2087" s="9">
        <v>130830609.96</v>
      </c>
      <c r="J2087" s="9">
        <v>0</v>
      </c>
      <c r="K2087" s="9">
        <v>128394992</v>
      </c>
      <c r="L2087" s="9">
        <v>25820179.76</v>
      </c>
      <c r="M2087" s="9">
        <v>0</v>
      </c>
      <c r="N2087" s="9">
        <v>298874311.87</v>
      </c>
      <c r="O2087" s="9">
        <v>2443530</v>
      </c>
      <c r="P2087" s="9">
        <v>0</v>
      </c>
      <c r="Q2087" s="9">
        <v>0</v>
      </c>
      <c r="R2087" s="9">
        <v>42946991.03</v>
      </c>
      <c r="S2087" s="9">
        <v>0</v>
      </c>
      <c r="T2087" s="9">
        <v>308942603.69</v>
      </c>
      <c r="U2087" s="8">
        <v>0</v>
      </c>
      <c r="V2087" s="9">
        <v>14333648.77</v>
      </c>
      <c r="W2087" s="8">
        <v>0</v>
      </c>
      <c r="X2087" s="11">
        <f t="shared" si="448"/>
        <v>191264693.06</v>
      </c>
      <c r="Y2087" s="11">
        <f t="shared" si="449"/>
        <v>816869197.12</v>
      </c>
      <c r="Z2087" s="11">
        <f t="shared" si="450"/>
        <v>1008133890.18</v>
      </c>
      <c r="AA2087" s="13">
        <f t="shared" si="451"/>
        <v>60434083.1</v>
      </c>
      <c r="AB2087" s="13">
        <f t="shared" si="452"/>
        <v>130830609.96</v>
      </c>
      <c r="AC2087" s="16">
        <f t="shared" si="453"/>
        <v>60434083.1</v>
      </c>
      <c r="AD2087" s="16">
        <f t="shared" si="454"/>
        <v>947699807.08</v>
      </c>
      <c r="AE2087" s="17">
        <f t="shared" si="455"/>
        <v>0.18972151905919</v>
      </c>
      <c r="AF2087" s="17">
        <f t="shared" si="456"/>
        <v>0.81027848094081</v>
      </c>
      <c r="AG2087" s="21">
        <f t="shared" si="457"/>
        <v>1.23414359818479</v>
      </c>
      <c r="AH2087" s="22">
        <f t="shared" si="458"/>
        <v>0.315970930824341</v>
      </c>
      <c r="AI2087" s="22">
        <f t="shared" si="459"/>
        <v>0.684029069175659</v>
      </c>
      <c r="AJ2087" s="23">
        <f t="shared" si="460"/>
        <v>0.0599464849745401</v>
      </c>
      <c r="AK2087" s="23">
        <f t="shared" si="461"/>
        <v>0.94005351502546</v>
      </c>
    </row>
    <row r="2088" spans="1:37">
      <c r="A2088" s="8" t="s">
        <v>4209</v>
      </c>
      <c r="B2088" s="8" t="s">
        <v>4210</v>
      </c>
      <c r="C2088" s="9">
        <v>17039520</v>
      </c>
      <c r="D2088" s="9">
        <v>0</v>
      </c>
      <c r="E2088" s="9">
        <v>0</v>
      </c>
      <c r="F2088" s="9">
        <v>42768.89</v>
      </c>
      <c r="G2088" s="9">
        <v>0</v>
      </c>
      <c r="H2088" s="9">
        <v>0</v>
      </c>
      <c r="I2088" s="9">
        <v>0</v>
      </c>
      <c r="J2088" s="9">
        <v>0</v>
      </c>
      <c r="K2088" s="9">
        <v>130673200</v>
      </c>
      <c r="L2088" s="9">
        <v>0</v>
      </c>
      <c r="M2088" s="9">
        <v>0</v>
      </c>
      <c r="N2088" s="9">
        <v>75822493.77</v>
      </c>
      <c r="O2088" s="9">
        <v>0</v>
      </c>
      <c r="P2088" s="9">
        <v>378864.78</v>
      </c>
      <c r="Q2088" s="9">
        <v>0</v>
      </c>
      <c r="R2088" s="9">
        <v>21912533.46</v>
      </c>
      <c r="S2088" s="9">
        <v>0</v>
      </c>
      <c r="T2088" s="9">
        <v>230370173.02</v>
      </c>
      <c r="U2088" s="8">
        <v>0</v>
      </c>
      <c r="V2088" s="9">
        <v>19896360.45</v>
      </c>
      <c r="W2088" s="8">
        <v>0</v>
      </c>
      <c r="X2088" s="11">
        <f t="shared" si="448"/>
        <v>17082288.89</v>
      </c>
      <c r="Y2088" s="11">
        <f t="shared" si="449"/>
        <v>479053625.48</v>
      </c>
      <c r="Z2088" s="11">
        <f t="shared" si="450"/>
        <v>496135914.37</v>
      </c>
      <c r="AA2088" s="13">
        <f t="shared" si="451"/>
        <v>17082288.89</v>
      </c>
      <c r="AB2088" s="13">
        <f t="shared" si="452"/>
        <v>0</v>
      </c>
      <c r="AC2088" s="16">
        <f t="shared" si="453"/>
        <v>17082288.89</v>
      </c>
      <c r="AD2088" s="16">
        <f t="shared" si="454"/>
        <v>479053625.48</v>
      </c>
      <c r="AE2088" s="17">
        <f t="shared" si="455"/>
        <v>0.0344306638468036</v>
      </c>
      <c r="AF2088" s="17">
        <f t="shared" si="456"/>
        <v>0.965569336153196</v>
      </c>
      <c r="AG2088" s="21">
        <f t="shared" si="457"/>
        <v>1.03565840645269</v>
      </c>
      <c r="AH2088" s="22">
        <f t="shared" si="458"/>
        <v>1</v>
      </c>
      <c r="AI2088" s="22">
        <f t="shared" si="459"/>
        <v>0</v>
      </c>
      <c r="AJ2088" s="23">
        <f t="shared" si="460"/>
        <v>0.0344306638468036</v>
      </c>
      <c r="AK2088" s="23">
        <f t="shared" si="461"/>
        <v>0.965569336153196</v>
      </c>
    </row>
    <row r="2089" spans="1:37">
      <c r="A2089" s="8" t="s">
        <v>4211</v>
      </c>
      <c r="B2089" s="8" t="s">
        <v>4212</v>
      </c>
      <c r="C2089" s="9">
        <v>942954984.4</v>
      </c>
      <c r="D2089" s="9">
        <v>0</v>
      </c>
      <c r="E2089" s="9">
        <v>0</v>
      </c>
      <c r="F2089" s="9">
        <v>74935547.28</v>
      </c>
      <c r="G2089" s="9">
        <v>0</v>
      </c>
      <c r="H2089" s="9">
        <v>771784570.36</v>
      </c>
      <c r="I2089" s="9">
        <v>0</v>
      </c>
      <c r="J2089" s="9">
        <v>0</v>
      </c>
      <c r="K2089" s="9">
        <v>381915845</v>
      </c>
      <c r="L2089" s="9">
        <v>0</v>
      </c>
      <c r="M2089" s="9">
        <v>0</v>
      </c>
      <c r="N2089" s="9">
        <v>2245142388.91</v>
      </c>
      <c r="O2089" s="9">
        <v>40270828.1</v>
      </c>
      <c r="P2089" s="9">
        <v>-24654248.83</v>
      </c>
      <c r="Q2089" s="9">
        <v>0</v>
      </c>
      <c r="R2089" s="9">
        <v>121980114.38</v>
      </c>
      <c r="S2089" s="9">
        <v>0</v>
      </c>
      <c r="T2089" s="9">
        <v>982077546.72</v>
      </c>
      <c r="U2089" s="8">
        <v>0</v>
      </c>
      <c r="V2089" s="9">
        <v>2061211.76</v>
      </c>
      <c r="W2089" s="8">
        <v>0</v>
      </c>
      <c r="X2089" s="11">
        <f t="shared" si="448"/>
        <v>1789675102.04</v>
      </c>
      <c r="Y2089" s="11">
        <f t="shared" si="449"/>
        <v>3668252029.84</v>
      </c>
      <c r="Z2089" s="11">
        <f t="shared" si="450"/>
        <v>5457927131.88</v>
      </c>
      <c r="AA2089" s="13">
        <f t="shared" si="451"/>
        <v>1017890531.68</v>
      </c>
      <c r="AB2089" s="13">
        <f t="shared" si="452"/>
        <v>771784570.36</v>
      </c>
      <c r="AC2089" s="16">
        <f t="shared" si="453"/>
        <v>1017890531.68</v>
      </c>
      <c r="AD2089" s="16">
        <f t="shared" si="454"/>
        <v>4440036600.2</v>
      </c>
      <c r="AE2089" s="17">
        <f t="shared" si="455"/>
        <v>0.327903810145509</v>
      </c>
      <c r="AF2089" s="17">
        <f t="shared" si="456"/>
        <v>0.672096189854491</v>
      </c>
      <c r="AG2089" s="21">
        <f t="shared" si="457"/>
        <v>1.4878822631274</v>
      </c>
      <c r="AH2089" s="22">
        <f t="shared" si="458"/>
        <v>0.568757161855655</v>
      </c>
      <c r="AI2089" s="22">
        <f t="shared" si="459"/>
        <v>0.431242838144345</v>
      </c>
      <c r="AJ2089" s="23">
        <f t="shared" si="460"/>
        <v>0.186497640420015</v>
      </c>
      <c r="AK2089" s="23">
        <f t="shared" si="461"/>
        <v>0.813502359579985</v>
      </c>
    </row>
    <row r="2090" spans="1:37">
      <c r="A2090" s="8" t="s">
        <v>4213</v>
      </c>
      <c r="B2090" s="8" t="s">
        <v>4214</v>
      </c>
      <c r="C2090" s="9">
        <v>170000000</v>
      </c>
      <c r="D2090" s="9">
        <v>0</v>
      </c>
      <c r="E2090" s="9">
        <v>0</v>
      </c>
      <c r="F2090" s="9">
        <v>0</v>
      </c>
      <c r="G2090" s="9">
        <v>0</v>
      </c>
      <c r="H2090" s="9">
        <v>150000000</v>
      </c>
      <c r="I2090" s="9">
        <v>0</v>
      </c>
      <c r="J2090" s="9">
        <v>0</v>
      </c>
      <c r="K2090" s="9">
        <v>203458700</v>
      </c>
      <c r="L2090" s="9">
        <v>0</v>
      </c>
      <c r="M2090" s="9">
        <v>0</v>
      </c>
      <c r="N2090" s="9">
        <v>1205403351.02</v>
      </c>
      <c r="O2090" s="9">
        <v>109051240.68</v>
      </c>
      <c r="P2090" s="9">
        <v>0</v>
      </c>
      <c r="Q2090" s="9">
        <v>4546297.86</v>
      </c>
      <c r="R2090" s="9">
        <v>95775481.87</v>
      </c>
      <c r="S2090" s="9">
        <v>0</v>
      </c>
      <c r="T2090" s="9">
        <v>600425828.79</v>
      </c>
      <c r="U2090" s="8">
        <v>0</v>
      </c>
      <c r="V2090" s="9">
        <v>2369446.85</v>
      </c>
      <c r="W2090" s="8">
        <v>0</v>
      </c>
      <c r="X2090" s="11">
        <f t="shared" si="448"/>
        <v>320000000</v>
      </c>
      <c r="Y2090" s="11">
        <f t="shared" si="449"/>
        <v>2002927865.71</v>
      </c>
      <c r="Z2090" s="11">
        <f t="shared" si="450"/>
        <v>2322927865.71</v>
      </c>
      <c r="AA2090" s="13">
        <f t="shared" si="451"/>
        <v>170000000</v>
      </c>
      <c r="AB2090" s="13">
        <f t="shared" si="452"/>
        <v>150000000</v>
      </c>
      <c r="AC2090" s="16">
        <f t="shared" si="453"/>
        <v>170000000</v>
      </c>
      <c r="AD2090" s="16">
        <f t="shared" si="454"/>
        <v>2152927865.71</v>
      </c>
      <c r="AE2090" s="17">
        <f t="shared" si="455"/>
        <v>0.137757183390709</v>
      </c>
      <c r="AF2090" s="17">
        <f t="shared" si="456"/>
        <v>0.862242816609291</v>
      </c>
      <c r="AG2090" s="21">
        <f t="shared" si="457"/>
        <v>1.15976611313786</v>
      </c>
      <c r="AH2090" s="22">
        <f t="shared" si="458"/>
        <v>0.53125</v>
      </c>
      <c r="AI2090" s="22">
        <f t="shared" si="459"/>
        <v>0.46875</v>
      </c>
      <c r="AJ2090" s="23">
        <f t="shared" si="460"/>
        <v>0.073183503676314</v>
      </c>
      <c r="AK2090" s="23">
        <f t="shared" si="461"/>
        <v>0.926816496323686</v>
      </c>
    </row>
    <row r="2091" spans="1:37">
      <c r="A2091" s="8" t="s">
        <v>4215</v>
      </c>
      <c r="B2091" s="8" t="s">
        <v>4216</v>
      </c>
      <c r="C2091" s="9">
        <v>2714537746.66</v>
      </c>
      <c r="D2091" s="9">
        <v>0</v>
      </c>
      <c r="E2091" s="9">
        <v>0</v>
      </c>
      <c r="F2091" s="9">
        <v>237246890</v>
      </c>
      <c r="G2091" s="9">
        <v>0</v>
      </c>
      <c r="H2091" s="9">
        <v>4034895187.5</v>
      </c>
      <c r="I2091" s="9">
        <v>709867297.95</v>
      </c>
      <c r="J2091" s="9">
        <v>0</v>
      </c>
      <c r="K2091" s="9">
        <v>1062494625</v>
      </c>
      <c r="L2091" s="9">
        <v>0</v>
      </c>
      <c r="M2091" s="9">
        <v>0</v>
      </c>
      <c r="N2091" s="9">
        <v>1639053472.34</v>
      </c>
      <c r="O2091" s="9">
        <v>59974691.88</v>
      </c>
      <c r="P2091" s="9">
        <v>0</v>
      </c>
      <c r="Q2091" s="9">
        <v>3245792.32</v>
      </c>
      <c r="R2091" s="9">
        <v>155710801.17</v>
      </c>
      <c r="S2091" s="9">
        <v>0</v>
      </c>
      <c r="T2091" s="9">
        <v>2553597251.85</v>
      </c>
      <c r="U2091" s="8">
        <v>0</v>
      </c>
      <c r="V2091" s="9">
        <v>633394912.55</v>
      </c>
      <c r="W2091" s="8">
        <v>0</v>
      </c>
      <c r="X2091" s="11">
        <f t="shared" si="448"/>
        <v>7696547122.11</v>
      </c>
      <c r="Y2091" s="11">
        <f t="shared" si="449"/>
        <v>5987522163.35</v>
      </c>
      <c r="Z2091" s="11">
        <f t="shared" si="450"/>
        <v>13684069285.46</v>
      </c>
      <c r="AA2091" s="13">
        <f t="shared" si="451"/>
        <v>2951784636.66</v>
      </c>
      <c r="AB2091" s="13">
        <f t="shared" si="452"/>
        <v>4744762485.45</v>
      </c>
      <c r="AC2091" s="16">
        <f t="shared" si="453"/>
        <v>2951784636.66</v>
      </c>
      <c r="AD2091" s="16">
        <f t="shared" si="454"/>
        <v>10732284648.8</v>
      </c>
      <c r="AE2091" s="17">
        <f t="shared" si="455"/>
        <v>0.562445787254816</v>
      </c>
      <c r="AF2091" s="17">
        <f t="shared" si="456"/>
        <v>0.437554212745184</v>
      </c>
      <c r="AG2091" s="21">
        <f t="shared" si="457"/>
        <v>2.2854310868728</v>
      </c>
      <c r="AH2091" s="22">
        <f t="shared" si="458"/>
        <v>0.383520634620733</v>
      </c>
      <c r="AI2091" s="22">
        <f t="shared" si="459"/>
        <v>0.616479365379267</v>
      </c>
      <c r="AJ2091" s="23">
        <f t="shared" si="460"/>
        <v>0.215709565267725</v>
      </c>
      <c r="AK2091" s="23">
        <f t="shared" si="461"/>
        <v>0.784290434732275</v>
      </c>
    </row>
    <row r="2092" spans="1:37">
      <c r="A2092" s="8" t="s">
        <v>4217</v>
      </c>
      <c r="B2092" s="8" t="s">
        <v>4218</v>
      </c>
      <c r="C2092" s="9">
        <v>297474253.61</v>
      </c>
      <c r="D2092" s="9">
        <v>0</v>
      </c>
      <c r="E2092" s="9">
        <v>0</v>
      </c>
      <c r="F2092" s="9">
        <v>81338867.66</v>
      </c>
      <c r="G2092" s="9">
        <v>0</v>
      </c>
      <c r="H2092" s="9">
        <v>394760000</v>
      </c>
      <c r="I2092" s="9">
        <v>0</v>
      </c>
      <c r="J2092" s="9">
        <v>0</v>
      </c>
      <c r="K2092" s="9">
        <v>212925243</v>
      </c>
      <c r="L2092" s="9">
        <v>0</v>
      </c>
      <c r="M2092" s="9">
        <v>0</v>
      </c>
      <c r="N2092" s="9">
        <v>646061968.84</v>
      </c>
      <c r="O2092" s="9">
        <v>0</v>
      </c>
      <c r="P2092" s="9">
        <v>0</v>
      </c>
      <c r="Q2092" s="9">
        <v>0</v>
      </c>
      <c r="R2092" s="9">
        <v>45003053.36</v>
      </c>
      <c r="S2092" s="9">
        <v>0</v>
      </c>
      <c r="T2092" s="9">
        <v>227465658.14</v>
      </c>
      <c r="U2092" s="8">
        <v>0</v>
      </c>
      <c r="V2092" s="9">
        <v>0</v>
      </c>
      <c r="W2092" s="8">
        <v>0</v>
      </c>
      <c r="X2092" s="11">
        <f t="shared" si="448"/>
        <v>773573121.27</v>
      </c>
      <c r="Y2092" s="11">
        <f t="shared" si="449"/>
        <v>1131455923.34</v>
      </c>
      <c r="Z2092" s="11">
        <f t="shared" si="450"/>
        <v>1905029044.61</v>
      </c>
      <c r="AA2092" s="13">
        <f t="shared" si="451"/>
        <v>378813121.27</v>
      </c>
      <c r="AB2092" s="13">
        <f t="shared" si="452"/>
        <v>394760000</v>
      </c>
      <c r="AC2092" s="16">
        <f t="shared" si="453"/>
        <v>378813121.27</v>
      </c>
      <c r="AD2092" s="16">
        <f t="shared" si="454"/>
        <v>1526215923.34</v>
      </c>
      <c r="AE2092" s="17">
        <f t="shared" si="455"/>
        <v>0.406068938139663</v>
      </c>
      <c r="AF2092" s="17">
        <f t="shared" si="456"/>
        <v>0.593931061860337</v>
      </c>
      <c r="AG2092" s="21">
        <f t="shared" si="457"/>
        <v>1.68369708913313</v>
      </c>
      <c r="AH2092" s="22">
        <f t="shared" si="458"/>
        <v>0.489692714048919</v>
      </c>
      <c r="AI2092" s="22">
        <f t="shared" si="459"/>
        <v>0.510307285951081</v>
      </c>
      <c r="AJ2092" s="23">
        <f t="shared" si="460"/>
        <v>0.198849000408574</v>
      </c>
      <c r="AK2092" s="23">
        <f t="shared" si="461"/>
        <v>0.801150999591426</v>
      </c>
    </row>
    <row r="2093" spans="1:37">
      <c r="A2093" s="8" t="s">
        <v>4219</v>
      </c>
      <c r="B2093" s="8" t="s">
        <v>4220</v>
      </c>
      <c r="C2093" s="9">
        <v>300497480</v>
      </c>
      <c r="D2093" s="9">
        <v>0</v>
      </c>
      <c r="E2093" s="9">
        <v>0</v>
      </c>
      <c r="F2093" s="9">
        <v>20000</v>
      </c>
      <c r="G2093" s="9">
        <v>0</v>
      </c>
      <c r="H2093" s="9">
        <v>20000000</v>
      </c>
      <c r="I2093" s="9">
        <v>745407484.84</v>
      </c>
      <c r="J2093" s="9">
        <v>0</v>
      </c>
      <c r="K2093" s="9">
        <v>408561000</v>
      </c>
      <c r="L2093" s="9">
        <v>157675648.51</v>
      </c>
      <c r="M2093" s="9">
        <v>0</v>
      </c>
      <c r="N2093" s="9">
        <v>804370433.27</v>
      </c>
      <c r="O2093" s="9">
        <v>30221141.45</v>
      </c>
      <c r="P2093" s="9">
        <v>17423817.91</v>
      </c>
      <c r="Q2093" s="9">
        <v>20417342.98</v>
      </c>
      <c r="R2093" s="9">
        <v>161229403.48</v>
      </c>
      <c r="S2093" s="9">
        <v>0</v>
      </c>
      <c r="T2093" s="9">
        <v>1782341710.14</v>
      </c>
      <c r="U2093" s="8">
        <v>0</v>
      </c>
      <c r="V2093" s="9">
        <v>0</v>
      </c>
      <c r="W2093" s="8">
        <v>0</v>
      </c>
      <c r="X2093" s="11">
        <f t="shared" si="448"/>
        <v>1065924964.84</v>
      </c>
      <c r="Y2093" s="11">
        <f t="shared" si="449"/>
        <v>3321798214.84</v>
      </c>
      <c r="Z2093" s="11">
        <f t="shared" si="450"/>
        <v>4387723179.68</v>
      </c>
      <c r="AA2093" s="13">
        <f t="shared" si="451"/>
        <v>300517480</v>
      </c>
      <c r="AB2093" s="13">
        <f t="shared" si="452"/>
        <v>765407484.84</v>
      </c>
      <c r="AC2093" s="16">
        <f t="shared" si="453"/>
        <v>300517480</v>
      </c>
      <c r="AD2093" s="16">
        <f t="shared" si="454"/>
        <v>4087205699.68</v>
      </c>
      <c r="AE2093" s="17">
        <f t="shared" si="455"/>
        <v>0.242933503593939</v>
      </c>
      <c r="AF2093" s="17">
        <f t="shared" si="456"/>
        <v>0.757066496406061</v>
      </c>
      <c r="AG2093" s="21">
        <f t="shared" si="457"/>
        <v>1.32088793355298</v>
      </c>
      <c r="AH2093" s="22">
        <f t="shared" si="458"/>
        <v>0.281931177064709</v>
      </c>
      <c r="AI2093" s="22">
        <f t="shared" si="459"/>
        <v>0.718068822935291</v>
      </c>
      <c r="AJ2093" s="23">
        <f t="shared" si="460"/>
        <v>0.0684905286166929</v>
      </c>
      <c r="AK2093" s="23">
        <f t="shared" si="461"/>
        <v>0.931509471383307</v>
      </c>
    </row>
    <row r="2094" spans="1:37">
      <c r="A2094" s="8" t="s">
        <v>4221</v>
      </c>
      <c r="B2094" s="8" t="s">
        <v>4222</v>
      </c>
      <c r="C2094" s="9">
        <v>135000000</v>
      </c>
      <c r="D2094" s="9">
        <v>0</v>
      </c>
      <c r="E2094" s="9">
        <v>978344.13</v>
      </c>
      <c r="F2094" s="9">
        <v>108127940.72</v>
      </c>
      <c r="G2094" s="9">
        <v>0</v>
      </c>
      <c r="H2094" s="9">
        <v>0</v>
      </c>
      <c r="I2094" s="9">
        <v>0</v>
      </c>
      <c r="J2094" s="9">
        <v>0</v>
      </c>
      <c r="K2094" s="9">
        <v>270623000</v>
      </c>
      <c r="L2094" s="9">
        <v>0</v>
      </c>
      <c r="M2094" s="9">
        <v>0</v>
      </c>
      <c r="N2094" s="9">
        <v>12156821.91</v>
      </c>
      <c r="O2094" s="9">
        <v>28776047.3</v>
      </c>
      <c r="P2094" s="9">
        <v>0</v>
      </c>
      <c r="Q2094" s="9">
        <v>0</v>
      </c>
      <c r="R2094" s="9">
        <v>16418070.33</v>
      </c>
      <c r="S2094" s="9">
        <v>0</v>
      </c>
      <c r="T2094" s="9">
        <v>212047613.56</v>
      </c>
      <c r="U2094" s="8">
        <v>0</v>
      </c>
      <c r="V2094" s="9">
        <v>-256275.9</v>
      </c>
      <c r="W2094" s="8">
        <v>0</v>
      </c>
      <c r="X2094" s="11">
        <f t="shared" si="448"/>
        <v>244106284.85</v>
      </c>
      <c r="Y2094" s="11">
        <f t="shared" si="449"/>
        <v>482213182.6</v>
      </c>
      <c r="Z2094" s="11">
        <f t="shared" si="450"/>
        <v>726319467.45</v>
      </c>
      <c r="AA2094" s="13">
        <f t="shared" si="451"/>
        <v>244106284.85</v>
      </c>
      <c r="AB2094" s="13">
        <f t="shared" si="452"/>
        <v>0</v>
      </c>
      <c r="AC2094" s="16">
        <f t="shared" si="453"/>
        <v>244106284.85</v>
      </c>
      <c r="AD2094" s="16">
        <f t="shared" si="454"/>
        <v>482213182.6</v>
      </c>
      <c r="AE2094" s="17">
        <f t="shared" si="455"/>
        <v>0.336086661296607</v>
      </c>
      <c r="AF2094" s="17">
        <f t="shared" si="456"/>
        <v>0.663913338703393</v>
      </c>
      <c r="AG2094" s="21">
        <f t="shared" si="457"/>
        <v>1.50622067927265</v>
      </c>
      <c r="AH2094" s="22">
        <f t="shared" si="458"/>
        <v>1</v>
      </c>
      <c r="AI2094" s="22">
        <f t="shared" si="459"/>
        <v>0</v>
      </c>
      <c r="AJ2094" s="23">
        <f t="shared" si="460"/>
        <v>0.336086661296607</v>
      </c>
      <c r="AK2094" s="23">
        <f t="shared" si="461"/>
        <v>0.663913338703393</v>
      </c>
    </row>
    <row r="2095" spans="1:37">
      <c r="A2095" s="8" t="s">
        <v>4223</v>
      </c>
      <c r="B2095" s="8" t="s">
        <v>4224</v>
      </c>
      <c r="C2095" s="9">
        <v>841050425.91</v>
      </c>
      <c r="D2095" s="9">
        <v>0</v>
      </c>
      <c r="E2095" s="9">
        <v>0</v>
      </c>
      <c r="F2095" s="9">
        <v>0</v>
      </c>
      <c r="G2095" s="9">
        <v>0</v>
      </c>
      <c r="H2095" s="9">
        <v>0</v>
      </c>
      <c r="I2095" s="9">
        <v>0</v>
      </c>
      <c r="J2095" s="9">
        <v>0</v>
      </c>
      <c r="K2095" s="9">
        <v>302512640</v>
      </c>
      <c r="L2095" s="9">
        <v>0</v>
      </c>
      <c r="M2095" s="9">
        <v>0</v>
      </c>
      <c r="N2095" s="9">
        <v>545004849.6</v>
      </c>
      <c r="O2095" s="9">
        <v>45007031.2</v>
      </c>
      <c r="P2095" s="9">
        <v>-12204576.34</v>
      </c>
      <c r="Q2095" s="9">
        <v>0</v>
      </c>
      <c r="R2095" s="9">
        <v>75270213.79</v>
      </c>
      <c r="S2095" s="9">
        <v>0</v>
      </c>
      <c r="T2095" s="9">
        <v>570319356.12</v>
      </c>
      <c r="U2095" s="8">
        <v>0</v>
      </c>
      <c r="V2095" s="9">
        <v>9617793.97</v>
      </c>
      <c r="W2095" s="8">
        <v>0</v>
      </c>
      <c r="X2095" s="11">
        <f t="shared" si="448"/>
        <v>841050425.91</v>
      </c>
      <c r="Y2095" s="11">
        <f t="shared" si="449"/>
        <v>1445513245.94</v>
      </c>
      <c r="Z2095" s="11">
        <f t="shared" si="450"/>
        <v>2286563671.85</v>
      </c>
      <c r="AA2095" s="13">
        <f t="shared" si="451"/>
        <v>841050425.91</v>
      </c>
      <c r="AB2095" s="13">
        <f t="shared" si="452"/>
        <v>0</v>
      </c>
      <c r="AC2095" s="16">
        <f t="shared" si="453"/>
        <v>841050425.91</v>
      </c>
      <c r="AD2095" s="16">
        <f t="shared" si="454"/>
        <v>1445513245.94</v>
      </c>
      <c r="AE2095" s="17">
        <f t="shared" si="455"/>
        <v>0.367822875988197</v>
      </c>
      <c r="AF2095" s="17">
        <f t="shared" si="456"/>
        <v>0.632177124011802</v>
      </c>
      <c r="AG2095" s="21">
        <f t="shared" si="457"/>
        <v>1.58183515666304</v>
      </c>
      <c r="AH2095" s="22">
        <f t="shared" si="458"/>
        <v>1</v>
      </c>
      <c r="AI2095" s="22">
        <f t="shared" si="459"/>
        <v>0</v>
      </c>
      <c r="AJ2095" s="23">
        <f t="shared" si="460"/>
        <v>0.367822875988197</v>
      </c>
      <c r="AK2095" s="23">
        <f t="shared" si="461"/>
        <v>0.632177124011802</v>
      </c>
    </row>
    <row r="2096" spans="1:37">
      <c r="A2096" s="8" t="s">
        <v>4225</v>
      </c>
      <c r="B2096" s="8" t="s">
        <v>4226</v>
      </c>
      <c r="C2096" s="9">
        <v>373802459.51</v>
      </c>
      <c r="D2096" s="9">
        <v>0</v>
      </c>
      <c r="E2096" s="9">
        <v>0</v>
      </c>
      <c r="F2096" s="9">
        <v>4305051.85</v>
      </c>
      <c r="G2096" s="9">
        <v>0</v>
      </c>
      <c r="H2096" s="9">
        <v>0</v>
      </c>
      <c r="I2096" s="9">
        <v>0</v>
      </c>
      <c r="J2096" s="9">
        <v>0</v>
      </c>
      <c r="K2096" s="9">
        <v>724921324</v>
      </c>
      <c r="L2096" s="9">
        <v>0</v>
      </c>
      <c r="M2096" s="9">
        <v>0</v>
      </c>
      <c r="N2096" s="9">
        <v>478292290.57</v>
      </c>
      <c r="O2096" s="9">
        <v>15681209.18</v>
      </c>
      <c r="P2096" s="9">
        <v>0</v>
      </c>
      <c r="Q2096" s="9">
        <v>0</v>
      </c>
      <c r="R2096" s="9">
        <v>91006800.95</v>
      </c>
      <c r="S2096" s="9">
        <v>0</v>
      </c>
      <c r="T2096" s="9">
        <v>636227525.07</v>
      </c>
      <c r="U2096" s="8">
        <v>0</v>
      </c>
      <c r="V2096" s="9">
        <v>51832507.79</v>
      </c>
      <c r="W2096" s="8">
        <v>0</v>
      </c>
      <c r="X2096" s="11">
        <f t="shared" si="448"/>
        <v>378107511.36</v>
      </c>
      <c r="Y2096" s="11">
        <f t="shared" si="449"/>
        <v>1966599239.2</v>
      </c>
      <c r="Z2096" s="11">
        <f t="shared" si="450"/>
        <v>2344706750.56</v>
      </c>
      <c r="AA2096" s="13">
        <f t="shared" si="451"/>
        <v>378107511.36</v>
      </c>
      <c r="AB2096" s="13">
        <f t="shared" si="452"/>
        <v>0</v>
      </c>
      <c r="AC2096" s="16">
        <f t="shared" si="453"/>
        <v>378107511.36</v>
      </c>
      <c r="AD2096" s="16">
        <f t="shared" si="454"/>
        <v>1966599239.2</v>
      </c>
      <c r="AE2096" s="17">
        <f t="shared" si="455"/>
        <v>0.161260042975393</v>
      </c>
      <c r="AF2096" s="17">
        <f t="shared" si="456"/>
        <v>0.838739957024607</v>
      </c>
      <c r="AG2096" s="21">
        <f t="shared" si="457"/>
        <v>1.19226464844653</v>
      </c>
      <c r="AH2096" s="22">
        <f t="shared" si="458"/>
        <v>1</v>
      </c>
      <c r="AI2096" s="22">
        <f t="shared" si="459"/>
        <v>0</v>
      </c>
      <c r="AJ2096" s="23">
        <f t="shared" si="460"/>
        <v>0.161260042975393</v>
      </c>
      <c r="AK2096" s="23">
        <f t="shared" si="461"/>
        <v>0.838739957024607</v>
      </c>
    </row>
    <row r="2097" spans="1:37">
      <c r="A2097" s="8" t="s">
        <v>4227</v>
      </c>
      <c r="B2097" s="8" t="s">
        <v>4228</v>
      </c>
      <c r="C2097" s="9">
        <v>60153594.66</v>
      </c>
      <c r="D2097" s="9">
        <v>0</v>
      </c>
      <c r="E2097" s="9">
        <v>0</v>
      </c>
      <c r="F2097" s="9">
        <v>4456303.24</v>
      </c>
      <c r="G2097" s="9">
        <v>0</v>
      </c>
      <c r="H2097" s="9">
        <v>0</v>
      </c>
      <c r="I2097" s="9">
        <v>267384760.28</v>
      </c>
      <c r="J2097" s="9">
        <v>0</v>
      </c>
      <c r="K2097" s="9">
        <v>203848713</v>
      </c>
      <c r="L2097" s="9">
        <v>15308443.5</v>
      </c>
      <c r="M2097" s="9">
        <v>0</v>
      </c>
      <c r="N2097" s="9">
        <v>121355852.9</v>
      </c>
      <c r="O2097" s="9">
        <v>0</v>
      </c>
      <c r="P2097" s="9">
        <v>0</v>
      </c>
      <c r="Q2097" s="9">
        <v>0</v>
      </c>
      <c r="R2097" s="9">
        <v>50882444.58</v>
      </c>
      <c r="S2097" s="9">
        <v>0</v>
      </c>
      <c r="T2097" s="9">
        <v>335727854.3</v>
      </c>
      <c r="U2097" s="8">
        <v>0</v>
      </c>
      <c r="V2097" s="9">
        <v>-2935372.08</v>
      </c>
      <c r="W2097" s="8">
        <v>0</v>
      </c>
      <c r="X2097" s="11">
        <f t="shared" si="448"/>
        <v>331994658.18</v>
      </c>
      <c r="Y2097" s="11">
        <f t="shared" si="449"/>
        <v>724187936.2</v>
      </c>
      <c r="Z2097" s="11">
        <f t="shared" si="450"/>
        <v>1056182594.38</v>
      </c>
      <c r="AA2097" s="13">
        <f t="shared" si="451"/>
        <v>64609897.9</v>
      </c>
      <c r="AB2097" s="13">
        <f t="shared" si="452"/>
        <v>267384760.28</v>
      </c>
      <c r="AC2097" s="16">
        <f t="shared" si="453"/>
        <v>64609897.9</v>
      </c>
      <c r="AD2097" s="16">
        <f t="shared" si="454"/>
        <v>991572696.48</v>
      </c>
      <c r="AE2097" s="17">
        <f t="shared" si="455"/>
        <v>0.314334528846205</v>
      </c>
      <c r="AF2097" s="17">
        <f t="shared" si="456"/>
        <v>0.685665471153795</v>
      </c>
      <c r="AG2097" s="21">
        <f t="shared" si="457"/>
        <v>1.45843715641282</v>
      </c>
      <c r="AH2097" s="22">
        <f t="shared" si="458"/>
        <v>0.194611257464781</v>
      </c>
      <c r="AI2097" s="22">
        <f t="shared" si="459"/>
        <v>0.805388742535219</v>
      </c>
      <c r="AJ2097" s="23">
        <f t="shared" si="460"/>
        <v>0.0611730379233595</v>
      </c>
      <c r="AK2097" s="23">
        <f t="shared" si="461"/>
        <v>0.938826962076641</v>
      </c>
    </row>
    <row r="2098" spans="1:37">
      <c r="A2098" s="8" t="s">
        <v>4229</v>
      </c>
      <c r="B2098" s="8" t="s">
        <v>4230</v>
      </c>
      <c r="C2098" s="9">
        <v>1319514403.1</v>
      </c>
      <c r="D2098" s="9">
        <v>0</v>
      </c>
      <c r="E2098" s="9">
        <v>0</v>
      </c>
      <c r="F2098" s="9">
        <v>498030518.96</v>
      </c>
      <c r="G2098" s="9">
        <v>0</v>
      </c>
      <c r="H2098" s="9">
        <v>2785638376.81</v>
      </c>
      <c r="I2098" s="9">
        <v>298634098.17</v>
      </c>
      <c r="J2098" s="9">
        <v>0</v>
      </c>
      <c r="K2098" s="9">
        <v>417784056</v>
      </c>
      <c r="L2098" s="9">
        <v>0</v>
      </c>
      <c r="M2098" s="9">
        <v>0</v>
      </c>
      <c r="N2098" s="9">
        <v>600494071.53</v>
      </c>
      <c r="O2098" s="9">
        <v>24456790.74</v>
      </c>
      <c r="P2098" s="9">
        <v>-627351.06</v>
      </c>
      <c r="Q2098" s="9">
        <v>0</v>
      </c>
      <c r="R2098" s="9">
        <v>65649041.97</v>
      </c>
      <c r="S2098" s="9">
        <v>0</v>
      </c>
      <c r="T2098" s="9">
        <v>-725407857.89</v>
      </c>
      <c r="U2098" s="8">
        <v>0</v>
      </c>
      <c r="V2098" s="9">
        <v>836273981.23</v>
      </c>
      <c r="W2098" s="8">
        <v>0</v>
      </c>
      <c r="X2098" s="11">
        <f t="shared" si="448"/>
        <v>4901817397.04</v>
      </c>
      <c r="Y2098" s="11">
        <f t="shared" si="449"/>
        <v>1169709151.04</v>
      </c>
      <c r="Z2098" s="11">
        <f t="shared" si="450"/>
        <v>6071526548.08</v>
      </c>
      <c r="AA2098" s="13">
        <f t="shared" si="451"/>
        <v>1817544922.06</v>
      </c>
      <c r="AB2098" s="13">
        <f t="shared" si="452"/>
        <v>3084272474.98</v>
      </c>
      <c r="AC2098" s="16">
        <f t="shared" si="453"/>
        <v>1817544922.06</v>
      </c>
      <c r="AD2098" s="16">
        <f t="shared" si="454"/>
        <v>4253981626.02</v>
      </c>
      <c r="AE2098" s="17">
        <f t="shared" si="455"/>
        <v>0.807345131117001</v>
      </c>
      <c r="AF2098" s="17">
        <f t="shared" si="456"/>
        <v>0.192654868882999</v>
      </c>
      <c r="AG2098" s="21">
        <f t="shared" si="457"/>
        <v>5.19062926256646</v>
      </c>
      <c r="AH2098" s="22">
        <f t="shared" si="458"/>
        <v>0.370790010080249</v>
      </c>
      <c r="AI2098" s="22">
        <f t="shared" si="459"/>
        <v>0.629209989919751</v>
      </c>
      <c r="AJ2098" s="23">
        <f t="shared" si="460"/>
        <v>0.299355509305113</v>
      </c>
      <c r="AK2098" s="23">
        <f t="shared" si="461"/>
        <v>0.700644490694888</v>
      </c>
    </row>
    <row r="2099" spans="1:37">
      <c r="A2099" s="8" t="s">
        <v>4231</v>
      </c>
      <c r="B2099" s="8" t="s">
        <v>4232</v>
      </c>
      <c r="C2099" s="9">
        <v>200000000</v>
      </c>
      <c r="D2099" s="9">
        <v>0</v>
      </c>
      <c r="E2099" s="9">
        <v>0</v>
      </c>
      <c r="F2099" s="9">
        <v>0</v>
      </c>
      <c r="G2099" s="9">
        <v>0</v>
      </c>
      <c r="H2099" s="9">
        <v>0</v>
      </c>
      <c r="I2099" s="9">
        <v>0</v>
      </c>
      <c r="J2099" s="9">
        <v>0</v>
      </c>
      <c r="K2099" s="9">
        <v>201116925</v>
      </c>
      <c r="L2099" s="9">
        <v>0</v>
      </c>
      <c r="M2099" s="9">
        <v>0</v>
      </c>
      <c r="N2099" s="9">
        <v>836092076.05</v>
      </c>
      <c r="O2099" s="9">
        <v>7361933.6</v>
      </c>
      <c r="P2099" s="9">
        <v>-1002437.91</v>
      </c>
      <c r="Q2099" s="9">
        <v>0</v>
      </c>
      <c r="R2099" s="9">
        <v>100634780</v>
      </c>
      <c r="S2099" s="9">
        <v>0</v>
      </c>
      <c r="T2099" s="9">
        <v>1485164468.73</v>
      </c>
      <c r="U2099" s="8">
        <v>0</v>
      </c>
      <c r="V2099" s="9">
        <v>10950590.58</v>
      </c>
      <c r="W2099" s="8">
        <v>0</v>
      </c>
      <c r="X2099" s="11">
        <f t="shared" si="448"/>
        <v>200000000</v>
      </c>
      <c r="Y2099" s="11">
        <f t="shared" si="449"/>
        <v>2625594468.85</v>
      </c>
      <c r="Z2099" s="11">
        <f t="shared" si="450"/>
        <v>2825594468.85</v>
      </c>
      <c r="AA2099" s="13">
        <f t="shared" si="451"/>
        <v>200000000</v>
      </c>
      <c r="AB2099" s="13">
        <f t="shared" si="452"/>
        <v>0</v>
      </c>
      <c r="AC2099" s="16">
        <f t="shared" si="453"/>
        <v>200000000</v>
      </c>
      <c r="AD2099" s="16">
        <f t="shared" si="454"/>
        <v>2625594468.85</v>
      </c>
      <c r="AE2099" s="17">
        <f t="shared" si="455"/>
        <v>0.0707815655094338</v>
      </c>
      <c r="AF2099" s="17">
        <f t="shared" si="456"/>
        <v>0.929218434490566</v>
      </c>
      <c r="AG2099" s="21">
        <f t="shared" si="457"/>
        <v>1.07617322567243</v>
      </c>
      <c r="AH2099" s="22">
        <f t="shared" si="458"/>
        <v>1</v>
      </c>
      <c r="AI2099" s="22">
        <f t="shared" si="459"/>
        <v>0</v>
      </c>
      <c r="AJ2099" s="23">
        <f t="shared" si="460"/>
        <v>0.0707815655094338</v>
      </c>
      <c r="AK2099" s="23">
        <f t="shared" si="461"/>
        <v>0.929218434490566</v>
      </c>
    </row>
    <row r="2100" spans="1:37">
      <c r="A2100" s="8" t="s">
        <v>4233</v>
      </c>
      <c r="B2100" s="8" t="s">
        <v>4234</v>
      </c>
      <c r="C2100" s="9">
        <v>245996037.5</v>
      </c>
      <c r="D2100" s="9">
        <v>0</v>
      </c>
      <c r="E2100" s="9">
        <v>0</v>
      </c>
      <c r="F2100" s="9">
        <v>0</v>
      </c>
      <c r="G2100" s="9">
        <v>0</v>
      </c>
      <c r="H2100" s="9">
        <v>350430555.56</v>
      </c>
      <c r="I2100" s="9">
        <v>716234812.69</v>
      </c>
      <c r="J2100" s="9">
        <v>0</v>
      </c>
      <c r="K2100" s="9">
        <v>654111982</v>
      </c>
      <c r="L2100" s="9">
        <v>103621917.06</v>
      </c>
      <c r="M2100" s="9">
        <v>0</v>
      </c>
      <c r="N2100" s="9">
        <v>520421511.46</v>
      </c>
      <c r="O2100" s="9">
        <v>0</v>
      </c>
      <c r="P2100" s="9">
        <v>37419675.03</v>
      </c>
      <c r="Q2100" s="9">
        <v>0</v>
      </c>
      <c r="R2100" s="9">
        <v>214904940.03</v>
      </c>
      <c r="S2100" s="9">
        <v>0</v>
      </c>
      <c r="T2100" s="9">
        <v>2403551633.15</v>
      </c>
      <c r="U2100" s="8">
        <v>0</v>
      </c>
      <c r="V2100" s="9">
        <v>4123211.71</v>
      </c>
      <c r="W2100" s="8">
        <v>0</v>
      </c>
      <c r="X2100" s="11">
        <f t="shared" si="448"/>
        <v>1312661405.75</v>
      </c>
      <c r="Y2100" s="11">
        <f t="shared" si="449"/>
        <v>3938154870.44</v>
      </c>
      <c r="Z2100" s="11">
        <f t="shared" si="450"/>
        <v>5250816276.19</v>
      </c>
      <c r="AA2100" s="13">
        <f t="shared" si="451"/>
        <v>245996037.5</v>
      </c>
      <c r="AB2100" s="13">
        <f t="shared" si="452"/>
        <v>1066665368.25</v>
      </c>
      <c r="AC2100" s="16">
        <f t="shared" si="453"/>
        <v>245996037.5</v>
      </c>
      <c r="AD2100" s="16">
        <f t="shared" si="454"/>
        <v>5004820238.69</v>
      </c>
      <c r="AE2100" s="17">
        <f t="shared" si="455"/>
        <v>0.249991874920916</v>
      </c>
      <c r="AF2100" s="17">
        <f t="shared" si="456"/>
        <v>0.750008125079084</v>
      </c>
      <c r="AG2100" s="21">
        <f t="shared" si="457"/>
        <v>1.33331888890478</v>
      </c>
      <c r="AH2100" s="22">
        <f t="shared" si="458"/>
        <v>0.18740250640602</v>
      </c>
      <c r="AI2100" s="22">
        <f t="shared" si="459"/>
        <v>0.81259749359398</v>
      </c>
      <c r="AJ2100" s="23">
        <f t="shared" si="460"/>
        <v>0.04684910394132</v>
      </c>
      <c r="AK2100" s="23">
        <f t="shared" si="461"/>
        <v>0.95315089605868</v>
      </c>
    </row>
    <row r="2101" spans="1:37">
      <c r="A2101" s="8" t="s">
        <v>4235</v>
      </c>
      <c r="B2101" s="8" t="s">
        <v>4236</v>
      </c>
      <c r="C2101" s="9">
        <v>50000000</v>
      </c>
      <c r="D2101" s="9">
        <v>0</v>
      </c>
      <c r="E2101" s="9">
        <v>0</v>
      </c>
      <c r="F2101" s="9">
        <v>16812736</v>
      </c>
      <c r="G2101" s="9">
        <v>0</v>
      </c>
      <c r="H2101" s="9">
        <v>0</v>
      </c>
      <c r="I2101" s="9">
        <v>513465652</v>
      </c>
      <c r="J2101" s="9">
        <v>0</v>
      </c>
      <c r="K2101" s="9">
        <v>428924090</v>
      </c>
      <c r="L2101" s="9">
        <v>104008558</v>
      </c>
      <c r="M2101" s="9">
        <v>0</v>
      </c>
      <c r="N2101" s="9">
        <v>1089695956</v>
      </c>
      <c r="O2101" s="9">
        <v>101029235</v>
      </c>
      <c r="P2101" s="9">
        <v>-5592506</v>
      </c>
      <c r="Q2101" s="9">
        <v>0</v>
      </c>
      <c r="R2101" s="9">
        <v>87172002</v>
      </c>
      <c r="S2101" s="9">
        <v>0</v>
      </c>
      <c r="T2101" s="9">
        <v>77214173</v>
      </c>
      <c r="U2101" s="8">
        <v>0</v>
      </c>
      <c r="V2101" s="9">
        <v>16167298</v>
      </c>
      <c r="W2101" s="8">
        <v>0</v>
      </c>
      <c r="X2101" s="11">
        <f t="shared" si="448"/>
        <v>580278388</v>
      </c>
      <c r="Y2101" s="11">
        <f t="shared" si="449"/>
        <v>1696560336</v>
      </c>
      <c r="Z2101" s="11">
        <f t="shared" si="450"/>
        <v>2276838724</v>
      </c>
      <c r="AA2101" s="13">
        <f t="shared" si="451"/>
        <v>66812736</v>
      </c>
      <c r="AB2101" s="13">
        <f t="shared" si="452"/>
        <v>513465652</v>
      </c>
      <c r="AC2101" s="16">
        <f t="shared" si="453"/>
        <v>66812736</v>
      </c>
      <c r="AD2101" s="16">
        <f t="shared" si="454"/>
        <v>2210025988</v>
      </c>
      <c r="AE2101" s="17">
        <f t="shared" si="455"/>
        <v>0.254861436553817</v>
      </c>
      <c r="AF2101" s="17">
        <f t="shared" si="456"/>
        <v>0.745138563446183</v>
      </c>
      <c r="AG2101" s="21">
        <f t="shared" si="457"/>
        <v>1.34203227299781</v>
      </c>
      <c r="AH2101" s="22">
        <f t="shared" si="458"/>
        <v>0.11513910802413</v>
      </c>
      <c r="AI2101" s="22">
        <f t="shared" si="459"/>
        <v>0.88486089197587</v>
      </c>
      <c r="AJ2101" s="23">
        <f t="shared" si="460"/>
        <v>0.0293445184745549</v>
      </c>
      <c r="AK2101" s="23">
        <f t="shared" si="461"/>
        <v>0.970655481525445</v>
      </c>
    </row>
    <row r="2102" spans="1:37">
      <c r="A2102" s="8" t="s">
        <v>4237</v>
      </c>
      <c r="B2102" s="8" t="s">
        <v>4238</v>
      </c>
      <c r="C2102" s="9">
        <v>1837300075.04</v>
      </c>
      <c r="D2102" s="9">
        <v>0</v>
      </c>
      <c r="E2102" s="9">
        <v>0</v>
      </c>
      <c r="F2102" s="9">
        <v>202426559.24</v>
      </c>
      <c r="G2102" s="9">
        <v>0</v>
      </c>
      <c r="H2102" s="9">
        <v>1059074415.69</v>
      </c>
      <c r="I2102" s="9">
        <v>0</v>
      </c>
      <c r="J2102" s="9">
        <v>0</v>
      </c>
      <c r="K2102" s="9">
        <v>921960196</v>
      </c>
      <c r="L2102" s="9">
        <v>0</v>
      </c>
      <c r="M2102" s="9">
        <v>0</v>
      </c>
      <c r="N2102" s="9">
        <v>886552605.7</v>
      </c>
      <c r="O2102" s="9">
        <v>167102922.05</v>
      </c>
      <c r="P2102" s="9">
        <v>-12608953.26</v>
      </c>
      <c r="Q2102" s="9">
        <v>0</v>
      </c>
      <c r="R2102" s="9">
        <v>417370506.33</v>
      </c>
      <c r="S2102" s="9">
        <v>0</v>
      </c>
      <c r="T2102" s="9">
        <v>4417830279.14</v>
      </c>
      <c r="U2102" s="8">
        <v>0</v>
      </c>
      <c r="V2102" s="9">
        <v>1077007687.77</v>
      </c>
      <c r="W2102" s="8">
        <v>0</v>
      </c>
      <c r="X2102" s="11">
        <f t="shared" si="448"/>
        <v>3098801049.97</v>
      </c>
      <c r="Y2102" s="11">
        <f t="shared" si="449"/>
        <v>7541009399.63</v>
      </c>
      <c r="Z2102" s="11">
        <f t="shared" si="450"/>
        <v>10639810449.6</v>
      </c>
      <c r="AA2102" s="13">
        <f t="shared" si="451"/>
        <v>2039726634.28</v>
      </c>
      <c r="AB2102" s="13">
        <f t="shared" si="452"/>
        <v>1059074415.69</v>
      </c>
      <c r="AC2102" s="16">
        <f t="shared" si="453"/>
        <v>2039726634.28</v>
      </c>
      <c r="AD2102" s="16">
        <f t="shared" si="454"/>
        <v>8600083815.32</v>
      </c>
      <c r="AE2102" s="17">
        <f t="shared" si="455"/>
        <v>0.29124588869781</v>
      </c>
      <c r="AF2102" s="17">
        <f t="shared" si="456"/>
        <v>0.70875411130219</v>
      </c>
      <c r="AG2102" s="21">
        <f t="shared" si="457"/>
        <v>1.41092655979477</v>
      </c>
      <c r="AH2102" s="22">
        <f t="shared" si="458"/>
        <v>0.658230909757742</v>
      </c>
      <c r="AI2102" s="22">
        <f t="shared" si="459"/>
        <v>0.341769090242258</v>
      </c>
      <c r="AJ2102" s="23">
        <f t="shared" si="460"/>
        <v>0.191707046280762</v>
      </c>
      <c r="AK2102" s="23">
        <f t="shared" si="461"/>
        <v>0.808292953719238</v>
      </c>
    </row>
    <row r="2103" spans="1:37">
      <c r="A2103" s="8" t="s">
        <v>4239</v>
      </c>
      <c r="B2103" s="8" t="s">
        <v>4240</v>
      </c>
      <c r="C2103" s="9">
        <v>268106750</v>
      </c>
      <c r="D2103" s="9">
        <v>0</v>
      </c>
      <c r="E2103" s="9">
        <v>0</v>
      </c>
      <c r="F2103" s="9">
        <v>0</v>
      </c>
      <c r="G2103" s="9">
        <v>0</v>
      </c>
      <c r="H2103" s="9">
        <v>0</v>
      </c>
      <c r="I2103" s="9">
        <v>0</v>
      </c>
      <c r="J2103" s="9">
        <v>0</v>
      </c>
      <c r="K2103" s="9">
        <v>280069727</v>
      </c>
      <c r="L2103" s="9">
        <v>0</v>
      </c>
      <c r="M2103" s="9">
        <v>0</v>
      </c>
      <c r="N2103" s="9">
        <v>1904493329.35</v>
      </c>
      <c r="O2103" s="9">
        <v>0</v>
      </c>
      <c r="P2103" s="9">
        <v>-7151533.72</v>
      </c>
      <c r="Q2103" s="9">
        <v>0</v>
      </c>
      <c r="R2103" s="9">
        <v>97830263.41</v>
      </c>
      <c r="S2103" s="9">
        <v>0</v>
      </c>
      <c r="T2103" s="9">
        <v>828687504.94</v>
      </c>
      <c r="U2103" s="8">
        <v>0</v>
      </c>
      <c r="V2103" s="9">
        <v>-611336.86</v>
      </c>
      <c r="W2103" s="8">
        <v>0</v>
      </c>
      <c r="X2103" s="11">
        <f t="shared" si="448"/>
        <v>268106750</v>
      </c>
      <c r="Y2103" s="11">
        <f t="shared" si="449"/>
        <v>3103317954.12</v>
      </c>
      <c r="Z2103" s="11">
        <f t="shared" si="450"/>
        <v>3371424704.12</v>
      </c>
      <c r="AA2103" s="13">
        <f t="shared" si="451"/>
        <v>268106750</v>
      </c>
      <c r="AB2103" s="13">
        <f t="shared" si="452"/>
        <v>0</v>
      </c>
      <c r="AC2103" s="16">
        <f t="shared" si="453"/>
        <v>268106750</v>
      </c>
      <c r="AD2103" s="16">
        <f t="shared" si="454"/>
        <v>3103317954.12</v>
      </c>
      <c r="AE2103" s="17">
        <f t="shared" si="455"/>
        <v>0.0795232797791284</v>
      </c>
      <c r="AF2103" s="17">
        <f t="shared" si="456"/>
        <v>0.920476720220872</v>
      </c>
      <c r="AG2103" s="21">
        <f t="shared" si="457"/>
        <v>1.08639358066551</v>
      </c>
      <c r="AH2103" s="22">
        <f t="shared" si="458"/>
        <v>1</v>
      </c>
      <c r="AI2103" s="22">
        <f t="shared" si="459"/>
        <v>0</v>
      </c>
      <c r="AJ2103" s="23">
        <f t="shared" si="460"/>
        <v>0.0795232797791284</v>
      </c>
      <c r="AK2103" s="23">
        <f t="shared" si="461"/>
        <v>0.920476720220872</v>
      </c>
    </row>
    <row r="2104" spans="1:37">
      <c r="A2104" s="8" t="s">
        <v>4241</v>
      </c>
      <c r="B2104" s="8" t="s">
        <v>4242</v>
      </c>
      <c r="C2104" s="9">
        <v>486295763.45</v>
      </c>
      <c r="D2104" s="9">
        <v>0</v>
      </c>
      <c r="E2104" s="9">
        <v>948808</v>
      </c>
      <c r="F2104" s="9">
        <v>0</v>
      </c>
      <c r="G2104" s="9">
        <v>0</v>
      </c>
      <c r="H2104" s="9">
        <v>426962599.19</v>
      </c>
      <c r="I2104" s="9">
        <v>0</v>
      </c>
      <c r="J2104" s="9">
        <v>0</v>
      </c>
      <c r="K2104" s="9">
        <v>267184734</v>
      </c>
      <c r="L2104" s="9">
        <v>0</v>
      </c>
      <c r="M2104" s="9">
        <v>0</v>
      </c>
      <c r="N2104" s="9">
        <v>690822754.7</v>
      </c>
      <c r="O2104" s="9">
        <v>169600445.27</v>
      </c>
      <c r="P2104" s="9">
        <v>-10718019.42</v>
      </c>
      <c r="Q2104" s="9">
        <v>0</v>
      </c>
      <c r="R2104" s="9">
        <v>126238379.95</v>
      </c>
      <c r="S2104" s="9">
        <v>0</v>
      </c>
      <c r="T2104" s="9">
        <v>1109969567.24</v>
      </c>
      <c r="U2104" s="8">
        <v>0</v>
      </c>
      <c r="V2104" s="9">
        <v>44404102.44</v>
      </c>
      <c r="W2104" s="8">
        <v>0</v>
      </c>
      <c r="X2104" s="11">
        <f t="shared" si="448"/>
        <v>914207170.64</v>
      </c>
      <c r="Y2104" s="11">
        <f t="shared" si="449"/>
        <v>2058301073.64</v>
      </c>
      <c r="Z2104" s="11">
        <f t="shared" si="450"/>
        <v>2972508244.28</v>
      </c>
      <c r="AA2104" s="13">
        <f t="shared" si="451"/>
        <v>487244571.45</v>
      </c>
      <c r="AB2104" s="13">
        <f t="shared" si="452"/>
        <v>426962599.19</v>
      </c>
      <c r="AC2104" s="16">
        <f t="shared" si="453"/>
        <v>487244571.45</v>
      </c>
      <c r="AD2104" s="16">
        <f t="shared" si="454"/>
        <v>2485263672.83</v>
      </c>
      <c r="AE2104" s="17">
        <f t="shared" si="455"/>
        <v>0.307554124500482</v>
      </c>
      <c r="AF2104" s="17">
        <f t="shared" si="456"/>
        <v>0.692445875499518</v>
      </c>
      <c r="AG2104" s="21">
        <f t="shared" si="457"/>
        <v>1.4441561938377</v>
      </c>
      <c r="AH2104" s="22">
        <f t="shared" si="458"/>
        <v>0.532969535897317</v>
      </c>
      <c r="AI2104" s="22">
        <f t="shared" si="459"/>
        <v>0.467030464102683</v>
      </c>
      <c r="AJ2104" s="23">
        <f t="shared" si="460"/>
        <v>0.163916978998327</v>
      </c>
      <c r="AK2104" s="23">
        <f t="shared" si="461"/>
        <v>0.836083021001673</v>
      </c>
    </row>
    <row r="2105" spans="1:37">
      <c r="A2105" s="8" t="s">
        <v>4243</v>
      </c>
      <c r="B2105" s="8" t="s">
        <v>4244</v>
      </c>
      <c r="C2105" s="9">
        <v>2614889096.78</v>
      </c>
      <c r="D2105" s="9">
        <v>0</v>
      </c>
      <c r="E2105" s="9">
        <v>0</v>
      </c>
      <c r="F2105" s="9">
        <v>301641080.22</v>
      </c>
      <c r="G2105" s="9">
        <v>0</v>
      </c>
      <c r="H2105" s="9">
        <v>1276238900</v>
      </c>
      <c r="I2105" s="9">
        <v>0</v>
      </c>
      <c r="J2105" s="9">
        <v>0</v>
      </c>
      <c r="K2105" s="9">
        <v>459950434</v>
      </c>
      <c r="L2105" s="9">
        <v>0</v>
      </c>
      <c r="M2105" s="9">
        <v>0</v>
      </c>
      <c r="N2105" s="9">
        <v>2167394990.52</v>
      </c>
      <c r="O2105" s="9">
        <v>32127699.5</v>
      </c>
      <c r="P2105" s="9">
        <v>-4641887.37</v>
      </c>
      <c r="Q2105" s="9">
        <v>0</v>
      </c>
      <c r="R2105" s="9">
        <v>93190606.83</v>
      </c>
      <c r="S2105" s="9">
        <v>0</v>
      </c>
      <c r="T2105" s="9">
        <v>1680730076.66</v>
      </c>
      <c r="U2105" s="8">
        <v>0</v>
      </c>
      <c r="V2105" s="9">
        <v>817418499.97</v>
      </c>
      <c r="W2105" s="8">
        <v>0</v>
      </c>
      <c r="X2105" s="11">
        <f t="shared" si="448"/>
        <v>4192769077</v>
      </c>
      <c r="Y2105" s="11">
        <f t="shared" si="449"/>
        <v>5181915021.11</v>
      </c>
      <c r="Z2105" s="11">
        <f t="shared" si="450"/>
        <v>9374684098.11</v>
      </c>
      <c r="AA2105" s="13">
        <f t="shared" si="451"/>
        <v>2916530177</v>
      </c>
      <c r="AB2105" s="13">
        <f t="shared" si="452"/>
        <v>1276238900</v>
      </c>
      <c r="AC2105" s="16">
        <f t="shared" si="453"/>
        <v>2916530177</v>
      </c>
      <c r="AD2105" s="16">
        <f t="shared" si="454"/>
        <v>6458153921.11</v>
      </c>
      <c r="AE2105" s="17">
        <f t="shared" si="455"/>
        <v>0.447243771962971</v>
      </c>
      <c r="AF2105" s="17">
        <f t="shared" si="456"/>
        <v>0.552756228037029</v>
      </c>
      <c r="AG2105" s="21">
        <f t="shared" si="457"/>
        <v>1.80911575352347</v>
      </c>
      <c r="AH2105" s="22">
        <f t="shared" si="458"/>
        <v>0.695609541913248</v>
      </c>
      <c r="AI2105" s="22">
        <f t="shared" si="459"/>
        <v>0.304390458086752</v>
      </c>
      <c r="AJ2105" s="23">
        <f t="shared" si="460"/>
        <v>0.311107035338715</v>
      </c>
      <c r="AK2105" s="23">
        <f t="shared" si="461"/>
        <v>0.688892964661285</v>
      </c>
    </row>
    <row r="2106" spans="1:37">
      <c r="A2106" s="8" t="s">
        <v>4245</v>
      </c>
      <c r="B2106" s="8" t="s">
        <v>4246</v>
      </c>
      <c r="C2106" s="9">
        <v>771186576.6</v>
      </c>
      <c r="D2106" s="9">
        <v>0</v>
      </c>
      <c r="E2106" s="9">
        <v>0</v>
      </c>
      <c r="F2106" s="9">
        <v>0</v>
      </c>
      <c r="G2106" s="9">
        <v>0</v>
      </c>
      <c r="H2106" s="9">
        <v>0</v>
      </c>
      <c r="I2106" s="9">
        <v>0</v>
      </c>
      <c r="J2106" s="9">
        <v>0</v>
      </c>
      <c r="K2106" s="9">
        <v>343900282</v>
      </c>
      <c r="L2106" s="9">
        <v>0</v>
      </c>
      <c r="M2106" s="9">
        <v>0</v>
      </c>
      <c r="N2106" s="9">
        <v>2799241472.47</v>
      </c>
      <c r="O2106" s="9">
        <v>0</v>
      </c>
      <c r="P2106" s="9">
        <v>21.83</v>
      </c>
      <c r="Q2106" s="9">
        <v>0</v>
      </c>
      <c r="R2106" s="9">
        <v>17165183.8</v>
      </c>
      <c r="S2106" s="9">
        <v>0</v>
      </c>
      <c r="T2106" s="9">
        <v>927109382.23</v>
      </c>
      <c r="U2106" s="8">
        <v>0</v>
      </c>
      <c r="V2106" s="9">
        <v>227729179.92</v>
      </c>
      <c r="W2106" s="8">
        <v>0</v>
      </c>
      <c r="X2106" s="11">
        <f t="shared" si="448"/>
        <v>771186576.6</v>
      </c>
      <c r="Y2106" s="11">
        <f t="shared" si="449"/>
        <v>4315145522.25</v>
      </c>
      <c r="Z2106" s="11">
        <f t="shared" si="450"/>
        <v>5086332098.85</v>
      </c>
      <c r="AA2106" s="13">
        <f t="shared" si="451"/>
        <v>771186576.6</v>
      </c>
      <c r="AB2106" s="13">
        <f t="shared" si="452"/>
        <v>0</v>
      </c>
      <c r="AC2106" s="16">
        <f t="shared" si="453"/>
        <v>771186576.6</v>
      </c>
      <c r="AD2106" s="16">
        <f t="shared" si="454"/>
        <v>4315145522.25</v>
      </c>
      <c r="AE2106" s="17">
        <f t="shared" si="455"/>
        <v>0.151619391265144</v>
      </c>
      <c r="AF2106" s="17">
        <f t="shared" si="456"/>
        <v>0.848380608734856</v>
      </c>
      <c r="AG2106" s="21">
        <f t="shared" si="457"/>
        <v>1.17871623856567</v>
      </c>
      <c r="AH2106" s="22">
        <f t="shared" si="458"/>
        <v>1</v>
      </c>
      <c r="AI2106" s="22">
        <f t="shared" si="459"/>
        <v>0</v>
      </c>
      <c r="AJ2106" s="23">
        <f t="shared" si="460"/>
        <v>0.151619391265144</v>
      </c>
      <c r="AK2106" s="23">
        <f t="shared" si="461"/>
        <v>0.848380608734856</v>
      </c>
    </row>
    <row r="2107" spans="1:37">
      <c r="A2107" s="8" t="s">
        <v>4247</v>
      </c>
      <c r="B2107" s="8" t="s">
        <v>4248</v>
      </c>
      <c r="C2107" s="9">
        <v>198030914.62</v>
      </c>
      <c r="D2107" s="9">
        <v>0</v>
      </c>
      <c r="E2107" s="9">
        <v>0</v>
      </c>
      <c r="F2107" s="9">
        <v>121001649.89</v>
      </c>
      <c r="G2107" s="9">
        <v>0</v>
      </c>
      <c r="H2107" s="9">
        <v>0</v>
      </c>
      <c r="I2107" s="9">
        <v>0</v>
      </c>
      <c r="J2107" s="9">
        <v>0</v>
      </c>
      <c r="K2107" s="9">
        <v>381368000</v>
      </c>
      <c r="L2107" s="9">
        <v>0</v>
      </c>
      <c r="M2107" s="9">
        <v>0</v>
      </c>
      <c r="N2107" s="9">
        <v>493248432.69</v>
      </c>
      <c r="O2107" s="9">
        <v>0</v>
      </c>
      <c r="P2107" s="9">
        <v>722833.03</v>
      </c>
      <c r="Q2107" s="9">
        <v>0</v>
      </c>
      <c r="R2107" s="9">
        <v>34700882.59</v>
      </c>
      <c r="S2107" s="9">
        <v>0</v>
      </c>
      <c r="T2107" s="9">
        <v>204597676.76</v>
      </c>
      <c r="U2107" s="8">
        <v>0</v>
      </c>
      <c r="V2107" s="9">
        <v>0</v>
      </c>
      <c r="W2107" s="8">
        <v>0</v>
      </c>
      <c r="X2107" s="11">
        <f t="shared" si="448"/>
        <v>319032564.51</v>
      </c>
      <c r="Y2107" s="11">
        <f t="shared" si="449"/>
        <v>1114637825.07</v>
      </c>
      <c r="Z2107" s="11">
        <f t="shared" si="450"/>
        <v>1433670389.58</v>
      </c>
      <c r="AA2107" s="13">
        <f t="shared" si="451"/>
        <v>319032564.51</v>
      </c>
      <c r="AB2107" s="13">
        <f t="shared" si="452"/>
        <v>0</v>
      </c>
      <c r="AC2107" s="16">
        <f t="shared" si="453"/>
        <v>319032564.51</v>
      </c>
      <c r="AD2107" s="16">
        <f t="shared" si="454"/>
        <v>1114637825.07</v>
      </c>
      <c r="AE2107" s="17">
        <f t="shared" si="455"/>
        <v>0.222528530148036</v>
      </c>
      <c r="AF2107" s="17">
        <f t="shared" si="456"/>
        <v>0.777471469851964</v>
      </c>
      <c r="AG2107" s="21">
        <f t="shared" si="457"/>
        <v>1.28622083095912</v>
      </c>
      <c r="AH2107" s="22">
        <f t="shared" si="458"/>
        <v>1</v>
      </c>
      <c r="AI2107" s="22">
        <f t="shared" si="459"/>
        <v>0</v>
      </c>
      <c r="AJ2107" s="23">
        <f t="shared" si="460"/>
        <v>0.222528530148036</v>
      </c>
      <c r="AK2107" s="23">
        <f t="shared" si="461"/>
        <v>0.777471469851964</v>
      </c>
    </row>
    <row r="2108" spans="1:37">
      <c r="A2108" s="8" t="s">
        <v>4249</v>
      </c>
      <c r="B2108" s="8" t="s">
        <v>4250</v>
      </c>
      <c r="C2108" s="9">
        <v>554617361.1</v>
      </c>
      <c r="D2108" s="9">
        <v>0</v>
      </c>
      <c r="E2108" s="9">
        <v>242000</v>
      </c>
      <c r="F2108" s="9">
        <v>0</v>
      </c>
      <c r="G2108" s="9">
        <v>0</v>
      </c>
      <c r="H2108" s="9">
        <v>0</v>
      </c>
      <c r="I2108" s="9">
        <v>180114001.83</v>
      </c>
      <c r="J2108" s="9">
        <v>0</v>
      </c>
      <c r="K2108" s="9">
        <v>199460557</v>
      </c>
      <c r="L2108" s="9">
        <v>45202781.04</v>
      </c>
      <c r="M2108" s="9">
        <v>0</v>
      </c>
      <c r="N2108" s="9">
        <v>131054468.68</v>
      </c>
      <c r="O2108" s="9">
        <v>0</v>
      </c>
      <c r="P2108" s="9">
        <v>0</v>
      </c>
      <c r="Q2108" s="9">
        <v>0</v>
      </c>
      <c r="R2108" s="9">
        <v>41733578.64</v>
      </c>
      <c r="S2108" s="9">
        <v>0</v>
      </c>
      <c r="T2108" s="9">
        <v>329974136.58</v>
      </c>
      <c r="U2108" s="8">
        <v>0</v>
      </c>
      <c r="V2108" s="9">
        <v>0</v>
      </c>
      <c r="W2108" s="8">
        <v>0</v>
      </c>
      <c r="X2108" s="11">
        <f t="shared" si="448"/>
        <v>734973362.93</v>
      </c>
      <c r="Y2108" s="11">
        <f t="shared" si="449"/>
        <v>747425521.94</v>
      </c>
      <c r="Z2108" s="11">
        <f t="shared" si="450"/>
        <v>1482398884.87</v>
      </c>
      <c r="AA2108" s="13">
        <f t="shared" si="451"/>
        <v>554859361.1</v>
      </c>
      <c r="AB2108" s="13">
        <f t="shared" si="452"/>
        <v>180114001.83</v>
      </c>
      <c r="AC2108" s="16">
        <f t="shared" si="453"/>
        <v>554859361.1</v>
      </c>
      <c r="AD2108" s="16">
        <f t="shared" si="454"/>
        <v>927539523.77</v>
      </c>
      <c r="AE2108" s="17">
        <f t="shared" si="455"/>
        <v>0.495799997174481</v>
      </c>
      <c r="AF2108" s="17">
        <f t="shared" si="456"/>
        <v>0.504200002825519</v>
      </c>
      <c r="AG2108" s="21">
        <f t="shared" si="457"/>
        <v>1.98333993335192</v>
      </c>
      <c r="AH2108" s="22">
        <f t="shared" si="458"/>
        <v>0.754938055017438</v>
      </c>
      <c r="AI2108" s="22">
        <f t="shared" si="459"/>
        <v>0.245061944982562</v>
      </c>
      <c r="AJ2108" s="23">
        <f t="shared" si="460"/>
        <v>0.374298285544554</v>
      </c>
      <c r="AK2108" s="23">
        <f t="shared" si="461"/>
        <v>0.625701714455446</v>
      </c>
    </row>
    <row r="2109" spans="1:37">
      <c r="A2109" s="8" t="s">
        <v>4251</v>
      </c>
      <c r="B2109" s="8" t="s">
        <v>4252</v>
      </c>
      <c r="C2109" s="9">
        <v>2789749741.85</v>
      </c>
      <c r="D2109" s="9">
        <v>0</v>
      </c>
      <c r="E2109" s="9">
        <v>0</v>
      </c>
      <c r="F2109" s="9">
        <v>10000000</v>
      </c>
      <c r="G2109" s="9">
        <v>0</v>
      </c>
      <c r="H2109" s="9">
        <v>805054939.02</v>
      </c>
      <c r="I2109" s="9">
        <v>725412605.67</v>
      </c>
      <c r="J2109" s="9">
        <v>0</v>
      </c>
      <c r="K2109" s="9">
        <v>691045431</v>
      </c>
      <c r="L2109" s="9">
        <v>145097398.72</v>
      </c>
      <c r="M2109" s="9">
        <v>0</v>
      </c>
      <c r="N2109" s="9">
        <v>1039599980.53</v>
      </c>
      <c r="O2109" s="9">
        <v>0</v>
      </c>
      <c r="P2109" s="9">
        <v>96623560</v>
      </c>
      <c r="Q2109" s="9">
        <v>0</v>
      </c>
      <c r="R2109" s="9">
        <v>96075468.03</v>
      </c>
      <c r="S2109" s="9">
        <v>0</v>
      </c>
      <c r="T2109" s="9">
        <v>719751731.32</v>
      </c>
      <c r="U2109" s="8">
        <v>0</v>
      </c>
      <c r="V2109" s="9">
        <v>72284811.13</v>
      </c>
      <c r="W2109" s="8">
        <v>0</v>
      </c>
      <c r="X2109" s="11">
        <f t="shared" si="448"/>
        <v>4330217286.54</v>
      </c>
      <c r="Y2109" s="11">
        <f t="shared" si="449"/>
        <v>2860478380.73</v>
      </c>
      <c r="Z2109" s="11">
        <f t="shared" si="450"/>
        <v>7190695667.27</v>
      </c>
      <c r="AA2109" s="13">
        <f t="shared" si="451"/>
        <v>2799749741.85</v>
      </c>
      <c r="AB2109" s="13">
        <f t="shared" si="452"/>
        <v>1530467544.69</v>
      </c>
      <c r="AC2109" s="16">
        <f t="shared" si="453"/>
        <v>2799749741.85</v>
      </c>
      <c r="AD2109" s="16">
        <f t="shared" si="454"/>
        <v>4390945925.42</v>
      </c>
      <c r="AE2109" s="17">
        <f t="shared" si="455"/>
        <v>0.602197268096036</v>
      </c>
      <c r="AF2109" s="17">
        <f t="shared" si="456"/>
        <v>0.397802731903964</v>
      </c>
      <c r="AG2109" s="21">
        <f t="shared" si="457"/>
        <v>2.51380877957725</v>
      </c>
      <c r="AH2109" s="22">
        <f t="shared" si="458"/>
        <v>0.646561028369803</v>
      </c>
      <c r="AI2109" s="22">
        <f t="shared" si="459"/>
        <v>0.353438971630197</v>
      </c>
      <c r="AJ2109" s="23">
        <f t="shared" si="460"/>
        <v>0.389357284941659</v>
      </c>
      <c r="AK2109" s="23">
        <f t="shared" si="461"/>
        <v>0.610642715058341</v>
      </c>
    </row>
    <row r="2110" spans="1:37">
      <c r="A2110" s="8" t="s">
        <v>4253</v>
      </c>
      <c r="B2110" s="8" t="s">
        <v>4254</v>
      </c>
      <c r="C2110" s="9">
        <v>922306128.22</v>
      </c>
      <c r="D2110" s="9">
        <v>0</v>
      </c>
      <c r="E2110" s="9">
        <v>0</v>
      </c>
      <c r="F2110" s="9">
        <v>145975293.19</v>
      </c>
      <c r="G2110" s="9">
        <v>0</v>
      </c>
      <c r="H2110" s="9">
        <v>437700000</v>
      </c>
      <c r="I2110" s="9">
        <v>0</v>
      </c>
      <c r="J2110" s="9">
        <v>0</v>
      </c>
      <c r="K2110" s="9">
        <v>400000100</v>
      </c>
      <c r="L2110" s="9">
        <v>0</v>
      </c>
      <c r="M2110" s="9">
        <v>0</v>
      </c>
      <c r="N2110" s="9">
        <v>1013534954.84</v>
      </c>
      <c r="O2110" s="9">
        <v>0</v>
      </c>
      <c r="P2110" s="9">
        <v>21602388.84</v>
      </c>
      <c r="Q2110" s="9">
        <v>5544228.39</v>
      </c>
      <c r="R2110" s="9">
        <v>131253906.08</v>
      </c>
      <c r="S2110" s="9">
        <v>0</v>
      </c>
      <c r="T2110" s="9">
        <v>376463578.16</v>
      </c>
      <c r="U2110" s="8">
        <v>0</v>
      </c>
      <c r="V2110" s="9">
        <v>-1657823.28</v>
      </c>
      <c r="W2110" s="8">
        <v>0</v>
      </c>
      <c r="X2110" s="11">
        <f t="shared" si="448"/>
        <v>1505981421.41</v>
      </c>
      <c r="Y2110" s="11">
        <f t="shared" si="449"/>
        <v>1946741333.03</v>
      </c>
      <c r="Z2110" s="11">
        <f t="shared" si="450"/>
        <v>3452722754.44</v>
      </c>
      <c r="AA2110" s="13">
        <f t="shared" si="451"/>
        <v>1068281421.41</v>
      </c>
      <c r="AB2110" s="13">
        <f t="shared" si="452"/>
        <v>437700000</v>
      </c>
      <c r="AC2110" s="16">
        <f t="shared" si="453"/>
        <v>1068281421.41</v>
      </c>
      <c r="AD2110" s="16">
        <f t="shared" si="454"/>
        <v>2384441333.03</v>
      </c>
      <c r="AE2110" s="17">
        <f t="shared" si="455"/>
        <v>0.436172125165102</v>
      </c>
      <c r="AF2110" s="17">
        <f t="shared" si="456"/>
        <v>0.563827874834898</v>
      </c>
      <c r="AG2110" s="21">
        <f t="shared" si="457"/>
        <v>1.77359092133007</v>
      </c>
      <c r="AH2110" s="22">
        <f t="shared" si="458"/>
        <v>0.709358964342205</v>
      </c>
      <c r="AI2110" s="22">
        <f t="shared" si="459"/>
        <v>0.290641035657795</v>
      </c>
      <c r="AJ2110" s="23">
        <f t="shared" si="460"/>
        <v>0.309402606982056</v>
      </c>
      <c r="AK2110" s="23">
        <f t="shared" si="461"/>
        <v>0.690597393017944</v>
      </c>
    </row>
    <row r="2111" spans="1:37">
      <c r="A2111" s="8" t="s">
        <v>4255</v>
      </c>
      <c r="B2111" s="8" t="s">
        <v>4256</v>
      </c>
      <c r="C2111" s="9">
        <v>869331360</v>
      </c>
      <c r="D2111" s="9">
        <v>0</v>
      </c>
      <c r="E2111" s="9">
        <v>0</v>
      </c>
      <c r="F2111" s="9">
        <v>49719114.34</v>
      </c>
      <c r="G2111" s="9">
        <v>0</v>
      </c>
      <c r="H2111" s="9">
        <v>780141364.41</v>
      </c>
      <c r="I2111" s="9">
        <v>0</v>
      </c>
      <c r="J2111" s="9">
        <v>0</v>
      </c>
      <c r="K2111" s="9">
        <v>557993890</v>
      </c>
      <c r="L2111" s="9">
        <v>0</v>
      </c>
      <c r="M2111" s="9">
        <v>0</v>
      </c>
      <c r="N2111" s="9">
        <v>1747855545.04</v>
      </c>
      <c r="O2111" s="9">
        <v>28137512</v>
      </c>
      <c r="P2111" s="9">
        <v>-60773.5</v>
      </c>
      <c r="Q2111" s="9">
        <v>0</v>
      </c>
      <c r="R2111" s="9">
        <v>66179095.61</v>
      </c>
      <c r="S2111" s="9">
        <v>0</v>
      </c>
      <c r="T2111" s="9">
        <v>643780777.55</v>
      </c>
      <c r="U2111" s="8">
        <v>0</v>
      </c>
      <c r="V2111" s="9">
        <v>0</v>
      </c>
      <c r="W2111" s="8">
        <v>0</v>
      </c>
      <c r="X2111" s="11">
        <f t="shared" si="448"/>
        <v>1699191838.75</v>
      </c>
      <c r="Y2111" s="11">
        <f t="shared" si="449"/>
        <v>2987611022.7</v>
      </c>
      <c r="Z2111" s="11">
        <f t="shared" si="450"/>
        <v>4686802861.45</v>
      </c>
      <c r="AA2111" s="13">
        <f t="shared" si="451"/>
        <v>919050474.34</v>
      </c>
      <c r="AB2111" s="13">
        <f t="shared" si="452"/>
        <v>780141364.41</v>
      </c>
      <c r="AC2111" s="16">
        <f t="shared" si="453"/>
        <v>919050474.34</v>
      </c>
      <c r="AD2111" s="16">
        <f t="shared" si="454"/>
        <v>3767752387.11</v>
      </c>
      <c r="AE2111" s="17">
        <f t="shared" si="455"/>
        <v>0.362548178146393</v>
      </c>
      <c r="AF2111" s="17">
        <f t="shared" si="456"/>
        <v>0.637451821853607</v>
      </c>
      <c r="AG2111" s="21">
        <f t="shared" si="457"/>
        <v>1.56874600670551</v>
      </c>
      <c r="AH2111" s="22">
        <f t="shared" si="458"/>
        <v>0.540875052116595</v>
      </c>
      <c r="AI2111" s="22">
        <f t="shared" si="459"/>
        <v>0.459124947883404</v>
      </c>
      <c r="AJ2111" s="23">
        <f t="shared" si="460"/>
        <v>0.196093264749707</v>
      </c>
      <c r="AK2111" s="23">
        <f t="shared" si="461"/>
        <v>0.803906735250293</v>
      </c>
    </row>
    <row r="2112" spans="1:37">
      <c r="A2112" s="8" t="s">
        <v>4257</v>
      </c>
      <c r="B2112" s="8" t="s">
        <v>4258</v>
      </c>
      <c r="C2112" s="9">
        <v>250023142.35</v>
      </c>
      <c r="D2112" s="9">
        <v>0</v>
      </c>
      <c r="E2112" s="9">
        <v>0</v>
      </c>
      <c r="F2112" s="9">
        <v>32876436.07</v>
      </c>
      <c r="G2112" s="9">
        <v>0</v>
      </c>
      <c r="H2112" s="9">
        <v>125500000</v>
      </c>
      <c r="I2112" s="9">
        <v>0</v>
      </c>
      <c r="J2112" s="9">
        <v>0</v>
      </c>
      <c r="K2112" s="9">
        <v>273800000</v>
      </c>
      <c r="L2112" s="9">
        <v>0</v>
      </c>
      <c r="M2112" s="9">
        <v>0</v>
      </c>
      <c r="N2112" s="9">
        <v>395307313.3</v>
      </c>
      <c r="O2112" s="9">
        <v>0</v>
      </c>
      <c r="P2112" s="9">
        <v>-9456213.38</v>
      </c>
      <c r="Q2112" s="9">
        <v>0</v>
      </c>
      <c r="R2112" s="9">
        <v>27629087.12</v>
      </c>
      <c r="S2112" s="9">
        <v>0</v>
      </c>
      <c r="T2112" s="9">
        <v>301694406.9</v>
      </c>
      <c r="U2112" s="8">
        <v>0</v>
      </c>
      <c r="V2112" s="9">
        <v>6707593.39</v>
      </c>
      <c r="W2112" s="8">
        <v>0</v>
      </c>
      <c r="X2112" s="11">
        <f t="shared" si="448"/>
        <v>408399578.42</v>
      </c>
      <c r="Y2112" s="11">
        <f t="shared" si="449"/>
        <v>995682187.33</v>
      </c>
      <c r="Z2112" s="11">
        <f t="shared" si="450"/>
        <v>1404081765.75</v>
      </c>
      <c r="AA2112" s="13">
        <f t="shared" si="451"/>
        <v>282899578.42</v>
      </c>
      <c r="AB2112" s="13">
        <f t="shared" si="452"/>
        <v>125500000</v>
      </c>
      <c r="AC2112" s="16">
        <f t="shared" si="453"/>
        <v>282899578.42</v>
      </c>
      <c r="AD2112" s="16">
        <f t="shared" si="454"/>
        <v>1121182187.33</v>
      </c>
      <c r="AE2112" s="17">
        <f t="shared" si="455"/>
        <v>0.290865951244549</v>
      </c>
      <c r="AF2112" s="17">
        <f t="shared" si="456"/>
        <v>0.709134048755451</v>
      </c>
      <c r="AG2112" s="21">
        <f t="shared" si="457"/>
        <v>1.41017061831261</v>
      </c>
      <c r="AH2112" s="22">
        <f t="shared" si="458"/>
        <v>0.692702914911104</v>
      </c>
      <c r="AI2112" s="22">
        <f t="shared" si="459"/>
        <v>0.307297085088896</v>
      </c>
      <c r="AJ2112" s="23">
        <f t="shared" si="460"/>
        <v>0.20148369227549</v>
      </c>
      <c r="AK2112" s="23">
        <f t="shared" si="461"/>
        <v>0.79851630772451</v>
      </c>
    </row>
    <row r="2113" spans="1:37">
      <c r="A2113" s="8" t="s">
        <v>4259</v>
      </c>
      <c r="B2113" s="8" t="s">
        <v>4260</v>
      </c>
      <c r="C2113" s="9">
        <v>677335681.94</v>
      </c>
      <c r="D2113" s="9">
        <v>0</v>
      </c>
      <c r="E2113" s="9">
        <v>0</v>
      </c>
      <c r="F2113" s="9">
        <v>3090420</v>
      </c>
      <c r="G2113" s="9">
        <v>0</v>
      </c>
      <c r="H2113" s="9">
        <v>0</v>
      </c>
      <c r="I2113" s="9">
        <v>0</v>
      </c>
      <c r="J2113" s="9">
        <v>0</v>
      </c>
      <c r="K2113" s="9">
        <v>100000000</v>
      </c>
      <c r="L2113" s="9">
        <v>0</v>
      </c>
      <c r="M2113" s="9">
        <v>0</v>
      </c>
      <c r="N2113" s="9">
        <v>640591095.52</v>
      </c>
      <c r="O2113" s="9">
        <v>0</v>
      </c>
      <c r="P2113" s="9">
        <v>136615.56</v>
      </c>
      <c r="Q2113" s="9">
        <v>0</v>
      </c>
      <c r="R2113" s="9">
        <v>30948755.29</v>
      </c>
      <c r="S2113" s="9">
        <v>0</v>
      </c>
      <c r="T2113" s="9">
        <v>270118866.19</v>
      </c>
      <c r="U2113" s="8">
        <v>0</v>
      </c>
      <c r="V2113" s="9">
        <v>0</v>
      </c>
      <c r="W2113" s="8">
        <v>0</v>
      </c>
      <c r="X2113" s="11">
        <f t="shared" si="448"/>
        <v>680426101.94</v>
      </c>
      <c r="Y2113" s="11">
        <f t="shared" si="449"/>
        <v>1041795332.56</v>
      </c>
      <c r="Z2113" s="11">
        <f t="shared" si="450"/>
        <v>1722221434.5</v>
      </c>
      <c r="AA2113" s="13">
        <f t="shared" si="451"/>
        <v>680426101.94</v>
      </c>
      <c r="AB2113" s="13">
        <f t="shared" si="452"/>
        <v>0</v>
      </c>
      <c r="AC2113" s="16">
        <f t="shared" si="453"/>
        <v>680426101.94</v>
      </c>
      <c r="AD2113" s="16">
        <f t="shared" si="454"/>
        <v>1041795332.56</v>
      </c>
      <c r="AE2113" s="17">
        <f t="shared" si="455"/>
        <v>0.395086304414475</v>
      </c>
      <c r="AF2113" s="17">
        <f t="shared" si="456"/>
        <v>0.604913695585525</v>
      </c>
      <c r="AG2113" s="21">
        <f t="shared" si="457"/>
        <v>1.6531283839293</v>
      </c>
      <c r="AH2113" s="22">
        <f t="shared" si="458"/>
        <v>1</v>
      </c>
      <c r="AI2113" s="22">
        <f t="shared" si="459"/>
        <v>0</v>
      </c>
      <c r="AJ2113" s="23">
        <f t="shared" si="460"/>
        <v>0.395086304414475</v>
      </c>
      <c r="AK2113" s="23">
        <f t="shared" si="461"/>
        <v>0.604913695585525</v>
      </c>
    </row>
    <row r="2114" spans="1:37">
      <c r="A2114" s="8" t="s">
        <v>4261</v>
      </c>
      <c r="B2114" s="8" t="s">
        <v>4262</v>
      </c>
      <c r="C2114" s="9">
        <v>452238004.32</v>
      </c>
      <c r="D2114" s="9">
        <v>0</v>
      </c>
      <c r="E2114" s="9">
        <v>0</v>
      </c>
      <c r="F2114" s="9">
        <v>27722475.97</v>
      </c>
      <c r="G2114" s="9">
        <v>0</v>
      </c>
      <c r="H2114" s="9">
        <v>5000000</v>
      </c>
      <c r="I2114" s="9">
        <v>0</v>
      </c>
      <c r="J2114" s="9">
        <v>0</v>
      </c>
      <c r="K2114" s="9">
        <v>263501200</v>
      </c>
      <c r="L2114" s="9">
        <v>0</v>
      </c>
      <c r="M2114" s="9">
        <v>0</v>
      </c>
      <c r="N2114" s="9">
        <v>280052825.37</v>
      </c>
      <c r="O2114" s="9">
        <v>0</v>
      </c>
      <c r="P2114" s="9">
        <v>16831837.62</v>
      </c>
      <c r="Q2114" s="9">
        <v>0</v>
      </c>
      <c r="R2114" s="9">
        <v>51169518.36</v>
      </c>
      <c r="S2114" s="9">
        <v>0</v>
      </c>
      <c r="T2114" s="9">
        <v>487772628.22</v>
      </c>
      <c r="U2114" s="8">
        <v>0</v>
      </c>
      <c r="V2114" s="9">
        <v>0</v>
      </c>
      <c r="W2114" s="8">
        <v>0</v>
      </c>
      <c r="X2114" s="11">
        <f t="shared" si="448"/>
        <v>484960480.29</v>
      </c>
      <c r="Y2114" s="11">
        <f t="shared" si="449"/>
        <v>1099328009.57</v>
      </c>
      <c r="Z2114" s="11">
        <f t="shared" si="450"/>
        <v>1584288489.86</v>
      </c>
      <c r="AA2114" s="13">
        <f t="shared" si="451"/>
        <v>479960480.29</v>
      </c>
      <c r="AB2114" s="13">
        <f t="shared" si="452"/>
        <v>5000000</v>
      </c>
      <c r="AC2114" s="16">
        <f t="shared" si="453"/>
        <v>479960480.29</v>
      </c>
      <c r="AD2114" s="16">
        <f t="shared" si="454"/>
        <v>1104328009.57</v>
      </c>
      <c r="AE2114" s="17">
        <f t="shared" si="455"/>
        <v>0.306106169043022</v>
      </c>
      <c r="AF2114" s="17">
        <f t="shared" si="456"/>
        <v>0.693893830956978</v>
      </c>
      <c r="AG2114" s="21">
        <f t="shared" si="457"/>
        <v>1.44114265812229</v>
      </c>
      <c r="AH2114" s="22">
        <f t="shared" si="458"/>
        <v>0.98968988154043</v>
      </c>
      <c r="AI2114" s="22">
        <f t="shared" si="459"/>
        <v>0.0103101184595703</v>
      </c>
      <c r="AJ2114" s="23">
        <f t="shared" si="460"/>
        <v>0.302950178178984</v>
      </c>
      <c r="AK2114" s="23">
        <f t="shared" si="461"/>
        <v>0.697049821821016</v>
      </c>
    </row>
    <row r="2115" spans="1:37">
      <c r="A2115" s="8" t="s">
        <v>4263</v>
      </c>
      <c r="B2115" s="8" t="s">
        <v>4264</v>
      </c>
      <c r="C2115" s="9">
        <v>478041274.92</v>
      </c>
      <c r="D2115" s="9">
        <v>0</v>
      </c>
      <c r="E2115" s="9">
        <v>0</v>
      </c>
      <c r="F2115" s="9">
        <v>75296440.82</v>
      </c>
      <c r="G2115" s="9">
        <v>0</v>
      </c>
      <c r="H2115" s="9">
        <v>0</v>
      </c>
      <c r="I2115" s="9">
        <v>0</v>
      </c>
      <c r="J2115" s="9">
        <v>0</v>
      </c>
      <c r="K2115" s="9">
        <v>590793578</v>
      </c>
      <c r="L2115" s="9">
        <v>0</v>
      </c>
      <c r="M2115" s="9">
        <v>0</v>
      </c>
      <c r="N2115" s="9">
        <v>1324343312.66</v>
      </c>
      <c r="O2115" s="9">
        <v>101158836.44</v>
      </c>
      <c r="P2115" s="9">
        <v>0</v>
      </c>
      <c r="Q2115" s="9">
        <v>0</v>
      </c>
      <c r="R2115" s="9">
        <v>84134091.56</v>
      </c>
      <c r="S2115" s="9">
        <v>0</v>
      </c>
      <c r="T2115" s="9">
        <v>618874775.04</v>
      </c>
      <c r="U2115" s="8">
        <v>0</v>
      </c>
      <c r="V2115" s="9">
        <v>70684449.05</v>
      </c>
      <c r="W2115" s="8">
        <v>0</v>
      </c>
      <c r="X2115" s="11">
        <f t="shared" ref="X2115:X2178" si="462">C2115+D2115+E2115+F2115+G2115+H2115+I2115+J2115</f>
        <v>553337715.74</v>
      </c>
      <c r="Y2115" s="11">
        <f t="shared" ref="Y2115:Y2178" si="463">(K2115+L2115+M2115+N2115-O2115+P2115+Q2115+R2115+S2115+T2115+U2115+V2115+W2115)</f>
        <v>2587671369.87</v>
      </c>
      <c r="Z2115" s="11">
        <f t="shared" ref="Z2115:Z2178" si="464">X2115+Y2115</f>
        <v>3141009085.61</v>
      </c>
      <c r="AA2115" s="13">
        <f t="shared" ref="AA2115:AA2178" si="465">C2115+D2115+E2115+F2115+G2115</f>
        <v>553337715.74</v>
      </c>
      <c r="AB2115" s="13">
        <f t="shared" ref="AB2115:AB2178" si="466">H2115+I2115+J2115</f>
        <v>0</v>
      </c>
      <c r="AC2115" s="16">
        <f t="shared" ref="AC2115:AC2178" si="467">AA2115</f>
        <v>553337715.74</v>
      </c>
      <c r="AD2115" s="16">
        <f t="shared" ref="AD2115:AD2178" si="468">AB2115+Y2115</f>
        <v>2587671369.87</v>
      </c>
      <c r="AE2115" s="17">
        <f t="shared" ref="AE2115:AE2178" si="469">X2115/Z2115</f>
        <v>0.176165589037938</v>
      </c>
      <c r="AF2115" s="17">
        <f t="shared" ref="AF2115:AF2178" si="470">Y2115/Z2115</f>
        <v>0.823834410962062</v>
      </c>
      <c r="AG2115" s="21">
        <f t="shared" ref="AG2115:AG2178" si="471">Z2115/Y2115</f>
        <v>1.2138361625757</v>
      </c>
      <c r="AH2115" s="22">
        <f t="shared" ref="AH2115:AH2178" si="472">AA2115/(AA2115+AB2115)</f>
        <v>1</v>
      </c>
      <c r="AI2115" s="22">
        <f t="shared" ref="AI2115:AI2178" si="473">(AB2115)/(AA2115+AB2115)</f>
        <v>0</v>
      </c>
      <c r="AJ2115" s="23">
        <f t="shared" ref="AJ2115:AJ2178" si="474">AC2115/Z2115</f>
        <v>0.176165589037938</v>
      </c>
      <c r="AK2115" s="23">
        <f t="shared" ref="AK2115:AK2178" si="475">AD2115/Z2115</f>
        <v>0.823834410962062</v>
      </c>
    </row>
    <row r="2116" spans="1:37">
      <c r="A2116" s="8" t="s">
        <v>4265</v>
      </c>
      <c r="B2116" s="8" t="s">
        <v>4266</v>
      </c>
      <c r="C2116" s="9">
        <v>385364791.65</v>
      </c>
      <c r="D2116" s="9">
        <v>0</v>
      </c>
      <c r="E2116" s="9">
        <v>0</v>
      </c>
      <c r="F2116" s="9">
        <v>0</v>
      </c>
      <c r="G2116" s="9">
        <v>0</v>
      </c>
      <c r="H2116" s="9">
        <v>79976115.28</v>
      </c>
      <c r="I2116" s="9">
        <v>0</v>
      </c>
      <c r="J2116" s="9">
        <v>0</v>
      </c>
      <c r="K2116" s="9">
        <v>841558502</v>
      </c>
      <c r="L2116" s="9">
        <v>0</v>
      </c>
      <c r="M2116" s="9">
        <v>0</v>
      </c>
      <c r="N2116" s="9">
        <v>477359515.71</v>
      </c>
      <c r="O2116" s="9">
        <v>84357832</v>
      </c>
      <c r="P2116" s="9">
        <v>0</v>
      </c>
      <c r="Q2116" s="9">
        <v>11041661.01</v>
      </c>
      <c r="R2116" s="9">
        <v>112432207.76</v>
      </c>
      <c r="S2116" s="9">
        <v>0</v>
      </c>
      <c r="T2116" s="9">
        <v>1384565139.91</v>
      </c>
      <c r="U2116" s="8">
        <v>0</v>
      </c>
      <c r="V2116" s="9">
        <v>0</v>
      </c>
      <c r="W2116" s="8">
        <v>0</v>
      </c>
      <c r="X2116" s="11">
        <f t="shared" si="462"/>
        <v>465340906.93</v>
      </c>
      <c r="Y2116" s="11">
        <f t="shared" si="463"/>
        <v>2742599194.39</v>
      </c>
      <c r="Z2116" s="11">
        <f t="shared" si="464"/>
        <v>3207940101.32</v>
      </c>
      <c r="AA2116" s="13">
        <f t="shared" si="465"/>
        <v>385364791.65</v>
      </c>
      <c r="AB2116" s="13">
        <f t="shared" si="466"/>
        <v>79976115.28</v>
      </c>
      <c r="AC2116" s="16">
        <f t="shared" si="467"/>
        <v>385364791.65</v>
      </c>
      <c r="AD2116" s="16">
        <f t="shared" si="468"/>
        <v>2822575309.67</v>
      </c>
      <c r="AE2116" s="17">
        <f t="shared" si="469"/>
        <v>0.145059100928512</v>
      </c>
      <c r="AF2116" s="17">
        <f t="shared" si="470"/>
        <v>0.854940899071488</v>
      </c>
      <c r="AG2116" s="21">
        <f t="shared" si="471"/>
        <v>1.16967149552215</v>
      </c>
      <c r="AH2116" s="22">
        <f t="shared" si="472"/>
        <v>0.828134354644152</v>
      </c>
      <c r="AI2116" s="22">
        <f t="shared" si="473"/>
        <v>0.171865645355848</v>
      </c>
      <c r="AJ2116" s="23">
        <f t="shared" si="474"/>
        <v>0.120128424932694</v>
      </c>
      <c r="AK2116" s="23">
        <f t="shared" si="475"/>
        <v>0.879871575067306</v>
      </c>
    </row>
    <row r="2117" spans="1:37">
      <c r="A2117" s="8" t="s">
        <v>4267</v>
      </c>
      <c r="B2117" s="8" t="s">
        <v>4268</v>
      </c>
      <c r="C2117" s="9">
        <v>270000000</v>
      </c>
      <c r="D2117" s="9">
        <v>0</v>
      </c>
      <c r="E2117" s="9">
        <v>0</v>
      </c>
      <c r="F2117" s="9">
        <v>0</v>
      </c>
      <c r="G2117" s="9">
        <v>0</v>
      </c>
      <c r="H2117" s="9">
        <v>0</v>
      </c>
      <c r="I2117" s="9">
        <v>0</v>
      </c>
      <c r="J2117" s="9">
        <v>0</v>
      </c>
      <c r="K2117" s="9">
        <v>340008066</v>
      </c>
      <c r="L2117" s="9">
        <v>0</v>
      </c>
      <c r="M2117" s="9">
        <v>0</v>
      </c>
      <c r="N2117" s="9">
        <v>652843920.41</v>
      </c>
      <c r="O2117" s="9">
        <v>68441660</v>
      </c>
      <c r="P2117" s="9">
        <v>10390.73</v>
      </c>
      <c r="Q2117" s="9">
        <v>31701020.47</v>
      </c>
      <c r="R2117" s="9">
        <v>109271283.91</v>
      </c>
      <c r="S2117" s="9">
        <v>0</v>
      </c>
      <c r="T2117" s="9">
        <v>1824385777.02</v>
      </c>
      <c r="U2117" s="8">
        <v>0</v>
      </c>
      <c r="V2117" s="9">
        <v>0</v>
      </c>
      <c r="W2117" s="8">
        <v>0</v>
      </c>
      <c r="X2117" s="11">
        <f t="shared" si="462"/>
        <v>270000000</v>
      </c>
      <c r="Y2117" s="11">
        <f t="shared" si="463"/>
        <v>2889778798.54</v>
      </c>
      <c r="Z2117" s="11">
        <f t="shared" si="464"/>
        <v>3159778798.54</v>
      </c>
      <c r="AA2117" s="13">
        <f t="shared" si="465"/>
        <v>270000000</v>
      </c>
      <c r="AB2117" s="13">
        <f t="shared" si="466"/>
        <v>0</v>
      </c>
      <c r="AC2117" s="16">
        <f t="shared" si="467"/>
        <v>270000000</v>
      </c>
      <c r="AD2117" s="16">
        <f t="shared" si="468"/>
        <v>2889778798.54</v>
      </c>
      <c r="AE2117" s="17">
        <f t="shared" si="469"/>
        <v>0.0854490194455243</v>
      </c>
      <c r="AF2117" s="17">
        <f t="shared" si="470"/>
        <v>0.914550980554476</v>
      </c>
      <c r="AG2117" s="21">
        <f t="shared" si="471"/>
        <v>1.09343275690735</v>
      </c>
      <c r="AH2117" s="22">
        <f t="shared" si="472"/>
        <v>1</v>
      </c>
      <c r="AI2117" s="22">
        <f t="shared" si="473"/>
        <v>0</v>
      </c>
      <c r="AJ2117" s="23">
        <f t="shared" si="474"/>
        <v>0.0854490194455243</v>
      </c>
      <c r="AK2117" s="23">
        <f t="shared" si="475"/>
        <v>0.914550980554476</v>
      </c>
    </row>
    <row r="2118" spans="1:37">
      <c r="A2118" s="8" t="s">
        <v>4269</v>
      </c>
      <c r="B2118" s="8" t="s">
        <v>4270</v>
      </c>
      <c r="C2118" s="9">
        <v>1064188755.84</v>
      </c>
      <c r="D2118" s="9">
        <v>0</v>
      </c>
      <c r="E2118" s="9">
        <v>0</v>
      </c>
      <c r="F2118" s="9">
        <v>11394384</v>
      </c>
      <c r="G2118" s="9">
        <v>0</v>
      </c>
      <c r="H2118" s="9">
        <v>473235750</v>
      </c>
      <c r="I2118" s="9">
        <v>483805456.07</v>
      </c>
      <c r="J2118" s="9">
        <v>0</v>
      </c>
      <c r="K2118" s="9">
        <v>594048710</v>
      </c>
      <c r="L2118" s="9">
        <v>65157701.81</v>
      </c>
      <c r="M2118" s="9">
        <v>0</v>
      </c>
      <c r="N2118" s="9">
        <v>873810473.56</v>
      </c>
      <c r="O2118" s="9">
        <v>0</v>
      </c>
      <c r="P2118" s="9">
        <v>-40845850.04</v>
      </c>
      <c r="Q2118" s="9">
        <v>3075749.19</v>
      </c>
      <c r="R2118" s="9">
        <v>84511054.77</v>
      </c>
      <c r="S2118" s="9">
        <v>0</v>
      </c>
      <c r="T2118" s="9">
        <v>1154036646.08</v>
      </c>
      <c r="U2118" s="8">
        <v>0</v>
      </c>
      <c r="V2118" s="9">
        <v>69503098.45</v>
      </c>
      <c r="W2118" s="8">
        <v>0</v>
      </c>
      <c r="X2118" s="11">
        <f t="shared" si="462"/>
        <v>2032624345.91</v>
      </c>
      <c r="Y2118" s="11">
        <f t="shared" si="463"/>
        <v>2803297583.82</v>
      </c>
      <c r="Z2118" s="11">
        <f t="shared" si="464"/>
        <v>4835921929.73</v>
      </c>
      <c r="AA2118" s="13">
        <f t="shared" si="465"/>
        <v>1075583139.84</v>
      </c>
      <c r="AB2118" s="13">
        <f t="shared" si="466"/>
        <v>957041206.07</v>
      </c>
      <c r="AC2118" s="16">
        <f t="shared" si="467"/>
        <v>1075583139.84</v>
      </c>
      <c r="AD2118" s="16">
        <f t="shared" si="468"/>
        <v>3760338789.89</v>
      </c>
      <c r="AE2118" s="17">
        <f t="shared" si="469"/>
        <v>0.420317857783011</v>
      </c>
      <c r="AF2118" s="17">
        <f t="shared" si="470"/>
        <v>0.579682142216989</v>
      </c>
      <c r="AG2118" s="21">
        <f t="shared" si="471"/>
        <v>1.72508332959078</v>
      </c>
      <c r="AH2118" s="22">
        <f t="shared" si="472"/>
        <v>0.529159823360506</v>
      </c>
      <c r="AI2118" s="22">
        <f t="shared" si="473"/>
        <v>0.470840176639494</v>
      </c>
      <c r="AJ2118" s="23">
        <f t="shared" si="474"/>
        <v>0.222415323379725</v>
      </c>
      <c r="AK2118" s="23">
        <f t="shared" si="475"/>
        <v>0.777584676620275</v>
      </c>
    </row>
    <row r="2119" spans="1:37">
      <c r="A2119" s="8" t="s">
        <v>4271</v>
      </c>
      <c r="B2119" s="8" t="s">
        <v>4272</v>
      </c>
      <c r="C2119" s="9">
        <v>169500000</v>
      </c>
      <c r="D2119" s="9">
        <v>0</v>
      </c>
      <c r="E2119" s="9">
        <v>0</v>
      </c>
      <c r="F2119" s="9">
        <v>0</v>
      </c>
      <c r="G2119" s="9">
        <v>0</v>
      </c>
      <c r="H2119" s="9">
        <v>0</v>
      </c>
      <c r="I2119" s="9">
        <v>0</v>
      </c>
      <c r="J2119" s="9">
        <v>0</v>
      </c>
      <c r="K2119" s="9">
        <v>134400000</v>
      </c>
      <c r="L2119" s="9">
        <v>0</v>
      </c>
      <c r="M2119" s="9">
        <v>0</v>
      </c>
      <c r="N2119" s="9">
        <v>479787412.72</v>
      </c>
      <c r="O2119" s="9">
        <v>0</v>
      </c>
      <c r="P2119" s="9">
        <v>-4134586.37</v>
      </c>
      <c r="Q2119" s="9">
        <v>0</v>
      </c>
      <c r="R2119" s="9">
        <v>46074528.22</v>
      </c>
      <c r="S2119" s="9">
        <v>0</v>
      </c>
      <c r="T2119" s="9">
        <v>324980884.94</v>
      </c>
      <c r="U2119" s="8">
        <v>0</v>
      </c>
      <c r="V2119" s="9">
        <v>15369983.28</v>
      </c>
      <c r="W2119" s="8">
        <v>0</v>
      </c>
      <c r="X2119" s="11">
        <f t="shared" si="462"/>
        <v>169500000</v>
      </c>
      <c r="Y2119" s="11">
        <f t="shared" si="463"/>
        <v>996478222.79</v>
      </c>
      <c r="Z2119" s="11">
        <f t="shared" si="464"/>
        <v>1165978222.79</v>
      </c>
      <c r="AA2119" s="13">
        <f t="shared" si="465"/>
        <v>169500000</v>
      </c>
      <c r="AB2119" s="13">
        <f t="shared" si="466"/>
        <v>0</v>
      </c>
      <c r="AC2119" s="16">
        <f t="shared" si="467"/>
        <v>169500000</v>
      </c>
      <c r="AD2119" s="16">
        <f t="shared" si="468"/>
        <v>996478222.79</v>
      </c>
      <c r="AE2119" s="17">
        <f t="shared" si="469"/>
        <v>0.145371497243245</v>
      </c>
      <c r="AF2119" s="17">
        <f t="shared" si="470"/>
        <v>0.854628502756755</v>
      </c>
      <c r="AG2119" s="21">
        <f t="shared" si="471"/>
        <v>1.17009905096112</v>
      </c>
      <c r="AH2119" s="22">
        <f t="shared" si="472"/>
        <v>1</v>
      </c>
      <c r="AI2119" s="22">
        <f t="shared" si="473"/>
        <v>0</v>
      </c>
      <c r="AJ2119" s="23">
        <f t="shared" si="474"/>
        <v>0.145371497243245</v>
      </c>
      <c r="AK2119" s="23">
        <f t="shared" si="475"/>
        <v>0.854628502756755</v>
      </c>
    </row>
    <row r="2120" spans="1:37">
      <c r="A2120" s="8" t="s">
        <v>4273</v>
      </c>
      <c r="B2120" s="8" t="s">
        <v>4274</v>
      </c>
      <c r="C2120" s="9">
        <v>100000000</v>
      </c>
      <c r="D2120" s="9">
        <v>0</v>
      </c>
      <c r="E2120" s="9">
        <v>0</v>
      </c>
      <c r="F2120" s="9">
        <v>12884870.15</v>
      </c>
      <c r="G2120" s="9">
        <v>0</v>
      </c>
      <c r="H2120" s="9">
        <v>0</v>
      </c>
      <c r="I2120" s="9">
        <v>0</v>
      </c>
      <c r="J2120" s="9">
        <v>0</v>
      </c>
      <c r="K2120" s="9">
        <v>586272256</v>
      </c>
      <c r="L2120" s="9">
        <v>0</v>
      </c>
      <c r="M2120" s="9">
        <v>0</v>
      </c>
      <c r="N2120" s="9">
        <v>4100916401.24</v>
      </c>
      <c r="O2120" s="9">
        <v>0</v>
      </c>
      <c r="P2120" s="9">
        <v>81674.18</v>
      </c>
      <c r="Q2120" s="9">
        <v>0</v>
      </c>
      <c r="R2120" s="9">
        <v>225515213.28</v>
      </c>
      <c r="S2120" s="9">
        <v>0</v>
      </c>
      <c r="T2120" s="9">
        <v>2106242819.83</v>
      </c>
      <c r="U2120" s="8">
        <v>0</v>
      </c>
      <c r="V2120" s="9">
        <v>128052575.54</v>
      </c>
      <c r="W2120" s="8">
        <v>0</v>
      </c>
      <c r="X2120" s="11">
        <f t="shared" si="462"/>
        <v>112884870.15</v>
      </c>
      <c r="Y2120" s="11">
        <f t="shared" si="463"/>
        <v>7147080940.07</v>
      </c>
      <c r="Z2120" s="11">
        <f t="shared" si="464"/>
        <v>7259965810.22</v>
      </c>
      <c r="AA2120" s="13">
        <f t="shared" si="465"/>
        <v>112884870.15</v>
      </c>
      <c r="AB2120" s="13">
        <f t="shared" si="466"/>
        <v>0</v>
      </c>
      <c r="AC2120" s="16">
        <f t="shared" si="467"/>
        <v>112884870.15</v>
      </c>
      <c r="AD2120" s="16">
        <f t="shared" si="468"/>
        <v>7147080940.07</v>
      </c>
      <c r="AE2120" s="17">
        <f t="shared" si="469"/>
        <v>0.0155489534111978</v>
      </c>
      <c r="AF2120" s="17">
        <f t="shared" si="470"/>
        <v>0.984451046588802</v>
      </c>
      <c r="AG2120" s="21">
        <f t="shared" si="471"/>
        <v>1.01579454200905</v>
      </c>
      <c r="AH2120" s="22">
        <f t="shared" si="472"/>
        <v>1</v>
      </c>
      <c r="AI2120" s="22">
        <f t="shared" si="473"/>
        <v>0</v>
      </c>
      <c r="AJ2120" s="23">
        <f t="shared" si="474"/>
        <v>0.0155489534111978</v>
      </c>
      <c r="AK2120" s="23">
        <f t="shared" si="475"/>
        <v>0.984451046588802</v>
      </c>
    </row>
    <row r="2121" spans="1:37">
      <c r="A2121" s="8" t="s">
        <v>4275</v>
      </c>
      <c r="B2121" s="8" t="s">
        <v>4276</v>
      </c>
      <c r="C2121" s="9">
        <v>565478086.12</v>
      </c>
      <c r="D2121" s="9">
        <v>0</v>
      </c>
      <c r="E2121" s="9">
        <v>0</v>
      </c>
      <c r="F2121" s="9">
        <v>82091462.24</v>
      </c>
      <c r="G2121" s="9">
        <v>0</v>
      </c>
      <c r="H2121" s="9">
        <v>738835317.52</v>
      </c>
      <c r="I2121" s="9">
        <v>0</v>
      </c>
      <c r="J2121" s="9">
        <v>0</v>
      </c>
      <c r="K2121" s="9">
        <v>694439710</v>
      </c>
      <c r="L2121" s="9">
        <v>0</v>
      </c>
      <c r="M2121" s="9">
        <v>0</v>
      </c>
      <c r="N2121" s="9">
        <v>5916619655.12</v>
      </c>
      <c r="O2121" s="9">
        <v>34668593</v>
      </c>
      <c r="P2121" s="9">
        <v>41790</v>
      </c>
      <c r="Q2121" s="9">
        <v>0</v>
      </c>
      <c r="R2121" s="9">
        <v>92678215.11</v>
      </c>
      <c r="S2121" s="9">
        <v>0</v>
      </c>
      <c r="T2121" s="9">
        <v>3295779794.77</v>
      </c>
      <c r="U2121" s="8">
        <v>0</v>
      </c>
      <c r="V2121" s="9">
        <v>146090402.25</v>
      </c>
      <c r="W2121" s="8">
        <v>0</v>
      </c>
      <c r="X2121" s="11">
        <f t="shared" si="462"/>
        <v>1386404865.88</v>
      </c>
      <c r="Y2121" s="11">
        <f t="shared" si="463"/>
        <v>10110980974.25</v>
      </c>
      <c r="Z2121" s="11">
        <f t="shared" si="464"/>
        <v>11497385840.13</v>
      </c>
      <c r="AA2121" s="13">
        <f t="shared" si="465"/>
        <v>647569548.36</v>
      </c>
      <c r="AB2121" s="13">
        <f t="shared" si="466"/>
        <v>738835317.52</v>
      </c>
      <c r="AC2121" s="16">
        <f t="shared" si="467"/>
        <v>647569548.36</v>
      </c>
      <c r="AD2121" s="16">
        <f t="shared" si="468"/>
        <v>10849816291.77</v>
      </c>
      <c r="AE2121" s="17">
        <f t="shared" si="469"/>
        <v>0.120584355883835</v>
      </c>
      <c r="AF2121" s="17">
        <f t="shared" si="470"/>
        <v>0.879415644116165</v>
      </c>
      <c r="AG2121" s="21">
        <f t="shared" si="471"/>
        <v>1.13711872956846</v>
      </c>
      <c r="AH2121" s="22">
        <f t="shared" si="472"/>
        <v>0.467085455552671</v>
      </c>
      <c r="AI2121" s="22">
        <f t="shared" si="473"/>
        <v>0.532914544447329</v>
      </c>
      <c r="AJ2121" s="23">
        <f t="shared" si="474"/>
        <v>0.0563231988005265</v>
      </c>
      <c r="AK2121" s="23">
        <f t="shared" si="475"/>
        <v>0.943676801199474</v>
      </c>
    </row>
    <row r="2122" spans="1:37">
      <c r="A2122" s="8" t="s">
        <v>4277</v>
      </c>
      <c r="B2122" s="8" t="s">
        <v>4278</v>
      </c>
      <c r="C2122" s="9">
        <v>69000000</v>
      </c>
      <c r="D2122" s="9">
        <v>0</v>
      </c>
      <c r="E2122" s="9">
        <v>0</v>
      </c>
      <c r="F2122" s="9">
        <v>11300000</v>
      </c>
      <c r="G2122" s="9">
        <v>0</v>
      </c>
      <c r="H2122" s="9">
        <v>84750000</v>
      </c>
      <c r="I2122" s="9">
        <v>485765137.45</v>
      </c>
      <c r="J2122" s="9">
        <v>0</v>
      </c>
      <c r="K2122" s="9">
        <v>494185456</v>
      </c>
      <c r="L2122" s="9">
        <v>55708053.86</v>
      </c>
      <c r="M2122" s="9">
        <v>0</v>
      </c>
      <c r="N2122" s="9">
        <v>156241166.14</v>
      </c>
      <c r="O2122" s="9">
        <v>49993950.9</v>
      </c>
      <c r="P2122" s="9">
        <v>485838.9</v>
      </c>
      <c r="Q2122" s="9">
        <v>0</v>
      </c>
      <c r="R2122" s="9">
        <v>25289894.01</v>
      </c>
      <c r="S2122" s="9">
        <v>0</v>
      </c>
      <c r="T2122" s="9">
        <v>1064677524.23</v>
      </c>
      <c r="U2122" s="8">
        <v>0</v>
      </c>
      <c r="V2122" s="9">
        <v>16261007.08</v>
      </c>
      <c r="W2122" s="8">
        <v>0</v>
      </c>
      <c r="X2122" s="11">
        <f t="shared" si="462"/>
        <v>650815137.45</v>
      </c>
      <c r="Y2122" s="11">
        <f t="shared" si="463"/>
        <v>1762854989.32</v>
      </c>
      <c r="Z2122" s="11">
        <f t="shared" si="464"/>
        <v>2413670126.77</v>
      </c>
      <c r="AA2122" s="13">
        <f t="shared" si="465"/>
        <v>80300000</v>
      </c>
      <c r="AB2122" s="13">
        <f t="shared" si="466"/>
        <v>570515137.45</v>
      </c>
      <c r="AC2122" s="16">
        <f t="shared" si="467"/>
        <v>80300000</v>
      </c>
      <c r="AD2122" s="16">
        <f t="shared" si="468"/>
        <v>2333370126.77</v>
      </c>
      <c r="AE2122" s="17">
        <f t="shared" si="469"/>
        <v>0.269637151420077</v>
      </c>
      <c r="AF2122" s="17">
        <f t="shared" si="470"/>
        <v>0.730362848579923</v>
      </c>
      <c r="AG2122" s="21">
        <f t="shared" si="471"/>
        <v>1.36918245765696</v>
      </c>
      <c r="AH2122" s="22">
        <f t="shared" si="472"/>
        <v>0.123383731230697</v>
      </c>
      <c r="AI2122" s="22">
        <f t="shared" si="473"/>
        <v>0.876616268769303</v>
      </c>
      <c r="AJ2122" s="23">
        <f t="shared" si="474"/>
        <v>0.0332688378206256</v>
      </c>
      <c r="AK2122" s="23">
        <f t="shared" si="475"/>
        <v>0.966731162179374</v>
      </c>
    </row>
    <row r="2123" spans="1:37">
      <c r="A2123" s="8" t="s">
        <v>4279</v>
      </c>
      <c r="B2123" s="8" t="s">
        <v>4280</v>
      </c>
      <c r="C2123" s="9">
        <v>973859235.75</v>
      </c>
      <c r="D2123" s="9">
        <v>0</v>
      </c>
      <c r="E2123" s="9">
        <v>0</v>
      </c>
      <c r="F2123" s="9">
        <v>79977110.77</v>
      </c>
      <c r="G2123" s="9">
        <v>0</v>
      </c>
      <c r="H2123" s="9">
        <v>642240000</v>
      </c>
      <c r="I2123" s="9">
        <v>0</v>
      </c>
      <c r="J2123" s="9">
        <v>0</v>
      </c>
      <c r="K2123" s="9">
        <v>100000000</v>
      </c>
      <c r="L2123" s="9">
        <v>0</v>
      </c>
      <c r="M2123" s="9">
        <v>0</v>
      </c>
      <c r="N2123" s="9">
        <v>1251785434.06</v>
      </c>
      <c r="O2123" s="9">
        <v>100012255.55</v>
      </c>
      <c r="P2123" s="9">
        <v>55062986.22</v>
      </c>
      <c r="Q2123" s="9">
        <v>0</v>
      </c>
      <c r="R2123" s="9">
        <v>50000000</v>
      </c>
      <c r="S2123" s="9">
        <v>0</v>
      </c>
      <c r="T2123" s="9">
        <v>1573499384.7</v>
      </c>
      <c r="U2123" s="8">
        <v>0</v>
      </c>
      <c r="V2123" s="9">
        <v>8581441.25</v>
      </c>
      <c r="W2123" s="8">
        <v>0</v>
      </c>
      <c r="X2123" s="11">
        <f t="shared" si="462"/>
        <v>1696076346.52</v>
      </c>
      <c r="Y2123" s="11">
        <f t="shared" si="463"/>
        <v>2938916990.68</v>
      </c>
      <c r="Z2123" s="11">
        <f t="shared" si="464"/>
        <v>4634993337.2</v>
      </c>
      <c r="AA2123" s="13">
        <f t="shared" si="465"/>
        <v>1053836346.52</v>
      </c>
      <c r="AB2123" s="13">
        <f t="shared" si="466"/>
        <v>642240000</v>
      </c>
      <c r="AC2123" s="16">
        <f t="shared" si="467"/>
        <v>1053836346.52</v>
      </c>
      <c r="AD2123" s="16">
        <f t="shared" si="468"/>
        <v>3581156990.68</v>
      </c>
      <c r="AE2123" s="17">
        <f t="shared" si="469"/>
        <v>0.365928540372962</v>
      </c>
      <c r="AF2123" s="17">
        <f t="shared" si="470"/>
        <v>0.634071459627038</v>
      </c>
      <c r="AG2123" s="21">
        <f t="shared" si="471"/>
        <v>1.57710930655703</v>
      </c>
      <c r="AH2123" s="22">
        <f t="shared" si="472"/>
        <v>0.621337800437024</v>
      </c>
      <c r="AI2123" s="22">
        <f t="shared" si="473"/>
        <v>0.378662199562976</v>
      </c>
      <c r="AJ2123" s="23">
        <f t="shared" si="474"/>
        <v>0.227365234392467</v>
      </c>
      <c r="AK2123" s="23">
        <f t="shared" si="475"/>
        <v>0.772634765607533</v>
      </c>
    </row>
    <row r="2124" spans="1:37">
      <c r="A2124" s="8" t="s">
        <v>4281</v>
      </c>
      <c r="B2124" s="8" t="s">
        <v>4282</v>
      </c>
      <c r="C2124" s="9">
        <v>172800000</v>
      </c>
      <c r="D2124" s="9">
        <v>0</v>
      </c>
      <c r="E2124" s="9">
        <v>0</v>
      </c>
      <c r="F2124" s="9">
        <v>0</v>
      </c>
      <c r="G2124" s="9">
        <v>0</v>
      </c>
      <c r="H2124" s="9">
        <v>0</v>
      </c>
      <c r="I2124" s="9">
        <v>0</v>
      </c>
      <c r="J2124" s="9">
        <v>0</v>
      </c>
      <c r="K2124" s="9">
        <v>234024890</v>
      </c>
      <c r="L2124" s="9">
        <v>0</v>
      </c>
      <c r="M2124" s="9">
        <v>0</v>
      </c>
      <c r="N2124" s="9">
        <v>830136848.93</v>
      </c>
      <c r="O2124" s="9">
        <v>0</v>
      </c>
      <c r="P2124" s="9">
        <v>0</v>
      </c>
      <c r="Q2124" s="9">
        <v>217848.58</v>
      </c>
      <c r="R2124" s="9">
        <v>78068971.16</v>
      </c>
      <c r="S2124" s="9">
        <v>0</v>
      </c>
      <c r="T2124" s="9">
        <v>891857707.45</v>
      </c>
      <c r="U2124" s="8">
        <v>0</v>
      </c>
      <c r="V2124" s="9">
        <v>23947677.04</v>
      </c>
      <c r="W2124" s="8">
        <v>0</v>
      </c>
      <c r="X2124" s="11">
        <f t="shared" si="462"/>
        <v>172800000</v>
      </c>
      <c r="Y2124" s="11">
        <f t="shared" si="463"/>
        <v>2058253943.16</v>
      </c>
      <c r="Z2124" s="11">
        <f t="shared" si="464"/>
        <v>2231053943.16</v>
      </c>
      <c r="AA2124" s="13">
        <f t="shared" si="465"/>
        <v>172800000</v>
      </c>
      <c r="AB2124" s="13">
        <f t="shared" si="466"/>
        <v>0</v>
      </c>
      <c r="AC2124" s="16">
        <f t="shared" si="467"/>
        <v>172800000</v>
      </c>
      <c r="AD2124" s="16">
        <f t="shared" si="468"/>
        <v>2058253943.16</v>
      </c>
      <c r="AE2124" s="17">
        <f t="shared" si="469"/>
        <v>0.0774521837671263</v>
      </c>
      <c r="AF2124" s="17">
        <f t="shared" si="470"/>
        <v>0.922547816232874</v>
      </c>
      <c r="AG2124" s="21">
        <f t="shared" si="471"/>
        <v>1.08395465514557</v>
      </c>
      <c r="AH2124" s="22">
        <f t="shared" si="472"/>
        <v>1</v>
      </c>
      <c r="AI2124" s="22">
        <f t="shared" si="473"/>
        <v>0</v>
      </c>
      <c r="AJ2124" s="23">
        <f t="shared" si="474"/>
        <v>0.0774521837671263</v>
      </c>
      <c r="AK2124" s="23">
        <f t="shared" si="475"/>
        <v>0.922547816232874</v>
      </c>
    </row>
    <row r="2125" spans="1:37">
      <c r="A2125" s="8" t="s">
        <v>4283</v>
      </c>
      <c r="B2125" s="8" t="s">
        <v>4284</v>
      </c>
      <c r="C2125" s="9">
        <v>114611558.15</v>
      </c>
      <c r="D2125" s="9">
        <v>0</v>
      </c>
      <c r="E2125" s="9">
        <v>0</v>
      </c>
      <c r="F2125" s="9">
        <v>5000000</v>
      </c>
      <c r="G2125" s="9">
        <v>0</v>
      </c>
      <c r="H2125" s="9">
        <v>99560363.55</v>
      </c>
      <c r="I2125" s="9">
        <v>0</v>
      </c>
      <c r="J2125" s="9">
        <v>0</v>
      </c>
      <c r="K2125" s="9">
        <v>214952162</v>
      </c>
      <c r="L2125" s="9">
        <v>0</v>
      </c>
      <c r="M2125" s="9">
        <v>0</v>
      </c>
      <c r="N2125" s="9">
        <v>447664600.31</v>
      </c>
      <c r="O2125" s="9">
        <v>4549214.5</v>
      </c>
      <c r="P2125" s="9">
        <v>-1021187.74</v>
      </c>
      <c r="Q2125" s="9">
        <v>11563614.09</v>
      </c>
      <c r="R2125" s="9">
        <v>38208240.89</v>
      </c>
      <c r="S2125" s="9">
        <v>0</v>
      </c>
      <c r="T2125" s="9">
        <v>348426227.46</v>
      </c>
      <c r="U2125" s="8">
        <v>0</v>
      </c>
      <c r="V2125" s="9">
        <v>105458332.77</v>
      </c>
      <c r="W2125" s="8">
        <v>0</v>
      </c>
      <c r="X2125" s="11">
        <f t="shared" si="462"/>
        <v>219171921.7</v>
      </c>
      <c r="Y2125" s="11">
        <f t="shared" si="463"/>
        <v>1160702775.28</v>
      </c>
      <c r="Z2125" s="11">
        <f t="shared" si="464"/>
        <v>1379874696.98</v>
      </c>
      <c r="AA2125" s="13">
        <f t="shared" si="465"/>
        <v>119611558.15</v>
      </c>
      <c r="AB2125" s="13">
        <f t="shared" si="466"/>
        <v>99560363.55</v>
      </c>
      <c r="AC2125" s="16">
        <f t="shared" si="467"/>
        <v>119611558.15</v>
      </c>
      <c r="AD2125" s="16">
        <f t="shared" si="468"/>
        <v>1260263138.83</v>
      </c>
      <c r="AE2125" s="17">
        <f t="shared" si="469"/>
        <v>0.158834655189838</v>
      </c>
      <c r="AF2125" s="17">
        <f t="shared" si="470"/>
        <v>0.841165344810162</v>
      </c>
      <c r="AG2125" s="21">
        <f t="shared" si="471"/>
        <v>1.18882691277026</v>
      </c>
      <c r="AH2125" s="22">
        <f t="shared" si="472"/>
        <v>0.545743073392964</v>
      </c>
      <c r="AI2125" s="22">
        <f t="shared" si="473"/>
        <v>0.454256926607036</v>
      </c>
      <c r="AJ2125" s="23">
        <f t="shared" si="474"/>
        <v>0.0866829128846137</v>
      </c>
      <c r="AK2125" s="23">
        <f t="shared" si="475"/>
        <v>0.913317087115386</v>
      </c>
    </row>
    <row r="2126" spans="1:37">
      <c r="A2126" s="8" t="s">
        <v>4285</v>
      </c>
      <c r="B2126" s="8" t="s">
        <v>4286</v>
      </c>
      <c r="C2126" s="9">
        <v>552077403.2</v>
      </c>
      <c r="D2126" s="9">
        <v>0</v>
      </c>
      <c r="E2126" s="9">
        <v>0</v>
      </c>
      <c r="F2126" s="9">
        <v>6648899.33</v>
      </c>
      <c r="G2126" s="9">
        <v>0</v>
      </c>
      <c r="H2126" s="9">
        <v>127113522.73</v>
      </c>
      <c r="I2126" s="9">
        <v>39275389.07</v>
      </c>
      <c r="J2126" s="9">
        <v>0</v>
      </c>
      <c r="K2126" s="9">
        <v>158245409</v>
      </c>
      <c r="L2126" s="9">
        <v>3382805.49</v>
      </c>
      <c r="M2126" s="9">
        <v>0</v>
      </c>
      <c r="N2126" s="9">
        <v>688085735.79</v>
      </c>
      <c r="O2126" s="9">
        <v>35966863.24</v>
      </c>
      <c r="P2126" s="9">
        <v>-11062536.91</v>
      </c>
      <c r="Q2126" s="9">
        <v>0</v>
      </c>
      <c r="R2126" s="9">
        <v>50624669.04</v>
      </c>
      <c r="S2126" s="9">
        <v>0</v>
      </c>
      <c r="T2126" s="9">
        <v>248422346.6</v>
      </c>
      <c r="U2126" s="8">
        <v>0</v>
      </c>
      <c r="V2126" s="9">
        <v>14892046.69</v>
      </c>
      <c r="W2126" s="8">
        <v>0</v>
      </c>
      <c r="X2126" s="11">
        <f t="shared" si="462"/>
        <v>725115214.33</v>
      </c>
      <c r="Y2126" s="11">
        <f t="shared" si="463"/>
        <v>1116623612.46</v>
      </c>
      <c r="Z2126" s="11">
        <f t="shared" si="464"/>
        <v>1841738826.79</v>
      </c>
      <c r="AA2126" s="13">
        <f t="shared" si="465"/>
        <v>558726302.53</v>
      </c>
      <c r="AB2126" s="13">
        <f t="shared" si="466"/>
        <v>166388911.8</v>
      </c>
      <c r="AC2126" s="16">
        <f t="shared" si="467"/>
        <v>558726302.53</v>
      </c>
      <c r="AD2126" s="16">
        <f t="shared" si="468"/>
        <v>1283012524.26</v>
      </c>
      <c r="AE2126" s="17">
        <f t="shared" si="469"/>
        <v>0.393712291766046</v>
      </c>
      <c r="AF2126" s="17">
        <f t="shared" si="470"/>
        <v>0.606287708233954</v>
      </c>
      <c r="AG2126" s="21">
        <f t="shared" si="471"/>
        <v>1.64938194592941</v>
      </c>
      <c r="AH2126" s="22">
        <f t="shared" si="472"/>
        <v>0.770534518498909</v>
      </c>
      <c r="AI2126" s="22">
        <f t="shared" si="473"/>
        <v>0.229465481501091</v>
      </c>
      <c r="AJ2126" s="23">
        <f t="shared" si="474"/>
        <v>0.303368911163052</v>
      </c>
      <c r="AK2126" s="23">
        <f t="shared" si="475"/>
        <v>0.696631088836947</v>
      </c>
    </row>
    <row r="2127" spans="1:37">
      <c r="A2127" s="8" t="s">
        <v>4287</v>
      </c>
      <c r="B2127" s="8" t="s">
        <v>4288</v>
      </c>
      <c r="C2127" s="9">
        <v>51905016.02</v>
      </c>
      <c r="D2127" s="9">
        <v>0</v>
      </c>
      <c r="E2127" s="9">
        <v>0</v>
      </c>
      <c r="F2127" s="9">
        <v>22282490.9</v>
      </c>
      <c r="G2127" s="9">
        <v>0</v>
      </c>
      <c r="H2127" s="9">
        <v>0</v>
      </c>
      <c r="I2127" s="9">
        <v>0</v>
      </c>
      <c r="J2127" s="9">
        <v>0</v>
      </c>
      <c r="K2127" s="9">
        <v>206728564</v>
      </c>
      <c r="L2127" s="9">
        <v>0</v>
      </c>
      <c r="M2127" s="9">
        <v>0</v>
      </c>
      <c r="N2127" s="9">
        <v>1200292608.2</v>
      </c>
      <c r="O2127" s="9">
        <v>18128671.04</v>
      </c>
      <c r="P2127" s="9">
        <v>-1137706.6</v>
      </c>
      <c r="Q2127" s="9">
        <v>0</v>
      </c>
      <c r="R2127" s="9">
        <v>69319369</v>
      </c>
      <c r="S2127" s="9">
        <v>0</v>
      </c>
      <c r="T2127" s="9">
        <v>940460016.03</v>
      </c>
      <c r="U2127" s="8">
        <v>0</v>
      </c>
      <c r="V2127" s="9">
        <v>31619571.43</v>
      </c>
      <c r="W2127" s="8">
        <v>0</v>
      </c>
      <c r="X2127" s="11">
        <f t="shared" si="462"/>
        <v>74187506.92</v>
      </c>
      <c r="Y2127" s="11">
        <f t="shared" si="463"/>
        <v>2429153751.02</v>
      </c>
      <c r="Z2127" s="11">
        <f t="shared" si="464"/>
        <v>2503341257.94</v>
      </c>
      <c r="AA2127" s="13">
        <f t="shared" si="465"/>
        <v>74187506.92</v>
      </c>
      <c r="AB2127" s="13">
        <f t="shared" si="466"/>
        <v>0</v>
      </c>
      <c r="AC2127" s="16">
        <f t="shared" si="467"/>
        <v>74187506.92</v>
      </c>
      <c r="AD2127" s="16">
        <f t="shared" si="468"/>
        <v>2429153751.02</v>
      </c>
      <c r="AE2127" s="17">
        <f t="shared" si="469"/>
        <v>0.0296353949685026</v>
      </c>
      <c r="AF2127" s="17">
        <f t="shared" si="470"/>
        <v>0.970364605031497</v>
      </c>
      <c r="AG2127" s="21">
        <f t="shared" si="471"/>
        <v>1.03054047397735</v>
      </c>
      <c r="AH2127" s="22">
        <f t="shared" si="472"/>
        <v>1</v>
      </c>
      <c r="AI2127" s="22">
        <f t="shared" si="473"/>
        <v>0</v>
      </c>
      <c r="AJ2127" s="23">
        <f t="shared" si="474"/>
        <v>0.0296353949685026</v>
      </c>
      <c r="AK2127" s="23">
        <f t="shared" si="475"/>
        <v>0.970364605031497</v>
      </c>
    </row>
    <row r="2128" spans="1:37">
      <c r="A2128" s="8" t="s">
        <v>4289</v>
      </c>
      <c r="B2128" s="8" t="s">
        <v>4290</v>
      </c>
      <c r="C2128" s="9">
        <v>834161098.43</v>
      </c>
      <c r="D2128" s="9">
        <v>0</v>
      </c>
      <c r="E2128" s="9">
        <v>0</v>
      </c>
      <c r="F2128" s="9">
        <v>0</v>
      </c>
      <c r="G2128" s="9">
        <v>0</v>
      </c>
      <c r="H2128" s="9">
        <v>0</v>
      </c>
      <c r="I2128" s="9">
        <v>224815077.9</v>
      </c>
      <c r="J2128" s="9">
        <v>0</v>
      </c>
      <c r="K2128" s="9">
        <v>299943970</v>
      </c>
      <c r="L2128" s="9">
        <v>44769137.43</v>
      </c>
      <c r="M2128" s="9">
        <v>0</v>
      </c>
      <c r="N2128" s="9">
        <v>963731066.34</v>
      </c>
      <c r="O2128" s="9">
        <v>39271630.1</v>
      </c>
      <c r="P2128" s="9">
        <v>17351783.32</v>
      </c>
      <c r="Q2128" s="9">
        <v>0</v>
      </c>
      <c r="R2128" s="9">
        <v>68692462.01</v>
      </c>
      <c r="S2128" s="9">
        <v>0</v>
      </c>
      <c r="T2128" s="9">
        <v>563703482.92</v>
      </c>
      <c r="U2128" s="8">
        <v>0</v>
      </c>
      <c r="V2128" s="9">
        <v>99620536.77</v>
      </c>
      <c r="W2128" s="8">
        <v>0</v>
      </c>
      <c r="X2128" s="11">
        <f t="shared" si="462"/>
        <v>1058976176.33</v>
      </c>
      <c r="Y2128" s="11">
        <f t="shared" si="463"/>
        <v>2018540808.69</v>
      </c>
      <c r="Z2128" s="11">
        <f t="shared" si="464"/>
        <v>3077516985.02</v>
      </c>
      <c r="AA2128" s="13">
        <f t="shared" si="465"/>
        <v>834161098.43</v>
      </c>
      <c r="AB2128" s="13">
        <f t="shared" si="466"/>
        <v>224815077.9</v>
      </c>
      <c r="AC2128" s="16">
        <f t="shared" si="467"/>
        <v>834161098.43</v>
      </c>
      <c r="AD2128" s="16">
        <f t="shared" si="468"/>
        <v>2243355886.59</v>
      </c>
      <c r="AE2128" s="17">
        <f t="shared" si="469"/>
        <v>0.344100838918073</v>
      </c>
      <c r="AF2128" s="17">
        <f t="shared" si="470"/>
        <v>0.655899161081927</v>
      </c>
      <c r="AG2128" s="21">
        <f t="shared" si="471"/>
        <v>1.52462460593861</v>
      </c>
      <c r="AH2128" s="22">
        <f t="shared" si="472"/>
        <v>0.787705254447629</v>
      </c>
      <c r="AI2128" s="22">
        <f t="shared" si="473"/>
        <v>0.212294745552371</v>
      </c>
      <c r="AJ2128" s="23">
        <f t="shared" si="474"/>
        <v>0.271050038875603</v>
      </c>
      <c r="AK2128" s="23">
        <f t="shared" si="475"/>
        <v>0.728949961124397</v>
      </c>
    </row>
    <row r="2129" spans="1:37">
      <c r="A2129" s="8" t="s">
        <v>4291</v>
      </c>
      <c r="B2129" s="8" t="s">
        <v>4292</v>
      </c>
      <c r="C2129" s="9">
        <v>672328780.24</v>
      </c>
      <c r="D2129" s="9">
        <v>0</v>
      </c>
      <c r="E2129" s="9">
        <v>0</v>
      </c>
      <c r="F2129" s="9">
        <v>20838533.06</v>
      </c>
      <c r="G2129" s="9">
        <v>0</v>
      </c>
      <c r="H2129" s="9">
        <v>438620936.91</v>
      </c>
      <c r="I2129" s="9">
        <v>0</v>
      </c>
      <c r="J2129" s="9">
        <v>0</v>
      </c>
      <c r="K2129" s="9">
        <v>436164726</v>
      </c>
      <c r="L2129" s="9">
        <v>0</v>
      </c>
      <c r="M2129" s="9">
        <v>0</v>
      </c>
      <c r="N2129" s="9">
        <v>887732663.02</v>
      </c>
      <c r="O2129" s="9">
        <v>63095055.15</v>
      </c>
      <c r="P2129" s="9">
        <v>7565422.48</v>
      </c>
      <c r="Q2129" s="9">
        <v>0</v>
      </c>
      <c r="R2129" s="9">
        <v>84726484.72</v>
      </c>
      <c r="S2129" s="9">
        <v>0</v>
      </c>
      <c r="T2129" s="9">
        <v>502489645.46</v>
      </c>
      <c r="U2129" s="8">
        <v>0</v>
      </c>
      <c r="V2129" s="9">
        <v>358351998.58</v>
      </c>
      <c r="W2129" s="8">
        <v>0</v>
      </c>
      <c r="X2129" s="11">
        <f t="shared" si="462"/>
        <v>1131788250.21</v>
      </c>
      <c r="Y2129" s="11">
        <f t="shared" si="463"/>
        <v>2213935885.11</v>
      </c>
      <c r="Z2129" s="11">
        <f t="shared" si="464"/>
        <v>3345724135.32</v>
      </c>
      <c r="AA2129" s="13">
        <f t="shared" si="465"/>
        <v>693167313.3</v>
      </c>
      <c r="AB2129" s="13">
        <f t="shared" si="466"/>
        <v>438620936.91</v>
      </c>
      <c r="AC2129" s="16">
        <f t="shared" si="467"/>
        <v>693167313.3</v>
      </c>
      <c r="AD2129" s="16">
        <f t="shared" si="468"/>
        <v>2652556822.02</v>
      </c>
      <c r="AE2129" s="17">
        <f t="shared" si="469"/>
        <v>0.338279010592053</v>
      </c>
      <c r="AF2129" s="17">
        <f t="shared" si="470"/>
        <v>0.661720989407948</v>
      </c>
      <c r="AG2129" s="21">
        <f t="shared" si="471"/>
        <v>1.51121094238633</v>
      </c>
      <c r="AH2129" s="22">
        <f t="shared" si="472"/>
        <v>0.612453180328904</v>
      </c>
      <c r="AI2129" s="22">
        <f t="shared" si="473"/>
        <v>0.387546819671096</v>
      </c>
      <c r="AJ2129" s="23">
        <f t="shared" si="474"/>
        <v>0.207180055875618</v>
      </c>
      <c r="AK2129" s="23">
        <f t="shared" si="475"/>
        <v>0.792819944124382</v>
      </c>
    </row>
    <row r="2130" spans="1:37">
      <c r="A2130" s="8" t="s">
        <v>4293</v>
      </c>
      <c r="B2130" s="8" t="s">
        <v>4294</v>
      </c>
      <c r="C2130" s="9">
        <v>565842028.31</v>
      </c>
      <c r="D2130" s="9">
        <v>0</v>
      </c>
      <c r="E2130" s="9">
        <v>0</v>
      </c>
      <c r="F2130" s="9">
        <v>170000000</v>
      </c>
      <c r="G2130" s="9">
        <v>0</v>
      </c>
      <c r="H2130" s="9">
        <v>0</v>
      </c>
      <c r="I2130" s="9">
        <v>381077481.86</v>
      </c>
      <c r="J2130" s="9">
        <v>0</v>
      </c>
      <c r="K2130" s="9">
        <v>721166988</v>
      </c>
      <c r="L2130" s="9">
        <v>94217884.11</v>
      </c>
      <c r="M2130" s="9">
        <v>0</v>
      </c>
      <c r="N2130" s="9">
        <v>255056393.51</v>
      </c>
      <c r="O2130" s="9">
        <v>0</v>
      </c>
      <c r="P2130" s="9">
        <v>0</v>
      </c>
      <c r="Q2130" s="9">
        <v>0</v>
      </c>
      <c r="R2130" s="9">
        <v>137112694.72</v>
      </c>
      <c r="S2130" s="9">
        <v>0</v>
      </c>
      <c r="T2130" s="9">
        <v>263817138.03</v>
      </c>
      <c r="U2130" s="8">
        <v>0</v>
      </c>
      <c r="V2130" s="9">
        <v>0</v>
      </c>
      <c r="W2130" s="8">
        <v>0</v>
      </c>
      <c r="X2130" s="11">
        <f t="shared" si="462"/>
        <v>1116919510.17</v>
      </c>
      <c r="Y2130" s="11">
        <f t="shared" si="463"/>
        <v>1471371098.37</v>
      </c>
      <c r="Z2130" s="11">
        <f t="shared" si="464"/>
        <v>2588290608.54</v>
      </c>
      <c r="AA2130" s="13">
        <f t="shared" si="465"/>
        <v>735842028.31</v>
      </c>
      <c r="AB2130" s="13">
        <f t="shared" si="466"/>
        <v>381077481.86</v>
      </c>
      <c r="AC2130" s="16">
        <f t="shared" si="467"/>
        <v>735842028.31</v>
      </c>
      <c r="AD2130" s="16">
        <f t="shared" si="468"/>
        <v>1852448580.23</v>
      </c>
      <c r="AE2130" s="17">
        <f t="shared" si="469"/>
        <v>0.431527861085132</v>
      </c>
      <c r="AF2130" s="17">
        <f t="shared" si="470"/>
        <v>0.568472138914868</v>
      </c>
      <c r="AG2130" s="21">
        <f t="shared" si="471"/>
        <v>1.75910116177172</v>
      </c>
      <c r="AH2130" s="22">
        <f t="shared" si="472"/>
        <v>0.658813837174356</v>
      </c>
      <c r="AI2130" s="22">
        <f t="shared" si="473"/>
        <v>0.341186162825644</v>
      </c>
      <c r="AJ2130" s="23">
        <f t="shared" si="474"/>
        <v>0.284296526009138</v>
      </c>
      <c r="AK2130" s="23">
        <f t="shared" si="475"/>
        <v>0.715703473990862</v>
      </c>
    </row>
    <row r="2131" spans="1:37">
      <c r="A2131" s="8" t="s">
        <v>4295</v>
      </c>
      <c r="B2131" s="8" t="s">
        <v>4296</v>
      </c>
      <c r="C2131" s="9">
        <v>117990207.74</v>
      </c>
      <c r="D2131" s="9">
        <v>0</v>
      </c>
      <c r="E2131" s="9">
        <v>0</v>
      </c>
      <c r="F2131" s="9">
        <v>939609.97</v>
      </c>
      <c r="G2131" s="9">
        <v>0</v>
      </c>
      <c r="H2131" s="9">
        <v>0</v>
      </c>
      <c r="I2131" s="9">
        <v>284164457.38</v>
      </c>
      <c r="J2131" s="9">
        <v>0</v>
      </c>
      <c r="K2131" s="9">
        <v>192138626</v>
      </c>
      <c r="L2131" s="9">
        <v>76817978.51</v>
      </c>
      <c r="M2131" s="9">
        <v>0</v>
      </c>
      <c r="N2131" s="9">
        <v>445979278</v>
      </c>
      <c r="O2131" s="9">
        <v>0</v>
      </c>
      <c r="P2131" s="9">
        <v>-158587.33</v>
      </c>
      <c r="Q2131" s="9">
        <v>0</v>
      </c>
      <c r="R2131" s="9">
        <v>57316960.87</v>
      </c>
      <c r="S2131" s="9">
        <v>0</v>
      </c>
      <c r="T2131" s="9">
        <v>322157086.67</v>
      </c>
      <c r="U2131" s="8">
        <v>0</v>
      </c>
      <c r="V2131" s="9">
        <v>0</v>
      </c>
      <c r="W2131" s="8">
        <v>0</v>
      </c>
      <c r="X2131" s="11">
        <f t="shared" si="462"/>
        <v>403094275.09</v>
      </c>
      <c r="Y2131" s="11">
        <f t="shared" si="463"/>
        <v>1094251342.72</v>
      </c>
      <c r="Z2131" s="11">
        <f t="shared" si="464"/>
        <v>1497345617.81</v>
      </c>
      <c r="AA2131" s="13">
        <f t="shared" si="465"/>
        <v>118929817.71</v>
      </c>
      <c r="AB2131" s="13">
        <f t="shared" si="466"/>
        <v>284164457.38</v>
      </c>
      <c r="AC2131" s="16">
        <f t="shared" si="467"/>
        <v>118929817.71</v>
      </c>
      <c r="AD2131" s="16">
        <f t="shared" si="468"/>
        <v>1378415800.1</v>
      </c>
      <c r="AE2131" s="17">
        <f t="shared" si="469"/>
        <v>0.269205900291451</v>
      </c>
      <c r="AF2131" s="17">
        <f t="shared" si="470"/>
        <v>0.730794099708549</v>
      </c>
      <c r="AG2131" s="21">
        <f t="shared" si="471"/>
        <v>1.368374485233</v>
      </c>
      <c r="AH2131" s="22">
        <f t="shared" si="472"/>
        <v>0.295042190027249</v>
      </c>
      <c r="AI2131" s="22">
        <f t="shared" si="473"/>
        <v>0.704957809972751</v>
      </c>
      <c r="AJ2131" s="23">
        <f t="shared" si="474"/>
        <v>0.079427098390247</v>
      </c>
      <c r="AK2131" s="23">
        <f t="shared" si="475"/>
        <v>0.920572901609753</v>
      </c>
    </row>
    <row r="2132" spans="1:37">
      <c r="A2132" s="8" t="s">
        <v>4297</v>
      </c>
      <c r="B2132" s="8" t="s">
        <v>4298</v>
      </c>
      <c r="C2132" s="9">
        <v>755946727.68</v>
      </c>
      <c r="D2132" s="9">
        <v>0</v>
      </c>
      <c r="E2132" s="9">
        <v>0</v>
      </c>
      <c r="F2132" s="9">
        <v>53177729.77</v>
      </c>
      <c r="G2132" s="9">
        <v>0</v>
      </c>
      <c r="H2132" s="9">
        <v>71986172.81</v>
      </c>
      <c r="I2132" s="9">
        <v>363867031.84</v>
      </c>
      <c r="J2132" s="9">
        <v>0</v>
      </c>
      <c r="K2132" s="9">
        <v>459856892</v>
      </c>
      <c r="L2132" s="9">
        <v>66608994.16</v>
      </c>
      <c r="M2132" s="9">
        <v>0</v>
      </c>
      <c r="N2132" s="9">
        <v>1286698536.48</v>
      </c>
      <c r="O2132" s="9">
        <v>42180686.84</v>
      </c>
      <c r="P2132" s="9">
        <v>-8900268.75</v>
      </c>
      <c r="Q2132" s="9">
        <v>0</v>
      </c>
      <c r="R2132" s="9">
        <v>179403117.82</v>
      </c>
      <c r="S2132" s="9">
        <v>0</v>
      </c>
      <c r="T2132" s="9">
        <v>2561140139.17</v>
      </c>
      <c r="U2132" s="8">
        <v>0</v>
      </c>
      <c r="V2132" s="9">
        <v>145802705.42</v>
      </c>
      <c r="W2132" s="8">
        <v>0</v>
      </c>
      <c r="X2132" s="11">
        <f t="shared" si="462"/>
        <v>1244977662.1</v>
      </c>
      <c r="Y2132" s="11">
        <f t="shared" si="463"/>
        <v>4648429429.46</v>
      </c>
      <c r="Z2132" s="11">
        <f t="shared" si="464"/>
        <v>5893407091.56</v>
      </c>
      <c r="AA2132" s="13">
        <f t="shared" si="465"/>
        <v>809124457.45</v>
      </c>
      <c r="AB2132" s="13">
        <f t="shared" si="466"/>
        <v>435853204.65</v>
      </c>
      <c r="AC2132" s="16">
        <f t="shared" si="467"/>
        <v>809124457.45</v>
      </c>
      <c r="AD2132" s="16">
        <f t="shared" si="468"/>
        <v>5084282634.11</v>
      </c>
      <c r="AE2132" s="17">
        <f t="shared" si="469"/>
        <v>0.211249221843667</v>
      </c>
      <c r="AF2132" s="17">
        <f t="shared" si="470"/>
        <v>0.788750778156333</v>
      </c>
      <c r="AG2132" s="21">
        <f t="shared" si="471"/>
        <v>1.26782759230673</v>
      </c>
      <c r="AH2132" s="22">
        <f t="shared" si="472"/>
        <v>0.649910823367856</v>
      </c>
      <c r="AI2132" s="22">
        <f t="shared" si="473"/>
        <v>0.350089176632144</v>
      </c>
      <c r="AJ2132" s="23">
        <f t="shared" si="474"/>
        <v>0.137293155704237</v>
      </c>
      <c r="AK2132" s="23">
        <f t="shared" si="475"/>
        <v>0.862706844295763</v>
      </c>
    </row>
    <row r="2133" spans="1:37">
      <c r="A2133" s="8" t="s">
        <v>4299</v>
      </c>
      <c r="B2133" s="8" t="s">
        <v>4300</v>
      </c>
      <c r="C2133" s="9">
        <v>20000000</v>
      </c>
      <c r="D2133" s="9">
        <v>0</v>
      </c>
      <c r="E2133" s="9">
        <v>0</v>
      </c>
      <c r="F2133" s="9">
        <v>19500000</v>
      </c>
      <c r="G2133" s="9">
        <v>0</v>
      </c>
      <c r="H2133" s="9">
        <v>30000000</v>
      </c>
      <c r="I2133" s="9">
        <v>191091688.57</v>
      </c>
      <c r="J2133" s="9">
        <v>0</v>
      </c>
      <c r="K2133" s="9">
        <v>142011657</v>
      </c>
      <c r="L2133" s="9">
        <v>22489937.03</v>
      </c>
      <c r="M2133" s="9">
        <v>0</v>
      </c>
      <c r="N2133" s="9">
        <v>187813168.2</v>
      </c>
      <c r="O2133" s="9">
        <v>6621986</v>
      </c>
      <c r="P2133" s="9">
        <v>0</v>
      </c>
      <c r="Q2133" s="9">
        <v>10377850.5</v>
      </c>
      <c r="R2133" s="9">
        <v>38482914.23</v>
      </c>
      <c r="S2133" s="9">
        <v>0</v>
      </c>
      <c r="T2133" s="9">
        <v>378034523.7</v>
      </c>
      <c r="U2133" s="8">
        <v>0</v>
      </c>
      <c r="V2133" s="9">
        <v>16042325.96</v>
      </c>
      <c r="W2133" s="8">
        <v>0</v>
      </c>
      <c r="X2133" s="11">
        <f t="shared" si="462"/>
        <v>260591688.57</v>
      </c>
      <c r="Y2133" s="11">
        <f t="shared" si="463"/>
        <v>788630390.62</v>
      </c>
      <c r="Z2133" s="11">
        <f t="shared" si="464"/>
        <v>1049222079.19</v>
      </c>
      <c r="AA2133" s="13">
        <f t="shared" si="465"/>
        <v>39500000</v>
      </c>
      <c r="AB2133" s="13">
        <f t="shared" si="466"/>
        <v>221091688.57</v>
      </c>
      <c r="AC2133" s="16">
        <f t="shared" si="467"/>
        <v>39500000</v>
      </c>
      <c r="AD2133" s="16">
        <f t="shared" si="468"/>
        <v>1009722079.19</v>
      </c>
      <c r="AE2133" s="17">
        <f t="shared" si="469"/>
        <v>0.24836656961239</v>
      </c>
      <c r="AF2133" s="17">
        <f t="shared" si="470"/>
        <v>0.75163343038761</v>
      </c>
      <c r="AG2133" s="21">
        <f t="shared" si="471"/>
        <v>1.33043576771766</v>
      </c>
      <c r="AH2133" s="22">
        <f t="shared" si="472"/>
        <v>0.15157812674977</v>
      </c>
      <c r="AI2133" s="22">
        <f t="shared" si="473"/>
        <v>0.84842187325023</v>
      </c>
      <c r="AJ2133" s="23">
        <f t="shared" si="474"/>
        <v>0.0376469393691124</v>
      </c>
      <c r="AK2133" s="23">
        <f t="shared" si="475"/>
        <v>0.962353060630888</v>
      </c>
    </row>
    <row r="2134" spans="1:37">
      <c r="A2134" s="8" t="s">
        <v>4301</v>
      </c>
      <c r="B2134" s="8" t="s">
        <v>4302</v>
      </c>
      <c r="C2134" s="9">
        <v>565705246.92</v>
      </c>
      <c r="D2134" s="9">
        <v>0</v>
      </c>
      <c r="E2134" s="9">
        <v>0</v>
      </c>
      <c r="F2134" s="9">
        <v>183450778.28</v>
      </c>
      <c r="G2134" s="9">
        <v>0</v>
      </c>
      <c r="H2134" s="9">
        <v>1144228001.28</v>
      </c>
      <c r="I2134" s="9">
        <v>0</v>
      </c>
      <c r="J2134" s="9">
        <v>0</v>
      </c>
      <c r="K2134" s="9">
        <v>789964721</v>
      </c>
      <c r="L2134" s="9">
        <v>0</v>
      </c>
      <c r="M2134" s="9">
        <v>0</v>
      </c>
      <c r="N2134" s="9">
        <v>1678452362.64</v>
      </c>
      <c r="O2134" s="9">
        <v>46628134.44</v>
      </c>
      <c r="P2134" s="9">
        <v>-27108048.82</v>
      </c>
      <c r="Q2134" s="9">
        <v>0</v>
      </c>
      <c r="R2134" s="9">
        <v>402164249.81</v>
      </c>
      <c r="S2134" s="9">
        <v>0</v>
      </c>
      <c r="T2134" s="9">
        <v>1878862497.91</v>
      </c>
      <c r="U2134" s="8">
        <v>0</v>
      </c>
      <c r="V2134" s="9">
        <v>-15680259.12</v>
      </c>
      <c r="W2134" s="8">
        <v>0</v>
      </c>
      <c r="X2134" s="11">
        <f t="shared" si="462"/>
        <v>1893384026.48</v>
      </c>
      <c r="Y2134" s="11">
        <f t="shared" si="463"/>
        <v>4660027388.98</v>
      </c>
      <c r="Z2134" s="11">
        <f t="shared" si="464"/>
        <v>6553411415.46</v>
      </c>
      <c r="AA2134" s="13">
        <f t="shared" si="465"/>
        <v>749156025.2</v>
      </c>
      <c r="AB2134" s="13">
        <f t="shared" si="466"/>
        <v>1144228001.28</v>
      </c>
      <c r="AC2134" s="16">
        <f t="shared" si="467"/>
        <v>749156025.2</v>
      </c>
      <c r="AD2134" s="16">
        <f t="shared" si="468"/>
        <v>5804255390.26</v>
      </c>
      <c r="AE2134" s="17">
        <f t="shared" si="469"/>
        <v>0.288915788502666</v>
      </c>
      <c r="AF2134" s="17">
        <f t="shared" si="470"/>
        <v>0.711084211497334</v>
      </c>
      <c r="AG2134" s="21">
        <f t="shared" si="471"/>
        <v>1.40630319704933</v>
      </c>
      <c r="AH2134" s="22">
        <f t="shared" si="472"/>
        <v>0.39567040532858</v>
      </c>
      <c r="AI2134" s="22">
        <f t="shared" si="473"/>
        <v>0.60432959467142</v>
      </c>
      <c r="AJ2134" s="23">
        <f t="shared" si="474"/>
        <v>0.114315427142676</v>
      </c>
      <c r="AK2134" s="23">
        <f t="shared" si="475"/>
        <v>0.885684572857324</v>
      </c>
    </row>
    <row r="2135" spans="1:37">
      <c r="A2135" s="8" t="s">
        <v>4303</v>
      </c>
      <c r="B2135" s="8" t="s">
        <v>4304</v>
      </c>
      <c r="C2135" s="9">
        <v>743000861.99</v>
      </c>
      <c r="D2135" s="9">
        <v>0</v>
      </c>
      <c r="E2135" s="9">
        <v>4023100.67</v>
      </c>
      <c r="F2135" s="9">
        <v>20444099.75</v>
      </c>
      <c r="G2135" s="9">
        <v>0</v>
      </c>
      <c r="H2135" s="9">
        <v>638878002.66</v>
      </c>
      <c r="I2135" s="9">
        <v>0</v>
      </c>
      <c r="J2135" s="9">
        <v>0</v>
      </c>
      <c r="K2135" s="9">
        <v>191129871</v>
      </c>
      <c r="L2135" s="9">
        <v>0</v>
      </c>
      <c r="M2135" s="9">
        <v>0</v>
      </c>
      <c r="N2135" s="9">
        <v>1154975293.98</v>
      </c>
      <c r="O2135" s="9">
        <v>0</v>
      </c>
      <c r="P2135" s="9">
        <v>-1236561.39</v>
      </c>
      <c r="Q2135" s="9">
        <v>0</v>
      </c>
      <c r="R2135" s="9">
        <v>60166524.09</v>
      </c>
      <c r="S2135" s="9">
        <v>0</v>
      </c>
      <c r="T2135" s="9">
        <v>785239207.49</v>
      </c>
      <c r="U2135" s="8">
        <v>0</v>
      </c>
      <c r="V2135" s="9">
        <v>7497610.9</v>
      </c>
      <c r="W2135" s="8">
        <v>0</v>
      </c>
      <c r="X2135" s="11">
        <f t="shared" si="462"/>
        <v>1406346065.07</v>
      </c>
      <c r="Y2135" s="11">
        <f t="shared" si="463"/>
        <v>2197771946.07</v>
      </c>
      <c r="Z2135" s="11">
        <f t="shared" si="464"/>
        <v>3604118011.14</v>
      </c>
      <c r="AA2135" s="13">
        <f t="shared" si="465"/>
        <v>767468062.41</v>
      </c>
      <c r="AB2135" s="13">
        <f t="shared" si="466"/>
        <v>638878002.66</v>
      </c>
      <c r="AC2135" s="16">
        <f t="shared" si="467"/>
        <v>767468062.41</v>
      </c>
      <c r="AD2135" s="16">
        <f t="shared" si="468"/>
        <v>2836649948.73</v>
      </c>
      <c r="AE2135" s="17">
        <f t="shared" si="469"/>
        <v>0.390205331990549</v>
      </c>
      <c r="AF2135" s="17">
        <f t="shared" si="470"/>
        <v>0.609794668009451</v>
      </c>
      <c r="AG2135" s="21">
        <f t="shared" si="471"/>
        <v>1.63989626748344</v>
      </c>
      <c r="AH2135" s="22">
        <f t="shared" si="472"/>
        <v>0.545717787016953</v>
      </c>
      <c r="AI2135" s="22">
        <f t="shared" si="473"/>
        <v>0.454282212983047</v>
      </c>
      <c r="AJ2135" s="23">
        <f t="shared" si="474"/>
        <v>0.212941990256098</v>
      </c>
      <c r="AK2135" s="23">
        <f t="shared" si="475"/>
        <v>0.787058009743902</v>
      </c>
    </row>
    <row r="2136" spans="1:37">
      <c r="A2136" s="8" t="s">
        <v>4305</v>
      </c>
      <c r="B2136" s="8" t="s">
        <v>4306</v>
      </c>
      <c r="C2136" s="9">
        <v>284162695.03</v>
      </c>
      <c r="D2136" s="9">
        <v>0</v>
      </c>
      <c r="E2136" s="9">
        <v>0</v>
      </c>
      <c r="F2136" s="9">
        <v>34433385.06</v>
      </c>
      <c r="G2136" s="9">
        <v>0</v>
      </c>
      <c r="H2136" s="9">
        <v>160000000</v>
      </c>
      <c r="I2136" s="9">
        <v>0</v>
      </c>
      <c r="J2136" s="9">
        <v>0</v>
      </c>
      <c r="K2136" s="9">
        <v>183129000</v>
      </c>
      <c r="L2136" s="9">
        <v>0</v>
      </c>
      <c r="M2136" s="9">
        <v>0</v>
      </c>
      <c r="N2136" s="9">
        <v>365540581.23</v>
      </c>
      <c r="O2136" s="9">
        <v>32556550</v>
      </c>
      <c r="P2136" s="9">
        <v>3347455.74</v>
      </c>
      <c r="Q2136" s="9">
        <v>0</v>
      </c>
      <c r="R2136" s="9">
        <v>27978746.45</v>
      </c>
      <c r="S2136" s="9">
        <v>0</v>
      </c>
      <c r="T2136" s="9">
        <v>424878758.33</v>
      </c>
      <c r="U2136" s="8">
        <v>0</v>
      </c>
      <c r="V2136" s="9">
        <v>20290678.15</v>
      </c>
      <c r="W2136" s="8">
        <v>0</v>
      </c>
      <c r="X2136" s="11">
        <f t="shared" si="462"/>
        <v>478596080.09</v>
      </c>
      <c r="Y2136" s="11">
        <f t="shared" si="463"/>
        <v>992608669.9</v>
      </c>
      <c r="Z2136" s="11">
        <f t="shared" si="464"/>
        <v>1471204749.99</v>
      </c>
      <c r="AA2136" s="13">
        <f t="shared" si="465"/>
        <v>318596080.09</v>
      </c>
      <c r="AB2136" s="13">
        <f t="shared" si="466"/>
        <v>160000000</v>
      </c>
      <c r="AC2136" s="16">
        <f t="shared" si="467"/>
        <v>318596080.09</v>
      </c>
      <c r="AD2136" s="16">
        <f t="shared" si="468"/>
        <v>1152608669.9</v>
      </c>
      <c r="AE2136" s="17">
        <f t="shared" si="469"/>
        <v>0.325308955190128</v>
      </c>
      <c r="AF2136" s="17">
        <f t="shared" si="470"/>
        <v>0.674691044809872</v>
      </c>
      <c r="AG2136" s="21">
        <f t="shared" si="471"/>
        <v>1.48215988294583</v>
      </c>
      <c r="AH2136" s="22">
        <f t="shared" si="472"/>
        <v>0.665688862370306</v>
      </c>
      <c r="AI2136" s="22">
        <f t="shared" si="473"/>
        <v>0.334311137629694</v>
      </c>
      <c r="AJ2136" s="23">
        <f t="shared" si="474"/>
        <v>0.216554548299389</v>
      </c>
      <c r="AK2136" s="23">
        <f t="shared" si="475"/>
        <v>0.783445451700611</v>
      </c>
    </row>
    <row r="2137" spans="1:37">
      <c r="A2137" s="8" t="s">
        <v>4307</v>
      </c>
      <c r="B2137" s="8" t="s">
        <v>4308</v>
      </c>
      <c r="C2137" s="9">
        <v>441101731.86</v>
      </c>
      <c r="D2137" s="9">
        <v>0</v>
      </c>
      <c r="E2137" s="9">
        <v>0</v>
      </c>
      <c r="F2137" s="9">
        <v>0</v>
      </c>
      <c r="G2137" s="9">
        <v>0</v>
      </c>
      <c r="H2137" s="9">
        <v>29172958.75</v>
      </c>
      <c r="I2137" s="9">
        <v>340044383.71</v>
      </c>
      <c r="J2137" s="9">
        <v>0</v>
      </c>
      <c r="K2137" s="9">
        <v>169000000</v>
      </c>
      <c r="L2137" s="9">
        <v>67869839.17</v>
      </c>
      <c r="M2137" s="9">
        <v>0</v>
      </c>
      <c r="N2137" s="9">
        <v>505153554.17</v>
      </c>
      <c r="O2137" s="9">
        <v>0</v>
      </c>
      <c r="P2137" s="9">
        <v>-11447189.8</v>
      </c>
      <c r="Q2137" s="9">
        <v>0</v>
      </c>
      <c r="R2137" s="9">
        <v>51932502.36</v>
      </c>
      <c r="S2137" s="9">
        <v>0</v>
      </c>
      <c r="T2137" s="9">
        <v>411927277.18</v>
      </c>
      <c r="U2137" s="8">
        <v>0</v>
      </c>
      <c r="V2137" s="9">
        <v>44240346.26</v>
      </c>
      <c r="W2137" s="8">
        <v>0</v>
      </c>
      <c r="X2137" s="11">
        <f t="shared" si="462"/>
        <v>810319074.32</v>
      </c>
      <c r="Y2137" s="11">
        <f t="shared" si="463"/>
        <v>1238676329.34</v>
      </c>
      <c r="Z2137" s="11">
        <f t="shared" si="464"/>
        <v>2048995403.66</v>
      </c>
      <c r="AA2137" s="13">
        <f t="shared" si="465"/>
        <v>441101731.86</v>
      </c>
      <c r="AB2137" s="13">
        <f t="shared" si="466"/>
        <v>369217342.46</v>
      </c>
      <c r="AC2137" s="16">
        <f t="shared" si="467"/>
        <v>441101731.86</v>
      </c>
      <c r="AD2137" s="16">
        <f t="shared" si="468"/>
        <v>1607893671.8</v>
      </c>
      <c r="AE2137" s="17">
        <f t="shared" si="469"/>
        <v>0.395471396798926</v>
      </c>
      <c r="AF2137" s="17">
        <f t="shared" si="470"/>
        <v>0.604528603201074</v>
      </c>
      <c r="AG2137" s="21">
        <f t="shared" si="471"/>
        <v>1.65418144766822</v>
      </c>
      <c r="AH2137" s="22">
        <f t="shared" si="472"/>
        <v>0.544355607363879</v>
      </c>
      <c r="AI2137" s="22">
        <f t="shared" si="473"/>
        <v>0.455644392636121</v>
      </c>
      <c r="AJ2137" s="23">
        <f t="shared" si="474"/>
        <v>0.215277072399521</v>
      </c>
      <c r="AK2137" s="23">
        <f t="shared" si="475"/>
        <v>0.784722927600479</v>
      </c>
    </row>
    <row r="2138" spans="1:37">
      <c r="A2138" s="8" t="s">
        <v>4309</v>
      </c>
      <c r="B2138" s="8" t="s">
        <v>4310</v>
      </c>
      <c r="C2138" s="9">
        <v>51000000</v>
      </c>
      <c r="D2138" s="9">
        <v>0</v>
      </c>
      <c r="E2138" s="9">
        <v>0</v>
      </c>
      <c r="F2138" s="9">
        <v>26719908.35</v>
      </c>
      <c r="G2138" s="9">
        <v>0</v>
      </c>
      <c r="H2138" s="9">
        <v>172844828.8</v>
      </c>
      <c r="I2138" s="9">
        <v>0</v>
      </c>
      <c r="J2138" s="9">
        <v>0</v>
      </c>
      <c r="K2138" s="9">
        <v>415655737</v>
      </c>
      <c r="L2138" s="9">
        <v>0</v>
      </c>
      <c r="M2138" s="9">
        <v>0</v>
      </c>
      <c r="N2138" s="9">
        <v>850673800.92</v>
      </c>
      <c r="O2138" s="9">
        <v>6968248.08</v>
      </c>
      <c r="P2138" s="9">
        <v>0</v>
      </c>
      <c r="Q2138" s="9">
        <v>13048267.98</v>
      </c>
      <c r="R2138" s="9">
        <v>183528764.99</v>
      </c>
      <c r="S2138" s="9">
        <v>0</v>
      </c>
      <c r="T2138" s="9">
        <v>1536222986.38</v>
      </c>
      <c r="U2138" s="8">
        <v>0</v>
      </c>
      <c r="V2138" s="9">
        <v>265493836.95</v>
      </c>
      <c r="W2138" s="8">
        <v>0</v>
      </c>
      <c r="X2138" s="11">
        <f t="shared" si="462"/>
        <v>250564737.15</v>
      </c>
      <c r="Y2138" s="11">
        <f t="shared" si="463"/>
        <v>3257655146.14</v>
      </c>
      <c r="Z2138" s="11">
        <f t="shared" si="464"/>
        <v>3508219883.29</v>
      </c>
      <c r="AA2138" s="13">
        <f t="shared" si="465"/>
        <v>77719908.35</v>
      </c>
      <c r="AB2138" s="13">
        <f t="shared" si="466"/>
        <v>172844828.8</v>
      </c>
      <c r="AC2138" s="16">
        <f t="shared" si="467"/>
        <v>77719908.35</v>
      </c>
      <c r="AD2138" s="16">
        <f t="shared" si="468"/>
        <v>3430499974.94</v>
      </c>
      <c r="AE2138" s="17">
        <f t="shared" si="469"/>
        <v>0.0714221871734622</v>
      </c>
      <c r="AF2138" s="17">
        <f t="shared" si="470"/>
        <v>0.928577812826538</v>
      </c>
      <c r="AG2138" s="21">
        <f t="shared" si="471"/>
        <v>1.07691567274912</v>
      </c>
      <c r="AH2138" s="22">
        <f t="shared" si="472"/>
        <v>0.310178955083664</v>
      </c>
      <c r="AI2138" s="22">
        <f t="shared" si="473"/>
        <v>0.689821044916336</v>
      </c>
      <c r="AJ2138" s="23">
        <f t="shared" si="474"/>
        <v>0.0221536593872544</v>
      </c>
      <c r="AK2138" s="23">
        <f t="shared" si="475"/>
        <v>0.977846340612746</v>
      </c>
    </row>
    <row r="2139" spans="1:37">
      <c r="A2139" s="8" t="s">
        <v>4311</v>
      </c>
      <c r="B2139" s="8" t="s">
        <v>4312</v>
      </c>
      <c r="C2139" s="9">
        <v>21247895.23</v>
      </c>
      <c r="D2139" s="9">
        <v>0</v>
      </c>
      <c r="E2139" s="9">
        <v>0</v>
      </c>
      <c r="F2139" s="9">
        <v>0</v>
      </c>
      <c r="G2139" s="9">
        <v>0</v>
      </c>
      <c r="H2139" s="9">
        <v>0</v>
      </c>
      <c r="I2139" s="9">
        <v>483777373.19</v>
      </c>
      <c r="J2139" s="9">
        <v>0</v>
      </c>
      <c r="K2139" s="9">
        <v>410859829</v>
      </c>
      <c r="L2139" s="9">
        <v>90746324.71</v>
      </c>
      <c r="M2139" s="9">
        <v>0</v>
      </c>
      <c r="N2139" s="9">
        <v>663883112.38</v>
      </c>
      <c r="O2139" s="9">
        <v>0</v>
      </c>
      <c r="P2139" s="9">
        <v>149658.87</v>
      </c>
      <c r="Q2139" s="9">
        <v>0</v>
      </c>
      <c r="R2139" s="9">
        <v>60566545.19</v>
      </c>
      <c r="S2139" s="9">
        <v>0</v>
      </c>
      <c r="T2139" s="9">
        <v>601077313.34</v>
      </c>
      <c r="U2139" s="8">
        <v>0</v>
      </c>
      <c r="V2139" s="9">
        <v>5226492.62</v>
      </c>
      <c r="W2139" s="8">
        <v>0</v>
      </c>
      <c r="X2139" s="11">
        <f t="shared" si="462"/>
        <v>505025268.42</v>
      </c>
      <c r="Y2139" s="11">
        <f t="shared" si="463"/>
        <v>1832509276.11</v>
      </c>
      <c r="Z2139" s="11">
        <f t="shared" si="464"/>
        <v>2337534544.53</v>
      </c>
      <c r="AA2139" s="13">
        <f t="shared" si="465"/>
        <v>21247895.23</v>
      </c>
      <c r="AB2139" s="13">
        <f t="shared" si="466"/>
        <v>483777373.19</v>
      </c>
      <c r="AC2139" s="16">
        <f t="shared" si="467"/>
        <v>21247895.23</v>
      </c>
      <c r="AD2139" s="16">
        <f t="shared" si="468"/>
        <v>2316286649.3</v>
      </c>
      <c r="AE2139" s="17">
        <f t="shared" si="469"/>
        <v>0.216050397886866</v>
      </c>
      <c r="AF2139" s="17">
        <f t="shared" si="470"/>
        <v>0.783949602113134</v>
      </c>
      <c r="AG2139" s="21">
        <f t="shared" si="471"/>
        <v>1.27559220299941</v>
      </c>
      <c r="AH2139" s="22">
        <f t="shared" si="472"/>
        <v>0.0420729348780413</v>
      </c>
      <c r="AI2139" s="22">
        <f t="shared" si="473"/>
        <v>0.957927065121959</v>
      </c>
      <c r="AJ2139" s="23">
        <f t="shared" si="474"/>
        <v>0.00908987432066902</v>
      </c>
      <c r="AK2139" s="23">
        <f t="shared" si="475"/>
        <v>0.990910125679331</v>
      </c>
    </row>
    <row r="2140" spans="1:37">
      <c r="A2140" s="8" t="s">
        <v>4313</v>
      </c>
      <c r="B2140" s="8" t="s">
        <v>4314</v>
      </c>
      <c r="C2140" s="9">
        <v>25612153.27</v>
      </c>
      <c r="D2140" s="9">
        <v>0</v>
      </c>
      <c r="E2140" s="9">
        <v>0</v>
      </c>
      <c r="F2140" s="9">
        <v>54985437.28</v>
      </c>
      <c r="G2140" s="9">
        <v>0</v>
      </c>
      <c r="H2140" s="9">
        <v>490696901.78</v>
      </c>
      <c r="I2140" s="9">
        <v>0</v>
      </c>
      <c r="J2140" s="9">
        <v>0</v>
      </c>
      <c r="K2140" s="9">
        <v>336000000</v>
      </c>
      <c r="L2140" s="9">
        <v>0</v>
      </c>
      <c r="M2140" s="9">
        <v>0</v>
      </c>
      <c r="N2140" s="9">
        <v>993856327.4</v>
      </c>
      <c r="O2140" s="9">
        <v>0</v>
      </c>
      <c r="P2140" s="9">
        <v>0</v>
      </c>
      <c r="Q2140" s="9">
        <v>49833839.96</v>
      </c>
      <c r="R2140" s="9">
        <v>107032150.73</v>
      </c>
      <c r="S2140" s="9">
        <v>0</v>
      </c>
      <c r="T2140" s="9">
        <v>971885924.66</v>
      </c>
      <c r="U2140" s="8">
        <v>0</v>
      </c>
      <c r="V2140" s="9">
        <v>287707193.19</v>
      </c>
      <c r="W2140" s="8">
        <v>0</v>
      </c>
      <c r="X2140" s="11">
        <f t="shared" si="462"/>
        <v>571294492.33</v>
      </c>
      <c r="Y2140" s="11">
        <f t="shared" si="463"/>
        <v>2746315435.94</v>
      </c>
      <c r="Z2140" s="11">
        <f t="shared" si="464"/>
        <v>3317609928.27</v>
      </c>
      <c r="AA2140" s="13">
        <f t="shared" si="465"/>
        <v>80597590.55</v>
      </c>
      <c r="AB2140" s="13">
        <f t="shared" si="466"/>
        <v>490696901.78</v>
      </c>
      <c r="AC2140" s="16">
        <f t="shared" si="467"/>
        <v>80597590.55</v>
      </c>
      <c r="AD2140" s="16">
        <f t="shared" si="468"/>
        <v>3237012337.72</v>
      </c>
      <c r="AE2140" s="17">
        <f t="shared" si="469"/>
        <v>0.17220062173732</v>
      </c>
      <c r="AF2140" s="17">
        <f t="shared" si="470"/>
        <v>0.82779937826268</v>
      </c>
      <c r="AG2140" s="21">
        <f t="shared" si="471"/>
        <v>1.2080221684857</v>
      </c>
      <c r="AH2140" s="22">
        <f t="shared" si="472"/>
        <v>0.141078885989757</v>
      </c>
      <c r="AI2140" s="22">
        <f t="shared" si="473"/>
        <v>0.858921114010243</v>
      </c>
      <c r="AJ2140" s="23">
        <f t="shared" si="474"/>
        <v>0.0242938718814446</v>
      </c>
      <c r="AK2140" s="23">
        <f t="shared" si="475"/>
        <v>0.975706128118556</v>
      </c>
    </row>
    <row r="2141" spans="1:37">
      <c r="A2141" s="8" t="s">
        <v>4315</v>
      </c>
      <c r="B2141" s="8" t="s">
        <v>4316</v>
      </c>
      <c r="C2141" s="9">
        <v>1171037801.17</v>
      </c>
      <c r="D2141" s="9">
        <v>0</v>
      </c>
      <c r="E2141" s="9">
        <v>0</v>
      </c>
      <c r="F2141" s="9">
        <v>220801573.79</v>
      </c>
      <c r="G2141" s="9">
        <v>0</v>
      </c>
      <c r="H2141" s="9">
        <v>698506210.34</v>
      </c>
      <c r="I2141" s="9">
        <v>0</v>
      </c>
      <c r="J2141" s="9">
        <v>0</v>
      </c>
      <c r="K2141" s="9">
        <v>318530474</v>
      </c>
      <c r="L2141" s="9">
        <v>0</v>
      </c>
      <c r="M2141" s="9">
        <v>0</v>
      </c>
      <c r="N2141" s="9">
        <v>2567619993.02</v>
      </c>
      <c r="O2141" s="9">
        <v>14910380</v>
      </c>
      <c r="P2141" s="9">
        <v>-153506.53</v>
      </c>
      <c r="Q2141" s="9">
        <v>0</v>
      </c>
      <c r="R2141" s="9">
        <v>42016787.15</v>
      </c>
      <c r="S2141" s="9">
        <v>0</v>
      </c>
      <c r="T2141" s="9">
        <v>615974908.22</v>
      </c>
      <c r="U2141" s="8">
        <v>0</v>
      </c>
      <c r="V2141" s="9">
        <v>30104793.66</v>
      </c>
      <c r="W2141" s="8">
        <v>0</v>
      </c>
      <c r="X2141" s="11">
        <f t="shared" si="462"/>
        <v>2090345585.3</v>
      </c>
      <c r="Y2141" s="11">
        <f t="shared" si="463"/>
        <v>3559183069.52</v>
      </c>
      <c r="Z2141" s="11">
        <f t="shared" si="464"/>
        <v>5649528654.82</v>
      </c>
      <c r="AA2141" s="13">
        <f t="shared" si="465"/>
        <v>1391839374.96</v>
      </c>
      <c r="AB2141" s="13">
        <f t="shared" si="466"/>
        <v>698506210.34</v>
      </c>
      <c r="AC2141" s="16">
        <f t="shared" si="467"/>
        <v>1391839374.96</v>
      </c>
      <c r="AD2141" s="16">
        <f t="shared" si="468"/>
        <v>4257689279.86</v>
      </c>
      <c r="AE2141" s="17">
        <f t="shared" si="469"/>
        <v>0.370003537112177</v>
      </c>
      <c r="AF2141" s="17">
        <f t="shared" si="470"/>
        <v>0.629996462887823</v>
      </c>
      <c r="AG2141" s="21">
        <f t="shared" si="471"/>
        <v>1.58731049919888</v>
      </c>
      <c r="AH2141" s="22">
        <f t="shared" si="472"/>
        <v>0.665841755902887</v>
      </c>
      <c r="AI2141" s="22">
        <f t="shared" si="473"/>
        <v>0.334158244097113</v>
      </c>
      <c r="AJ2141" s="23">
        <f t="shared" si="474"/>
        <v>0.246363804841051</v>
      </c>
      <c r="AK2141" s="23">
        <f t="shared" si="475"/>
        <v>0.753636195158949</v>
      </c>
    </row>
    <row r="2142" spans="1:37">
      <c r="A2142" s="8" t="s">
        <v>4317</v>
      </c>
      <c r="B2142" s="8" t="s">
        <v>4318</v>
      </c>
      <c r="C2142" s="9">
        <v>8009000</v>
      </c>
      <c r="D2142" s="9">
        <v>0</v>
      </c>
      <c r="E2142" s="9">
        <v>0</v>
      </c>
      <c r="F2142" s="9">
        <v>599936272.65</v>
      </c>
      <c r="G2142" s="9">
        <v>0</v>
      </c>
      <c r="H2142" s="9">
        <v>3126154296.49</v>
      </c>
      <c r="I2142" s="9">
        <v>0</v>
      </c>
      <c r="J2142" s="9">
        <v>0</v>
      </c>
      <c r="K2142" s="9">
        <v>618000000</v>
      </c>
      <c r="L2142" s="9">
        <v>0</v>
      </c>
      <c r="M2142" s="9">
        <v>0</v>
      </c>
      <c r="N2142" s="9">
        <v>3149856085.8</v>
      </c>
      <c r="O2142" s="9">
        <v>0</v>
      </c>
      <c r="P2142" s="9">
        <v>544837.9</v>
      </c>
      <c r="Q2142" s="9">
        <v>0</v>
      </c>
      <c r="R2142" s="9">
        <v>96563193.02</v>
      </c>
      <c r="S2142" s="9">
        <v>0</v>
      </c>
      <c r="T2142" s="9">
        <v>1085790987.51</v>
      </c>
      <c r="U2142" s="8">
        <v>0</v>
      </c>
      <c r="V2142" s="9">
        <v>611473272.41</v>
      </c>
      <c r="W2142" s="8">
        <v>0</v>
      </c>
      <c r="X2142" s="11">
        <f t="shared" si="462"/>
        <v>3734099569.14</v>
      </c>
      <c r="Y2142" s="11">
        <f t="shared" si="463"/>
        <v>5562228376.64</v>
      </c>
      <c r="Z2142" s="11">
        <f t="shared" si="464"/>
        <v>9296327945.78</v>
      </c>
      <c r="AA2142" s="13">
        <f t="shared" si="465"/>
        <v>607945272.65</v>
      </c>
      <c r="AB2142" s="13">
        <f t="shared" si="466"/>
        <v>3126154296.49</v>
      </c>
      <c r="AC2142" s="16">
        <f t="shared" si="467"/>
        <v>607945272.65</v>
      </c>
      <c r="AD2142" s="16">
        <f t="shared" si="468"/>
        <v>8688382673.13</v>
      </c>
      <c r="AE2142" s="17">
        <f t="shared" si="469"/>
        <v>0.401674681758088</v>
      </c>
      <c r="AF2142" s="17">
        <f t="shared" si="470"/>
        <v>0.598325318241912</v>
      </c>
      <c r="AG2142" s="21">
        <f t="shared" si="471"/>
        <v>1.67133158085028</v>
      </c>
      <c r="AH2142" s="22">
        <f t="shared" si="472"/>
        <v>0.162809068530011</v>
      </c>
      <c r="AI2142" s="22">
        <f t="shared" si="473"/>
        <v>0.837190931469989</v>
      </c>
      <c r="AJ2142" s="23">
        <f t="shared" si="474"/>
        <v>0.065396280789123</v>
      </c>
      <c r="AK2142" s="23">
        <f t="shared" si="475"/>
        <v>0.934603719210877</v>
      </c>
    </row>
    <row r="2143" spans="1:37">
      <c r="A2143" s="8" t="s">
        <v>4319</v>
      </c>
      <c r="B2143" s="8" t="s">
        <v>4320</v>
      </c>
      <c r="C2143" s="9">
        <v>984327012.78</v>
      </c>
      <c r="D2143" s="9">
        <v>0</v>
      </c>
      <c r="E2143" s="9">
        <v>0</v>
      </c>
      <c r="F2143" s="9">
        <v>0</v>
      </c>
      <c r="G2143" s="9">
        <v>0</v>
      </c>
      <c r="H2143" s="9">
        <v>0</v>
      </c>
      <c r="I2143" s="9">
        <v>0</v>
      </c>
      <c r="J2143" s="9">
        <v>0</v>
      </c>
      <c r="K2143" s="9">
        <v>750000000</v>
      </c>
      <c r="L2143" s="9">
        <v>0</v>
      </c>
      <c r="M2143" s="9">
        <v>0</v>
      </c>
      <c r="N2143" s="9">
        <v>784484193.88</v>
      </c>
      <c r="O2143" s="9">
        <v>11150918.07</v>
      </c>
      <c r="P2143" s="9">
        <v>2542767</v>
      </c>
      <c r="Q2143" s="9">
        <v>8768051.99</v>
      </c>
      <c r="R2143" s="9">
        <v>371260660.75</v>
      </c>
      <c r="S2143" s="9">
        <v>0</v>
      </c>
      <c r="T2143" s="9">
        <v>918834555.39</v>
      </c>
      <c r="U2143" s="8">
        <v>0</v>
      </c>
      <c r="V2143" s="9">
        <v>54853788.77</v>
      </c>
      <c r="W2143" s="8">
        <v>0</v>
      </c>
      <c r="X2143" s="11">
        <f t="shared" si="462"/>
        <v>984327012.78</v>
      </c>
      <c r="Y2143" s="11">
        <f t="shared" si="463"/>
        <v>2879593099.71</v>
      </c>
      <c r="Z2143" s="11">
        <f t="shared" si="464"/>
        <v>3863920112.49</v>
      </c>
      <c r="AA2143" s="13">
        <f t="shared" si="465"/>
        <v>984327012.78</v>
      </c>
      <c r="AB2143" s="13">
        <f t="shared" si="466"/>
        <v>0</v>
      </c>
      <c r="AC2143" s="16">
        <f t="shared" si="467"/>
        <v>984327012.78</v>
      </c>
      <c r="AD2143" s="16">
        <f t="shared" si="468"/>
        <v>2879593099.71</v>
      </c>
      <c r="AE2143" s="17">
        <f t="shared" si="469"/>
        <v>0.254748282605066</v>
      </c>
      <c r="AF2143" s="17">
        <f t="shared" si="470"/>
        <v>0.745251717394934</v>
      </c>
      <c r="AG2143" s="21">
        <f t="shared" si="471"/>
        <v>1.34182850795105</v>
      </c>
      <c r="AH2143" s="22">
        <f t="shared" si="472"/>
        <v>1</v>
      </c>
      <c r="AI2143" s="22">
        <f t="shared" si="473"/>
        <v>0</v>
      </c>
      <c r="AJ2143" s="23">
        <f t="shared" si="474"/>
        <v>0.254748282605066</v>
      </c>
      <c r="AK2143" s="23">
        <f t="shared" si="475"/>
        <v>0.745251717394934</v>
      </c>
    </row>
    <row r="2144" spans="1:37">
      <c r="A2144" s="8" t="s">
        <v>4321</v>
      </c>
      <c r="B2144" s="8" t="s">
        <v>4322</v>
      </c>
      <c r="C2144" s="9">
        <v>73816986.29</v>
      </c>
      <c r="D2144" s="9">
        <v>0</v>
      </c>
      <c r="E2144" s="9">
        <v>0</v>
      </c>
      <c r="F2144" s="9">
        <v>1634797.28</v>
      </c>
      <c r="G2144" s="9">
        <v>0</v>
      </c>
      <c r="H2144" s="9">
        <v>0</v>
      </c>
      <c r="I2144" s="9">
        <v>0</v>
      </c>
      <c r="J2144" s="9">
        <v>0</v>
      </c>
      <c r="K2144" s="9">
        <v>203242000</v>
      </c>
      <c r="L2144" s="9">
        <v>0</v>
      </c>
      <c r="M2144" s="9">
        <v>0</v>
      </c>
      <c r="N2144" s="9">
        <v>497060666.23</v>
      </c>
      <c r="O2144" s="9">
        <v>5417283.45</v>
      </c>
      <c r="P2144" s="9">
        <v>0</v>
      </c>
      <c r="Q2144" s="9">
        <v>22267597.33</v>
      </c>
      <c r="R2144" s="9">
        <v>101621000</v>
      </c>
      <c r="S2144" s="9">
        <v>0</v>
      </c>
      <c r="T2144" s="9">
        <v>720399802.15</v>
      </c>
      <c r="U2144" s="8">
        <v>0</v>
      </c>
      <c r="V2144" s="9">
        <v>256892.16</v>
      </c>
      <c r="W2144" s="8">
        <v>0</v>
      </c>
      <c r="X2144" s="11">
        <f t="shared" si="462"/>
        <v>75451783.57</v>
      </c>
      <c r="Y2144" s="11">
        <f t="shared" si="463"/>
        <v>1539430674.42</v>
      </c>
      <c r="Z2144" s="11">
        <f t="shared" si="464"/>
        <v>1614882457.99</v>
      </c>
      <c r="AA2144" s="13">
        <f t="shared" si="465"/>
        <v>75451783.57</v>
      </c>
      <c r="AB2144" s="13">
        <f t="shared" si="466"/>
        <v>0</v>
      </c>
      <c r="AC2144" s="16">
        <f t="shared" si="467"/>
        <v>75451783.57</v>
      </c>
      <c r="AD2144" s="16">
        <f t="shared" si="468"/>
        <v>1539430674.42</v>
      </c>
      <c r="AE2144" s="17">
        <f t="shared" si="469"/>
        <v>0.046722771181695</v>
      </c>
      <c r="AF2144" s="17">
        <f t="shared" si="470"/>
        <v>0.953277228818305</v>
      </c>
      <c r="AG2144" s="21">
        <f t="shared" si="471"/>
        <v>1.04901278428691</v>
      </c>
      <c r="AH2144" s="22">
        <f t="shared" si="472"/>
        <v>1</v>
      </c>
      <c r="AI2144" s="22">
        <f t="shared" si="473"/>
        <v>0</v>
      </c>
      <c r="AJ2144" s="23">
        <f t="shared" si="474"/>
        <v>0.046722771181695</v>
      </c>
      <c r="AK2144" s="23">
        <f t="shared" si="475"/>
        <v>0.953277228818305</v>
      </c>
    </row>
    <row r="2145" spans="1:37">
      <c r="A2145" s="8" t="s">
        <v>4323</v>
      </c>
      <c r="B2145" s="8" t="s">
        <v>4324</v>
      </c>
      <c r="C2145" s="9">
        <v>270431483.41</v>
      </c>
      <c r="D2145" s="9">
        <v>0</v>
      </c>
      <c r="E2145" s="9">
        <v>0</v>
      </c>
      <c r="F2145" s="9">
        <v>993030.78</v>
      </c>
      <c r="G2145" s="9">
        <v>0</v>
      </c>
      <c r="H2145" s="9">
        <v>265583125</v>
      </c>
      <c r="I2145" s="9">
        <v>0</v>
      </c>
      <c r="J2145" s="9">
        <v>0</v>
      </c>
      <c r="K2145" s="9">
        <v>298610000</v>
      </c>
      <c r="L2145" s="9">
        <v>0</v>
      </c>
      <c r="M2145" s="9">
        <v>0</v>
      </c>
      <c r="N2145" s="9">
        <v>527685463.5</v>
      </c>
      <c r="O2145" s="9">
        <v>29999365.09</v>
      </c>
      <c r="P2145" s="9">
        <v>-2994267.35</v>
      </c>
      <c r="Q2145" s="9">
        <v>0</v>
      </c>
      <c r="R2145" s="9">
        <v>27156512.42</v>
      </c>
      <c r="S2145" s="9">
        <v>0</v>
      </c>
      <c r="T2145" s="9">
        <v>115073051.01</v>
      </c>
      <c r="U2145" s="8">
        <v>0</v>
      </c>
      <c r="V2145" s="9">
        <v>16035102.52</v>
      </c>
      <c r="W2145" s="8">
        <v>0</v>
      </c>
      <c r="X2145" s="11">
        <f t="shared" si="462"/>
        <v>537007639.19</v>
      </c>
      <c r="Y2145" s="11">
        <f t="shared" si="463"/>
        <v>951566497.01</v>
      </c>
      <c r="Z2145" s="11">
        <f t="shared" si="464"/>
        <v>1488574136.2</v>
      </c>
      <c r="AA2145" s="13">
        <f t="shared" si="465"/>
        <v>271424514.19</v>
      </c>
      <c r="AB2145" s="13">
        <f t="shared" si="466"/>
        <v>265583125</v>
      </c>
      <c r="AC2145" s="16">
        <f t="shared" si="467"/>
        <v>271424514.19</v>
      </c>
      <c r="AD2145" s="16">
        <f t="shared" si="468"/>
        <v>1217149622.01</v>
      </c>
      <c r="AE2145" s="17">
        <f t="shared" si="469"/>
        <v>0.360753036164434</v>
      </c>
      <c r="AF2145" s="17">
        <f t="shared" si="470"/>
        <v>0.639246963835566</v>
      </c>
      <c r="AG2145" s="21">
        <f t="shared" si="471"/>
        <v>1.56434063292201</v>
      </c>
      <c r="AH2145" s="22">
        <f t="shared" si="472"/>
        <v>0.505438832489246</v>
      </c>
      <c r="AI2145" s="22">
        <f t="shared" si="473"/>
        <v>0.494561167510754</v>
      </c>
      <c r="AJ2145" s="23">
        <f t="shared" si="474"/>
        <v>0.182338593415902</v>
      </c>
      <c r="AK2145" s="23">
        <f t="shared" si="475"/>
        <v>0.817661406584097</v>
      </c>
    </row>
    <row r="2146" spans="1:37">
      <c r="A2146" s="8" t="s">
        <v>4325</v>
      </c>
      <c r="B2146" s="8" t="s">
        <v>4326</v>
      </c>
      <c r="C2146" s="9">
        <v>5000000</v>
      </c>
      <c r="D2146" s="9">
        <v>0</v>
      </c>
      <c r="E2146" s="9">
        <v>0</v>
      </c>
      <c r="F2146" s="9">
        <v>1187344.83</v>
      </c>
      <c r="G2146" s="9">
        <v>0</v>
      </c>
      <c r="H2146" s="9">
        <v>279872979.51</v>
      </c>
      <c r="I2146" s="9">
        <v>0</v>
      </c>
      <c r="J2146" s="9">
        <v>0</v>
      </c>
      <c r="K2146" s="9">
        <v>189382714</v>
      </c>
      <c r="L2146" s="9">
        <v>0</v>
      </c>
      <c r="M2146" s="9">
        <v>0</v>
      </c>
      <c r="N2146" s="9">
        <v>925239722.47</v>
      </c>
      <c r="O2146" s="9">
        <v>0</v>
      </c>
      <c r="P2146" s="9">
        <v>0</v>
      </c>
      <c r="Q2146" s="9">
        <v>16722847.56</v>
      </c>
      <c r="R2146" s="9">
        <v>82040785.96</v>
      </c>
      <c r="S2146" s="9">
        <v>0</v>
      </c>
      <c r="T2146" s="9">
        <v>304119487.3</v>
      </c>
      <c r="U2146" s="8">
        <v>0</v>
      </c>
      <c r="V2146" s="9">
        <v>133769151.42</v>
      </c>
      <c r="W2146" s="8">
        <v>0</v>
      </c>
      <c r="X2146" s="11">
        <f t="shared" si="462"/>
        <v>286060324.34</v>
      </c>
      <c r="Y2146" s="11">
        <f t="shared" si="463"/>
        <v>1651274708.71</v>
      </c>
      <c r="Z2146" s="11">
        <f t="shared" si="464"/>
        <v>1937335033.05</v>
      </c>
      <c r="AA2146" s="13">
        <f t="shared" si="465"/>
        <v>6187344.83</v>
      </c>
      <c r="AB2146" s="13">
        <f t="shared" si="466"/>
        <v>279872979.51</v>
      </c>
      <c r="AC2146" s="16">
        <f t="shared" si="467"/>
        <v>6187344.83</v>
      </c>
      <c r="AD2146" s="16">
        <f t="shared" si="468"/>
        <v>1931147688.22</v>
      </c>
      <c r="AE2146" s="17">
        <f t="shared" si="469"/>
        <v>0.147656610477769</v>
      </c>
      <c r="AF2146" s="17">
        <f t="shared" si="470"/>
        <v>0.852343389522231</v>
      </c>
      <c r="AG2146" s="21">
        <f t="shared" si="471"/>
        <v>1.17323605989428</v>
      </c>
      <c r="AH2146" s="22">
        <f t="shared" si="472"/>
        <v>0.0216295106435172</v>
      </c>
      <c r="AI2146" s="22">
        <f t="shared" si="473"/>
        <v>0.978370489356483</v>
      </c>
      <c r="AJ2146" s="23">
        <f t="shared" si="474"/>
        <v>0.00319374022791458</v>
      </c>
      <c r="AK2146" s="23">
        <f t="shared" si="475"/>
        <v>0.996806259772085</v>
      </c>
    </row>
    <row r="2147" spans="1:37">
      <c r="A2147" s="8" t="s">
        <v>4327</v>
      </c>
      <c r="B2147" s="8" t="s">
        <v>4328</v>
      </c>
      <c r="C2147" s="9">
        <v>1899053133.7</v>
      </c>
      <c r="D2147" s="9">
        <v>0</v>
      </c>
      <c r="E2147" s="9">
        <v>258732.83</v>
      </c>
      <c r="F2147" s="9">
        <v>0</v>
      </c>
      <c r="G2147" s="9">
        <v>0</v>
      </c>
      <c r="H2147" s="9">
        <v>0</v>
      </c>
      <c r="I2147" s="9">
        <v>1160315529.17</v>
      </c>
      <c r="J2147" s="9">
        <v>0</v>
      </c>
      <c r="K2147" s="9">
        <v>1216856936</v>
      </c>
      <c r="L2147" s="9">
        <v>153792561.46</v>
      </c>
      <c r="M2147" s="9">
        <v>0</v>
      </c>
      <c r="N2147" s="9">
        <v>206637647.87</v>
      </c>
      <c r="O2147" s="9">
        <v>47314311.54</v>
      </c>
      <c r="P2147" s="9">
        <v>-3108892.44</v>
      </c>
      <c r="Q2147" s="9">
        <v>12522717.46</v>
      </c>
      <c r="R2147" s="9">
        <v>255839438.32</v>
      </c>
      <c r="S2147" s="9">
        <v>0</v>
      </c>
      <c r="T2147" s="9">
        <v>2652779503.25</v>
      </c>
      <c r="U2147" s="8">
        <v>0</v>
      </c>
      <c r="V2147" s="9">
        <v>22356067.63</v>
      </c>
      <c r="W2147" s="8">
        <v>0</v>
      </c>
      <c r="X2147" s="11">
        <f t="shared" si="462"/>
        <v>3059627395.7</v>
      </c>
      <c r="Y2147" s="11">
        <f t="shared" si="463"/>
        <v>4470361668.01</v>
      </c>
      <c r="Z2147" s="11">
        <f t="shared" si="464"/>
        <v>7529989063.71</v>
      </c>
      <c r="AA2147" s="13">
        <f t="shared" si="465"/>
        <v>1899311866.53</v>
      </c>
      <c r="AB2147" s="13">
        <f t="shared" si="466"/>
        <v>1160315529.17</v>
      </c>
      <c r="AC2147" s="16">
        <f t="shared" si="467"/>
        <v>1899311866.53</v>
      </c>
      <c r="AD2147" s="16">
        <f t="shared" si="468"/>
        <v>5630677197.18</v>
      </c>
      <c r="AE2147" s="17">
        <f t="shared" si="469"/>
        <v>0.406325609481368</v>
      </c>
      <c r="AF2147" s="17">
        <f t="shared" si="470"/>
        <v>0.593674390518632</v>
      </c>
      <c r="AG2147" s="21">
        <f t="shared" si="471"/>
        <v>1.68442502484637</v>
      </c>
      <c r="AH2147" s="22">
        <f t="shared" si="472"/>
        <v>0.620765740690939</v>
      </c>
      <c r="AI2147" s="22">
        <f t="shared" si="473"/>
        <v>0.379234259309061</v>
      </c>
      <c r="AJ2147" s="23">
        <f t="shared" si="474"/>
        <v>0.252233017931399</v>
      </c>
      <c r="AK2147" s="23">
        <f t="shared" si="475"/>
        <v>0.747766982068601</v>
      </c>
    </row>
    <row r="2148" spans="1:37">
      <c r="A2148" s="8" t="s">
        <v>4329</v>
      </c>
      <c r="B2148" s="8" t="s">
        <v>4330</v>
      </c>
      <c r="C2148" s="9">
        <v>652954389.45</v>
      </c>
      <c r="D2148" s="9">
        <v>0</v>
      </c>
      <c r="E2148" s="9">
        <v>0</v>
      </c>
      <c r="F2148" s="9">
        <v>526373941.57</v>
      </c>
      <c r="G2148" s="9">
        <v>0</v>
      </c>
      <c r="H2148" s="9">
        <v>0</v>
      </c>
      <c r="I2148" s="9">
        <v>578209180.14</v>
      </c>
      <c r="J2148" s="9">
        <v>0</v>
      </c>
      <c r="K2148" s="9">
        <v>608401048</v>
      </c>
      <c r="L2148" s="9">
        <v>93021889.72</v>
      </c>
      <c r="M2148" s="9">
        <v>0</v>
      </c>
      <c r="N2148" s="9">
        <v>1134945351.62</v>
      </c>
      <c r="O2148" s="9">
        <v>198822462.76</v>
      </c>
      <c r="P2148" s="9">
        <v>40191.06</v>
      </c>
      <c r="Q2148" s="9">
        <v>0</v>
      </c>
      <c r="R2148" s="9">
        <v>177754257.68</v>
      </c>
      <c r="S2148" s="9">
        <v>0</v>
      </c>
      <c r="T2148" s="9">
        <v>844536548.32</v>
      </c>
      <c r="U2148" s="8">
        <v>0</v>
      </c>
      <c r="V2148" s="9">
        <v>127757076.86</v>
      </c>
      <c r="W2148" s="8">
        <v>0</v>
      </c>
      <c r="X2148" s="11">
        <f t="shared" si="462"/>
        <v>1757537511.16</v>
      </c>
      <c r="Y2148" s="11">
        <f t="shared" si="463"/>
        <v>2787633900.5</v>
      </c>
      <c r="Z2148" s="11">
        <f t="shared" si="464"/>
        <v>4545171411.66</v>
      </c>
      <c r="AA2148" s="13">
        <f t="shared" si="465"/>
        <v>1179328331.02</v>
      </c>
      <c r="AB2148" s="13">
        <f t="shared" si="466"/>
        <v>578209180.14</v>
      </c>
      <c r="AC2148" s="16">
        <f t="shared" si="467"/>
        <v>1179328331.02</v>
      </c>
      <c r="AD2148" s="16">
        <f t="shared" si="468"/>
        <v>3365843080.64</v>
      </c>
      <c r="AE2148" s="17">
        <f t="shared" si="469"/>
        <v>0.386682338679523</v>
      </c>
      <c r="AF2148" s="17">
        <f t="shared" si="470"/>
        <v>0.613317661320476</v>
      </c>
      <c r="AG2148" s="21">
        <f t="shared" si="471"/>
        <v>1.63047644486055</v>
      </c>
      <c r="AH2148" s="22">
        <f t="shared" si="472"/>
        <v>0.671011755670368</v>
      </c>
      <c r="AI2148" s="22">
        <f t="shared" si="473"/>
        <v>0.328988244329632</v>
      </c>
      <c r="AJ2148" s="23">
        <f t="shared" si="474"/>
        <v>0.259468394964071</v>
      </c>
      <c r="AK2148" s="23">
        <f t="shared" si="475"/>
        <v>0.740531605035929</v>
      </c>
    </row>
    <row r="2149" spans="1:37">
      <c r="A2149" s="8" t="s">
        <v>4331</v>
      </c>
      <c r="B2149" s="8" t="s">
        <v>4332</v>
      </c>
      <c r="C2149" s="9">
        <v>30000000</v>
      </c>
      <c r="D2149" s="9">
        <v>0</v>
      </c>
      <c r="E2149" s="9">
        <v>0</v>
      </c>
      <c r="F2149" s="9">
        <v>0</v>
      </c>
      <c r="G2149" s="9">
        <v>0</v>
      </c>
      <c r="H2149" s="9">
        <v>0</v>
      </c>
      <c r="I2149" s="9">
        <v>0</v>
      </c>
      <c r="J2149" s="9">
        <v>0</v>
      </c>
      <c r="K2149" s="9">
        <v>80000000</v>
      </c>
      <c r="L2149" s="9">
        <v>0</v>
      </c>
      <c r="M2149" s="9">
        <v>0</v>
      </c>
      <c r="N2149" s="9">
        <v>342033663.85</v>
      </c>
      <c r="O2149" s="9">
        <v>0</v>
      </c>
      <c r="P2149" s="9">
        <v>537931.23</v>
      </c>
      <c r="Q2149" s="9">
        <v>0</v>
      </c>
      <c r="R2149" s="9">
        <v>36121417.9</v>
      </c>
      <c r="S2149" s="9">
        <v>0</v>
      </c>
      <c r="T2149" s="9">
        <v>180266344.41</v>
      </c>
      <c r="U2149" s="8">
        <v>0</v>
      </c>
      <c r="V2149" s="9">
        <v>0</v>
      </c>
      <c r="W2149" s="8">
        <v>0</v>
      </c>
      <c r="X2149" s="11">
        <f t="shared" si="462"/>
        <v>30000000</v>
      </c>
      <c r="Y2149" s="11">
        <f t="shared" si="463"/>
        <v>638959357.39</v>
      </c>
      <c r="Z2149" s="11">
        <f t="shared" si="464"/>
        <v>668959357.39</v>
      </c>
      <c r="AA2149" s="13">
        <f t="shared" si="465"/>
        <v>30000000</v>
      </c>
      <c r="AB2149" s="13">
        <f t="shared" si="466"/>
        <v>0</v>
      </c>
      <c r="AC2149" s="16">
        <f t="shared" si="467"/>
        <v>30000000</v>
      </c>
      <c r="AD2149" s="16">
        <f t="shared" si="468"/>
        <v>638959357.39</v>
      </c>
      <c r="AE2149" s="17">
        <f t="shared" si="469"/>
        <v>0.0448457737657598</v>
      </c>
      <c r="AF2149" s="17">
        <f t="shared" si="470"/>
        <v>0.95515422623424</v>
      </c>
      <c r="AG2149" s="21">
        <f t="shared" si="471"/>
        <v>1.04695134307531</v>
      </c>
      <c r="AH2149" s="22">
        <f t="shared" si="472"/>
        <v>1</v>
      </c>
      <c r="AI2149" s="22">
        <f t="shared" si="473"/>
        <v>0</v>
      </c>
      <c r="AJ2149" s="23">
        <f t="shared" si="474"/>
        <v>0.0448457737657598</v>
      </c>
      <c r="AK2149" s="23">
        <f t="shared" si="475"/>
        <v>0.95515422623424</v>
      </c>
    </row>
    <row r="2150" spans="1:37">
      <c r="A2150" s="8" t="s">
        <v>4333</v>
      </c>
      <c r="B2150" s="8" t="s">
        <v>4334</v>
      </c>
      <c r="C2150" s="9">
        <v>972000000</v>
      </c>
      <c r="D2150" s="9">
        <v>0</v>
      </c>
      <c r="E2150" s="9">
        <v>0</v>
      </c>
      <c r="F2150" s="9">
        <v>0</v>
      </c>
      <c r="G2150" s="9">
        <v>0</v>
      </c>
      <c r="H2150" s="9">
        <v>0</v>
      </c>
      <c r="I2150" s="9">
        <v>0</v>
      </c>
      <c r="J2150" s="9">
        <v>0</v>
      </c>
      <c r="K2150" s="9">
        <v>416450600</v>
      </c>
      <c r="L2150" s="9">
        <v>0</v>
      </c>
      <c r="M2150" s="9">
        <v>0</v>
      </c>
      <c r="N2150" s="9">
        <v>690431241.66</v>
      </c>
      <c r="O2150" s="9">
        <v>69964200</v>
      </c>
      <c r="P2150" s="9">
        <v>0</v>
      </c>
      <c r="Q2150" s="9">
        <v>0</v>
      </c>
      <c r="R2150" s="9">
        <v>179719554.69</v>
      </c>
      <c r="S2150" s="9">
        <v>0</v>
      </c>
      <c r="T2150" s="9">
        <v>1566491508.02</v>
      </c>
      <c r="U2150" s="8">
        <v>0</v>
      </c>
      <c r="V2150" s="9">
        <v>0</v>
      </c>
      <c r="W2150" s="8">
        <v>0</v>
      </c>
      <c r="X2150" s="11">
        <f t="shared" si="462"/>
        <v>972000000</v>
      </c>
      <c r="Y2150" s="11">
        <f t="shared" si="463"/>
        <v>2783128704.37</v>
      </c>
      <c r="Z2150" s="11">
        <f t="shared" si="464"/>
        <v>3755128704.37</v>
      </c>
      <c r="AA2150" s="13">
        <f t="shared" si="465"/>
        <v>972000000</v>
      </c>
      <c r="AB2150" s="13">
        <f t="shared" si="466"/>
        <v>0</v>
      </c>
      <c r="AC2150" s="16">
        <f t="shared" si="467"/>
        <v>972000000</v>
      </c>
      <c r="AD2150" s="16">
        <f t="shared" si="468"/>
        <v>2783128704.37</v>
      </c>
      <c r="AE2150" s="17">
        <f t="shared" si="469"/>
        <v>0.258845988119886</v>
      </c>
      <c r="AF2150" s="17">
        <f t="shared" si="470"/>
        <v>0.741154011880114</v>
      </c>
      <c r="AG2150" s="21">
        <f t="shared" si="471"/>
        <v>1.34924723332909</v>
      </c>
      <c r="AH2150" s="22">
        <f t="shared" si="472"/>
        <v>1</v>
      </c>
      <c r="AI2150" s="22">
        <f t="shared" si="473"/>
        <v>0</v>
      </c>
      <c r="AJ2150" s="23">
        <f t="shared" si="474"/>
        <v>0.258845988119886</v>
      </c>
      <c r="AK2150" s="23">
        <f t="shared" si="475"/>
        <v>0.741154011880114</v>
      </c>
    </row>
    <row r="2151" spans="1:37">
      <c r="A2151" s="8" t="s">
        <v>4335</v>
      </c>
      <c r="B2151" s="8" t="s">
        <v>4336</v>
      </c>
      <c r="C2151" s="9">
        <v>110000000</v>
      </c>
      <c r="D2151" s="9">
        <v>0</v>
      </c>
      <c r="E2151" s="9">
        <v>0</v>
      </c>
      <c r="F2151" s="9">
        <v>100000000</v>
      </c>
      <c r="G2151" s="9">
        <v>0</v>
      </c>
      <c r="H2151" s="9">
        <v>0</v>
      </c>
      <c r="I2151" s="9">
        <v>0</v>
      </c>
      <c r="J2151" s="9">
        <v>0</v>
      </c>
      <c r="K2151" s="9">
        <v>772000000</v>
      </c>
      <c r="L2151" s="9">
        <v>0</v>
      </c>
      <c r="M2151" s="9">
        <v>0</v>
      </c>
      <c r="N2151" s="9">
        <v>934829257.01</v>
      </c>
      <c r="O2151" s="9">
        <v>0</v>
      </c>
      <c r="P2151" s="9">
        <v>0</v>
      </c>
      <c r="Q2151" s="9">
        <v>0</v>
      </c>
      <c r="R2151" s="9">
        <v>150063903.54</v>
      </c>
      <c r="S2151" s="9">
        <v>0</v>
      </c>
      <c r="T2151" s="9">
        <v>1315387238.48</v>
      </c>
      <c r="U2151" s="8">
        <v>0</v>
      </c>
      <c r="V2151" s="9">
        <v>0</v>
      </c>
      <c r="W2151" s="8">
        <v>0</v>
      </c>
      <c r="X2151" s="11">
        <f t="shared" si="462"/>
        <v>210000000</v>
      </c>
      <c r="Y2151" s="11">
        <f t="shared" si="463"/>
        <v>3172280399.03</v>
      </c>
      <c r="Z2151" s="11">
        <f t="shared" si="464"/>
        <v>3382280399.03</v>
      </c>
      <c r="AA2151" s="13">
        <f t="shared" si="465"/>
        <v>210000000</v>
      </c>
      <c r="AB2151" s="13">
        <f t="shared" si="466"/>
        <v>0</v>
      </c>
      <c r="AC2151" s="16">
        <f t="shared" si="467"/>
        <v>210000000</v>
      </c>
      <c r="AD2151" s="16">
        <f t="shared" si="468"/>
        <v>3172280399.03</v>
      </c>
      <c r="AE2151" s="17">
        <f t="shared" si="469"/>
        <v>0.0620882881443613</v>
      </c>
      <c r="AF2151" s="17">
        <f t="shared" si="470"/>
        <v>0.937911711855639</v>
      </c>
      <c r="AG2151" s="21">
        <f t="shared" si="471"/>
        <v>1.06619843569447</v>
      </c>
      <c r="AH2151" s="22">
        <f t="shared" si="472"/>
        <v>1</v>
      </c>
      <c r="AI2151" s="22">
        <f t="shared" si="473"/>
        <v>0</v>
      </c>
      <c r="AJ2151" s="23">
        <f t="shared" si="474"/>
        <v>0.0620882881443613</v>
      </c>
      <c r="AK2151" s="23">
        <f t="shared" si="475"/>
        <v>0.937911711855639</v>
      </c>
    </row>
    <row r="2152" spans="1:37">
      <c r="A2152" s="8" t="s">
        <v>4337</v>
      </c>
      <c r="B2152" s="8" t="s">
        <v>4338</v>
      </c>
      <c r="C2152" s="9">
        <v>629654054</v>
      </c>
      <c r="D2152" s="9">
        <v>0</v>
      </c>
      <c r="E2152" s="9">
        <v>0</v>
      </c>
      <c r="F2152" s="9">
        <v>0</v>
      </c>
      <c r="G2152" s="9">
        <v>0</v>
      </c>
      <c r="H2152" s="9">
        <v>422365116.88</v>
      </c>
      <c r="I2152" s="9">
        <v>0</v>
      </c>
      <c r="J2152" s="9">
        <v>0</v>
      </c>
      <c r="K2152" s="9">
        <v>164484436</v>
      </c>
      <c r="L2152" s="9">
        <v>0</v>
      </c>
      <c r="M2152" s="9">
        <v>0</v>
      </c>
      <c r="N2152" s="9">
        <v>1784114295.46</v>
      </c>
      <c r="O2152" s="9">
        <v>81744208.38</v>
      </c>
      <c r="P2152" s="9">
        <v>0</v>
      </c>
      <c r="Q2152" s="9">
        <v>32246659.08</v>
      </c>
      <c r="R2152" s="9">
        <v>19355447.36</v>
      </c>
      <c r="S2152" s="9">
        <v>0</v>
      </c>
      <c r="T2152" s="9">
        <v>1101356790.77</v>
      </c>
      <c r="U2152" s="8">
        <v>0</v>
      </c>
      <c r="V2152" s="9">
        <v>82732809.26</v>
      </c>
      <c r="W2152" s="8">
        <v>0</v>
      </c>
      <c r="X2152" s="11">
        <f t="shared" si="462"/>
        <v>1052019170.88</v>
      </c>
      <c r="Y2152" s="11">
        <f t="shared" si="463"/>
        <v>3102546229.55</v>
      </c>
      <c r="Z2152" s="11">
        <f t="shared" si="464"/>
        <v>4154565400.43</v>
      </c>
      <c r="AA2152" s="13">
        <f t="shared" si="465"/>
        <v>629654054</v>
      </c>
      <c r="AB2152" s="13">
        <f t="shared" si="466"/>
        <v>422365116.88</v>
      </c>
      <c r="AC2152" s="16">
        <f t="shared" si="467"/>
        <v>629654054</v>
      </c>
      <c r="AD2152" s="16">
        <f t="shared" si="468"/>
        <v>3524911346.43</v>
      </c>
      <c r="AE2152" s="17">
        <f t="shared" si="469"/>
        <v>0.253220028927963</v>
      </c>
      <c r="AF2152" s="17">
        <f t="shared" si="470"/>
        <v>0.746779971072037</v>
      </c>
      <c r="AG2152" s="21">
        <f t="shared" si="471"/>
        <v>1.33908251256987</v>
      </c>
      <c r="AH2152" s="22">
        <f t="shared" si="472"/>
        <v>0.598519562598182</v>
      </c>
      <c r="AI2152" s="22">
        <f t="shared" si="473"/>
        <v>0.401480437401818</v>
      </c>
      <c r="AJ2152" s="23">
        <f t="shared" si="474"/>
        <v>0.151557140955064</v>
      </c>
      <c r="AK2152" s="23">
        <f t="shared" si="475"/>
        <v>0.848442859044936</v>
      </c>
    </row>
    <row r="2153" spans="1:37">
      <c r="A2153" s="8" t="s">
        <v>4339</v>
      </c>
      <c r="B2153" s="8" t="s">
        <v>4340</v>
      </c>
      <c r="C2153" s="9">
        <v>584806356.94</v>
      </c>
      <c r="D2153" s="9">
        <v>0</v>
      </c>
      <c r="E2153" s="9">
        <v>0</v>
      </c>
      <c r="F2153" s="9">
        <v>0</v>
      </c>
      <c r="G2153" s="9">
        <v>0</v>
      </c>
      <c r="H2153" s="9">
        <v>366800000</v>
      </c>
      <c r="I2153" s="9">
        <v>470971684.25</v>
      </c>
      <c r="J2153" s="9">
        <v>0</v>
      </c>
      <c r="K2153" s="9">
        <v>205018993</v>
      </c>
      <c r="L2153" s="9">
        <v>94194935.82</v>
      </c>
      <c r="M2153" s="9">
        <v>0</v>
      </c>
      <c r="N2153" s="9">
        <v>855787379.86</v>
      </c>
      <c r="O2153" s="9">
        <v>200625225.61</v>
      </c>
      <c r="P2153" s="9">
        <v>26849949.4</v>
      </c>
      <c r="Q2153" s="9">
        <v>0</v>
      </c>
      <c r="R2153" s="9">
        <v>37431810.69</v>
      </c>
      <c r="S2153" s="9">
        <v>0</v>
      </c>
      <c r="T2153" s="9">
        <v>600056785.02</v>
      </c>
      <c r="U2153" s="8">
        <v>0</v>
      </c>
      <c r="V2153" s="9">
        <v>183784492.95</v>
      </c>
      <c r="W2153" s="8">
        <v>0</v>
      </c>
      <c r="X2153" s="11">
        <f t="shared" si="462"/>
        <v>1422578041.19</v>
      </c>
      <c r="Y2153" s="11">
        <f t="shared" si="463"/>
        <v>1802499121.13</v>
      </c>
      <c r="Z2153" s="11">
        <f t="shared" si="464"/>
        <v>3225077162.32</v>
      </c>
      <c r="AA2153" s="13">
        <f t="shared" si="465"/>
        <v>584806356.94</v>
      </c>
      <c r="AB2153" s="13">
        <f t="shared" si="466"/>
        <v>837771684.25</v>
      </c>
      <c r="AC2153" s="16">
        <f t="shared" si="467"/>
        <v>584806356.94</v>
      </c>
      <c r="AD2153" s="16">
        <f t="shared" si="468"/>
        <v>2640270805.38</v>
      </c>
      <c r="AE2153" s="17">
        <f t="shared" si="469"/>
        <v>0.441098916271092</v>
      </c>
      <c r="AF2153" s="17">
        <f t="shared" si="470"/>
        <v>0.558901083728908</v>
      </c>
      <c r="AG2153" s="21">
        <f t="shared" si="471"/>
        <v>1.78922537299113</v>
      </c>
      <c r="AH2153" s="22">
        <f t="shared" si="472"/>
        <v>0.411089121304589</v>
      </c>
      <c r="AI2153" s="22">
        <f t="shared" si="473"/>
        <v>0.588910878695411</v>
      </c>
      <c r="AJ2153" s="23">
        <f t="shared" si="474"/>
        <v>0.181330965898289</v>
      </c>
      <c r="AK2153" s="23">
        <f t="shared" si="475"/>
        <v>0.818669034101711</v>
      </c>
    </row>
    <row r="2154" spans="1:37">
      <c r="A2154" s="8" t="s">
        <v>4341</v>
      </c>
      <c r="B2154" s="8" t="s">
        <v>4342</v>
      </c>
      <c r="C2154" s="9">
        <v>183180069.08</v>
      </c>
      <c r="D2154" s="9">
        <v>0</v>
      </c>
      <c r="E2154" s="9">
        <v>0</v>
      </c>
      <c r="F2154" s="9">
        <v>331365645.15</v>
      </c>
      <c r="G2154" s="9">
        <v>0</v>
      </c>
      <c r="H2154" s="9">
        <v>190611083.56</v>
      </c>
      <c r="I2154" s="9">
        <v>0</v>
      </c>
      <c r="J2154" s="9">
        <v>0</v>
      </c>
      <c r="K2154" s="9">
        <v>290146240</v>
      </c>
      <c r="L2154" s="9">
        <v>0</v>
      </c>
      <c r="M2154" s="9">
        <v>0</v>
      </c>
      <c r="N2154" s="9">
        <v>931356797.59</v>
      </c>
      <c r="O2154" s="9">
        <v>0</v>
      </c>
      <c r="P2154" s="9">
        <v>0</v>
      </c>
      <c r="Q2154" s="9">
        <v>0</v>
      </c>
      <c r="R2154" s="9">
        <v>45177411.16</v>
      </c>
      <c r="S2154" s="9">
        <v>0</v>
      </c>
      <c r="T2154" s="9">
        <v>306141570.96</v>
      </c>
      <c r="U2154" s="8">
        <v>0</v>
      </c>
      <c r="V2154" s="9">
        <v>169604153.6</v>
      </c>
      <c r="W2154" s="8">
        <v>0</v>
      </c>
      <c r="X2154" s="11">
        <f t="shared" si="462"/>
        <v>705156797.79</v>
      </c>
      <c r="Y2154" s="11">
        <f t="shared" si="463"/>
        <v>1742426173.31</v>
      </c>
      <c r="Z2154" s="11">
        <f t="shared" si="464"/>
        <v>2447582971.1</v>
      </c>
      <c r="AA2154" s="13">
        <f t="shared" si="465"/>
        <v>514545714.23</v>
      </c>
      <c r="AB2154" s="13">
        <f t="shared" si="466"/>
        <v>190611083.56</v>
      </c>
      <c r="AC2154" s="16">
        <f t="shared" si="467"/>
        <v>514545714.23</v>
      </c>
      <c r="AD2154" s="16">
        <f t="shared" si="468"/>
        <v>1933037256.87</v>
      </c>
      <c r="AE2154" s="17">
        <f t="shared" si="469"/>
        <v>0.288103327289079</v>
      </c>
      <c r="AF2154" s="17">
        <f t="shared" si="470"/>
        <v>0.711896672710921</v>
      </c>
      <c r="AG2154" s="21">
        <f t="shared" si="471"/>
        <v>1.40469823547844</v>
      </c>
      <c r="AH2154" s="22">
        <f t="shared" si="472"/>
        <v>0.729689787920381</v>
      </c>
      <c r="AI2154" s="22">
        <f t="shared" si="473"/>
        <v>0.270310212079619</v>
      </c>
      <c r="AJ2154" s="23">
        <f t="shared" si="474"/>
        <v>0.210226055788724</v>
      </c>
      <c r="AK2154" s="23">
        <f t="shared" si="475"/>
        <v>0.789773944211276</v>
      </c>
    </row>
    <row r="2155" spans="1:37">
      <c r="A2155" s="8" t="s">
        <v>4343</v>
      </c>
      <c r="B2155" s="8" t="s">
        <v>4344</v>
      </c>
      <c r="C2155" s="9">
        <v>30034583.33</v>
      </c>
      <c r="D2155" s="9">
        <v>0</v>
      </c>
      <c r="E2155" s="9">
        <v>0</v>
      </c>
      <c r="F2155" s="9">
        <v>167100639.3</v>
      </c>
      <c r="G2155" s="9">
        <v>0</v>
      </c>
      <c r="H2155" s="9">
        <v>78280386.29</v>
      </c>
      <c r="I2155" s="9">
        <v>0</v>
      </c>
      <c r="J2155" s="9">
        <v>0</v>
      </c>
      <c r="K2155" s="9">
        <v>401000000</v>
      </c>
      <c r="L2155" s="9">
        <v>0</v>
      </c>
      <c r="M2155" s="9">
        <v>0</v>
      </c>
      <c r="N2155" s="9">
        <v>802859789.32</v>
      </c>
      <c r="O2155" s="9">
        <v>99861418.42</v>
      </c>
      <c r="P2155" s="9">
        <v>0</v>
      </c>
      <c r="Q2155" s="9">
        <v>0</v>
      </c>
      <c r="R2155" s="9">
        <v>28564816.36</v>
      </c>
      <c r="S2155" s="9">
        <v>0</v>
      </c>
      <c r="T2155" s="9">
        <v>1046808115.06</v>
      </c>
      <c r="U2155" s="8">
        <v>0</v>
      </c>
      <c r="V2155" s="9">
        <v>7215000.14</v>
      </c>
      <c r="W2155" s="8">
        <v>0</v>
      </c>
      <c r="X2155" s="11">
        <f t="shared" si="462"/>
        <v>275415608.92</v>
      </c>
      <c r="Y2155" s="11">
        <f t="shared" si="463"/>
        <v>2186586302.46</v>
      </c>
      <c r="Z2155" s="11">
        <f t="shared" si="464"/>
        <v>2462001911.38</v>
      </c>
      <c r="AA2155" s="13">
        <f t="shared" si="465"/>
        <v>197135222.63</v>
      </c>
      <c r="AB2155" s="13">
        <f t="shared" si="466"/>
        <v>78280386.29</v>
      </c>
      <c r="AC2155" s="16">
        <f t="shared" si="467"/>
        <v>197135222.63</v>
      </c>
      <c r="AD2155" s="16">
        <f t="shared" si="468"/>
        <v>2264866688.75</v>
      </c>
      <c r="AE2155" s="17">
        <f t="shared" si="469"/>
        <v>0.111866529285359</v>
      </c>
      <c r="AF2155" s="17">
        <f t="shared" si="470"/>
        <v>0.888133470714641</v>
      </c>
      <c r="AG2155" s="21">
        <f t="shared" si="471"/>
        <v>1.12595688933483</v>
      </c>
      <c r="AH2155" s="22">
        <f t="shared" si="472"/>
        <v>0.715773602676462</v>
      </c>
      <c r="AI2155" s="22">
        <f t="shared" si="473"/>
        <v>0.284226397323538</v>
      </c>
      <c r="AJ2155" s="23">
        <f t="shared" si="474"/>
        <v>0.0800711086854932</v>
      </c>
      <c r="AK2155" s="23">
        <f t="shared" si="475"/>
        <v>0.919928891314507</v>
      </c>
    </row>
    <row r="2156" spans="1:37">
      <c r="A2156" s="8" t="s">
        <v>4345</v>
      </c>
      <c r="B2156" s="8" t="s">
        <v>4346</v>
      </c>
      <c r="C2156" s="9">
        <v>895730985.46</v>
      </c>
      <c r="D2156" s="9">
        <v>0</v>
      </c>
      <c r="E2156" s="9">
        <v>0</v>
      </c>
      <c r="F2156" s="9">
        <v>57583146.14</v>
      </c>
      <c r="G2156" s="9">
        <v>0</v>
      </c>
      <c r="H2156" s="9">
        <v>316016200</v>
      </c>
      <c r="I2156" s="9">
        <v>0</v>
      </c>
      <c r="J2156" s="9">
        <v>0</v>
      </c>
      <c r="K2156" s="9">
        <v>209442000</v>
      </c>
      <c r="L2156" s="9">
        <v>0</v>
      </c>
      <c r="M2156" s="9">
        <v>0</v>
      </c>
      <c r="N2156" s="9">
        <v>377726022.65</v>
      </c>
      <c r="O2156" s="9">
        <v>0</v>
      </c>
      <c r="P2156" s="9">
        <v>0</v>
      </c>
      <c r="Q2156" s="9">
        <v>0</v>
      </c>
      <c r="R2156" s="9">
        <v>30930025.34</v>
      </c>
      <c r="S2156" s="9">
        <v>0</v>
      </c>
      <c r="T2156" s="9">
        <v>238792362.62</v>
      </c>
      <c r="U2156" s="8">
        <v>0</v>
      </c>
      <c r="V2156" s="9">
        <v>246447364.47</v>
      </c>
      <c r="W2156" s="8">
        <v>0</v>
      </c>
      <c r="X2156" s="11">
        <f t="shared" si="462"/>
        <v>1269330331.6</v>
      </c>
      <c r="Y2156" s="11">
        <f t="shared" si="463"/>
        <v>1103337775.08</v>
      </c>
      <c r="Z2156" s="11">
        <f t="shared" si="464"/>
        <v>2372668106.68</v>
      </c>
      <c r="AA2156" s="13">
        <f t="shared" si="465"/>
        <v>953314131.6</v>
      </c>
      <c r="AB2156" s="13">
        <f t="shared" si="466"/>
        <v>316016200</v>
      </c>
      <c r="AC2156" s="16">
        <f t="shared" si="467"/>
        <v>953314131.6</v>
      </c>
      <c r="AD2156" s="16">
        <f t="shared" si="468"/>
        <v>1419353975.08</v>
      </c>
      <c r="AE2156" s="17">
        <f t="shared" si="469"/>
        <v>0.53498014662326</v>
      </c>
      <c r="AF2156" s="17">
        <f t="shared" si="470"/>
        <v>0.46501985337674</v>
      </c>
      <c r="AG2156" s="21">
        <f t="shared" si="471"/>
        <v>2.15044582019134</v>
      </c>
      <c r="AH2156" s="22">
        <f t="shared" si="472"/>
        <v>0.751037068812766</v>
      </c>
      <c r="AI2156" s="22">
        <f t="shared" si="473"/>
        <v>0.248962931187234</v>
      </c>
      <c r="AJ2156" s="23">
        <f t="shared" si="474"/>
        <v>0.401789921192957</v>
      </c>
      <c r="AK2156" s="23">
        <f t="shared" si="475"/>
        <v>0.598210078807043</v>
      </c>
    </row>
    <row r="2157" spans="1:37">
      <c r="A2157" s="8" t="s">
        <v>4347</v>
      </c>
      <c r="B2157" s="8" t="s">
        <v>4348</v>
      </c>
      <c r="C2157" s="9">
        <v>319345704.15</v>
      </c>
      <c r="D2157" s="9">
        <v>0</v>
      </c>
      <c r="E2157" s="9">
        <v>0</v>
      </c>
      <c r="F2157" s="9">
        <v>50930449.96</v>
      </c>
      <c r="G2157" s="9">
        <v>0</v>
      </c>
      <c r="H2157" s="9">
        <v>0</v>
      </c>
      <c r="I2157" s="9">
        <v>0</v>
      </c>
      <c r="J2157" s="9">
        <v>0</v>
      </c>
      <c r="K2157" s="9">
        <v>185651200</v>
      </c>
      <c r="L2157" s="9">
        <v>0</v>
      </c>
      <c r="M2157" s="9">
        <v>0</v>
      </c>
      <c r="N2157" s="9">
        <v>173742788.41</v>
      </c>
      <c r="O2157" s="9">
        <v>0</v>
      </c>
      <c r="P2157" s="9">
        <v>0</v>
      </c>
      <c r="Q2157" s="9">
        <v>0</v>
      </c>
      <c r="R2157" s="9">
        <v>52183002.21</v>
      </c>
      <c r="S2157" s="9">
        <v>0</v>
      </c>
      <c r="T2157" s="9">
        <v>652173471.25</v>
      </c>
      <c r="U2157" s="8">
        <v>0</v>
      </c>
      <c r="V2157" s="9">
        <v>-271969.09</v>
      </c>
      <c r="W2157" s="8">
        <v>0</v>
      </c>
      <c r="X2157" s="11">
        <f t="shared" si="462"/>
        <v>370276154.11</v>
      </c>
      <c r="Y2157" s="11">
        <f t="shared" si="463"/>
        <v>1063478492.78</v>
      </c>
      <c r="Z2157" s="11">
        <f t="shared" si="464"/>
        <v>1433754646.89</v>
      </c>
      <c r="AA2157" s="13">
        <f t="shared" si="465"/>
        <v>370276154.11</v>
      </c>
      <c r="AB2157" s="13">
        <f t="shared" si="466"/>
        <v>0</v>
      </c>
      <c r="AC2157" s="16">
        <f t="shared" si="467"/>
        <v>370276154.11</v>
      </c>
      <c r="AD2157" s="16">
        <f t="shared" si="468"/>
        <v>1063478492.78</v>
      </c>
      <c r="AE2157" s="17">
        <f t="shared" si="469"/>
        <v>0.258256288768219</v>
      </c>
      <c r="AF2157" s="17">
        <f t="shared" si="470"/>
        <v>0.741743711231781</v>
      </c>
      <c r="AG2157" s="21">
        <f t="shared" si="471"/>
        <v>1.34817455794717</v>
      </c>
      <c r="AH2157" s="22">
        <f t="shared" si="472"/>
        <v>1</v>
      </c>
      <c r="AI2157" s="22">
        <f t="shared" si="473"/>
        <v>0</v>
      </c>
      <c r="AJ2157" s="23">
        <f t="shared" si="474"/>
        <v>0.258256288768219</v>
      </c>
      <c r="AK2157" s="23">
        <f t="shared" si="475"/>
        <v>0.741743711231781</v>
      </c>
    </row>
    <row r="2158" spans="1:37">
      <c r="A2158" s="8" t="s">
        <v>4349</v>
      </c>
      <c r="B2158" s="8" t="s">
        <v>4350</v>
      </c>
      <c r="C2158" s="9">
        <v>420000000</v>
      </c>
      <c r="D2158" s="9">
        <v>0</v>
      </c>
      <c r="E2158" s="9">
        <v>0</v>
      </c>
      <c r="F2158" s="9">
        <v>0</v>
      </c>
      <c r="G2158" s="9">
        <v>0</v>
      </c>
      <c r="H2158" s="9">
        <v>0</v>
      </c>
      <c r="I2158" s="9">
        <v>0</v>
      </c>
      <c r="J2158" s="9">
        <v>0</v>
      </c>
      <c r="K2158" s="9">
        <v>288315186</v>
      </c>
      <c r="L2158" s="9">
        <v>0</v>
      </c>
      <c r="M2158" s="9">
        <v>0</v>
      </c>
      <c r="N2158" s="9">
        <v>2229758540.94</v>
      </c>
      <c r="O2158" s="9">
        <v>100144824.49</v>
      </c>
      <c r="P2158" s="9">
        <v>-1096691.82</v>
      </c>
      <c r="Q2158" s="9">
        <v>337115.11</v>
      </c>
      <c r="R2158" s="9">
        <v>63533876.17</v>
      </c>
      <c r="S2158" s="9">
        <v>0</v>
      </c>
      <c r="T2158" s="9">
        <v>872284200.56</v>
      </c>
      <c r="U2158" s="8">
        <v>0</v>
      </c>
      <c r="V2158" s="9">
        <v>150683</v>
      </c>
      <c r="W2158" s="8">
        <v>0</v>
      </c>
      <c r="X2158" s="11">
        <f t="shared" si="462"/>
        <v>420000000</v>
      </c>
      <c r="Y2158" s="11">
        <f t="shared" si="463"/>
        <v>3353138085.47</v>
      </c>
      <c r="Z2158" s="11">
        <f t="shared" si="464"/>
        <v>3773138085.47</v>
      </c>
      <c r="AA2158" s="13">
        <f t="shared" si="465"/>
        <v>420000000</v>
      </c>
      <c r="AB2158" s="13">
        <f t="shared" si="466"/>
        <v>0</v>
      </c>
      <c r="AC2158" s="16">
        <f t="shared" si="467"/>
        <v>420000000</v>
      </c>
      <c r="AD2158" s="16">
        <f t="shared" si="468"/>
        <v>3353138085.47</v>
      </c>
      <c r="AE2158" s="17">
        <f t="shared" si="469"/>
        <v>0.111313180298749</v>
      </c>
      <c r="AF2158" s="17">
        <f t="shared" si="470"/>
        <v>0.888686819701251</v>
      </c>
      <c r="AG2158" s="21">
        <f t="shared" si="471"/>
        <v>1.12525580196651</v>
      </c>
      <c r="AH2158" s="22">
        <f t="shared" si="472"/>
        <v>1</v>
      </c>
      <c r="AI2158" s="22">
        <f t="shared" si="473"/>
        <v>0</v>
      </c>
      <c r="AJ2158" s="23">
        <f t="shared" si="474"/>
        <v>0.111313180298749</v>
      </c>
      <c r="AK2158" s="23">
        <f t="shared" si="475"/>
        <v>0.888686819701251</v>
      </c>
    </row>
    <row r="2159" spans="1:37">
      <c r="A2159" s="8" t="s">
        <v>4351</v>
      </c>
      <c r="B2159" s="8" t="s">
        <v>4352</v>
      </c>
      <c r="C2159" s="9">
        <v>24153400.78</v>
      </c>
      <c r="D2159" s="9">
        <v>0</v>
      </c>
      <c r="E2159" s="9">
        <v>0</v>
      </c>
      <c r="F2159" s="9">
        <v>9167006.67</v>
      </c>
      <c r="G2159" s="9">
        <v>0</v>
      </c>
      <c r="H2159" s="9">
        <v>0</v>
      </c>
      <c r="I2159" s="9">
        <v>0</v>
      </c>
      <c r="J2159" s="9">
        <v>0</v>
      </c>
      <c r="K2159" s="9">
        <v>420165000</v>
      </c>
      <c r="L2159" s="9">
        <v>0</v>
      </c>
      <c r="M2159" s="9">
        <v>0</v>
      </c>
      <c r="N2159" s="9">
        <v>772313261.51</v>
      </c>
      <c r="O2159" s="9">
        <v>36318800</v>
      </c>
      <c r="P2159" s="9">
        <v>-7421292.69</v>
      </c>
      <c r="Q2159" s="9">
        <v>0</v>
      </c>
      <c r="R2159" s="9">
        <v>62539539.83</v>
      </c>
      <c r="S2159" s="9">
        <v>0</v>
      </c>
      <c r="T2159" s="9">
        <v>1148943828.61</v>
      </c>
      <c r="U2159" s="8">
        <v>0</v>
      </c>
      <c r="V2159" s="9">
        <v>3372845.5</v>
      </c>
      <c r="W2159" s="8">
        <v>0</v>
      </c>
      <c r="X2159" s="11">
        <f t="shared" si="462"/>
        <v>33320407.45</v>
      </c>
      <c r="Y2159" s="11">
        <f t="shared" si="463"/>
        <v>2363594382.76</v>
      </c>
      <c r="Z2159" s="11">
        <f t="shared" si="464"/>
        <v>2396914790.21</v>
      </c>
      <c r="AA2159" s="13">
        <f t="shared" si="465"/>
        <v>33320407.45</v>
      </c>
      <c r="AB2159" s="13">
        <f t="shared" si="466"/>
        <v>0</v>
      </c>
      <c r="AC2159" s="16">
        <f t="shared" si="467"/>
        <v>33320407.45</v>
      </c>
      <c r="AD2159" s="16">
        <f t="shared" si="468"/>
        <v>2363594382.76</v>
      </c>
      <c r="AE2159" s="17">
        <f t="shared" si="469"/>
        <v>0.013901373376348</v>
      </c>
      <c r="AF2159" s="17">
        <f t="shared" si="470"/>
        <v>0.986098626623652</v>
      </c>
      <c r="AG2159" s="21">
        <f t="shared" si="471"/>
        <v>1.01409734584455</v>
      </c>
      <c r="AH2159" s="22">
        <f t="shared" si="472"/>
        <v>1</v>
      </c>
      <c r="AI2159" s="22">
        <f t="shared" si="473"/>
        <v>0</v>
      </c>
      <c r="AJ2159" s="23">
        <f t="shared" si="474"/>
        <v>0.013901373376348</v>
      </c>
      <c r="AK2159" s="23">
        <f t="shared" si="475"/>
        <v>0.986098626623652</v>
      </c>
    </row>
    <row r="2160" spans="1:37">
      <c r="A2160" s="8" t="s">
        <v>4353</v>
      </c>
      <c r="B2160" s="8" t="s">
        <v>4354</v>
      </c>
      <c r="C2160" s="9">
        <v>268929703.12</v>
      </c>
      <c r="D2160" s="9">
        <v>0</v>
      </c>
      <c r="E2160" s="9">
        <v>0</v>
      </c>
      <c r="F2160" s="9">
        <v>0</v>
      </c>
      <c r="G2160" s="9">
        <v>0</v>
      </c>
      <c r="H2160" s="9">
        <v>0</v>
      </c>
      <c r="I2160" s="9">
        <v>0</v>
      </c>
      <c r="J2160" s="9">
        <v>0</v>
      </c>
      <c r="K2160" s="9">
        <v>724415505</v>
      </c>
      <c r="L2160" s="9">
        <v>0</v>
      </c>
      <c r="M2160" s="9">
        <v>0</v>
      </c>
      <c r="N2160" s="9">
        <v>598636934.19</v>
      </c>
      <c r="O2160" s="9">
        <v>0</v>
      </c>
      <c r="P2160" s="9">
        <v>1168369.28</v>
      </c>
      <c r="Q2160" s="9">
        <v>0</v>
      </c>
      <c r="R2160" s="9">
        <v>316868832.77</v>
      </c>
      <c r="S2160" s="9">
        <v>0</v>
      </c>
      <c r="T2160" s="9">
        <v>2402975247.6</v>
      </c>
      <c r="U2160" s="8">
        <v>0</v>
      </c>
      <c r="V2160" s="9">
        <v>2565.39</v>
      </c>
      <c r="W2160" s="8">
        <v>0</v>
      </c>
      <c r="X2160" s="11">
        <f t="shared" si="462"/>
        <v>268929703.12</v>
      </c>
      <c r="Y2160" s="11">
        <f t="shared" si="463"/>
        <v>4044067454.23</v>
      </c>
      <c r="Z2160" s="11">
        <f t="shared" si="464"/>
        <v>4312997157.35</v>
      </c>
      <c r="AA2160" s="13">
        <f t="shared" si="465"/>
        <v>268929703.12</v>
      </c>
      <c r="AB2160" s="13">
        <f t="shared" si="466"/>
        <v>0</v>
      </c>
      <c r="AC2160" s="16">
        <f t="shared" si="467"/>
        <v>268929703.12</v>
      </c>
      <c r="AD2160" s="16">
        <f t="shared" si="468"/>
        <v>4044067454.23</v>
      </c>
      <c r="AE2160" s="17">
        <f t="shared" si="469"/>
        <v>0.0623533225988111</v>
      </c>
      <c r="AF2160" s="17">
        <f t="shared" si="470"/>
        <v>0.937646677401189</v>
      </c>
      <c r="AG2160" s="21">
        <f t="shared" si="471"/>
        <v>1.06649980648535</v>
      </c>
      <c r="AH2160" s="22">
        <f t="shared" si="472"/>
        <v>1</v>
      </c>
      <c r="AI2160" s="22">
        <f t="shared" si="473"/>
        <v>0</v>
      </c>
      <c r="AJ2160" s="23">
        <f t="shared" si="474"/>
        <v>0.0623533225988111</v>
      </c>
      <c r="AK2160" s="23">
        <f t="shared" si="475"/>
        <v>0.937646677401189</v>
      </c>
    </row>
    <row r="2161" spans="1:37">
      <c r="A2161" s="8" t="s">
        <v>4355</v>
      </c>
      <c r="B2161" s="8" t="s">
        <v>4356</v>
      </c>
      <c r="C2161" s="9">
        <v>781606949.1</v>
      </c>
      <c r="D2161" s="9">
        <v>0</v>
      </c>
      <c r="E2161" s="9">
        <v>0</v>
      </c>
      <c r="F2161" s="9">
        <v>0</v>
      </c>
      <c r="G2161" s="9">
        <v>0</v>
      </c>
      <c r="H2161" s="9">
        <v>0</v>
      </c>
      <c r="I2161" s="9">
        <v>0</v>
      </c>
      <c r="J2161" s="9">
        <v>0</v>
      </c>
      <c r="K2161" s="9">
        <v>705972266</v>
      </c>
      <c r="L2161" s="9">
        <v>0</v>
      </c>
      <c r="M2161" s="9">
        <v>0</v>
      </c>
      <c r="N2161" s="9">
        <v>3064388888.56</v>
      </c>
      <c r="O2161" s="9">
        <v>0</v>
      </c>
      <c r="P2161" s="9">
        <v>-4732750.22</v>
      </c>
      <c r="Q2161" s="9">
        <v>0</v>
      </c>
      <c r="R2161" s="9">
        <v>162859516.24</v>
      </c>
      <c r="S2161" s="9">
        <v>0</v>
      </c>
      <c r="T2161" s="9">
        <v>2109723387.36</v>
      </c>
      <c r="U2161" s="8">
        <v>0</v>
      </c>
      <c r="V2161" s="9">
        <v>27934869.5</v>
      </c>
      <c r="W2161" s="8">
        <v>0</v>
      </c>
      <c r="X2161" s="11">
        <f t="shared" si="462"/>
        <v>781606949.1</v>
      </c>
      <c r="Y2161" s="11">
        <f t="shared" si="463"/>
        <v>6066146177.44</v>
      </c>
      <c r="Z2161" s="11">
        <f t="shared" si="464"/>
        <v>6847753126.54</v>
      </c>
      <c r="AA2161" s="13">
        <f t="shared" si="465"/>
        <v>781606949.1</v>
      </c>
      <c r="AB2161" s="13">
        <f t="shared" si="466"/>
        <v>0</v>
      </c>
      <c r="AC2161" s="16">
        <f t="shared" si="467"/>
        <v>781606949.1</v>
      </c>
      <c r="AD2161" s="16">
        <f t="shared" si="468"/>
        <v>6066146177.44</v>
      </c>
      <c r="AE2161" s="17">
        <f t="shared" si="469"/>
        <v>0.114140643603331</v>
      </c>
      <c r="AF2161" s="17">
        <f t="shared" si="470"/>
        <v>0.885859356396669</v>
      </c>
      <c r="AG2161" s="21">
        <f t="shared" si="471"/>
        <v>1.12884736474152</v>
      </c>
      <c r="AH2161" s="22">
        <f t="shared" si="472"/>
        <v>1</v>
      </c>
      <c r="AI2161" s="22">
        <f t="shared" si="473"/>
        <v>0</v>
      </c>
      <c r="AJ2161" s="23">
        <f t="shared" si="474"/>
        <v>0.114140643603331</v>
      </c>
      <c r="AK2161" s="23">
        <f t="shared" si="475"/>
        <v>0.885859356396669</v>
      </c>
    </row>
    <row r="2162" spans="1:37">
      <c r="A2162" s="8" t="s">
        <v>4357</v>
      </c>
      <c r="B2162" s="8" t="s">
        <v>4358</v>
      </c>
      <c r="C2162" s="9">
        <v>1719357013.52</v>
      </c>
      <c r="D2162" s="9">
        <v>0</v>
      </c>
      <c r="E2162" s="9">
        <v>0</v>
      </c>
      <c r="F2162" s="9">
        <v>442408745.63</v>
      </c>
      <c r="G2162" s="9">
        <v>0</v>
      </c>
      <c r="H2162" s="9">
        <v>1000703685.28</v>
      </c>
      <c r="I2162" s="9">
        <v>0</v>
      </c>
      <c r="J2162" s="9">
        <v>0</v>
      </c>
      <c r="K2162" s="9">
        <v>376437486</v>
      </c>
      <c r="L2162" s="9">
        <v>0</v>
      </c>
      <c r="M2162" s="9">
        <v>0</v>
      </c>
      <c r="N2162" s="9">
        <v>560190520.63</v>
      </c>
      <c r="O2162" s="9">
        <v>0</v>
      </c>
      <c r="P2162" s="9">
        <v>-20656.79</v>
      </c>
      <c r="Q2162" s="9">
        <v>0</v>
      </c>
      <c r="R2162" s="9">
        <v>118351969.53</v>
      </c>
      <c r="S2162" s="9">
        <v>0</v>
      </c>
      <c r="T2162" s="9">
        <v>1367270180.77</v>
      </c>
      <c r="U2162" s="8">
        <v>0</v>
      </c>
      <c r="V2162" s="9">
        <v>223532692.61</v>
      </c>
      <c r="W2162" s="8">
        <v>0</v>
      </c>
      <c r="X2162" s="11">
        <f t="shared" si="462"/>
        <v>3162469444.43</v>
      </c>
      <c r="Y2162" s="11">
        <f t="shared" si="463"/>
        <v>2645762192.75</v>
      </c>
      <c r="Z2162" s="11">
        <f t="shared" si="464"/>
        <v>5808231637.18</v>
      </c>
      <c r="AA2162" s="13">
        <f t="shared" si="465"/>
        <v>2161765759.15</v>
      </c>
      <c r="AB2162" s="13">
        <f t="shared" si="466"/>
        <v>1000703685.28</v>
      </c>
      <c r="AC2162" s="16">
        <f t="shared" si="467"/>
        <v>2161765759.15</v>
      </c>
      <c r="AD2162" s="16">
        <f t="shared" si="468"/>
        <v>3646465878.03</v>
      </c>
      <c r="AE2162" s="17">
        <f t="shared" si="469"/>
        <v>0.544480599600438</v>
      </c>
      <c r="AF2162" s="17">
        <f t="shared" si="470"/>
        <v>0.455519400399562</v>
      </c>
      <c r="AG2162" s="21">
        <f t="shared" si="471"/>
        <v>2.19529618084947</v>
      </c>
      <c r="AH2162" s="22">
        <f t="shared" si="472"/>
        <v>0.683568899916955</v>
      </c>
      <c r="AI2162" s="22">
        <f t="shared" si="473"/>
        <v>0.316431100083045</v>
      </c>
      <c r="AJ2162" s="23">
        <f t="shared" si="474"/>
        <v>0.372190004494996</v>
      </c>
      <c r="AK2162" s="23">
        <f t="shared" si="475"/>
        <v>0.627809995505004</v>
      </c>
    </row>
    <row r="2163" spans="1:37">
      <c r="A2163" s="8" t="s">
        <v>4359</v>
      </c>
      <c r="B2163" s="8" t="s">
        <v>4360</v>
      </c>
      <c r="C2163" s="9">
        <v>151500000</v>
      </c>
      <c r="D2163" s="9">
        <v>0</v>
      </c>
      <c r="E2163" s="9">
        <v>0</v>
      </c>
      <c r="F2163" s="9">
        <v>15298020</v>
      </c>
      <c r="G2163" s="9">
        <v>0</v>
      </c>
      <c r="H2163" s="9">
        <v>20000000</v>
      </c>
      <c r="I2163" s="9">
        <v>0</v>
      </c>
      <c r="J2163" s="9">
        <v>0</v>
      </c>
      <c r="K2163" s="9">
        <v>198667067</v>
      </c>
      <c r="L2163" s="9">
        <v>0</v>
      </c>
      <c r="M2163" s="9">
        <v>0</v>
      </c>
      <c r="N2163" s="9">
        <v>1010046108</v>
      </c>
      <c r="O2163" s="9">
        <v>38878425</v>
      </c>
      <c r="P2163" s="9">
        <v>0</v>
      </c>
      <c r="Q2163" s="9">
        <v>0</v>
      </c>
      <c r="R2163" s="9">
        <v>30010733.16</v>
      </c>
      <c r="S2163" s="9">
        <v>0</v>
      </c>
      <c r="T2163" s="9">
        <v>351330964.58</v>
      </c>
      <c r="U2163" s="8">
        <v>0</v>
      </c>
      <c r="V2163" s="9">
        <v>12001210.07</v>
      </c>
      <c r="W2163" s="8">
        <v>0</v>
      </c>
      <c r="X2163" s="11">
        <f t="shared" si="462"/>
        <v>186798020</v>
      </c>
      <c r="Y2163" s="11">
        <f t="shared" si="463"/>
        <v>1563177657.81</v>
      </c>
      <c r="Z2163" s="11">
        <f t="shared" si="464"/>
        <v>1749975677.81</v>
      </c>
      <c r="AA2163" s="13">
        <f t="shared" si="465"/>
        <v>166798020</v>
      </c>
      <c r="AB2163" s="13">
        <f t="shared" si="466"/>
        <v>20000000</v>
      </c>
      <c r="AC2163" s="16">
        <f t="shared" si="467"/>
        <v>166798020</v>
      </c>
      <c r="AD2163" s="16">
        <f t="shared" si="468"/>
        <v>1583177657.81</v>
      </c>
      <c r="AE2163" s="17">
        <f t="shared" si="469"/>
        <v>0.106743209273496</v>
      </c>
      <c r="AF2163" s="17">
        <f t="shared" si="470"/>
        <v>0.893256790726504</v>
      </c>
      <c r="AG2163" s="21">
        <f t="shared" si="471"/>
        <v>1.11949890600516</v>
      </c>
      <c r="AH2163" s="22">
        <f t="shared" si="472"/>
        <v>0.892932483973866</v>
      </c>
      <c r="AI2163" s="22">
        <f t="shared" si="473"/>
        <v>0.107067516026133</v>
      </c>
      <c r="AJ2163" s="23">
        <f t="shared" si="474"/>
        <v>0.0953144790039246</v>
      </c>
      <c r="AK2163" s="23">
        <f t="shared" si="475"/>
        <v>0.904685520996075</v>
      </c>
    </row>
    <row r="2164" spans="1:37">
      <c r="A2164" s="8" t="s">
        <v>4361</v>
      </c>
      <c r="B2164" s="8" t="s">
        <v>4362</v>
      </c>
      <c r="C2164" s="9">
        <v>55500876.17</v>
      </c>
      <c r="D2164" s="9">
        <v>0</v>
      </c>
      <c r="E2164" s="9">
        <v>0</v>
      </c>
      <c r="F2164" s="9">
        <v>0</v>
      </c>
      <c r="G2164" s="9">
        <v>0</v>
      </c>
      <c r="H2164" s="9">
        <v>0</v>
      </c>
      <c r="I2164" s="9">
        <v>0</v>
      </c>
      <c r="J2164" s="9">
        <v>0</v>
      </c>
      <c r="K2164" s="9">
        <v>252084840</v>
      </c>
      <c r="L2164" s="9">
        <v>0</v>
      </c>
      <c r="M2164" s="9">
        <v>0</v>
      </c>
      <c r="N2164" s="9">
        <v>708952817.36</v>
      </c>
      <c r="O2164" s="9">
        <v>0</v>
      </c>
      <c r="P2164" s="9">
        <v>-6928951.34</v>
      </c>
      <c r="Q2164" s="9">
        <v>0</v>
      </c>
      <c r="R2164" s="9">
        <v>46636564.42</v>
      </c>
      <c r="S2164" s="9">
        <v>0</v>
      </c>
      <c r="T2164" s="9">
        <v>589900394.16</v>
      </c>
      <c r="U2164" s="8">
        <v>0</v>
      </c>
      <c r="V2164" s="9">
        <v>85199721.27</v>
      </c>
      <c r="W2164" s="8">
        <v>0</v>
      </c>
      <c r="X2164" s="11">
        <f t="shared" si="462"/>
        <v>55500876.17</v>
      </c>
      <c r="Y2164" s="11">
        <f t="shared" si="463"/>
        <v>1675845385.87</v>
      </c>
      <c r="Z2164" s="11">
        <f t="shared" si="464"/>
        <v>1731346262.04</v>
      </c>
      <c r="AA2164" s="13">
        <f t="shared" si="465"/>
        <v>55500876.17</v>
      </c>
      <c r="AB2164" s="13">
        <f t="shared" si="466"/>
        <v>0</v>
      </c>
      <c r="AC2164" s="16">
        <f t="shared" si="467"/>
        <v>55500876.17</v>
      </c>
      <c r="AD2164" s="16">
        <f t="shared" si="468"/>
        <v>1675845385.87</v>
      </c>
      <c r="AE2164" s="17">
        <f t="shared" si="469"/>
        <v>0.0320564853991741</v>
      </c>
      <c r="AF2164" s="17">
        <f t="shared" si="470"/>
        <v>0.967943514600826</v>
      </c>
      <c r="AG2164" s="21">
        <f t="shared" si="471"/>
        <v>1.03311813645695</v>
      </c>
      <c r="AH2164" s="22">
        <f t="shared" si="472"/>
        <v>1</v>
      </c>
      <c r="AI2164" s="22">
        <f t="shared" si="473"/>
        <v>0</v>
      </c>
      <c r="AJ2164" s="23">
        <f t="shared" si="474"/>
        <v>0.0320564853991741</v>
      </c>
      <c r="AK2164" s="23">
        <f t="shared" si="475"/>
        <v>0.967943514600826</v>
      </c>
    </row>
    <row r="2165" spans="1:37">
      <c r="A2165" s="8" t="s">
        <v>4363</v>
      </c>
      <c r="B2165" s="8" t="s">
        <v>4364</v>
      </c>
      <c r="C2165" s="9">
        <v>52500000</v>
      </c>
      <c r="D2165" s="9">
        <v>0</v>
      </c>
      <c r="E2165" s="9">
        <v>0</v>
      </c>
      <c r="F2165" s="9">
        <v>0</v>
      </c>
      <c r="G2165" s="9">
        <v>0</v>
      </c>
      <c r="H2165" s="9">
        <v>38250000</v>
      </c>
      <c r="I2165" s="9">
        <v>0</v>
      </c>
      <c r="J2165" s="9">
        <v>0</v>
      </c>
      <c r="K2165" s="9">
        <v>98613681</v>
      </c>
      <c r="L2165" s="9">
        <v>0</v>
      </c>
      <c r="M2165" s="9">
        <v>0</v>
      </c>
      <c r="N2165" s="9">
        <v>347338750.97</v>
      </c>
      <c r="O2165" s="9">
        <v>0</v>
      </c>
      <c r="P2165" s="9">
        <v>0</v>
      </c>
      <c r="Q2165" s="9">
        <v>0</v>
      </c>
      <c r="R2165" s="9">
        <v>32207793.95</v>
      </c>
      <c r="S2165" s="9">
        <v>0</v>
      </c>
      <c r="T2165" s="9">
        <v>157829671.26</v>
      </c>
      <c r="U2165" s="8">
        <v>0</v>
      </c>
      <c r="V2165" s="9">
        <v>0</v>
      </c>
      <c r="W2165" s="8">
        <v>0</v>
      </c>
      <c r="X2165" s="11">
        <f t="shared" si="462"/>
        <v>90750000</v>
      </c>
      <c r="Y2165" s="11">
        <f t="shared" si="463"/>
        <v>635989897.18</v>
      </c>
      <c r="Z2165" s="11">
        <f t="shared" si="464"/>
        <v>726739897.18</v>
      </c>
      <c r="AA2165" s="13">
        <f t="shared" si="465"/>
        <v>52500000</v>
      </c>
      <c r="AB2165" s="13">
        <f t="shared" si="466"/>
        <v>38250000</v>
      </c>
      <c r="AC2165" s="16">
        <f t="shared" si="467"/>
        <v>52500000</v>
      </c>
      <c r="AD2165" s="16">
        <f t="shared" si="468"/>
        <v>674239897.18</v>
      </c>
      <c r="AE2165" s="17">
        <f t="shared" si="469"/>
        <v>0.124872736934</v>
      </c>
      <c r="AF2165" s="17">
        <f t="shared" si="470"/>
        <v>0.875127263066001</v>
      </c>
      <c r="AG2165" s="21">
        <f t="shared" si="471"/>
        <v>1.14269094588198</v>
      </c>
      <c r="AH2165" s="22">
        <f t="shared" si="472"/>
        <v>0.578512396694215</v>
      </c>
      <c r="AI2165" s="22">
        <f t="shared" si="473"/>
        <v>0.421487603305785</v>
      </c>
      <c r="AJ2165" s="23">
        <f t="shared" si="474"/>
        <v>0.0722404263254543</v>
      </c>
      <c r="AK2165" s="23">
        <f t="shared" si="475"/>
        <v>0.927759573674546</v>
      </c>
    </row>
    <row r="2166" spans="1:37">
      <c r="A2166" s="8" t="s">
        <v>4365</v>
      </c>
      <c r="B2166" s="8" t="s">
        <v>4366</v>
      </c>
      <c r="C2166" s="9">
        <v>357970921.59</v>
      </c>
      <c r="D2166" s="9">
        <v>0</v>
      </c>
      <c r="E2166" s="9">
        <v>0</v>
      </c>
      <c r="F2166" s="9">
        <v>48166096.5</v>
      </c>
      <c r="G2166" s="9">
        <v>0</v>
      </c>
      <c r="H2166" s="9">
        <v>178180595.03</v>
      </c>
      <c r="I2166" s="9">
        <v>0</v>
      </c>
      <c r="J2166" s="9">
        <v>0</v>
      </c>
      <c r="K2166" s="9">
        <v>2053541850</v>
      </c>
      <c r="L2166" s="9">
        <v>0</v>
      </c>
      <c r="M2166" s="9">
        <v>0</v>
      </c>
      <c r="N2166" s="9">
        <v>23416671.53</v>
      </c>
      <c r="O2166" s="9">
        <v>12220136.13</v>
      </c>
      <c r="P2166" s="9">
        <v>169435680.79</v>
      </c>
      <c r="Q2166" s="9">
        <v>0</v>
      </c>
      <c r="R2166" s="9">
        <v>451960100.27</v>
      </c>
      <c r="S2166" s="9">
        <v>0</v>
      </c>
      <c r="T2166" s="9">
        <v>5044138135.6</v>
      </c>
      <c r="U2166" s="8">
        <v>0</v>
      </c>
      <c r="V2166" s="9">
        <v>341150997.24</v>
      </c>
      <c r="W2166" s="8">
        <v>0</v>
      </c>
      <c r="X2166" s="11">
        <f t="shared" si="462"/>
        <v>584317613.12</v>
      </c>
      <c r="Y2166" s="11">
        <f t="shared" si="463"/>
        <v>8071423299.3</v>
      </c>
      <c r="Z2166" s="11">
        <f t="shared" si="464"/>
        <v>8655740912.42</v>
      </c>
      <c r="AA2166" s="13">
        <f t="shared" si="465"/>
        <v>406137018.09</v>
      </c>
      <c r="AB2166" s="13">
        <f t="shared" si="466"/>
        <v>178180595.03</v>
      </c>
      <c r="AC2166" s="16">
        <f t="shared" si="467"/>
        <v>406137018.09</v>
      </c>
      <c r="AD2166" s="16">
        <f t="shared" si="468"/>
        <v>8249603894.33</v>
      </c>
      <c r="AE2166" s="17">
        <f t="shared" si="469"/>
        <v>0.06750636589429</v>
      </c>
      <c r="AF2166" s="17">
        <f t="shared" si="470"/>
        <v>0.93249363410571</v>
      </c>
      <c r="AG2166" s="21">
        <f t="shared" si="471"/>
        <v>1.07239337988514</v>
      </c>
      <c r="AH2166" s="22">
        <f t="shared" si="472"/>
        <v>0.695062084336986</v>
      </c>
      <c r="AI2166" s="22">
        <f t="shared" si="473"/>
        <v>0.304937915663014</v>
      </c>
      <c r="AJ2166" s="23">
        <f t="shared" si="474"/>
        <v>0.0469211153845004</v>
      </c>
      <c r="AK2166" s="23">
        <f t="shared" si="475"/>
        <v>0.953078884615499</v>
      </c>
    </row>
    <row r="2167" spans="1:37">
      <c r="A2167" s="8" t="s">
        <v>4367</v>
      </c>
      <c r="B2167" s="8" t="s">
        <v>4368</v>
      </c>
      <c r="C2167" s="9">
        <v>715634109.07</v>
      </c>
      <c r="D2167" s="9">
        <v>0</v>
      </c>
      <c r="E2167" s="9">
        <v>0</v>
      </c>
      <c r="F2167" s="9">
        <v>78778574.28</v>
      </c>
      <c r="G2167" s="9">
        <v>0</v>
      </c>
      <c r="H2167" s="9">
        <v>223003935</v>
      </c>
      <c r="I2167" s="9">
        <v>0</v>
      </c>
      <c r="J2167" s="9">
        <v>0</v>
      </c>
      <c r="K2167" s="9">
        <v>204000000</v>
      </c>
      <c r="L2167" s="9">
        <v>0</v>
      </c>
      <c r="M2167" s="9">
        <v>0</v>
      </c>
      <c r="N2167" s="9">
        <v>796637862.4</v>
      </c>
      <c r="O2167" s="9">
        <v>0</v>
      </c>
      <c r="P2167" s="9">
        <v>0</v>
      </c>
      <c r="Q2167" s="9">
        <v>0</v>
      </c>
      <c r="R2167" s="9">
        <v>75434714.57</v>
      </c>
      <c r="S2167" s="9">
        <v>0</v>
      </c>
      <c r="T2167" s="9">
        <v>742784779.9</v>
      </c>
      <c r="U2167" s="8">
        <v>0</v>
      </c>
      <c r="V2167" s="9">
        <v>0</v>
      </c>
      <c r="W2167" s="8">
        <v>0</v>
      </c>
      <c r="X2167" s="11">
        <f t="shared" si="462"/>
        <v>1017416618.35</v>
      </c>
      <c r="Y2167" s="11">
        <f t="shared" si="463"/>
        <v>1818857356.87</v>
      </c>
      <c r="Z2167" s="11">
        <f t="shared" si="464"/>
        <v>2836273975.22</v>
      </c>
      <c r="AA2167" s="13">
        <f t="shared" si="465"/>
        <v>794412683.35</v>
      </c>
      <c r="AB2167" s="13">
        <f t="shared" si="466"/>
        <v>223003935</v>
      </c>
      <c r="AC2167" s="16">
        <f t="shared" si="467"/>
        <v>794412683.35</v>
      </c>
      <c r="AD2167" s="16">
        <f t="shared" si="468"/>
        <v>2041861291.87</v>
      </c>
      <c r="AE2167" s="17">
        <f t="shared" si="469"/>
        <v>0.358715916459052</v>
      </c>
      <c r="AF2167" s="17">
        <f t="shared" si="470"/>
        <v>0.641284083540948</v>
      </c>
      <c r="AG2167" s="21">
        <f t="shared" si="471"/>
        <v>1.5593713077648</v>
      </c>
      <c r="AH2167" s="22">
        <f t="shared" si="472"/>
        <v>0.780813551717233</v>
      </c>
      <c r="AI2167" s="22">
        <f t="shared" si="473"/>
        <v>0.219186448282767</v>
      </c>
      <c r="AJ2167" s="23">
        <f t="shared" si="474"/>
        <v>0.280090248787894</v>
      </c>
      <c r="AK2167" s="23">
        <f t="shared" si="475"/>
        <v>0.719909751212106</v>
      </c>
    </row>
    <row r="2168" spans="1:37">
      <c r="A2168" s="8" t="s">
        <v>4369</v>
      </c>
      <c r="B2168" s="8" t="s">
        <v>4370</v>
      </c>
      <c r="C2168" s="9">
        <v>327217638.88</v>
      </c>
      <c r="D2168" s="9">
        <v>0</v>
      </c>
      <c r="E2168" s="9">
        <v>0</v>
      </c>
      <c r="F2168" s="9">
        <v>0</v>
      </c>
      <c r="G2168" s="9">
        <v>0</v>
      </c>
      <c r="H2168" s="9">
        <v>0</v>
      </c>
      <c r="I2168" s="9">
        <v>0</v>
      </c>
      <c r="J2168" s="9">
        <v>0</v>
      </c>
      <c r="K2168" s="9">
        <v>122355713</v>
      </c>
      <c r="L2168" s="9">
        <v>0</v>
      </c>
      <c r="M2168" s="9">
        <v>0</v>
      </c>
      <c r="N2168" s="9">
        <v>936644344.12</v>
      </c>
      <c r="O2168" s="9">
        <v>52797175.67</v>
      </c>
      <c r="P2168" s="9">
        <v>0</v>
      </c>
      <c r="Q2168" s="9">
        <v>0</v>
      </c>
      <c r="R2168" s="9">
        <v>46653083.87</v>
      </c>
      <c r="S2168" s="9">
        <v>0</v>
      </c>
      <c r="T2168" s="9">
        <v>497967217.43</v>
      </c>
      <c r="U2168" s="8">
        <v>0</v>
      </c>
      <c r="V2168" s="9">
        <v>95173562.78</v>
      </c>
      <c r="W2168" s="8">
        <v>0</v>
      </c>
      <c r="X2168" s="11">
        <f t="shared" si="462"/>
        <v>327217638.88</v>
      </c>
      <c r="Y2168" s="11">
        <f t="shared" si="463"/>
        <v>1645996745.53</v>
      </c>
      <c r="Z2168" s="11">
        <f t="shared" si="464"/>
        <v>1973214384.41</v>
      </c>
      <c r="AA2168" s="13">
        <f t="shared" si="465"/>
        <v>327217638.88</v>
      </c>
      <c r="AB2168" s="13">
        <f t="shared" si="466"/>
        <v>0</v>
      </c>
      <c r="AC2168" s="16">
        <f t="shared" si="467"/>
        <v>327217638.88</v>
      </c>
      <c r="AD2168" s="16">
        <f t="shared" si="468"/>
        <v>1645996745.53</v>
      </c>
      <c r="AE2168" s="17">
        <f t="shared" si="469"/>
        <v>0.165829745346114</v>
      </c>
      <c r="AF2168" s="17">
        <f t="shared" si="470"/>
        <v>0.834170254653886</v>
      </c>
      <c r="AG2168" s="21">
        <f t="shared" si="471"/>
        <v>1.19879604243971</v>
      </c>
      <c r="AH2168" s="22">
        <f t="shared" si="472"/>
        <v>1</v>
      </c>
      <c r="AI2168" s="22">
        <f t="shared" si="473"/>
        <v>0</v>
      </c>
      <c r="AJ2168" s="23">
        <f t="shared" si="474"/>
        <v>0.165829745346114</v>
      </c>
      <c r="AK2168" s="23">
        <f t="shared" si="475"/>
        <v>0.834170254653886</v>
      </c>
    </row>
    <row r="2169" spans="1:37">
      <c r="A2169" s="8" t="s">
        <v>4371</v>
      </c>
      <c r="B2169" s="8" t="s">
        <v>4372</v>
      </c>
      <c r="C2169" s="9">
        <v>325675390</v>
      </c>
      <c r="D2169" s="9">
        <v>0</v>
      </c>
      <c r="E2169" s="9">
        <v>0</v>
      </c>
      <c r="F2169" s="9">
        <v>0</v>
      </c>
      <c r="G2169" s="9">
        <v>0</v>
      </c>
      <c r="H2169" s="9">
        <v>0</v>
      </c>
      <c r="I2169" s="9">
        <v>0</v>
      </c>
      <c r="J2169" s="9">
        <v>0</v>
      </c>
      <c r="K2169" s="9">
        <v>332749154</v>
      </c>
      <c r="L2169" s="9">
        <v>0</v>
      </c>
      <c r="M2169" s="9">
        <v>0</v>
      </c>
      <c r="N2169" s="9">
        <v>574754618.03</v>
      </c>
      <c r="O2169" s="9">
        <v>7839858.39</v>
      </c>
      <c r="P2169" s="9">
        <v>-32808074.2</v>
      </c>
      <c r="Q2169" s="9">
        <v>0</v>
      </c>
      <c r="R2169" s="9">
        <v>62386876.82</v>
      </c>
      <c r="S2169" s="9">
        <v>0</v>
      </c>
      <c r="T2169" s="9">
        <v>180256543.99</v>
      </c>
      <c r="U2169" s="8">
        <v>0</v>
      </c>
      <c r="V2169" s="9">
        <v>0</v>
      </c>
      <c r="W2169" s="8">
        <v>0</v>
      </c>
      <c r="X2169" s="11">
        <f t="shared" si="462"/>
        <v>325675390</v>
      </c>
      <c r="Y2169" s="11">
        <f t="shared" si="463"/>
        <v>1109499260.25</v>
      </c>
      <c r="Z2169" s="11">
        <f t="shared" si="464"/>
        <v>1435174650.25</v>
      </c>
      <c r="AA2169" s="13">
        <f t="shared" si="465"/>
        <v>325675390</v>
      </c>
      <c r="AB2169" s="13">
        <f t="shared" si="466"/>
        <v>0</v>
      </c>
      <c r="AC2169" s="16">
        <f t="shared" si="467"/>
        <v>325675390</v>
      </c>
      <c r="AD2169" s="16">
        <f t="shared" si="468"/>
        <v>1109499260.25</v>
      </c>
      <c r="AE2169" s="17">
        <f t="shared" si="469"/>
        <v>0.226923872953908</v>
      </c>
      <c r="AF2169" s="17">
        <f t="shared" si="470"/>
        <v>0.773076127046092</v>
      </c>
      <c r="AG2169" s="21">
        <f t="shared" si="471"/>
        <v>1.29353367024924</v>
      </c>
      <c r="AH2169" s="22">
        <f t="shared" si="472"/>
        <v>1</v>
      </c>
      <c r="AI2169" s="22">
        <f t="shared" si="473"/>
        <v>0</v>
      </c>
      <c r="AJ2169" s="23">
        <f t="shared" si="474"/>
        <v>0.226923872953908</v>
      </c>
      <c r="AK2169" s="23">
        <f t="shared" si="475"/>
        <v>0.773076127046092</v>
      </c>
    </row>
    <row r="2170" spans="1:37">
      <c r="A2170" s="8" t="s">
        <v>4373</v>
      </c>
      <c r="B2170" s="8" t="s">
        <v>4374</v>
      </c>
      <c r="C2170" s="9">
        <v>158305100</v>
      </c>
      <c r="D2170" s="9">
        <v>0</v>
      </c>
      <c r="E2170" s="9">
        <v>0</v>
      </c>
      <c r="F2170" s="9">
        <v>0</v>
      </c>
      <c r="G2170" s="9">
        <v>0</v>
      </c>
      <c r="H2170" s="9">
        <v>0</v>
      </c>
      <c r="I2170" s="9">
        <v>0</v>
      </c>
      <c r="J2170" s="9">
        <v>0</v>
      </c>
      <c r="K2170" s="9">
        <v>400100000</v>
      </c>
      <c r="L2170" s="9">
        <v>0</v>
      </c>
      <c r="M2170" s="9">
        <v>0</v>
      </c>
      <c r="N2170" s="9">
        <v>1804967635.09</v>
      </c>
      <c r="O2170" s="9">
        <v>0</v>
      </c>
      <c r="P2170" s="9">
        <v>257747.86</v>
      </c>
      <c r="Q2170" s="9">
        <v>0</v>
      </c>
      <c r="R2170" s="9">
        <v>95375759.69</v>
      </c>
      <c r="S2170" s="9">
        <v>0</v>
      </c>
      <c r="T2170" s="9">
        <v>1573155537.96</v>
      </c>
      <c r="U2170" s="8">
        <v>0</v>
      </c>
      <c r="V2170" s="9">
        <v>120838225.46</v>
      </c>
      <c r="W2170" s="8">
        <v>0</v>
      </c>
      <c r="X2170" s="11">
        <f t="shared" si="462"/>
        <v>158305100</v>
      </c>
      <c r="Y2170" s="11">
        <f t="shared" si="463"/>
        <v>3994694906.06</v>
      </c>
      <c r="Z2170" s="11">
        <f t="shared" si="464"/>
        <v>4153000006.06</v>
      </c>
      <c r="AA2170" s="13">
        <f t="shared" si="465"/>
        <v>158305100</v>
      </c>
      <c r="AB2170" s="13">
        <f t="shared" si="466"/>
        <v>0</v>
      </c>
      <c r="AC2170" s="16">
        <f t="shared" si="467"/>
        <v>158305100</v>
      </c>
      <c r="AD2170" s="16">
        <f t="shared" si="468"/>
        <v>3994694906.06</v>
      </c>
      <c r="AE2170" s="17">
        <f t="shared" si="469"/>
        <v>0.0381182518104992</v>
      </c>
      <c r="AF2170" s="17">
        <f t="shared" si="470"/>
        <v>0.961881748189501</v>
      </c>
      <c r="AG2170" s="21">
        <f t="shared" si="471"/>
        <v>1.03962883367134</v>
      </c>
      <c r="AH2170" s="22">
        <f t="shared" si="472"/>
        <v>1</v>
      </c>
      <c r="AI2170" s="22">
        <f t="shared" si="473"/>
        <v>0</v>
      </c>
      <c r="AJ2170" s="23">
        <f t="shared" si="474"/>
        <v>0.0381182518104992</v>
      </c>
      <c r="AK2170" s="23">
        <f t="shared" si="475"/>
        <v>0.961881748189501</v>
      </c>
    </row>
    <row r="2171" spans="1:37">
      <c r="A2171" s="8" t="s">
        <v>4375</v>
      </c>
      <c r="B2171" s="8" t="s">
        <v>4376</v>
      </c>
      <c r="C2171" s="9">
        <v>58853859.16</v>
      </c>
      <c r="D2171" s="9">
        <v>0</v>
      </c>
      <c r="E2171" s="9">
        <v>0</v>
      </c>
      <c r="F2171" s="9">
        <v>15170833.33</v>
      </c>
      <c r="G2171" s="9">
        <v>0</v>
      </c>
      <c r="H2171" s="9">
        <v>39841666.66</v>
      </c>
      <c r="I2171" s="9">
        <v>0</v>
      </c>
      <c r="J2171" s="9">
        <v>0</v>
      </c>
      <c r="K2171" s="9">
        <v>260000000</v>
      </c>
      <c r="L2171" s="9">
        <v>0</v>
      </c>
      <c r="M2171" s="9">
        <v>0</v>
      </c>
      <c r="N2171" s="9">
        <v>524426539.17</v>
      </c>
      <c r="O2171" s="9">
        <v>0</v>
      </c>
      <c r="P2171" s="9">
        <v>0</v>
      </c>
      <c r="Q2171" s="9">
        <v>18638750.17</v>
      </c>
      <c r="R2171" s="9">
        <v>59312785.49</v>
      </c>
      <c r="S2171" s="9">
        <v>0</v>
      </c>
      <c r="T2171" s="9">
        <v>-131754839.05</v>
      </c>
      <c r="U2171" s="8">
        <v>0</v>
      </c>
      <c r="V2171" s="9">
        <v>56306985.65</v>
      </c>
      <c r="W2171" s="8">
        <v>0</v>
      </c>
      <c r="X2171" s="11">
        <f t="shared" si="462"/>
        <v>113866359.15</v>
      </c>
      <c r="Y2171" s="11">
        <f t="shared" si="463"/>
        <v>786930221.43</v>
      </c>
      <c r="Z2171" s="11">
        <f t="shared" si="464"/>
        <v>900796580.58</v>
      </c>
      <c r="AA2171" s="13">
        <f t="shared" si="465"/>
        <v>74024692.49</v>
      </c>
      <c r="AB2171" s="13">
        <f t="shared" si="466"/>
        <v>39841666.66</v>
      </c>
      <c r="AC2171" s="16">
        <f t="shared" si="467"/>
        <v>74024692.49</v>
      </c>
      <c r="AD2171" s="16">
        <f t="shared" si="468"/>
        <v>826771888.09</v>
      </c>
      <c r="AE2171" s="17">
        <f t="shared" si="469"/>
        <v>0.126406295943846</v>
      </c>
      <c r="AF2171" s="17">
        <f t="shared" si="470"/>
        <v>0.873593704056154</v>
      </c>
      <c r="AG2171" s="21">
        <f t="shared" si="471"/>
        <v>1.14469689439946</v>
      </c>
      <c r="AH2171" s="22">
        <f t="shared" si="472"/>
        <v>0.650101514113442</v>
      </c>
      <c r="AI2171" s="22">
        <f t="shared" si="473"/>
        <v>0.349898485886558</v>
      </c>
      <c r="AJ2171" s="23">
        <f t="shared" si="474"/>
        <v>0.0821769243865661</v>
      </c>
      <c r="AK2171" s="23">
        <f t="shared" si="475"/>
        <v>0.917823075613434</v>
      </c>
    </row>
    <row r="2172" spans="1:37">
      <c r="A2172" s="8" t="s">
        <v>4377</v>
      </c>
      <c r="B2172" s="8" t="s">
        <v>4378</v>
      </c>
      <c r="C2172" s="9">
        <v>129103652.77</v>
      </c>
      <c r="D2172" s="9">
        <v>0</v>
      </c>
      <c r="E2172" s="9">
        <v>0</v>
      </c>
      <c r="F2172" s="9">
        <v>0</v>
      </c>
      <c r="G2172" s="9">
        <v>0</v>
      </c>
      <c r="H2172" s="9">
        <v>24955031.86</v>
      </c>
      <c r="I2172" s="9">
        <v>0</v>
      </c>
      <c r="J2172" s="9">
        <v>0</v>
      </c>
      <c r="K2172" s="9">
        <v>191360000</v>
      </c>
      <c r="L2172" s="9">
        <v>0</v>
      </c>
      <c r="M2172" s="9">
        <v>0</v>
      </c>
      <c r="N2172" s="9">
        <v>309122685.84</v>
      </c>
      <c r="O2172" s="9">
        <v>29999307.24</v>
      </c>
      <c r="P2172" s="9">
        <v>51943.79</v>
      </c>
      <c r="Q2172" s="9">
        <v>0</v>
      </c>
      <c r="R2172" s="9">
        <v>65303278.93</v>
      </c>
      <c r="S2172" s="9">
        <v>0</v>
      </c>
      <c r="T2172" s="9">
        <v>615109628.42</v>
      </c>
      <c r="U2172" s="8">
        <v>0</v>
      </c>
      <c r="V2172" s="9">
        <v>86564805.53</v>
      </c>
      <c r="W2172" s="8">
        <v>0</v>
      </c>
      <c r="X2172" s="11">
        <f t="shared" si="462"/>
        <v>154058684.63</v>
      </c>
      <c r="Y2172" s="11">
        <f t="shared" si="463"/>
        <v>1237513035.27</v>
      </c>
      <c r="Z2172" s="11">
        <f t="shared" si="464"/>
        <v>1391571719.9</v>
      </c>
      <c r="AA2172" s="13">
        <f t="shared" si="465"/>
        <v>129103652.77</v>
      </c>
      <c r="AB2172" s="13">
        <f t="shared" si="466"/>
        <v>24955031.86</v>
      </c>
      <c r="AC2172" s="16">
        <f t="shared" si="467"/>
        <v>129103652.77</v>
      </c>
      <c r="AD2172" s="16">
        <f t="shared" si="468"/>
        <v>1262468067.13</v>
      </c>
      <c r="AE2172" s="17">
        <f t="shared" si="469"/>
        <v>0.110708404336552</v>
      </c>
      <c r="AF2172" s="17">
        <f t="shared" si="470"/>
        <v>0.889291595663448</v>
      </c>
      <c r="AG2172" s="21">
        <f t="shared" si="471"/>
        <v>1.12449055504</v>
      </c>
      <c r="AH2172" s="22">
        <f t="shared" si="472"/>
        <v>0.838016065631522</v>
      </c>
      <c r="AI2172" s="22">
        <f t="shared" si="473"/>
        <v>0.161983934368478</v>
      </c>
      <c r="AJ2172" s="23">
        <f t="shared" si="474"/>
        <v>0.0927754214344608</v>
      </c>
      <c r="AK2172" s="23">
        <f t="shared" si="475"/>
        <v>0.907224578565539</v>
      </c>
    </row>
    <row r="2173" spans="1:37">
      <c r="A2173" s="8" t="s">
        <v>4379</v>
      </c>
      <c r="B2173" s="8" t="s">
        <v>4380</v>
      </c>
      <c r="C2173" s="9">
        <v>150000000</v>
      </c>
      <c r="D2173" s="9">
        <v>0</v>
      </c>
      <c r="E2173" s="9">
        <v>0</v>
      </c>
      <c r="F2173" s="9">
        <v>296804395.46</v>
      </c>
      <c r="G2173" s="9">
        <v>0</v>
      </c>
      <c r="H2173" s="9">
        <v>5081987213.98</v>
      </c>
      <c r="I2173" s="9">
        <v>158994458.09</v>
      </c>
      <c r="J2173" s="9">
        <v>0</v>
      </c>
      <c r="K2173" s="9">
        <v>584061318</v>
      </c>
      <c r="L2173" s="9">
        <v>37007764.32</v>
      </c>
      <c r="M2173" s="9">
        <v>0</v>
      </c>
      <c r="N2173" s="9">
        <v>1150562670.27</v>
      </c>
      <c r="O2173" s="9">
        <v>0</v>
      </c>
      <c r="P2173" s="9">
        <v>-408873.75</v>
      </c>
      <c r="Q2173" s="9">
        <v>0</v>
      </c>
      <c r="R2173" s="9">
        <v>29002549.57</v>
      </c>
      <c r="S2173" s="9">
        <v>0</v>
      </c>
      <c r="T2173" s="9">
        <v>767630101.45</v>
      </c>
      <c r="U2173" s="8">
        <v>0</v>
      </c>
      <c r="V2173" s="9">
        <v>281520431.06</v>
      </c>
      <c r="W2173" s="8">
        <v>0</v>
      </c>
      <c r="X2173" s="11">
        <f t="shared" si="462"/>
        <v>5687786067.53</v>
      </c>
      <c r="Y2173" s="11">
        <f t="shared" si="463"/>
        <v>2849375960.92</v>
      </c>
      <c r="Z2173" s="11">
        <f t="shared" si="464"/>
        <v>8537162028.45</v>
      </c>
      <c r="AA2173" s="13">
        <f t="shared" si="465"/>
        <v>446804395.46</v>
      </c>
      <c r="AB2173" s="13">
        <f t="shared" si="466"/>
        <v>5240981672.07</v>
      </c>
      <c r="AC2173" s="16">
        <f t="shared" si="467"/>
        <v>446804395.46</v>
      </c>
      <c r="AD2173" s="16">
        <f t="shared" si="468"/>
        <v>8090357632.99</v>
      </c>
      <c r="AE2173" s="17">
        <f t="shared" si="469"/>
        <v>0.666238505088168</v>
      </c>
      <c r="AF2173" s="17">
        <f t="shared" si="470"/>
        <v>0.333761494911832</v>
      </c>
      <c r="AG2173" s="21">
        <f t="shared" si="471"/>
        <v>2.99615148914696</v>
      </c>
      <c r="AH2173" s="22">
        <f t="shared" si="472"/>
        <v>0.0785550634561808</v>
      </c>
      <c r="AI2173" s="22">
        <f t="shared" si="473"/>
        <v>0.921444936543819</v>
      </c>
      <c r="AJ2173" s="23">
        <f t="shared" si="474"/>
        <v>0.052336408044152</v>
      </c>
      <c r="AK2173" s="23">
        <f t="shared" si="475"/>
        <v>0.947663591955848</v>
      </c>
    </row>
    <row r="2174" spans="1:37">
      <c r="A2174" s="8" t="s">
        <v>4381</v>
      </c>
      <c r="B2174" s="8" t="s">
        <v>4382</v>
      </c>
      <c r="C2174" s="9">
        <v>6783100073.31</v>
      </c>
      <c r="D2174" s="9">
        <v>0</v>
      </c>
      <c r="E2174" s="9">
        <v>8304175.01</v>
      </c>
      <c r="F2174" s="9">
        <v>1233407196.52</v>
      </c>
      <c r="G2174" s="9">
        <v>0</v>
      </c>
      <c r="H2174" s="9">
        <v>3113236782</v>
      </c>
      <c r="I2174" s="9">
        <v>0</v>
      </c>
      <c r="J2174" s="9">
        <v>0</v>
      </c>
      <c r="K2174" s="9">
        <v>1219734283</v>
      </c>
      <c r="L2174" s="9">
        <v>0</v>
      </c>
      <c r="M2174" s="9">
        <v>0</v>
      </c>
      <c r="N2174" s="9">
        <v>10072286326.94</v>
      </c>
      <c r="O2174" s="9">
        <v>258784911</v>
      </c>
      <c r="P2174" s="9">
        <v>-280689777.77</v>
      </c>
      <c r="Q2174" s="9">
        <v>19949014.95</v>
      </c>
      <c r="R2174" s="9">
        <v>223433020.86</v>
      </c>
      <c r="S2174" s="9">
        <v>0</v>
      </c>
      <c r="T2174" s="9">
        <v>6933786903.45</v>
      </c>
      <c r="U2174" s="8">
        <v>0</v>
      </c>
      <c r="V2174" s="9">
        <v>4453058659.72</v>
      </c>
      <c r="W2174" s="8">
        <v>0</v>
      </c>
      <c r="X2174" s="11">
        <f t="shared" si="462"/>
        <v>11138048226.84</v>
      </c>
      <c r="Y2174" s="11">
        <f t="shared" si="463"/>
        <v>22382773520.15</v>
      </c>
      <c r="Z2174" s="11">
        <f t="shared" si="464"/>
        <v>33520821746.99</v>
      </c>
      <c r="AA2174" s="13">
        <f t="shared" si="465"/>
        <v>8024811444.84</v>
      </c>
      <c r="AB2174" s="13">
        <f t="shared" si="466"/>
        <v>3113236782</v>
      </c>
      <c r="AC2174" s="16">
        <f t="shared" si="467"/>
        <v>8024811444.84</v>
      </c>
      <c r="AD2174" s="16">
        <f t="shared" si="468"/>
        <v>25496010302.15</v>
      </c>
      <c r="AE2174" s="17">
        <f t="shared" si="469"/>
        <v>0.332272529322469</v>
      </c>
      <c r="AF2174" s="17">
        <f t="shared" si="470"/>
        <v>0.667727470677531</v>
      </c>
      <c r="AG2174" s="21">
        <f t="shared" si="471"/>
        <v>1.49761698284679</v>
      </c>
      <c r="AH2174" s="22">
        <f t="shared" si="472"/>
        <v>0.720486325916793</v>
      </c>
      <c r="AI2174" s="22">
        <f t="shared" si="473"/>
        <v>0.279513674083207</v>
      </c>
      <c r="AJ2174" s="23">
        <f t="shared" si="474"/>
        <v>0.239397813854626</v>
      </c>
      <c r="AK2174" s="23">
        <f t="shared" si="475"/>
        <v>0.760602186145374</v>
      </c>
    </row>
    <row r="2175" spans="1:37">
      <c r="A2175" s="8" t="s">
        <v>4383</v>
      </c>
      <c r="B2175" s="8" t="s">
        <v>4384</v>
      </c>
      <c r="C2175" s="9">
        <v>444710320</v>
      </c>
      <c r="D2175" s="9">
        <v>0</v>
      </c>
      <c r="E2175" s="9">
        <v>0</v>
      </c>
      <c r="F2175" s="9">
        <v>0</v>
      </c>
      <c r="G2175" s="9">
        <v>0</v>
      </c>
      <c r="H2175" s="9">
        <v>40000000</v>
      </c>
      <c r="I2175" s="9">
        <v>0</v>
      </c>
      <c r="J2175" s="9">
        <v>0</v>
      </c>
      <c r="K2175" s="9">
        <v>208000000</v>
      </c>
      <c r="L2175" s="9">
        <v>0</v>
      </c>
      <c r="M2175" s="9">
        <v>0</v>
      </c>
      <c r="N2175" s="9">
        <v>498525324.67</v>
      </c>
      <c r="O2175" s="9">
        <v>0</v>
      </c>
      <c r="P2175" s="9">
        <v>-11921793.67</v>
      </c>
      <c r="Q2175" s="9">
        <v>0</v>
      </c>
      <c r="R2175" s="9">
        <v>46106722.4</v>
      </c>
      <c r="S2175" s="9">
        <v>0</v>
      </c>
      <c r="T2175" s="9">
        <v>114828826.62</v>
      </c>
      <c r="U2175" s="8">
        <v>0</v>
      </c>
      <c r="V2175" s="9">
        <v>17529306.75</v>
      </c>
      <c r="W2175" s="8">
        <v>0</v>
      </c>
      <c r="X2175" s="11">
        <f t="shared" si="462"/>
        <v>484710320</v>
      </c>
      <c r="Y2175" s="11">
        <f t="shared" si="463"/>
        <v>873068386.77</v>
      </c>
      <c r="Z2175" s="11">
        <f t="shared" si="464"/>
        <v>1357778706.77</v>
      </c>
      <c r="AA2175" s="13">
        <f t="shared" si="465"/>
        <v>444710320</v>
      </c>
      <c r="AB2175" s="13">
        <f t="shared" si="466"/>
        <v>40000000</v>
      </c>
      <c r="AC2175" s="16">
        <f t="shared" si="467"/>
        <v>444710320</v>
      </c>
      <c r="AD2175" s="16">
        <f t="shared" si="468"/>
        <v>913068386.77</v>
      </c>
      <c r="AE2175" s="17">
        <f t="shared" si="469"/>
        <v>0.35698771646896</v>
      </c>
      <c r="AF2175" s="17">
        <f t="shared" si="470"/>
        <v>0.64301228353104</v>
      </c>
      <c r="AG2175" s="21">
        <f t="shared" si="471"/>
        <v>1.55518024400498</v>
      </c>
      <c r="AH2175" s="22">
        <f t="shared" si="472"/>
        <v>0.917476483686174</v>
      </c>
      <c r="AI2175" s="22">
        <f t="shared" si="473"/>
        <v>0.0825235163138264</v>
      </c>
      <c r="AJ2175" s="23">
        <f t="shared" si="474"/>
        <v>0.327527834825098</v>
      </c>
      <c r="AK2175" s="23">
        <f t="shared" si="475"/>
        <v>0.672472165174902</v>
      </c>
    </row>
    <row r="2176" spans="1:37">
      <c r="A2176" s="8" t="s">
        <v>4385</v>
      </c>
      <c r="B2176" s="8" t="s">
        <v>4386</v>
      </c>
      <c r="C2176" s="9">
        <v>501550920.06</v>
      </c>
      <c r="D2176" s="9">
        <v>0</v>
      </c>
      <c r="E2176" s="9">
        <v>0</v>
      </c>
      <c r="F2176" s="9">
        <v>0</v>
      </c>
      <c r="G2176" s="9">
        <v>0</v>
      </c>
      <c r="H2176" s="9">
        <v>0</v>
      </c>
      <c r="I2176" s="9">
        <v>0</v>
      </c>
      <c r="J2176" s="9">
        <v>0</v>
      </c>
      <c r="K2176" s="9">
        <v>312482358</v>
      </c>
      <c r="L2176" s="9">
        <v>0</v>
      </c>
      <c r="M2176" s="9">
        <v>0</v>
      </c>
      <c r="N2176" s="9">
        <v>832870870.18</v>
      </c>
      <c r="O2176" s="9">
        <v>129435276.05</v>
      </c>
      <c r="P2176" s="9">
        <v>-3614422.54</v>
      </c>
      <c r="Q2176" s="9">
        <v>0</v>
      </c>
      <c r="R2176" s="9">
        <v>111666680</v>
      </c>
      <c r="S2176" s="9">
        <v>0</v>
      </c>
      <c r="T2176" s="9">
        <v>1224153759.61</v>
      </c>
      <c r="U2176" s="8">
        <v>0</v>
      </c>
      <c r="V2176" s="9">
        <v>0</v>
      </c>
      <c r="W2176" s="8">
        <v>0</v>
      </c>
      <c r="X2176" s="11">
        <f t="shared" si="462"/>
        <v>501550920.06</v>
      </c>
      <c r="Y2176" s="11">
        <f t="shared" si="463"/>
        <v>2348123969.2</v>
      </c>
      <c r="Z2176" s="11">
        <f t="shared" si="464"/>
        <v>2849674889.26</v>
      </c>
      <c r="AA2176" s="13">
        <f t="shared" si="465"/>
        <v>501550920.06</v>
      </c>
      <c r="AB2176" s="13">
        <f t="shared" si="466"/>
        <v>0</v>
      </c>
      <c r="AC2176" s="16">
        <f t="shared" si="467"/>
        <v>501550920.06</v>
      </c>
      <c r="AD2176" s="16">
        <f t="shared" si="468"/>
        <v>2348123969.2</v>
      </c>
      <c r="AE2176" s="17">
        <f t="shared" si="469"/>
        <v>0.176002856308371</v>
      </c>
      <c r="AF2176" s="17">
        <f t="shared" si="470"/>
        <v>0.823997143691629</v>
      </c>
      <c r="AG2176" s="21">
        <f t="shared" si="471"/>
        <v>1.21359643981271</v>
      </c>
      <c r="AH2176" s="22">
        <f t="shared" si="472"/>
        <v>1</v>
      </c>
      <c r="AI2176" s="22">
        <f t="shared" si="473"/>
        <v>0</v>
      </c>
      <c r="AJ2176" s="23">
        <f t="shared" si="474"/>
        <v>0.176002856308371</v>
      </c>
      <c r="AK2176" s="23">
        <f t="shared" si="475"/>
        <v>0.823997143691629</v>
      </c>
    </row>
    <row r="2177" spans="1:37">
      <c r="A2177" s="8" t="s">
        <v>4387</v>
      </c>
      <c r="B2177" s="8" t="s">
        <v>4388</v>
      </c>
      <c r="C2177" s="9">
        <v>415148437.32</v>
      </c>
      <c r="D2177" s="9">
        <v>0</v>
      </c>
      <c r="E2177" s="9">
        <v>0</v>
      </c>
      <c r="F2177" s="9">
        <v>0</v>
      </c>
      <c r="G2177" s="9">
        <v>0</v>
      </c>
      <c r="H2177" s="9">
        <v>0</v>
      </c>
      <c r="I2177" s="9">
        <v>0</v>
      </c>
      <c r="J2177" s="9">
        <v>0</v>
      </c>
      <c r="K2177" s="9">
        <v>421055557</v>
      </c>
      <c r="L2177" s="9">
        <v>0</v>
      </c>
      <c r="M2177" s="9">
        <v>0</v>
      </c>
      <c r="N2177" s="9">
        <v>712610768.03</v>
      </c>
      <c r="O2177" s="9">
        <v>0</v>
      </c>
      <c r="P2177" s="9">
        <v>-12884665.4</v>
      </c>
      <c r="Q2177" s="9">
        <v>0</v>
      </c>
      <c r="R2177" s="9">
        <v>199989750.41</v>
      </c>
      <c r="S2177" s="9">
        <v>0</v>
      </c>
      <c r="T2177" s="9">
        <v>603807678.96</v>
      </c>
      <c r="U2177" s="8">
        <v>0</v>
      </c>
      <c r="V2177" s="9">
        <v>-2638464.46</v>
      </c>
      <c r="W2177" s="8">
        <v>0</v>
      </c>
      <c r="X2177" s="11">
        <f t="shared" si="462"/>
        <v>415148437.32</v>
      </c>
      <c r="Y2177" s="11">
        <f t="shared" si="463"/>
        <v>1921940624.54</v>
      </c>
      <c r="Z2177" s="11">
        <f t="shared" si="464"/>
        <v>2337089061.86</v>
      </c>
      <c r="AA2177" s="13">
        <f t="shared" si="465"/>
        <v>415148437.32</v>
      </c>
      <c r="AB2177" s="13">
        <f t="shared" si="466"/>
        <v>0</v>
      </c>
      <c r="AC2177" s="16">
        <f t="shared" si="467"/>
        <v>415148437.32</v>
      </c>
      <c r="AD2177" s="16">
        <f t="shared" si="468"/>
        <v>1921940624.54</v>
      </c>
      <c r="AE2177" s="17">
        <f t="shared" si="469"/>
        <v>0.177634838181819</v>
      </c>
      <c r="AF2177" s="17">
        <f t="shared" si="470"/>
        <v>0.822365161818181</v>
      </c>
      <c r="AG2177" s="21">
        <f t="shared" si="471"/>
        <v>1.21600481930568</v>
      </c>
      <c r="AH2177" s="22">
        <f t="shared" si="472"/>
        <v>1</v>
      </c>
      <c r="AI2177" s="22">
        <f t="shared" si="473"/>
        <v>0</v>
      </c>
      <c r="AJ2177" s="23">
        <f t="shared" si="474"/>
        <v>0.177634838181819</v>
      </c>
      <c r="AK2177" s="23">
        <f t="shared" si="475"/>
        <v>0.822365161818181</v>
      </c>
    </row>
    <row r="2178" spans="1:37">
      <c r="A2178" s="8" t="s">
        <v>4389</v>
      </c>
      <c r="B2178" s="8" t="s">
        <v>4390</v>
      </c>
      <c r="C2178" s="9">
        <v>90396843.31</v>
      </c>
      <c r="D2178" s="9">
        <v>0</v>
      </c>
      <c r="E2178" s="9">
        <v>0</v>
      </c>
      <c r="F2178" s="9">
        <v>284504343.56</v>
      </c>
      <c r="G2178" s="9">
        <v>0</v>
      </c>
      <c r="H2178" s="9">
        <v>153863766.38</v>
      </c>
      <c r="I2178" s="9">
        <v>0</v>
      </c>
      <c r="J2178" s="9">
        <v>0</v>
      </c>
      <c r="K2178" s="9">
        <v>369092878</v>
      </c>
      <c r="L2178" s="9">
        <v>0</v>
      </c>
      <c r="M2178" s="9">
        <v>0</v>
      </c>
      <c r="N2178" s="9">
        <v>758433082.72</v>
      </c>
      <c r="O2178" s="9">
        <v>0</v>
      </c>
      <c r="P2178" s="9">
        <v>-89804924.76</v>
      </c>
      <c r="Q2178" s="9">
        <v>0</v>
      </c>
      <c r="R2178" s="9">
        <v>140743456.35</v>
      </c>
      <c r="S2178" s="9">
        <v>0</v>
      </c>
      <c r="T2178" s="9">
        <v>1620072883.94</v>
      </c>
      <c r="U2178" s="8">
        <v>0</v>
      </c>
      <c r="V2178" s="9">
        <v>66440383.73</v>
      </c>
      <c r="W2178" s="8">
        <v>0</v>
      </c>
      <c r="X2178" s="11">
        <f t="shared" si="462"/>
        <v>528764953.25</v>
      </c>
      <c r="Y2178" s="11">
        <f t="shared" si="463"/>
        <v>2864977759.98</v>
      </c>
      <c r="Z2178" s="11">
        <f t="shared" si="464"/>
        <v>3393742713.23</v>
      </c>
      <c r="AA2178" s="13">
        <f t="shared" si="465"/>
        <v>374901186.87</v>
      </c>
      <c r="AB2178" s="13">
        <f t="shared" si="466"/>
        <v>153863766.38</v>
      </c>
      <c r="AC2178" s="16">
        <f t="shared" si="467"/>
        <v>374901186.87</v>
      </c>
      <c r="AD2178" s="16">
        <f t="shared" si="468"/>
        <v>3018841526.36</v>
      </c>
      <c r="AE2178" s="17">
        <f t="shared" si="469"/>
        <v>0.155805845619554</v>
      </c>
      <c r="AF2178" s="17">
        <f t="shared" si="470"/>
        <v>0.844194154380446</v>
      </c>
      <c r="AG2178" s="21">
        <f t="shared" si="471"/>
        <v>1.18456162579555</v>
      </c>
      <c r="AH2178" s="22">
        <f t="shared" si="472"/>
        <v>0.709012926378172</v>
      </c>
      <c r="AI2178" s="22">
        <f t="shared" si="473"/>
        <v>0.290987073621828</v>
      </c>
      <c r="AJ2178" s="23">
        <f t="shared" si="474"/>
        <v>0.110468358549546</v>
      </c>
      <c r="AK2178" s="23">
        <f t="shared" si="475"/>
        <v>0.889531641450454</v>
      </c>
    </row>
    <row r="2179" spans="1:37">
      <c r="A2179" s="8" t="s">
        <v>4391</v>
      </c>
      <c r="B2179" s="8" t="s">
        <v>4392</v>
      </c>
      <c r="C2179" s="9">
        <v>458516689.64</v>
      </c>
      <c r="D2179" s="9">
        <v>0</v>
      </c>
      <c r="E2179" s="9">
        <v>0</v>
      </c>
      <c r="F2179" s="9">
        <v>1943375.4</v>
      </c>
      <c r="G2179" s="9">
        <v>0</v>
      </c>
      <c r="H2179" s="9">
        <v>363313350</v>
      </c>
      <c r="I2179" s="9">
        <v>0</v>
      </c>
      <c r="J2179" s="9">
        <v>0</v>
      </c>
      <c r="K2179" s="9">
        <v>302887480</v>
      </c>
      <c r="L2179" s="9">
        <v>0</v>
      </c>
      <c r="M2179" s="9">
        <v>0</v>
      </c>
      <c r="N2179" s="9">
        <v>374650998.86</v>
      </c>
      <c r="O2179" s="9">
        <v>67730250</v>
      </c>
      <c r="P2179" s="9">
        <v>0</v>
      </c>
      <c r="Q2179" s="9">
        <v>0</v>
      </c>
      <c r="R2179" s="9">
        <v>81841361.37</v>
      </c>
      <c r="S2179" s="9">
        <v>0</v>
      </c>
      <c r="T2179" s="9">
        <v>1091718758.93</v>
      </c>
      <c r="U2179" s="8">
        <v>0</v>
      </c>
      <c r="V2179" s="9">
        <v>147574251.64</v>
      </c>
      <c r="W2179" s="8">
        <v>0</v>
      </c>
      <c r="X2179" s="11">
        <f t="shared" ref="X2179:X2242" si="476">C2179+D2179+E2179+F2179+G2179+H2179+I2179+J2179</f>
        <v>823773415.04</v>
      </c>
      <c r="Y2179" s="11">
        <f t="shared" ref="Y2179:Y2242" si="477">(K2179+L2179+M2179+N2179-O2179+P2179+Q2179+R2179+S2179+T2179+U2179+V2179+W2179)</f>
        <v>1930942600.8</v>
      </c>
      <c r="Z2179" s="11">
        <f t="shared" ref="Z2179:Z2242" si="478">X2179+Y2179</f>
        <v>2754716015.84</v>
      </c>
      <c r="AA2179" s="13">
        <f t="shared" ref="AA2179:AA2242" si="479">C2179+D2179+E2179+F2179+G2179</f>
        <v>460460065.04</v>
      </c>
      <c r="AB2179" s="13">
        <f t="shared" ref="AB2179:AB2242" si="480">H2179+I2179+J2179</f>
        <v>363313350</v>
      </c>
      <c r="AC2179" s="16">
        <f t="shared" ref="AC2179:AC2242" si="481">AA2179</f>
        <v>460460065.04</v>
      </c>
      <c r="AD2179" s="16">
        <f t="shared" ref="AD2179:AD2242" si="482">AB2179+Y2179</f>
        <v>2294255950.8</v>
      </c>
      <c r="AE2179" s="17">
        <f t="shared" ref="AE2179:AE2242" si="483">X2179/Z2179</f>
        <v>0.299041139015125</v>
      </c>
      <c r="AF2179" s="17">
        <f t="shared" ref="AF2179:AF2242" si="484">Y2179/Z2179</f>
        <v>0.700958860984875</v>
      </c>
      <c r="AG2179" s="21">
        <f t="shared" ref="AG2179:AG2242" si="485">Z2179/Y2179</f>
        <v>1.4266172462603</v>
      </c>
      <c r="AH2179" s="22">
        <f t="shared" ref="AH2179:AH2242" si="486">AA2179/(AA2179+AB2179)</f>
        <v>0.558964463568713</v>
      </c>
      <c r="AI2179" s="22">
        <f t="shared" ref="AI2179:AI2242" si="487">(AB2179)/(AA2179+AB2179)</f>
        <v>0.441035536431287</v>
      </c>
      <c r="AJ2179" s="23">
        <f t="shared" ref="AJ2179:AJ2242" si="488">AC2179/Z2179</f>
        <v>0.167153369854566</v>
      </c>
      <c r="AK2179" s="23">
        <f t="shared" ref="AK2179:AK2242" si="489">AD2179/Z2179</f>
        <v>0.832846630145434</v>
      </c>
    </row>
    <row r="2180" spans="1:37">
      <c r="A2180" s="8" t="s">
        <v>4393</v>
      </c>
      <c r="B2180" s="8" t="s">
        <v>4394</v>
      </c>
      <c r="C2180" s="9">
        <v>30000000</v>
      </c>
      <c r="D2180" s="9">
        <v>0</v>
      </c>
      <c r="E2180" s="9">
        <v>0</v>
      </c>
      <c r="F2180" s="9">
        <v>0</v>
      </c>
      <c r="G2180" s="9">
        <v>0</v>
      </c>
      <c r="H2180" s="9">
        <v>0</v>
      </c>
      <c r="I2180" s="9">
        <v>0</v>
      </c>
      <c r="J2180" s="9">
        <v>0</v>
      </c>
      <c r="K2180" s="9">
        <v>162348760</v>
      </c>
      <c r="L2180" s="9">
        <v>0</v>
      </c>
      <c r="M2180" s="9">
        <v>0</v>
      </c>
      <c r="N2180" s="9">
        <v>638851292.17</v>
      </c>
      <c r="O2180" s="9">
        <v>47791000</v>
      </c>
      <c r="P2180" s="9">
        <v>0</v>
      </c>
      <c r="Q2180" s="9">
        <v>0</v>
      </c>
      <c r="R2180" s="9">
        <v>66057650.34</v>
      </c>
      <c r="S2180" s="9">
        <v>0</v>
      </c>
      <c r="T2180" s="9">
        <v>555759455.57</v>
      </c>
      <c r="U2180" s="8">
        <v>0</v>
      </c>
      <c r="V2180" s="9">
        <v>0</v>
      </c>
      <c r="W2180" s="8">
        <v>0</v>
      </c>
      <c r="X2180" s="11">
        <f t="shared" si="476"/>
        <v>30000000</v>
      </c>
      <c r="Y2180" s="11">
        <f t="shared" si="477"/>
        <v>1375226158.08</v>
      </c>
      <c r="Z2180" s="11">
        <f t="shared" si="478"/>
        <v>1405226158.08</v>
      </c>
      <c r="AA2180" s="13">
        <f t="shared" si="479"/>
        <v>30000000</v>
      </c>
      <c r="AB2180" s="13">
        <f t="shared" si="480"/>
        <v>0</v>
      </c>
      <c r="AC2180" s="16">
        <f t="shared" si="481"/>
        <v>30000000</v>
      </c>
      <c r="AD2180" s="16">
        <f t="shared" si="482"/>
        <v>1375226158.08</v>
      </c>
      <c r="AE2180" s="17">
        <f t="shared" si="483"/>
        <v>0.0213488767110554</v>
      </c>
      <c r="AF2180" s="17">
        <f t="shared" si="484"/>
        <v>0.978651123288945</v>
      </c>
      <c r="AG2180" s="21">
        <f t="shared" si="485"/>
        <v>1.02181459378426</v>
      </c>
      <c r="AH2180" s="22">
        <f t="shared" si="486"/>
        <v>1</v>
      </c>
      <c r="AI2180" s="22">
        <f t="shared" si="487"/>
        <v>0</v>
      </c>
      <c r="AJ2180" s="23">
        <f t="shared" si="488"/>
        <v>0.0213488767110554</v>
      </c>
      <c r="AK2180" s="23">
        <f t="shared" si="489"/>
        <v>0.978651123288945</v>
      </c>
    </row>
    <row r="2181" spans="1:37">
      <c r="A2181" s="8" t="s">
        <v>4395</v>
      </c>
      <c r="B2181" s="8" t="s">
        <v>4396</v>
      </c>
      <c r="C2181" s="9">
        <v>89410653.59</v>
      </c>
      <c r="D2181" s="9">
        <v>0</v>
      </c>
      <c r="E2181" s="9">
        <v>0</v>
      </c>
      <c r="F2181" s="9">
        <v>0</v>
      </c>
      <c r="G2181" s="9">
        <v>0</v>
      </c>
      <c r="H2181" s="9">
        <v>60041717.9</v>
      </c>
      <c r="I2181" s="9">
        <v>0</v>
      </c>
      <c r="J2181" s="9">
        <v>0</v>
      </c>
      <c r="K2181" s="9">
        <v>233788800</v>
      </c>
      <c r="L2181" s="9">
        <v>0</v>
      </c>
      <c r="M2181" s="9">
        <v>0</v>
      </c>
      <c r="N2181" s="9">
        <v>238080021.03</v>
      </c>
      <c r="O2181" s="9">
        <v>0</v>
      </c>
      <c r="P2181" s="9">
        <v>215803.97</v>
      </c>
      <c r="Q2181" s="9">
        <v>0</v>
      </c>
      <c r="R2181" s="9">
        <v>70982109.89</v>
      </c>
      <c r="S2181" s="9">
        <v>0</v>
      </c>
      <c r="T2181" s="9">
        <v>390540001.7</v>
      </c>
      <c r="U2181" s="8">
        <v>0</v>
      </c>
      <c r="V2181" s="9">
        <v>12494628.94</v>
      </c>
      <c r="W2181" s="8">
        <v>0</v>
      </c>
      <c r="X2181" s="11">
        <f t="shared" si="476"/>
        <v>149452371.49</v>
      </c>
      <c r="Y2181" s="11">
        <f t="shared" si="477"/>
        <v>946101365.53</v>
      </c>
      <c r="Z2181" s="11">
        <f t="shared" si="478"/>
        <v>1095553737.02</v>
      </c>
      <c r="AA2181" s="13">
        <f t="shared" si="479"/>
        <v>89410653.59</v>
      </c>
      <c r="AB2181" s="13">
        <f t="shared" si="480"/>
        <v>60041717.9</v>
      </c>
      <c r="AC2181" s="16">
        <f t="shared" si="481"/>
        <v>89410653.59</v>
      </c>
      <c r="AD2181" s="16">
        <f t="shared" si="482"/>
        <v>1006143083.43</v>
      </c>
      <c r="AE2181" s="17">
        <f t="shared" si="483"/>
        <v>0.136417198390034</v>
      </c>
      <c r="AF2181" s="17">
        <f t="shared" si="484"/>
        <v>0.863582801609966</v>
      </c>
      <c r="AG2181" s="21">
        <f t="shared" si="485"/>
        <v>1.15796655298799</v>
      </c>
      <c r="AH2181" s="22">
        <f t="shared" si="486"/>
        <v>0.598255167841097</v>
      </c>
      <c r="AI2181" s="22">
        <f t="shared" si="487"/>
        <v>0.401744832158902</v>
      </c>
      <c r="AJ2181" s="23">
        <f t="shared" si="488"/>
        <v>0.0816122939192418</v>
      </c>
      <c r="AK2181" s="23">
        <f t="shared" si="489"/>
        <v>0.918387706080758</v>
      </c>
    </row>
    <row r="2182" spans="1:37">
      <c r="A2182" s="8" t="s">
        <v>4397</v>
      </c>
      <c r="B2182" s="8" t="s">
        <v>4398</v>
      </c>
      <c r="C2182" s="9">
        <v>42000000</v>
      </c>
      <c r="D2182" s="9">
        <v>0</v>
      </c>
      <c r="E2182" s="9">
        <v>0</v>
      </c>
      <c r="F2182" s="9">
        <v>0</v>
      </c>
      <c r="G2182" s="9">
        <v>0</v>
      </c>
      <c r="H2182" s="9">
        <v>0</v>
      </c>
      <c r="I2182" s="9">
        <v>0</v>
      </c>
      <c r="J2182" s="9">
        <v>0</v>
      </c>
      <c r="K2182" s="9">
        <v>88782000</v>
      </c>
      <c r="L2182" s="9">
        <v>0</v>
      </c>
      <c r="M2182" s="9">
        <v>0</v>
      </c>
      <c r="N2182" s="9">
        <v>249326187.97</v>
      </c>
      <c r="O2182" s="9">
        <v>0</v>
      </c>
      <c r="P2182" s="9">
        <v>0</v>
      </c>
      <c r="Q2182" s="9">
        <v>821138.23</v>
      </c>
      <c r="R2182" s="9">
        <v>30258318.3</v>
      </c>
      <c r="S2182" s="9">
        <v>0</v>
      </c>
      <c r="T2182" s="9">
        <v>134006966.72</v>
      </c>
      <c r="U2182" s="8">
        <v>0</v>
      </c>
      <c r="V2182" s="9">
        <v>525479.7</v>
      </c>
      <c r="W2182" s="8">
        <v>0</v>
      </c>
      <c r="X2182" s="11">
        <f t="shared" si="476"/>
        <v>42000000</v>
      </c>
      <c r="Y2182" s="11">
        <f t="shared" si="477"/>
        <v>503720090.92</v>
      </c>
      <c r="Z2182" s="11">
        <f t="shared" si="478"/>
        <v>545720090.92</v>
      </c>
      <c r="AA2182" s="13">
        <f t="shared" si="479"/>
        <v>42000000</v>
      </c>
      <c r="AB2182" s="13">
        <f t="shared" si="480"/>
        <v>0</v>
      </c>
      <c r="AC2182" s="16">
        <f t="shared" si="481"/>
        <v>42000000</v>
      </c>
      <c r="AD2182" s="16">
        <f t="shared" si="482"/>
        <v>503720090.92</v>
      </c>
      <c r="AE2182" s="17">
        <f t="shared" si="483"/>
        <v>0.0769625320724301</v>
      </c>
      <c r="AF2182" s="17">
        <f t="shared" si="484"/>
        <v>0.92303746792757</v>
      </c>
      <c r="AG2182" s="21">
        <f t="shared" si="485"/>
        <v>1.08337964031431</v>
      </c>
      <c r="AH2182" s="22">
        <f t="shared" si="486"/>
        <v>1</v>
      </c>
      <c r="AI2182" s="22">
        <f t="shared" si="487"/>
        <v>0</v>
      </c>
      <c r="AJ2182" s="23">
        <f t="shared" si="488"/>
        <v>0.0769625320724301</v>
      </c>
      <c r="AK2182" s="23">
        <f t="shared" si="489"/>
        <v>0.92303746792757</v>
      </c>
    </row>
    <row r="2183" spans="1:37">
      <c r="A2183" s="8" t="s">
        <v>4399</v>
      </c>
      <c r="B2183" s="8" t="s">
        <v>4400</v>
      </c>
      <c r="C2183" s="9">
        <v>336055709.7</v>
      </c>
      <c r="D2183" s="9">
        <v>0</v>
      </c>
      <c r="E2183" s="9">
        <v>0</v>
      </c>
      <c r="F2183" s="9">
        <v>54195600.37</v>
      </c>
      <c r="G2183" s="9">
        <v>0</v>
      </c>
      <c r="H2183" s="9">
        <v>737268975</v>
      </c>
      <c r="I2183" s="9">
        <v>0</v>
      </c>
      <c r="J2183" s="9">
        <v>0</v>
      </c>
      <c r="K2183" s="9">
        <v>618924235</v>
      </c>
      <c r="L2183" s="9">
        <v>0</v>
      </c>
      <c r="M2183" s="9">
        <v>0</v>
      </c>
      <c r="N2183" s="9">
        <v>938623205.55</v>
      </c>
      <c r="O2183" s="9">
        <v>0</v>
      </c>
      <c r="P2183" s="9">
        <v>0</v>
      </c>
      <c r="Q2183" s="9">
        <v>25557767.11</v>
      </c>
      <c r="R2183" s="9">
        <v>44344922.59</v>
      </c>
      <c r="S2183" s="9">
        <v>0</v>
      </c>
      <c r="T2183" s="9">
        <v>366433393.34</v>
      </c>
      <c r="U2183" s="8">
        <v>0</v>
      </c>
      <c r="V2183" s="9">
        <v>65222781.66</v>
      </c>
      <c r="W2183" s="8">
        <v>0</v>
      </c>
      <c r="X2183" s="11">
        <f t="shared" si="476"/>
        <v>1127520285.07</v>
      </c>
      <c r="Y2183" s="11">
        <f t="shared" si="477"/>
        <v>2059106305.25</v>
      </c>
      <c r="Z2183" s="11">
        <f t="shared" si="478"/>
        <v>3186626590.32</v>
      </c>
      <c r="AA2183" s="13">
        <f t="shared" si="479"/>
        <v>390251310.07</v>
      </c>
      <c r="AB2183" s="13">
        <f t="shared" si="480"/>
        <v>737268975</v>
      </c>
      <c r="AC2183" s="16">
        <f t="shared" si="481"/>
        <v>390251310.07</v>
      </c>
      <c r="AD2183" s="16">
        <f t="shared" si="482"/>
        <v>2796375280.25</v>
      </c>
      <c r="AE2183" s="17">
        <f t="shared" si="483"/>
        <v>0.353828807082406</v>
      </c>
      <c r="AF2183" s="17">
        <f t="shared" si="484"/>
        <v>0.646171192917594</v>
      </c>
      <c r="AG2183" s="21">
        <f t="shared" si="485"/>
        <v>1.54757750107181</v>
      </c>
      <c r="AH2183" s="22">
        <f t="shared" si="486"/>
        <v>0.34611466883345</v>
      </c>
      <c r="AI2183" s="22">
        <f t="shared" si="487"/>
        <v>0.65388533116655</v>
      </c>
      <c r="AJ2183" s="23">
        <f t="shared" si="488"/>
        <v>0.122465340387062</v>
      </c>
      <c r="AK2183" s="23">
        <f t="shared" si="489"/>
        <v>0.877534659612939</v>
      </c>
    </row>
    <row r="2184" spans="1:37">
      <c r="A2184" s="8" t="s">
        <v>4401</v>
      </c>
      <c r="B2184" s="8" t="s">
        <v>4402</v>
      </c>
      <c r="C2184" s="9">
        <v>235787295.46</v>
      </c>
      <c r="D2184" s="9">
        <v>0</v>
      </c>
      <c r="E2184" s="9">
        <v>25550</v>
      </c>
      <c r="F2184" s="9">
        <v>500494374.98</v>
      </c>
      <c r="G2184" s="9">
        <v>0</v>
      </c>
      <c r="H2184" s="9">
        <v>0</v>
      </c>
      <c r="I2184" s="9">
        <v>0</v>
      </c>
      <c r="J2184" s="9">
        <v>0</v>
      </c>
      <c r="K2184" s="9">
        <v>632256725</v>
      </c>
      <c r="L2184" s="9">
        <v>0</v>
      </c>
      <c r="M2184" s="9">
        <v>0</v>
      </c>
      <c r="N2184" s="9">
        <v>3714238239.95</v>
      </c>
      <c r="O2184" s="9">
        <v>21970189.4</v>
      </c>
      <c r="P2184" s="9">
        <v>-82343662.79</v>
      </c>
      <c r="Q2184" s="9">
        <v>0</v>
      </c>
      <c r="R2184" s="9">
        <v>391098422.02</v>
      </c>
      <c r="S2184" s="9">
        <v>0</v>
      </c>
      <c r="T2184" s="9">
        <v>3428909789.01</v>
      </c>
      <c r="U2184" s="8">
        <v>0</v>
      </c>
      <c r="V2184" s="9">
        <v>374521300.7</v>
      </c>
      <c r="W2184" s="8">
        <v>0</v>
      </c>
      <c r="X2184" s="11">
        <f t="shared" si="476"/>
        <v>736307220.44</v>
      </c>
      <c r="Y2184" s="11">
        <f t="shared" si="477"/>
        <v>8436710624.49</v>
      </c>
      <c r="Z2184" s="11">
        <f t="shared" si="478"/>
        <v>9173017844.93</v>
      </c>
      <c r="AA2184" s="13">
        <f t="shared" si="479"/>
        <v>736307220.44</v>
      </c>
      <c r="AB2184" s="13">
        <f t="shared" si="480"/>
        <v>0</v>
      </c>
      <c r="AC2184" s="16">
        <f t="shared" si="481"/>
        <v>736307220.44</v>
      </c>
      <c r="AD2184" s="16">
        <f t="shared" si="482"/>
        <v>8436710624.49</v>
      </c>
      <c r="AE2184" s="17">
        <f t="shared" si="483"/>
        <v>0.0802688093370453</v>
      </c>
      <c r="AF2184" s="17">
        <f t="shared" si="484"/>
        <v>0.919731190662955</v>
      </c>
      <c r="AG2184" s="21">
        <f t="shared" si="485"/>
        <v>1.08727420593313</v>
      </c>
      <c r="AH2184" s="22">
        <f t="shared" si="486"/>
        <v>1</v>
      </c>
      <c r="AI2184" s="22">
        <f t="shared" si="487"/>
        <v>0</v>
      </c>
      <c r="AJ2184" s="23">
        <f t="shared" si="488"/>
        <v>0.0802688093370453</v>
      </c>
      <c r="AK2184" s="23">
        <f t="shared" si="489"/>
        <v>0.919731190662955</v>
      </c>
    </row>
    <row r="2185" spans="1:37">
      <c r="A2185" s="8" t="s">
        <v>4403</v>
      </c>
      <c r="B2185" s="8" t="s">
        <v>4404</v>
      </c>
      <c r="C2185" s="9">
        <v>260741319.45</v>
      </c>
      <c r="D2185" s="9">
        <v>0</v>
      </c>
      <c r="E2185" s="9">
        <v>0</v>
      </c>
      <c r="F2185" s="9">
        <v>141257854</v>
      </c>
      <c r="G2185" s="9">
        <v>0</v>
      </c>
      <c r="H2185" s="9">
        <v>695838649.15</v>
      </c>
      <c r="I2185" s="9">
        <v>424657405.87</v>
      </c>
      <c r="J2185" s="9">
        <v>0</v>
      </c>
      <c r="K2185" s="9">
        <v>450167579</v>
      </c>
      <c r="L2185" s="9">
        <v>75969564.95</v>
      </c>
      <c r="M2185" s="9">
        <v>0</v>
      </c>
      <c r="N2185" s="9">
        <v>626728943.82</v>
      </c>
      <c r="O2185" s="9">
        <v>0</v>
      </c>
      <c r="P2185" s="9">
        <v>0</v>
      </c>
      <c r="Q2185" s="9">
        <v>0</v>
      </c>
      <c r="R2185" s="9">
        <v>65353484.74</v>
      </c>
      <c r="S2185" s="9">
        <v>0</v>
      </c>
      <c r="T2185" s="9">
        <v>674090113.69</v>
      </c>
      <c r="U2185" s="8">
        <v>0</v>
      </c>
      <c r="V2185" s="9">
        <v>236048684.47</v>
      </c>
      <c r="W2185" s="8">
        <v>0</v>
      </c>
      <c r="X2185" s="11">
        <f t="shared" si="476"/>
        <v>1522495228.47</v>
      </c>
      <c r="Y2185" s="11">
        <f t="shared" si="477"/>
        <v>2128358370.67</v>
      </c>
      <c r="Z2185" s="11">
        <f t="shared" si="478"/>
        <v>3650853599.14</v>
      </c>
      <c r="AA2185" s="13">
        <f t="shared" si="479"/>
        <v>401999173.45</v>
      </c>
      <c r="AB2185" s="13">
        <f t="shared" si="480"/>
        <v>1120496055.02</v>
      </c>
      <c r="AC2185" s="16">
        <f t="shared" si="481"/>
        <v>401999173.45</v>
      </c>
      <c r="AD2185" s="16">
        <f t="shared" si="482"/>
        <v>3248854425.69</v>
      </c>
      <c r="AE2185" s="17">
        <f t="shared" si="483"/>
        <v>0.417024453905421</v>
      </c>
      <c r="AF2185" s="17">
        <f t="shared" si="484"/>
        <v>0.582975546094579</v>
      </c>
      <c r="AG2185" s="21">
        <f t="shared" si="485"/>
        <v>1.71533781596692</v>
      </c>
      <c r="AH2185" s="22">
        <f t="shared" si="486"/>
        <v>0.264039693480012</v>
      </c>
      <c r="AI2185" s="22">
        <f t="shared" si="487"/>
        <v>0.735960306519988</v>
      </c>
      <c r="AJ2185" s="23">
        <f t="shared" si="488"/>
        <v>0.110111008982857</v>
      </c>
      <c r="AK2185" s="23">
        <f t="shared" si="489"/>
        <v>0.889888991017143</v>
      </c>
    </row>
    <row r="2186" spans="1:37">
      <c r="A2186" s="8" t="s">
        <v>4405</v>
      </c>
      <c r="B2186" s="8" t="s">
        <v>4406</v>
      </c>
      <c r="C2186" s="9">
        <v>670734154.96</v>
      </c>
      <c r="D2186" s="9">
        <v>0</v>
      </c>
      <c r="E2186" s="9">
        <v>0</v>
      </c>
      <c r="F2186" s="9">
        <v>715082274.61</v>
      </c>
      <c r="G2186" s="9">
        <v>0</v>
      </c>
      <c r="H2186" s="9">
        <v>815500413.04</v>
      </c>
      <c r="I2186" s="9">
        <v>1485416822.75</v>
      </c>
      <c r="J2186" s="9">
        <v>0</v>
      </c>
      <c r="K2186" s="9">
        <v>580395546</v>
      </c>
      <c r="L2186" s="9">
        <v>0</v>
      </c>
      <c r="M2186" s="9">
        <v>0</v>
      </c>
      <c r="N2186" s="9">
        <v>692761714.75</v>
      </c>
      <c r="O2186" s="9">
        <v>0</v>
      </c>
      <c r="P2186" s="9">
        <v>-227562159.94</v>
      </c>
      <c r="Q2186" s="9">
        <v>0</v>
      </c>
      <c r="R2186" s="9">
        <v>99322698.12</v>
      </c>
      <c r="S2186" s="9">
        <v>0</v>
      </c>
      <c r="T2186" s="9">
        <v>937227047.51</v>
      </c>
      <c r="U2186" s="8">
        <v>0</v>
      </c>
      <c r="V2186" s="9">
        <v>61837834.62</v>
      </c>
      <c r="W2186" s="8">
        <v>0</v>
      </c>
      <c r="X2186" s="11">
        <f t="shared" si="476"/>
        <v>3686733665.36</v>
      </c>
      <c r="Y2186" s="11">
        <f t="shared" si="477"/>
        <v>2143982681.06</v>
      </c>
      <c r="Z2186" s="11">
        <f t="shared" si="478"/>
        <v>5830716346.42</v>
      </c>
      <c r="AA2186" s="13">
        <f t="shared" si="479"/>
        <v>1385816429.57</v>
      </c>
      <c r="AB2186" s="13">
        <f t="shared" si="480"/>
        <v>2300917235.79</v>
      </c>
      <c r="AC2186" s="16">
        <f t="shared" si="481"/>
        <v>1385816429.57</v>
      </c>
      <c r="AD2186" s="16">
        <f t="shared" si="482"/>
        <v>4444899916.85</v>
      </c>
      <c r="AE2186" s="17">
        <f t="shared" si="483"/>
        <v>0.632295149741526</v>
      </c>
      <c r="AF2186" s="17">
        <f t="shared" si="484"/>
        <v>0.367704850258473</v>
      </c>
      <c r="AG2186" s="21">
        <f t="shared" si="485"/>
        <v>2.71957250304711</v>
      </c>
      <c r="AH2186" s="22">
        <f t="shared" si="486"/>
        <v>0.375892742833833</v>
      </c>
      <c r="AI2186" s="22">
        <f t="shared" si="487"/>
        <v>0.624107257166167</v>
      </c>
      <c r="AJ2186" s="23">
        <f t="shared" si="488"/>
        <v>0.237675158116871</v>
      </c>
      <c r="AK2186" s="23">
        <f t="shared" si="489"/>
        <v>0.762324841883129</v>
      </c>
    </row>
    <row r="2187" spans="1:37">
      <c r="A2187" s="8" t="s">
        <v>4407</v>
      </c>
      <c r="B2187" s="8" t="s">
        <v>4408</v>
      </c>
      <c r="C2187" s="9">
        <v>557375300</v>
      </c>
      <c r="D2187" s="9">
        <v>0</v>
      </c>
      <c r="E2187" s="9">
        <v>0</v>
      </c>
      <c r="F2187" s="9">
        <v>0</v>
      </c>
      <c r="G2187" s="9">
        <v>0</v>
      </c>
      <c r="H2187" s="9">
        <v>0</v>
      </c>
      <c r="I2187" s="9">
        <v>0</v>
      </c>
      <c r="J2187" s="9">
        <v>0</v>
      </c>
      <c r="K2187" s="9">
        <v>217730187</v>
      </c>
      <c r="L2187" s="9">
        <v>0</v>
      </c>
      <c r="M2187" s="9">
        <v>0</v>
      </c>
      <c r="N2187" s="9">
        <v>325923542.55</v>
      </c>
      <c r="O2187" s="9">
        <v>2364973.8</v>
      </c>
      <c r="P2187" s="9">
        <v>0</v>
      </c>
      <c r="Q2187" s="9">
        <v>0</v>
      </c>
      <c r="R2187" s="9">
        <v>48600312</v>
      </c>
      <c r="S2187" s="9">
        <v>0</v>
      </c>
      <c r="T2187" s="9">
        <v>186796911.11</v>
      </c>
      <c r="U2187" s="8">
        <v>0</v>
      </c>
      <c r="V2187" s="9">
        <v>82648698.33</v>
      </c>
      <c r="W2187" s="8">
        <v>0</v>
      </c>
      <c r="X2187" s="11">
        <f t="shared" si="476"/>
        <v>557375300</v>
      </c>
      <c r="Y2187" s="11">
        <f t="shared" si="477"/>
        <v>859334677.19</v>
      </c>
      <c r="Z2187" s="11">
        <f t="shared" si="478"/>
        <v>1416709977.19</v>
      </c>
      <c r="AA2187" s="13">
        <f t="shared" si="479"/>
        <v>557375300</v>
      </c>
      <c r="AB2187" s="13">
        <f t="shared" si="480"/>
        <v>0</v>
      </c>
      <c r="AC2187" s="16">
        <f t="shared" si="481"/>
        <v>557375300</v>
      </c>
      <c r="AD2187" s="16">
        <f t="shared" si="482"/>
        <v>859334677.19</v>
      </c>
      <c r="AE2187" s="17">
        <f t="shared" si="483"/>
        <v>0.393429360260126</v>
      </c>
      <c r="AF2187" s="17">
        <f t="shared" si="484"/>
        <v>0.606570639739874</v>
      </c>
      <c r="AG2187" s="21">
        <f t="shared" si="485"/>
        <v>1.64861260088165</v>
      </c>
      <c r="AH2187" s="22">
        <f t="shared" si="486"/>
        <v>1</v>
      </c>
      <c r="AI2187" s="22">
        <f t="shared" si="487"/>
        <v>0</v>
      </c>
      <c r="AJ2187" s="23">
        <f t="shared" si="488"/>
        <v>0.393429360260126</v>
      </c>
      <c r="AK2187" s="23">
        <f t="shared" si="489"/>
        <v>0.606570639739874</v>
      </c>
    </row>
    <row r="2188" spans="1:37">
      <c r="A2188" s="8" t="s">
        <v>4409</v>
      </c>
      <c r="B2188" s="8" t="s">
        <v>4410</v>
      </c>
      <c r="C2188" s="9">
        <v>667058242.52</v>
      </c>
      <c r="D2188" s="9">
        <v>0</v>
      </c>
      <c r="E2188" s="9">
        <v>0</v>
      </c>
      <c r="F2188" s="9">
        <v>30039583.33</v>
      </c>
      <c r="G2188" s="9">
        <v>0</v>
      </c>
      <c r="H2188" s="9">
        <v>265829937.92</v>
      </c>
      <c r="I2188" s="9">
        <v>175663659.01</v>
      </c>
      <c r="J2188" s="9">
        <v>0</v>
      </c>
      <c r="K2188" s="9">
        <v>73362532</v>
      </c>
      <c r="L2188" s="9">
        <v>40824474.64</v>
      </c>
      <c r="M2188" s="9">
        <v>0</v>
      </c>
      <c r="N2188" s="9">
        <v>254940518.68</v>
      </c>
      <c r="O2188" s="9">
        <v>20251081.2</v>
      </c>
      <c r="P2188" s="9">
        <v>0</v>
      </c>
      <c r="Q2188" s="9">
        <v>5194192.25</v>
      </c>
      <c r="R2188" s="9">
        <v>41270656.38</v>
      </c>
      <c r="S2188" s="9">
        <v>0</v>
      </c>
      <c r="T2188" s="9">
        <v>475767106.41</v>
      </c>
      <c r="U2188" s="8">
        <v>0</v>
      </c>
      <c r="V2188" s="9">
        <v>32992857.17</v>
      </c>
      <c r="W2188" s="8">
        <v>0</v>
      </c>
      <c r="X2188" s="11">
        <f t="shared" si="476"/>
        <v>1138591422.78</v>
      </c>
      <c r="Y2188" s="11">
        <f t="shared" si="477"/>
        <v>904101256.33</v>
      </c>
      <c r="Z2188" s="11">
        <f t="shared" si="478"/>
        <v>2042692679.11</v>
      </c>
      <c r="AA2188" s="13">
        <f t="shared" si="479"/>
        <v>697097825.85</v>
      </c>
      <c r="AB2188" s="13">
        <f t="shared" si="480"/>
        <v>441493596.93</v>
      </c>
      <c r="AC2188" s="16">
        <f t="shared" si="481"/>
        <v>697097825.85</v>
      </c>
      <c r="AD2188" s="16">
        <f t="shared" si="482"/>
        <v>1345594853.26</v>
      </c>
      <c r="AE2188" s="17">
        <f t="shared" si="483"/>
        <v>0.557397318952591</v>
      </c>
      <c r="AF2188" s="17">
        <f t="shared" si="484"/>
        <v>0.442602681047409</v>
      </c>
      <c r="AG2188" s="21">
        <f t="shared" si="485"/>
        <v>2.25936272603122</v>
      </c>
      <c r="AH2188" s="22">
        <f t="shared" si="486"/>
        <v>0.612245808200414</v>
      </c>
      <c r="AI2188" s="22">
        <f t="shared" si="487"/>
        <v>0.387754191799586</v>
      </c>
      <c r="AJ2188" s="23">
        <f t="shared" si="488"/>
        <v>0.341264172030873</v>
      </c>
      <c r="AK2188" s="23">
        <f t="shared" si="489"/>
        <v>0.658735827969127</v>
      </c>
    </row>
    <row r="2189" spans="1:37">
      <c r="A2189" s="8" t="s">
        <v>4411</v>
      </c>
      <c r="B2189" s="8" t="s">
        <v>4412</v>
      </c>
      <c r="C2189" s="9">
        <v>100091187.02</v>
      </c>
      <c r="D2189" s="9">
        <v>0</v>
      </c>
      <c r="E2189" s="9">
        <v>0</v>
      </c>
      <c r="F2189" s="9">
        <v>0</v>
      </c>
      <c r="G2189" s="9">
        <v>0</v>
      </c>
      <c r="H2189" s="9">
        <v>99999999.99</v>
      </c>
      <c r="I2189" s="9">
        <v>0</v>
      </c>
      <c r="J2189" s="9">
        <v>0</v>
      </c>
      <c r="K2189" s="9">
        <v>317725200</v>
      </c>
      <c r="L2189" s="9">
        <v>0</v>
      </c>
      <c r="M2189" s="9">
        <v>0</v>
      </c>
      <c r="N2189" s="9">
        <v>366122751.47</v>
      </c>
      <c r="O2189" s="9">
        <v>18722124</v>
      </c>
      <c r="P2189" s="9">
        <v>-85835.25</v>
      </c>
      <c r="Q2189" s="9">
        <v>0</v>
      </c>
      <c r="R2189" s="9">
        <v>126105235.53</v>
      </c>
      <c r="S2189" s="9">
        <v>0</v>
      </c>
      <c r="T2189" s="9">
        <v>1136545017.29</v>
      </c>
      <c r="U2189" s="8">
        <v>0</v>
      </c>
      <c r="V2189" s="9">
        <v>234847927.17</v>
      </c>
      <c r="W2189" s="8">
        <v>0</v>
      </c>
      <c r="X2189" s="11">
        <f t="shared" si="476"/>
        <v>200091187.01</v>
      </c>
      <c r="Y2189" s="11">
        <f t="shared" si="477"/>
        <v>2162538172.21</v>
      </c>
      <c r="Z2189" s="11">
        <f t="shared" si="478"/>
        <v>2362629359.22</v>
      </c>
      <c r="AA2189" s="13">
        <f t="shared" si="479"/>
        <v>100091187.02</v>
      </c>
      <c r="AB2189" s="13">
        <f t="shared" si="480"/>
        <v>99999999.99</v>
      </c>
      <c r="AC2189" s="16">
        <f t="shared" si="481"/>
        <v>100091187.02</v>
      </c>
      <c r="AD2189" s="16">
        <f t="shared" si="482"/>
        <v>2262538172.2</v>
      </c>
      <c r="AE2189" s="17">
        <f t="shared" si="483"/>
        <v>0.0846900451097663</v>
      </c>
      <c r="AF2189" s="17">
        <f t="shared" si="484"/>
        <v>0.915309954890234</v>
      </c>
      <c r="AG2189" s="21">
        <f t="shared" si="485"/>
        <v>1.09252608327626</v>
      </c>
      <c r="AH2189" s="22">
        <f t="shared" si="486"/>
        <v>0.50022786368396</v>
      </c>
      <c r="AI2189" s="22">
        <f t="shared" si="487"/>
        <v>0.49977213631604</v>
      </c>
      <c r="AJ2189" s="23">
        <f t="shared" si="488"/>
        <v>0.0423643203405566</v>
      </c>
      <c r="AK2189" s="23">
        <f t="shared" si="489"/>
        <v>0.957635679659443</v>
      </c>
    </row>
    <row r="2190" spans="1:37">
      <c r="A2190" s="8" t="s">
        <v>4413</v>
      </c>
      <c r="B2190" s="8" t="s">
        <v>4414</v>
      </c>
      <c r="C2190" s="9">
        <v>1269963117.32</v>
      </c>
      <c r="D2190" s="9">
        <v>0</v>
      </c>
      <c r="E2190" s="9">
        <v>0</v>
      </c>
      <c r="F2190" s="9">
        <v>27122356.28</v>
      </c>
      <c r="G2190" s="9">
        <v>0</v>
      </c>
      <c r="H2190" s="9">
        <v>0</v>
      </c>
      <c r="I2190" s="9">
        <v>0</v>
      </c>
      <c r="J2190" s="9">
        <v>0</v>
      </c>
      <c r="K2190" s="9">
        <v>253336552</v>
      </c>
      <c r="L2190" s="9">
        <v>0</v>
      </c>
      <c r="M2190" s="9">
        <v>0</v>
      </c>
      <c r="N2190" s="9">
        <v>931291134.87</v>
      </c>
      <c r="O2190" s="9">
        <v>0</v>
      </c>
      <c r="P2190" s="9">
        <v>-23671362.16</v>
      </c>
      <c r="Q2190" s="9">
        <v>0</v>
      </c>
      <c r="R2190" s="9">
        <v>135475082.68</v>
      </c>
      <c r="S2190" s="9">
        <v>0</v>
      </c>
      <c r="T2190" s="9">
        <v>935199925.28</v>
      </c>
      <c r="U2190" s="8">
        <v>0</v>
      </c>
      <c r="V2190" s="9">
        <v>1572799.5</v>
      </c>
      <c r="W2190" s="8">
        <v>0</v>
      </c>
      <c r="X2190" s="11">
        <f t="shared" si="476"/>
        <v>1297085473.6</v>
      </c>
      <c r="Y2190" s="11">
        <f t="shared" si="477"/>
        <v>2233204132.17</v>
      </c>
      <c r="Z2190" s="11">
        <f t="shared" si="478"/>
        <v>3530289605.77</v>
      </c>
      <c r="AA2190" s="13">
        <f t="shared" si="479"/>
        <v>1297085473.6</v>
      </c>
      <c r="AB2190" s="13">
        <f t="shared" si="480"/>
        <v>0</v>
      </c>
      <c r="AC2190" s="16">
        <f t="shared" si="481"/>
        <v>1297085473.6</v>
      </c>
      <c r="AD2190" s="16">
        <f t="shared" si="482"/>
        <v>2233204132.17</v>
      </c>
      <c r="AE2190" s="17">
        <f t="shared" si="483"/>
        <v>0.367416166503736</v>
      </c>
      <c r="AF2190" s="17">
        <f t="shared" si="484"/>
        <v>0.632583833496264</v>
      </c>
      <c r="AG2190" s="21">
        <f t="shared" si="485"/>
        <v>1.58081814148339</v>
      </c>
      <c r="AH2190" s="22">
        <f t="shared" si="486"/>
        <v>1</v>
      </c>
      <c r="AI2190" s="22">
        <f t="shared" si="487"/>
        <v>0</v>
      </c>
      <c r="AJ2190" s="23">
        <f t="shared" si="488"/>
        <v>0.367416166503736</v>
      </c>
      <c r="AK2190" s="23">
        <f t="shared" si="489"/>
        <v>0.632583833496264</v>
      </c>
    </row>
    <row r="2191" spans="1:37">
      <c r="A2191" s="8" t="s">
        <v>4415</v>
      </c>
      <c r="B2191" s="8" t="s">
        <v>4416</v>
      </c>
      <c r="C2191" s="9">
        <v>164903402.5</v>
      </c>
      <c r="D2191" s="9">
        <v>0</v>
      </c>
      <c r="E2191" s="9">
        <v>0</v>
      </c>
      <c r="F2191" s="9">
        <v>85259173.77</v>
      </c>
      <c r="G2191" s="9">
        <v>0</v>
      </c>
      <c r="H2191" s="9">
        <v>484290000</v>
      </c>
      <c r="I2191" s="9">
        <v>0</v>
      </c>
      <c r="J2191" s="9">
        <v>0</v>
      </c>
      <c r="K2191" s="9">
        <v>468000000</v>
      </c>
      <c r="L2191" s="9">
        <v>0</v>
      </c>
      <c r="M2191" s="9">
        <v>0</v>
      </c>
      <c r="N2191" s="9">
        <v>383625166.68</v>
      </c>
      <c r="O2191" s="9">
        <v>0</v>
      </c>
      <c r="P2191" s="9">
        <v>23071815.2</v>
      </c>
      <c r="Q2191" s="9">
        <v>0</v>
      </c>
      <c r="R2191" s="9">
        <v>97855903.17</v>
      </c>
      <c r="S2191" s="9">
        <v>0</v>
      </c>
      <c r="T2191" s="9">
        <v>723729293.05</v>
      </c>
      <c r="U2191" s="8">
        <v>0</v>
      </c>
      <c r="V2191" s="9">
        <v>11206060.39</v>
      </c>
      <c r="W2191" s="8">
        <v>0</v>
      </c>
      <c r="X2191" s="11">
        <f t="shared" si="476"/>
        <v>734452576.27</v>
      </c>
      <c r="Y2191" s="11">
        <f t="shared" si="477"/>
        <v>1707488238.49</v>
      </c>
      <c r="Z2191" s="11">
        <f t="shared" si="478"/>
        <v>2441940814.76</v>
      </c>
      <c r="AA2191" s="13">
        <f t="shared" si="479"/>
        <v>250162576.27</v>
      </c>
      <c r="AB2191" s="13">
        <f t="shared" si="480"/>
        <v>484290000</v>
      </c>
      <c r="AC2191" s="16">
        <f t="shared" si="481"/>
        <v>250162576.27</v>
      </c>
      <c r="AD2191" s="16">
        <f t="shared" si="482"/>
        <v>2191778238.49</v>
      </c>
      <c r="AE2191" s="17">
        <f t="shared" si="483"/>
        <v>0.300765920218334</v>
      </c>
      <c r="AF2191" s="17">
        <f t="shared" si="484"/>
        <v>0.699234079781666</v>
      </c>
      <c r="AG2191" s="21">
        <f t="shared" si="485"/>
        <v>1.43013624323381</v>
      </c>
      <c r="AH2191" s="22">
        <f t="shared" si="486"/>
        <v>0.34061093166897</v>
      </c>
      <c r="AI2191" s="22">
        <f t="shared" si="487"/>
        <v>0.65938906833103</v>
      </c>
      <c r="AJ2191" s="23">
        <f t="shared" si="488"/>
        <v>0.102444160299842</v>
      </c>
      <c r="AK2191" s="23">
        <f t="shared" si="489"/>
        <v>0.897555839700158</v>
      </c>
    </row>
    <row r="2192" spans="1:37">
      <c r="A2192" s="8" t="s">
        <v>4417</v>
      </c>
      <c r="B2192" s="8" t="s">
        <v>4418</v>
      </c>
      <c r="C2192" s="9">
        <v>689395086.46</v>
      </c>
      <c r="D2192" s="9">
        <v>0</v>
      </c>
      <c r="E2192" s="9">
        <v>0</v>
      </c>
      <c r="F2192" s="9">
        <v>4639462.7</v>
      </c>
      <c r="G2192" s="9">
        <v>0</v>
      </c>
      <c r="H2192" s="9">
        <v>565890000</v>
      </c>
      <c r="I2192" s="9">
        <v>0</v>
      </c>
      <c r="J2192" s="9">
        <v>0</v>
      </c>
      <c r="K2192" s="9">
        <v>610439625</v>
      </c>
      <c r="L2192" s="9">
        <v>0</v>
      </c>
      <c r="M2192" s="9">
        <v>0</v>
      </c>
      <c r="N2192" s="9">
        <v>298697439.3</v>
      </c>
      <c r="O2192" s="9">
        <v>39295000</v>
      </c>
      <c r="P2192" s="9">
        <v>0</v>
      </c>
      <c r="Q2192" s="9">
        <v>0</v>
      </c>
      <c r="R2192" s="9">
        <v>63317927.42</v>
      </c>
      <c r="S2192" s="9">
        <v>0</v>
      </c>
      <c r="T2192" s="9">
        <v>719663215.24</v>
      </c>
      <c r="U2192" s="8">
        <v>0</v>
      </c>
      <c r="V2192" s="9">
        <v>47035193.33</v>
      </c>
      <c r="W2192" s="8">
        <v>0</v>
      </c>
      <c r="X2192" s="11">
        <f t="shared" si="476"/>
        <v>1259924549.16</v>
      </c>
      <c r="Y2192" s="11">
        <f t="shared" si="477"/>
        <v>1699858400.29</v>
      </c>
      <c r="Z2192" s="11">
        <f t="shared" si="478"/>
        <v>2959782949.45</v>
      </c>
      <c r="AA2192" s="13">
        <f t="shared" si="479"/>
        <v>694034549.16</v>
      </c>
      <c r="AB2192" s="13">
        <f t="shared" si="480"/>
        <v>565890000</v>
      </c>
      <c r="AC2192" s="16">
        <f t="shared" si="481"/>
        <v>694034549.16</v>
      </c>
      <c r="AD2192" s="16">
        <f t="shared" si="482"/>
        <v>2265748400.29</v>
      </c>
      <c r="AE2192" s="17">
        <f t="shared" si="483"/>
        <v>0.425681399845257</v>
      </c>
      <c r="AF2192" s="17">
        <f t="shared" si="484"/>
        <v>0.574318600154743</v>
      </c>
      <c r="AG2192" s="21">
        <f t="shared" si="485"/>
        <v>1.74119382470037</v>
      </c>
      <c r="AH2192" s="22">
        <f t="shared" si="486"/>
        <v>0.550854056794685</v>
      </c>
      <c r="AI2192" s="22">
        <f t="shared" si="487"/>
        <v>0.449145943205315</v>
      </c>
      <c r="AJ2192" s="23">
        <f t="shared" si="488"/>
        <v>0.2344883260068</v>
      </c>
      <c r="AK2192" s="23">
        <f t="shared" si="489"/>
        <v>0.7655116739932</v>
      </c>
    </row>
    <row r="2193" spans="1:37">
      <c r="A2193" s="8" t="s">
        <v>4419</v>
      </c>
      <c r="B2193" s="8" t="s">
        <v>4420</v>
      </c>
      <c r="C2193" s="9">
        <v>345000000</v>
      </c>
      <c r="D2193" s="9">
        <v>0</v>
      </c>
      <c r="E2193" s="9">
        <v>0</v>
      </c>
      <c r="F2193" s="9">
        <v>0</v>
      </c>
      <c r="G2193" s="9">
        <v>0</v>
      </c>
      <c r="H2193" s="9">
        <v>36520241.84</v>
      </c>
      <c r="I2193" s="9">
        <v>0</v>
      </c>
      <c r="J2193" s="9">
        <v>0</v>
      </c>
      <c r="K2193" s="9">
        <v>160000000</v>
      </c>
      <c r="L2193" s="9">
        <v>0</v>
      </c>
      <c r="M2193" s="9">
        <v>0</v>
      </c>
      <c r="N2193" s="9">
        <v>339414225.86</v>
      </c>
      <c r="O2193" s="9">
        <v>0</v>
      </c>
      <c r="P2193" s="9">
        <v>0</v>
      </c>
      <c r="Q2193" s="9">
        <v>99533.28</v>
      </c>
      <c r="R2193" s="9">
        <v>30557913.56</v>
      </c>
      <c r="S2193" s="9">
        <v>0</v>
      </c>
      <c r="T2193" s="9">
        <v>236327745.28</v>
      </c>
      <c r="U2193" s="8">
        <v>0</v>
      </c>
      <c r="V2193" s="9">
        <v>121227095.38</v>
      </c>
      <c r="W2193" s="8">
        <v>0</v>
      </c>
      <c r="X2193" s="11">
        <f t="shared" si="476"/>
        <v>381520241.84</v>
      </c>
      <c r="Y2193" s="11">
        <f t="shared" si="477"/>
        <v>887626513.36</v>
      </c>
      <c r="Z2193" s="11">
        <f t="shared" si="478"/>
        <v>1269146755.2</v>
      </c>
      <c r="AA2193" s="13">
        <f t="shared" si="479"/>
        <v>345000000</v>
      </c>
      <c r="AB2193" s="13">
        <f t="shared" si="480"/>
        <v>36520241.84</v>
      </c>
      <c r="AC2193" s="16">
        <f t="shared" si="481"/>
        <v>345000000</v>
      </c>
      <c r="AD2193" s="16">
        <f t="shared" si="482"/>
        <v>924146755.2</v>
      </c>
      <c r="AE2193" s="17">
        <f t="shared" si="483"/>
        <v>0.300611604037768</v>
      </c>
      <c r="AF2193" s="17">
        <f t="shared" si="484"/>
        <v>0.699388395962232</v>
      </c>
      <c r="AG2193" s="21">
        <f t="shared" si="485"/>
        <v>1.42982069158322</v>
      </c>
      <c r="AH2193" s="22">
        <f t="shared" si="486"/>
        <v>0.904277053128637</v>
      </c>
      <c r="AI2193" s="22">
        <f t="shared" si="487"/>
        <v>0.0957229468713633</v>
      </c>
      <c r="AJ2193" s="23">
        <f t="shared" si="488"/>
        <v>0.271836175435545</v>
      </c>
      <c r="AK2193" s="23">
        <f t="shared" si="489"/>
        <v>0.728163824564455</v>
      </c>
    </row>
    <row r="2194" spans="1:37">
      <c r="A2194" s="8" t="s">
        <v>4421</v>
      </c>
      <c r="B2194" s="8" t="s">
        <v>4422</v>
      </c>
      <c r="C2194" s="9">
        <v>3885037415.56</v>
      </c>
      <c r="D2194" s="9">
        <v>0</v>
      </c>
      <c r="E2194" s="9">
        <v>0</v>
      </c>
      <c r="F2194" s="9">
        <v>0</v>
      </c>
      <c r="G2194" s="9">
        <v>0</v>
      </c>
      <c r="H2194" s="9">
        <v>32066666.67</v>
      </c>
      <c r="I2194" s="9">
        <v>0</v>
      </c>
      <c r="J2194" s="9">
        <v>0</v>
      </c>
      <c r="K2194" s="9">
        <v>609151948</v>
      </c>
      <c r="L2194" s="9">
        <v>0</v>
      </c>
      <c r="M2194" s="9">
        <v>0</v>
      </c>
      <c r="N2194" s="9">
        <v>4355329753.07</v>
      </c>
      <c r="O2194" s="9">
        <v>0</v>
      </c>
      <c r="P2194" s="9">
        <v>42134406.98</v>
      </c>
      <c r="Q2194" s="9">
        <v>0</v>
      </c>
      <c r="R2194" s="9">
        <v>288523469.29</v>
      </c>
      <c r="S2194" s="9">
        <v>0</v>
      </c>
      <c r="T2194" s="9">
        <v>8538037662.77</v>
      </c>
      <c r="U2194" s="8">
        <v>0</v>
      </c>
      <c r="V2194" s="9">
        <v>1175052.61</v>
      </c>
      <c r="W2194" s="8">
        <v>0</v>
      </c>
      <c r="X2194" s="11">
        <f t="shared" si="476"/>
        <v>3917104082.23</v>
      </c>
      <c r="Y2194" s="11">
        <f t="shared" si="477"/>
        <v>13834352292.72</v>
      </c>
      <c r="Z2194" s="11">
        <f t="shared" si="478"/>
        <v>17751456374.95</v>
      </c>
      <c r="AA2194" s="13">
        <f t="shared" si="479"/>
        <v>3885037415.56</v>
      </c>
      <c r="AB2194" s="13">
        <f t="shared" si="480"/>
        <v>32066666.67</v>
      </c>
      <c r="AC2194" s="16">
        <f t="shared" si="481"/>
        <v>3885037415.56</v>
      </c>
      <c r="AD2194" s="16">
        <f t="shared" si="482"/>
        <v>13866418959.39</v>
      </c>
      <c r="AE2194" s="17">
        <f t="shared" si="483"/>
        <v>0.220663814815647</v>
      </c>
      <c r="AF2194" s="17">
        <f t="shared" si="484"/>
        <v>0.779336185184353</v>
      </c>
      <c r="AG2194" s="21">
        <f t="shared" si="485"/>
        <v>1.28314329426838</v>
      </c>
      <c r="AH2194" s="22">
        <f t="shared" si="486"/>
        <v>0.991813680209451</v>
      </c>
      <c r="AI2194" s="22">
        <f t="shared" si="487"/>
        <v>0.00818631979054907</v>
      </c>
      <c r="AJ2194" s="23">
        <f t="shared" si="488"/>
        <v>0.218857390261363</v>
      </c>
      <c r="AK2194" s="23">
        <f t="shared" si="489"/>
        <v>0.781142609738637</v>
      </c>
    </row>
    <row r="2195" spans="1:37">
      <c r="A2195" s="8" t="s">
        <v>4423</v>
      </c>
      <c r="B2195" s="8" t="s">
        <v>4424</v>
      </c>
      <c r="C2195" s="9">
        <v>45085079.5</v>
      </c>
      <c r="D2195" s="9">
        <v>0</v>
      </c>
      <c r="E2195" s="9">
        <v>0</v>
      </c>
      <c r="F2195" s="9">
        <v>23915308.89</v>
      </c>
      <c r="G2195" s="9">
        <v>0</v>
      </c>
      <c r="H2195" s="9">
        <v>8853837.3</v>
      </c>
      <c r="I2195" s="9">
        <v>0</v>
      </c>
      <c r="J2195" s="9">
        <v>0</v>
      </c>
      <c r="K2195" s="9">
        <v>205235237</v>
      </c>
      <c r="L2195" s="9">
        <v>0</v>
      </c>
      <c r="M2195" s="9">
        <v>0</v>
      </c>
      <c r="N2195" s="9">
        <v>1006762531.16</v>
      </c>
      <c r="O2195" s="9">
        <v>0</v>
      </c>
      <c r="P2195" s="9">
        <v>-388753.19</v>
      </c>
      <c r="Q2195" s="9">
        <v>0</v>
      </c>
      <c r="R2195" s="9">
        <v>7762497.13</v>
      </c>
      <c r="S2195" s="9">
        <v>0</v>
      </c>
      <c r="T2195" s="9">
        <v>780539579.88</v>
      </c>
      <c r="U2195" s="8">
        <v>0</v>
      </c>
      <c r="V2195" s="9">
        <v>254170325.55</v>
      </c>
      <c r="W2195" s="8">
        <v>0</v>
      </c>
      <c r="X2195" s="11">
        <f t="shared" si="476"/>
        <v>77854225.69</v>
      </c>
      <c r="Y2195" s="11">
        <f t="shared" si="477"/>
        <v>2254081417.53</v>
      </c>
      <c r="Z2195" s="11">
        <f t="shared" si="478"/>
        <v>2331935643.22</v>
      </c>
      <c r="AA2195" s="13">
        <f t="shared" si="479"/>
        <v>69000388.39</v>
      </c>
      <c r="AB2195" s="13">
        <f t="shared" si="480"/>
        <v>8853837.3</v>
      </c>
      <c r="AC2195" s="16">
        <f t="shared" si="481"/>
        <v>69000388.39</v>
      </c>
      <c r="AD2195" s="16">
        <f t="shared" si="482"/>
        <v>2262935254.83</v>
      </c>
      <c r="AE2195" s="17">
        <f t="shared" si="483"/>
        <v>0.0333860953308715</v>
      </c>
      <c r="AF2195" s="17">
        <f t="shared" si="484"/>
        <v>0.966613904669129</v>
      </c>
      <c r="AG2195" s="21">
        <f t="shared" si="485"/>
        <v>1.03453922519592</v>
      </c>
      <c r="AH2195" s="22">
        <f t="shared" si="486"/>
        <v>0.886276727800823</v>
      </c>
      <c r="AI2195" s="22">
        <f t="shared" si="487"/>
        <v>0.113723272199177</v>
      </c>
      <c r="AJ2195" s="23">
        <f t="shared" si="488"/>
        <v>0.0295893193238911</v>
      </c>
      <c r="AK2195" s="23">
        <f t="shared" si="489"/>
        <v>0.970410680676109</v>
      </c>
    </row>
    <row r="2196" spans="1:37">
      <c r="A2196" s="8" t="s">
        <v>4425</v>
      </c>
      <c r="B2196" s="8" t="s">
        <v>4426</v>
      </c>
      <c r="C2196" s="9">
        <v>249191408.53</v>
      </c>
      <c r="D2196" s="9">
        <v>0</v>
      </c>
      <c r="E2196" s="9">
        <v>0</v>
      </c>
      <c r="F2196" s="9">
        <v>0</v>
      </c>
      <c r="G2196" s="9">
        <v>0</v>
      </c>
      <c r="H2196" s="9">
        <v>0</v>
      </c>
      <c r="I2196" s="9">
        <v>0</v>
      </c>
      <c r="J2196" s="9">
        <v>0</v>
      </c>
      <c r="K2196" s="9">
        <v>400102220</v>
      </c>
      <c r="L2196" s="9">
        <v>0</v>
      </c>
      <c r="M2196" s="9">
        <v>0</v>
      </c>
      <c r="N2196" s="9">
        <v>958184884.14</v>
      </c>
      <c r="O2196" s="9">
        <v>123960936.24</v>
      </c>
      <c r="P2196" s="9">
        <v>1274891.6</v>
      </c>
      <c r="Q2196" s="9">
        <v>0</v>
      </c>
      <c r="R2196" s="9">
        <v>193182283.61</v>
      </c>
      <c r="S2196" s="9">
        <v>0</v>
      </c>
      <c r="T2196" s="9">
        <v>1270656261.74</v>
      </c>
      <c r="U2196" s="8">
        <v>0</v>
      </c>
      <c r="V2196" s="9">
        <v>272084704.57</v>
      </c>
      <c r="W2196" s="8">
        <v>0</v>
      </c>
      <c r="X2196" s="11">
        <f t="shared" si="476"/>
        <v>249191408.53</v>
      </c>
      <c r="Y2196" s="11">
        <f t="shared" si="477"/>
        <v>2971524309.42</v>
      </c>
      <c r="Z2196" s="11">
        <f t="shared" si="478"/>
        <v>3220715717.95</v>
      </c>
      <c r="AA2196" s="13">
        <f t="shared" si="479"/>
        <v>249191408.53</v>
      </c>
      <c r="AB2196" s="13">
        <f t="shared" si="480"/>
        <v>0</v>
      </c>
      <c r="AC2196" s="16">
        <f t="shared" si="481"/>
        <v>249191408.53</v>
      </c>
      <c r="AD2196" s="16">
        <f t="shared" si="482"/>
        <v>2971524309.42</v>
      </c>
      <c r="AE2196" s="17">
        <f t="shared" si="483"/>
        <v>0.0773714386343329</v>
      </c>
      <c r="AF2196" s="17">
        <f t="shared" si="484"/>
        <v>0.922628561365667</v>
      </c>
      <c r="AG2196" s="21">
        <f t="shared" si="485"/>
        <v>1.08385979133337</v>
      </c>
      <c r="AH2196" s="22">
        <f t="shared" si="486"/>
        <v>1</v>
      </c>
      <c r="AI2196" s="22">
        <f t="shared" si="487"/>
        <v>0</v>
      </c>
      <c r="AJ2196" s="23">
        <f t="shared" si="488"/>
        <v>0.0773714386343329</v>
      </c>
      <c r="AK2196" s="23">
        <f t="shared" si="489"/>
        <v>0.922628561365667</v>
      </c>
    </row>
    <row r="2197" spans="1:37">
      <c r="A2197" s="8" t="s">
        <v>4427</v>
      </c>
      <c r="B2197" s="8" t="s">
        <v>4428</v>
      </c>
      <c r="C2197" s="9">
        <v>724500000</v>
      </c>
      <c r="D2197" s="9">
        <v>0</v>
      </c>
      <c r="E2197" s="9">
        <v>0</v>
      </c>
      <c r="F2197" s="9">
        <v>225461396.07</v>
      </c>
      <c r="G2197" s="9">
        <v>0</v>
      </c>
      <c r="H2197" s="9">
        <v>656004655.54</v>
      </c>
      <c r="I2197" s="9">
        <v>0</v>
      </c>
      <c r="J2197" s="9">
        <v>0</v>
      </c>
      <c r="K2197" s="9">
        <v>699623237</v>
      </c>
      <c r="L2197" s="9">
        <v>0</v>
      </c>
      <c r="M2197" s="9">
        <v>0</v>
      </c>
      <c r="N2197" s="9">
        <v>523737011.62</v>
      </c>
      <c r="O2197" s="9">
        <v>0</v>
      </c>
      <c r="P2197" s="9">
        <v>-4658647.6</v>
      </c>
      <c r="Q2197" s="9">
        <v>102542090.7</v>
      </c>
      <c r="R2197" s="9">
        <v>63256542.07</v>
      </c>
      <c r="S2197" s="9">
        <v>0</v>
      </c>
      <c r="T2197" s="9">
        <v>613622573.04</v>
      </c>
      <c r="U2197" s="8">
        <v>0</v>
      </c>
      <c r="V2197" s="9">
        <v>299632623.19</v>
      </c>
      <c r="W2197" s="8">
        <v>0</v>
      </c>
      <c r="X2197" s="11">
        <f t="shared" si="476"/>
        <v>1605966051.61</v>
      </c>
      <c r="Y2197" s="11">
        <f t="shared" si="477"/>
        <v>2297755430.02</v>
      </c>
      <c r="Z2197" s="11">
        <f t="shared" si="478"/>
        <v>3903721481.63</v>
      </c>
      <c r="AA2197" s="13">
        <f t="shared" si="479"/>
        <v>949961396.07</v>
      </c>
      <c r="AB2197" s="13">
        <f t="shared" si="480"/>
        <v>656004655.54</v>
      </c>
      <c r="AC2197" s="16">
        <f t="shared" si="481"/>
        <v>949961396.07</v>
      </c>
      <c r="AD2197" s="16">
        <f t="shared" si="482"/>
        <v>2953760085.56</v>
      </c>
      <c r="AE2197" s="17">
        <f t="shared" si="483"/>
        <v>0.4113936045815</v>
      </c>
      <c r="AF2197" s="17">
        <f t="shared" si="484"/>
        <v>0.5886063954185</v>
      </c>
      <c r="AG2197" s="21">
        <f t="shared" si="485"/>
        <v>1.69892819341353</v>
      </c>
      <c r="AH2197" s="22">
        <f t="shared" si="486"/>
        <v>0.591520222434125</v>
      </c>
      <c r="AI2197" s="22">
        <f t="shared" si="487"/>
        <v>0.408479777565875</v>
      </c>
      <c r="AJ2197" s="23">
        <f t="shared" si="488"/>
        <v>0.243347636490025</v>
      </c>
      <c r="AK2197" s="23">
        <f t="shared" si="489"/>
        <v>0.756652363509975</v>
      </c>
    </row>
    <row r="2198" spans="1:37">
      <c r="A2198" s="8" t="s">
        <v>4429</v>
      </c>
      <c r="B2198" s="8" t="s">
        <v>4430</v>
      </c>
      <c r="C2198" s="9">
        <v>10000000</v>
      </c>
      <c r="D2198" s="9">
        <v>0</v>
      </c>
      <c r="E2198" s="9">
        <v>0</v>
      </c>
      <c r="F2198" s="9">
        <v>5683666.95</v>
      </c>
      <c r="G2198" s="9">
        <v>0</v>
      </c>
      <c r="H2198" s="9">
        <v>247026.86</v>
      </c>
      <c r="I2198" s="9">
        <v>0</v>
      </c>
      <c r="J2198" s="9">
        <v>0</v>
      </c>
      <c r="K2198" s="9">
        <v>337640000</v>
      </c>
      <c r="L2198" s="9">
        <v>0</v>
      </c>
      <c r="M2198" s="9">
        <v>0</v>
      </c>
      <c r="N2198" s="9">
        <v>735235889.86</v>
      </c>
      <c r="O2198" s="9">
        <v>129068845.5</v>
      </c>
      <c r="P2198" s="9">
        <v>-1594438</v>
      </c>
      <c r="Q2198" s="9">
        <v>0</v>
      </c>
      <c r="R2198" s="9">
        <v>145554410.54</v>
      </c>
      <c r="S2198" s="9">
        <v>0</v>
      </c>
      <c r="T2198" s="9">
        <v>581146458.14</v>
      </c>
      <c r="U2198" s="8">
        <v>0</v>
      </c>
      <c r="V2198" s="9">
        <v>34928658.17</v>
      </c>
      <c r="W2198" s="8">
        <v>0</v>
      </c>
      <c r="X2198" s="11">
        <f t="shared" si="476"/>
        <v>15930693.81</v>
      </c>
      <c r="Y2198" s="11">
        <f t="shared" si="477"/>
        <v>1703842133.21</v>
      </c>
      <c r="Z2198" s="11">
        <f t="shared" si="478"/>
        <v>1719772827.02</v>
      </c>
      <c r="AA2198" s="13">
        <f t="shared" si="479"/>
        <v>15683666.95</v>
      </c>
      <c r="AB2198" s="13">
        <f t="shared" si="480"/>
        <v>247026.86</v>
      </c>
      <c r="AC2198" s="16">
        <f t="shared" si="481"/>
        <v>15683666.95</v>
      </c>
      <c r="AD2198" s="16">
        <f t="shared" si="482"/>
        <v>1704089160.07</v>
      </c>
      <c r="AE2198" s="17">
        <f t="shared" si="483"/>
        <v>0.00926325475068966</v>
      </c>
      <c r="AF2198" s="17">
        <f t="shared" si="484"/>
        <v>0.99073674524931</v>
      </c>
      <c r="AG2198" s="21">
        <f t="shared" si="485"/>
        <v>1.00934986493143</v>
      </c>
      <c r="AH2198" s="22">
        <f t="shared" si="486"/>
        <v>0.984493653387216</v>
      </c>
      <c r="AI2198" s="22">
        <f t="shared" si="487"/>
        <v>0.0155063466127845</v>
      </c>
      <c r="AJ2198" s="23">
        <f t="shared" si="488"/>
        <v>0.00911961551176294</v>
      </c>
      <c r="AK2198" s="23">
        <f t="shared" si="489"/>
        <v>0.990880384488237</v>
      </c>
    </row>
    <row r="2199" spans="1:37">
      <c r="A2199" s="8" t="s">
        <v>4431</v>
      </c>
      <c r="B2199" s="8" t="s">
        <v>4432</v>
      </c>
      <c r="C2199" s="9">
        <v>559925013.82</v>
      </c>
      <c r="D2199" s="9">
        <v>0</v>
      </c>
      <c r="E2199" s="9">
        <v>0</v>
      </c>
      <c r="F2199" s="9">
        <v>0</v>
      </c>
      <c r="G2199" s="9">
        <v>0</v>
      </c>
      <c r="H2199" s="9">
        <v>0</v>
      </c>
      <c r="I2199" s="9">
        <v>0</v>
      </c>
      <c r="J2199" s="9">
        <v>0</v>
      </c>
      <c r="K2199" s="9">
        <v>258034600</v>
      </c>
      <c r="L2199" s="9">
        <v>0</v>
      </c>
      <c r="M2199" s="9">
        <v>0</v>
      </c>
      <c r="N2199" s="9">
        <v>662525832.28</v>
      </c>
      <c r="O2199" s="9">
        <v>0</v>
      </c>
      <c r="P2199" s="9">
        <v>1864498.26</v>
      </c>
      <c r="Q2199" s="9">
        <v>0</v>
      </c>
      <c r="R2199" s="9">
        <v>118739595.8</v>
      </c>
      <c r="S2199" s="9">
        <v>0</v>
      </c>
      <c r="T2199" s="9">
        <v>968206981.3</v>
      </c>
      <c r="U2199" s="8">
        <v>0</v>
      </c>
      <c r="V2199" s="9">
        <v>0</v>
      </c>
      <c r="W2199" s="8">
        <v>0</v>
      </c>
      <c r="X2199" s="11">
        <f t="shared" si="476"/>
        <v>559925013.82</v>
      </c>
      <c r="Y2199" s="11">
        <f t="shared" si="477"/>
        <v>2009371507.64</v>
      </c>
      <c r="Z2199" s="11">
        <f t="shared" si="478"/>
        <v>2569296521.46</v>
      </c>
      <c r="AA2199" s="13">
        <f t="shared" si="479"/>
        <v>559925013.82</v>
      </c>
      <c r="AB2199" s="13">
        <f t="shared" si="480"/>
        <v>0</v>
      </c>
      <c r="AC2199" s="16">
        <f t="shared" si="481"/>
        <v>559925013.82</v>
      </c>
      <c r="AD2199" s="16">
        <f t="shared" si="482"/>
        <v>2009371507.64</v>
      </c>
      <c r="AE2199" s="17">
        <f t="shared" si="483"/>
        <v>0.217929308331381</v>
      </c>
      <c r="AF2199" s="17">
        <f t="shared" si="484"/>
        <v>0.782070691668619</v>
      </c>
      <c r="AG2199" s="21">
        <f t="shared" si="485"/>
        <v>1.27865678979276</v>
      </c>
      <c r="AH2199" s="22">
        <f t="shared" si="486"/>
        <v>1</v>
      </c>
      <c r="AI2199" s="22">
        <f t="shared" si="487"/>
        <v>0</v>
      </c>
      <c r="AJ2199" s="23">
        <f t="shared" si="488"/>
        <v>0.217929308331381</v>
      </c>
      <c r="AK2199" s="23">
        <f t="shared" si="489"/>
        <v>0.782070691668619</v>
      </c>
    </row>
    <row r="2200" spans="1:37">
      <c r="A2200" s="8" t="s">
        <v>4433</v>
      </c>
      <c r="B2200" s="8" t="s">
        <v>4434</v>
      </c>
      <c r="C2200" s="9">
        <v>1716919873.5</v>
      </c>
      <c r="D2200" s="9">
        <v>0</v>
      </c>
      <c r="E2200" s="9">
        <v>0</v>
      </c>
      <c r="F2200" s="9">
        <v>100112902.95</v>
      </c>
      <c r="G2200" s="9">
        <v>0</v>
      </c>
      <c r="H2200" s="9">
        <v>2080894019.29</v>
      </c>
      <c r="I2200" s="9">
        <v>0</v>
      </c>
      <c r="J2200" s="9">
        <v>0</v>
      </c>
      <c r="K2200" s="9">
        <v>1141580610</v>
      </c>
      <c r="L2200" s="9">
        <v>0</v>
      </c>
      <c r="M2200" s="9">
        <v>0</v>
      </c>
      <c r="N2200" s="9">
        <v>3384611857.11</v>
      </c>
      <c r="O2200" s="9">
        <v>933998879.11</v>
      </c>
      <c r="P2200" s="9">
        <v>509684.07</v>
      </c>
      <c r="Q2200" s="9">
        <v>0</v>
      </c>
      <c r="R2200" s="9">
        <v>570790305</v>
      </c>
      <c r="S2200" s="9">
        <v>0</v>
      </c>
      <c r="T2200" s="9">
        <v>10243308079.7</v>
      </c>
      <c r="U2200" s="8">
        <v>0</v>
      </c>
      <c r="V2200" s="9">
        <v>33308471.38</v>
      </c>
      <c r="W2200" s="8">
        <v>0</v>
      </c>
      <c r="X2200" s="11">
        <f t="shared" si="476"/>
        <v>3897926795.74</v>
      </c>
      <c r="Y2200" s="11">
        <f t="shared" si="477"/>
        <v>14440110128.15</v>
      </c>
      <c r="Z2200" s="11">
        <f t="shared" si="478"/>
        <v>18338036923.89</v>
      </c>
      <c r="AA2200" s="13">
        <f t="shared" si="479"/>
        <v>1817032776.45</v>
      </c>
      <c r="AB2200" s="13">
        <f t="shared" si="480"/>
        <v>2080894019.29</v>
      </c>
      <c r="AC2200" s="16">
        <f t="shared" si="481"/>
        <v>1817032776.45</v>
      </c>
      <c r="AD2200" s="16">
        <f t="shared" si="482"/>
        <v>16521004147.44</v>
      </c>
      <c r="AE2200" s="17">
        <f t="shared" si="483"/>
        <v>0.212559654663033</v>
      </c>
      <c r="AF2200" s="17">
        <f t="shared" si="484"/>
        <v>0.787440345336967</v>
      </c>
      <c r="AG2200" s="21">
        <f t="shared" si="485"/>
        <v>1.26993747008489</v>
      </c>
      <c r="AH2200" s="22">
        <f t="shared" si="486"/>
        <v>0.466153643120188</v>
      </c>
      <c r="AI2200" s="22">
        <f t="shared" si="487"/>
        <v>0.533846356879813</v>
      </c>
      <c r="AJ2200" s="23">
        <f t="shared" si="488"/>
        <v>0.0990854574015416</v>
      </c>
      <c r="AK2200" s="23">
        <f t="shared" si="489"/>
        <v>0.900914542598458</v>
      </c>
    </row>
    <row r="2201" spans="1:37">
      <c r="A2201" s="8" t="s">
        <v>4435</v>
      </c>
      <c r="B2201" s="8" t="s">
        <v>4436</v>
      </c>
      <c r="C2201" s="9">
        <v>107028538.23</v>
      </c>
      <c r="D2201" s="9">
        <v>0</v>
      </c>
      <c r="E2201" s="9">
        <v>0</v>
      </c>
      <c r="F2201" s="9">
        <v>11925570.72</v>
      </c>
      <c r="G2201" s="9">
        <v>0</v>
      </c>
      <c r="H2201" s="9">
        <v>0</v>
      </c>
      <c r="I2201" s="9">
        <v>0</v>
      </c>
      <c r="J2201" s="9">
        <v>0</v>
      </c>
      <c r="K2201" s="9">
        <v>166568333</v>
      </c>
      <c r="L2201" s="9">
        <v>0</v>
      </c>
      <c r="M2201" s="9">
        <v>0</v>
      </c>
      <c r="N2201" s="9">
        <v>1517595772.22</v>
      </c>
      <c r="O2201" s="9">
        <v>0</v>
      </c>
      <c r="P2201" s="9">
        <v>0</v>
      </c>
      <c r="Q2201" s="9">
        <v>0</v>
      </c>
      <c r="R2201" s="9">
        <v>39063944.99</v>
      </c>
      <c r="S2201" s="9">
        <v>0</v>
      </c>
      <c r="T2201" s="9">
        <v>574940203.53</v>
      </c>
      <c r="U2201" s="8">
        <v>0</v>
      </c>
      <c r="V2201" s="9">
        <v>43104209.98</v>
      </c>
      <c r="W2201" s="8">
        <v>0</v>
      </c>
      <c r="X2201" s="11">
        <f t="shared" si="476"/>
        <v>118954108.95</v>
      </c>
      <c r="Y2201" s="11">
        <f t="shared" si="477"/>
        <v>2341272463.72</v>
      </c>
      <c r="Z2201" s="11">
        <f t="shared" si="478"/>
        <v>2460226572.67</v>
      </c>
      <c r="AA2201" s="13">
        <f t="shared" si="479"/>
        <v>118954108.95</v>
      </c>
      <c r="AB2201" s="13">
        <f t="shared" si="480"/>
        <v>0</v>
      </c>
      <c r="AC2201" s="16">
        <f t="shared" si="481"/>
        <v>118954108.95</v>
      </c>
      <c r="AD2201" s="16">
        <f t="shared" si="482"/>
        <v>2341272463.72</v>
      </c>
      <c r="AE2201" s="17">
        <f t="shared" si="483"/>
        <v>0.0483508755947235</v>
      </c>
      <c r="AF2201" s="17">
        <f t="shared" si="484"/>
        <v>0.951649124405277</v>
      </c>
      <c r="AG2201" s="21">
        <f t="shared" si="485"/>
        <v>1.05080746081171</v>
      </c>
      <c r="AH2201" s="22">
        <f t="shared" si="486"/>
        <v>1</v>
      </c>
      <c r="AI2201" s="22">
        <f t="shared" si="487"/>
        <v>0</v>
      </c>
      <c r="AJ2201" s="23">
        <f t="shared" si="488"/>
        <v>0.0483508755947235</v>
      </c>
      <c r="AK2201" s="23">
        <f t="shared" si="489"/>
        <v>0.951649124405277</v>
      </c>
    </row>
    <row r="2202" spans="1:37">
      <c r="A2202" s="8" t="s">
        <v>4437</v>
      </c>
      <c r="B2202" s="8" t="s">
        <v>4438</v>
      </c>
      <c r="C2202" s="9">
        <v>3000000</v>
      </c>
      <c r="D2202" s="9">
        <v>0</v>
      </c>
      <c r="E2202" s="9">
        <v>0</v>
      </c>
      <c r="F2202" s="9">
        <v>0</v>
      </c>
      <c r="G2202" s="9">
        <v>0</v>
      </c>
      <c r="H2202" s="9">
        <v>0</v>
      </c>
      <c r="I2202" s="9">
        <v>0</v>
      </c>
      <c r="J2202" s="9">
        <v>0</v>
      </c>
      <c r="K2202" s="9">
        <v>66680000</v>
      </c>
      <c r="L2202" s="9">
        <v>0</v>
      </c>
      <c r="M2202" s="9">
        <v>0</v>
      </c>
      <c r="N2202" s="9">
        <v>220710452.33</v>
      </c>
      <c r="O2202" s="9">
        <v>0</v>
      </c>
      <c r="P2202" s="9">
        <v>0</v>
      </c>
      <c r="Q2202" s="9">
        <v>0</v>
      </c>
      <c r="R2202" s="9">
        <v>35500180.5</v>
      </c>
      <c r="S2202" s="9">
        <v>0</v>
      </c>
      <c r="T2202" s="9">
        <v>333259725.15</v>
      </c>
      <c r="U2202" s="8">
        <v>0</v>
      </c>
      <c r="V2202" s="9">
        <v>5101114.96</v>
      </c>
      <c r="W2202" s="8">
        <v>0</v>
      </c>
      <c r="X2202" s="11">
        <f t="shared" si="476"/>
        <v>3000000</v>
      </c>
      <c r="Y2202" s="11">
        <f t="shared" si="477"/>
        <v>661251472.94</v>
      </c>
      <c r="Z2202" s="11">
        <f t="shared" si="478"/>
        <v>664251472.94</v>
      </c>
      <c r="AA2202" s="13">
        <f t="shared" si="479"/>
        <v>3000000</v>
      </c>
      <c r="AB2202" s="13">
        <f t="shared" si="480"/>
        <v>0</v>
      </c>
      <c r="AC2202" s="16">
        <f t="shared" si="481"/>
        <v>3000000</v>
      </c>
      <c r="AD2202" s="16">
        <f t="shared" si="482"/>
        <v>661251472.94</v>
      </c>
      <c r="AE2202" s="17">
        <f t="shared" si="483"/>
        <v>0.00451636183315017</v>
      </c>
      <c r="AF2202" s="17">
        <f t="shared" si="484"/>
        <v>0.99548363816685</v>
      </c>
      <c r="AG2202" s="21">
        <f t="shared" si="485"/>
        <v>1.0045368518979</v>
      </c>
      <c r="AH2202" s="22">
        <f t="shared" si="486"/>
        <v>1</v>
      </c>
      <c r="AI2202" s="22">
        <f t="shared" si="487"/>
        <v>0</v>
      </c>
      <c r="AJ2202" s="23">
        <f t="shared" si="488"/>
        <v>0.00451636183315017</v>
      </c>
      <c r="AK2202" s="23">
        <f t="shared" si="489"/>
        <v>0.99548363816685</v>
      </c>
    </row>
    <row r="2203" spans="1:37">
      <c r="A2203" s="8" t="s">
        <v>4439</v>
      </c>
      <c r="B2203" s="8" t="s">
        <v>4440</v>
      </c>
      <c r="C2203" s="9">
        <v>536924215.02</v>
      </c>
      <c r="D2203" s="9">
        <v>0</v>
      </c>
      <c r="E2203" s="9">
        <v>0</v>
      </c>
      <c r="F2203" s="9">
        <v>191360550.48</v>
      </c>
      <c r="G2203" s="9">
        <v>0</v>
      </c>
      <c r="H2203" s="9">
        <v>731000000</v>
      </c>
      <c r="I2203" s="9">
        <v>762243002.54</v>
      </c>
      <c r="J2203" s="9">
        <v>0</v>
      </c>
      <c r="K2203" s="9">
        <v>435376105</v>
      </c>
      <c r="L2203" s="9">
        <v>109099625.3</v>
      </c>
      <c r="M2203" s="9">
        <v>0</v>
      </c>
      <c r="N2203" s="9">
        <v>366832266.92</v>
      </c>
      <c r="O2203" s="9">
        <v>16405107</v>
      </c>
      <c r="P2203" s="9">
        <v>0</v>
      </c>
      <c r="Q2203" s="9">
        <v>0</v>
      </c>
      <c r="R2203" s="9">
        <v>256396581.72</v>
      </c>
      <c r="S2203" s="9">
        <v>0</v>
      </c>
      <c r="T2203" s="9">
        <v>1544934410.69</v>
      </c>
      <c r="U2203" s="8">
        <v>0</v>
      </c>
      <c r="V2203" s="9">
        <v>236298961.64</v>
      </c>
      <c r="W2203" s="8">
        <v>0</v>
      </c>
      <c r="X2203" s="11">
        <f t="shared" si="476"/>
        <v>2221527768.04</v>
      </c>
      <c r="Y2203" s="11">
        <f t="shared" si="477"/>
        <v>2932532844.27</v>
      </c>
      <c r="Z2203" s="11">
        <f t="shared" si="478"/>
        <v>5154060612.31</v>
      </c>
      <c r="AA2203" s="13">
        <f t="shared" si="479"/>
        <v>728284765.5</v>
      </c>
      <c r="AB2203" s="13">
        <f t="shared" si="480"/>
        <v>1493243002.54</v>
      </c>
      <c r="AC2203" s="16">
        <f t="shared" si="481"/>
        <v>728284765.5</v>
      </c>
      <c r="AD2203" s="16">
        <f t="shared" si="482"/>
        <v>4425775846.81</v>
      </c>
      <c r="AE2203" s="17">
        <f t="shared" si="483"/>
        <v>0.431024765741809</v>
      </c>
      <c r="AF2203" s="17">
        <f t="shared" si="484"/>
        <v>0.568975234258192</v>
      </c>
      <c r="AG2203" s="21">
        <f t="shared" si="485"/>
        <v>1.75754574151854</v>
      </c>
      <c r="AH2203" s="22">
        <f t="shared" si="486"/>
        <v>0.327830592971857</v>
      </c>
      <c r="AI2203" s="22">
        <f t="shared" si="487"/>
        <v>0.672169407028143</v>
      </c>
      <c r="AJ2203" s="23">
        <f t="shared" si="488"/>
        <v>0.141303104538693</v>
      </c>
      <c r="AK2203" s="23">
        <f t="shared" si="489"/>
        <v>0.858696895461307</v>
      </c>
    </row>
    <row r="2204" spans="1:37">
      <c r="A2204" s="8" t="s">
        <v>4441</v>
      </c>
      <c r="B2204" s="8" t="s">
        <v>4442</v>
      </c>
      <c r="C2204" s="9">
        <v>198876600</v>
      </c>
      <c r="D2204" s="9">
        <v>0</v>
      </c>
      <c r="E2204" s="9">
        <v>0</v>
      </c>
      <c r="F2204" s="9">
        <v>25530402.62</v>
      </c>
      <c r="G2204" s="9">
        <v>0</v>
      </c>
      <c r="H2204" s="9">
        <v>0</v>
      </c>
      <c r="I2204" s="9">
        <v>0</v>
      </c>
      <c r="J2204" s="9">
        <v>0</v>
      </c>
      <c r="K2204" s="9">
        <v>952213783</v>
      </c>
      <c r="L2204" s="9">
        <v>0</v>
      </c>
      <c r="M2204" s="9">
        <v>0</v>
      </c>
      <c r="N2204" s="9">
        <v>1776613125.64</v>
      </c>
      <c r="O2204" s="9">
        <v>54999974.1</v>
      </c>
      <c r="P2204" s="9">
        <v>0</v>
      </c>
      <c r="Q2204" s="9">
        <v>0</v>
      </c>
      <c r="R2204" s="9">
        <v>340076351</v>
      </c>
      <c r="S2204" s="9">
        <v>0</v>
      </c>
      <c r="T2204" s="9">
        <v>1720627817</v>
      </c>
      <c r="U2204" s="8">
        <v>0</v>
      </c>
      <c r="V2204" s="9">
        <v>0</v>
      </c>
      <c r="W2204" s="8">
        <v>0</v>
      </c>
      <c r="X2204" s="11">
        <f t="shared" si="476"/>
        <v>224407002.62</v>
      </c>
      <c r="Y2204" s="11">
        <f t="shared" si="477"/>
        <v>4734531102.54</v>
      </c>
      <c r="Z2204" s="11">
        <f t="shared" si="478"/>
        <v>4958938105.16</v>
      </c>
      <c r="AA2204" s="13">
        <f t="shared" si="479"/>
        <v>224407002.62</v>
      </c>
      <c r="AB2204" s="13">
        <f t="shared" si="480"/>
        <v>0</v>
      </c>
      <c r="AC2204" s="16">
        <f t="shared" si="481"/>
        <v>224407002.62</v>
      </c>
      <c r="AD2204" s="16">
        <f t="shared" si="482"/>
        <v>4734531102.54</v>
      </c>
      <c r="AE2204" s="17">
        <f t="shared" si="483"/>
        <v>0.0452530356018145</v>
      </c>
      <c r="AF2204" s="17">
        <f t="shared" si="484"/>
        <v>0.954746964398186</v>
      </c>
      <c r="AG2204" s="21">
        <f t="shared" si="485"/>
        <v>1.0473979360912</v>
      </c>
      <c r="AH2204" s="22">
        <f t="shared" si="486"/>
        <v>1</v>
      </c>
      <c r="AI2204" s="22">
        <f t="shared" si="487"/>
        <v>0</v>
      </c>
      <c r="AJ2204" s="23">
        <f t="shared" si="488"/>
        <v>0.0452530356018145</v>
      </c>
      <c r="AK2204" s="23">
        <f t="shared" si="489"/>
        <v>0.954746964398186</v>
      </c>
    </row>
    <row r="2205" spans="1:37">
      <c r="A2205" s="8" t="s">
        <v>4443</v>
      </c>
      <c r="B2205" s="8" t="s">
        <v>4444</v>
      </c>
      <c r="C2205" s="9">
        <v>120587750.01</v>
      </c>
      <c r="D2205" s="9">
        <v>0</v>
      </c>
      <c r="E2205" s="9">
        <v>0</v>
      </c>
      <c r="F2205" s="9">
        <v>0</v>
      </c>
      <c r="G2205" s="9">
        <v>0</v>
      </c>
      <c r="H2205" s="9">
        <v>0</v>
      </c>
      <c r="I2205" s="9">
        <v>0</v>
      </c>
      <c r="J2205" s="9">
        <v>0</v>
      </c>
      <c r="K2205" s="9">
        <v>140900000</v>
      </c>
      <c r="L2205" s="9">
        <v>0</v>
      </c>
      <c r="M2205" s="9">
        <v>0</v>
      </c>
      <c r="N2205" s="9">
        <v>513477698.76</v>
      </c>
      <c r="O2205" s="9">
        <v>11700000</v>
      </c>
      <c r="P2205" s="9">
        <v>0</v>
      </c>
      <c r="Q2205" s="9">
        <v>9147415.88</v>
      </c>
      <c r="R2205" s="9">
        <v>70450000</v>
      </c>
      <c r="S2205" s="9">
        <v>0</v>
      </c>
      <c r="T2205" s="9">
        <v>820780688.19</v>
      </c>
      <c r="U2205" s="8">
        <v>0</v>
      </c>
      <c r="V2205" s="9">
        <v>97495945.5</v>
      </c>
      <c r="W2205" s="8">
        <v>0</v>
      </c>
      <c r="X2205" s="11">
        <f t="shared" si="476"/>
        <v>120587750.01</v>
      </c>
      <c r="Y2205" s="11">
        <f t="shared" si="477"/>
        <v>1640551748.33</v>
      </c>
      <c r="Z2205" s="11">
        <f t="shared" si="478"/>
        <v>1761139498.34</v>
      </c>
      <c r="AA2205" s="13">
        <f t="shared" si="479"/>
        <v>120587750.01</v>
      </c>
      <c r="AB2205" s="13">
        <f t="shared" si="480"/>
        <v>0</v>
      </c>
      <c r="AC2205" s="16">
        <f t="shared" si="481"/>
        <v>120587750.01</v>
      </c>
      <c r="AD2205" s="16">
        <f t="shared" si="482"/>
        <v>1640551748.33</v>
      </c>
      <c r="AE2205" s="17">
        <f t="shared" si="483"/>
        <v>0.0684714357514908</v>
      </c>
      <c r="AF2205" s="17">
        <f t="shared" si="484"/>
        <v>0.931528564248509</v>
      </c>
      <c r="AG2205" s="21">
        <f t="shared" si="485"/>
        <v>1.07350438663867</v>
      </c>
      <c r="AH2205" s="22">
        <f t="shared" si="486"/>
        <v>1</v>
      </c>
      <c r="AI2205" s="22">
        <f t="shared" si="487"/>
        <v>0</v>
      </c>
      <c r="AJ2205" s="23">
        <f t="shared" si="488"/>
        <v>0.0684714357514908</v>
      </c>
      <c r="AK2205" s="23">
        <f t="shared" si="489"/>
        <v>0.931528564248509</v>
      </c>
    </row>
    <row r="2206" spans="1:37">
      <c r="A2206" s="8" t="s">
        <v>4445</v>
      </c>
      <c r="B2206" s="8" t="s">
        <v>4446</v>
      </c>
      <c r="C2206" s="9">
        <v>228026623.38</v>
      </c>
      <c r="D2206" s="9">
        <v>0</v>
      </c>
      <c r="E2206" s="9">
        <v>0</v>
      </c>
      <c r="F2206" s="9">
        <v>204464915.27</v>
      </c>
      <c r="G2206" s="9">
        <v>0</v>
      </c>
      <c r="H2206" s="9">
        <v>0</v>
      </c>
      <c r="I2206" s="9">
        <v>0</v>
      </c>
      <c r="J2206" s="9">
        <v>0</v>
      </c>
      <c r="K2206" s="9">
        <v>504500508</v>
      </c>
      <c r="L2206" s="9">
        <v>0</v>
      </c>
      <c r="M2206" s="9">
        <v>0</v>
      </c>
      <c r="N2206" s="9">
        <v>2546683224.4</v>
      </c>
      <c r="O2206" s="9">
        <v>100950438.19</v>
      </c>
      <c r="P2206" s="9">
        <v>0</v>
      </c>
      <c r="Q2206" s="9">
        <v>0</v>
      </c>
      <c r="R2206" s="9">
        <v>68302204.06</v>
      </c>
      <c r="S2206" s="9">
        <v>0</v>
      </c>
      <c r="T2206" s="9">
        <v>998494732.11</v>
      </c>
      <c r="U2206" s="8">
        <v>0</v>
      </c>
      <c r="V2206" s="9">
        <v>22550067</v>
      </c>
      <c r="W2206" s="8">
        <v>0</v>
      </c>
      <c r="X2206" s="11">
        <f t="shared" si="476"/>
        <v>432491538.65</v>
      </c>
      <c r="Y2206" s="11">
        <f t="shared" si="477"/>
        <v>4039580297.38</v>
      </c>
      <c r="Z2206" s="11">
        <f t="shared" si="478"/>
        <v>4472071836.03</v>
      </c>
      <c r="AA2206" s="13">
        <f t="shared" si="479"/>
        <v>432491538.65</v>
      </c>
      <c r="AB2206" s="13">
        <f t="shared" si="480"/>
        <v>0</v>
      </c>
      <c r="AC2206" s="16">
        <f t="shared" si="481"/>
        <v>432491538.65</v>
      </c>
      <c r="AD2206" s="16">
        <f t="shared" si="482"/>
        <v>4039580297.38</v>
      </c>
      <c r="AE2206" s="17">
        <f t="shared" si="483"/>
        <v>0.0967094345769581</v>
      </c>
      <c r="AF2206" s="17">
        <f t="shared" si="484"/>
        <v>0.903290565423042</v>
      </c>
      <c r="AG2206" s="21">
        <f t="shared" si="485"/>
        <v>1.1070634835333</v>
      </c>
      <c r="AH2206" s="22">
        <f t="shared" si="486"/>
        <v>1</v>
      </c>
      <c r="AI2206" s="22">
        <f t="shared" si="487"/>
        <v>0</v>
      </c>
      <c r="AJ2206" s="23">
        <f t="shared" si="488"/>
        <v>0.0967094345769581</v>
      </c>
      <c r="AK2206" s="23">
        <f t="shared" si="489"/>
        <v>0.903290565423042</v>
      </c>
    </row>
    <row r="2207" spans="1:37">
      <c r="A2207" s="8" t="s">
        <v>4447</v>
      </c>
      <c r="B2207" s="8" t="s">
        <v>4448</v>
      </c>
      <c r="C2207" s="9">
        <v>4266022538.99</v>
      </c>
      <c r="D2207" s="9">
        <v>0</v>
      </c>
      <c r="E2207" s="9">
        <v>2112558.76</v>
      </c>
      <c r="F2207" s="9">
        <v>898739993.9</v>
      </c>
      <c r="G2207" s="9">
        <v>0</v>
      </c>
      <c r="H2207" s="9">
        <v>1428697602.21</v>
      </c>
      <c r="I2207" s="9">
        <v>408630476.11</v>
      </c>
      <c r="J2207" s="9">
        <v>0</v>
      </c>
      <c r="K2207" s="9">
        <v>483660730</v>
      </c>
      <c r="L2207" s="9">
        <v>79171797.98</v>
      </c>
      <c r="M2207" s="9">
        <v>0</v>
      </c>
      <c r="N2207" s="9">
        <v>2339236975.08</v>
      </c>
      <c r="O2207" s="9">
        <v>0</v>
      </c>
      <c r="P2207" s="9">
        <v>-34209062.55</v>
      </c>
      <c r="Q2207" s="9">
        <v>21263045.58</v>
      </c>
      <c r="R2207" s="9">
        <v>148226828.69</v>
      </c>
      <c r="S2207" s="9">
        <v>0</v>
      </c>
      <c r="T2207" s="9">
        <v>1698932583.09</v>
      </c>
      <c r="U2207" s="8">
        <v>0</v>
      </c>
      <c r="V2207" s="9">
        <v>12043015.21</v>
      </c>
      <c r="W2207" s="8">
        <v>0</v>
      </c>
      <c r="X2207" s="11">
        <f t="shared" si="476"/>
        <v>7004203169.97</v>
      </c>
      <c r="Y2207" s="11">
        <f t="shared" si="477"/>
        <v>4748325913.08</v>
      </c>
      <c r="Z2207" s="11">
        <f t="shared" si="478"/>
        <v>11752529083.05</v>
      </c>
      <c r="AA2207" s="13">
        <f t="shared" si="479"/>
        <v>5166875091.65</v>
      </c>
      <c r="AB2207" s="13">
        <f t="shared" si="480"/>
        <v>1837328078.32</v>
      </c>
      <c r="AC2207" s="16">
        <f t="shared" si="481"/>
        <v>5166875091.65</v>
      </c>
      <c r="AD2207" s="16">
        <f t="shared" si="482"/>
        <v>6585653991.4</v>
      </c>
      <c r="AE2207" s="17">
        <f t="shared" si="483"/>
        <v>0.595974119312903</v>
      </c>
      <c r="AF2207" s="17">
        <f t="shared" si="484"/>
        <v>0.404025880687097</v>
      </c>
      <c r="AG2207" s="21">
        <f t="shared" si="485"/>
        <v>2.47508896781407</v>
      </c>
      <c r="AH2207" s="22">
        <f t="shared" si="486"/>
        <v>0.73768206978955</v>
      </c>
      <c r="AI2207" s="22">
        <f t="shared" si="487"/>
        <v>0.26231793021045</v>
      </c>
      <c r="AJ2207" s="23">
        <f t="shared" si="488"/>
        <v>0.439639421875747</v>
      </c>
      <c r="AK2207" s="23">
        <f t="shared" si="489"/>
        <v>0.560360578124253</v>
      </c>
    </row>
    <row r="2208" spans="1:37">
      <c r="A2208" s="8" t="s">
        <v>4449</v>
      </c>
      <c r="B2208" s="8" t="s">
        <v>4450</v>
      </c>
      <c r="C2208" s="9">
        <v>227500000</v>
      </c>
      <c r="D2208" s="9">
        <v>0</v>
      </c>
      <c r="E2208" s="9">
        <v>0</v>
      </c>
      <c r="F2208" s="9">
        <v>483198754.25</v>
      </c>
      <c r="G2208" s="9">
        <v>0</v>
      </c>
      <c r="H2208" s="9">
        <v>0</v>
      </c>
      <c r="I2208" s="9">
        <v>712713244.94</v>
      </c>
      <c r="J2208" s="9">
        <v>0</v>
      </c>
      <c r="K2208" s="9">
        <v>476727790</v>
      </c>
      <c r="L2208" s="9">
        <v>64277676.75</v>
      </c>
      <c r="M2208" s="9">
        <v>0</v>
      </c>
      <c r="N2208" s="9">
        <v>1347729902.37</v>
      </c>
      <c r="O2208" s="9">
        <v>99999117.46</v>
      </c>
      <c r="P2208" s="9">
        <v>0</v>
      </c>
      <c r="Q2208" s="9">
        <v>0</v>
      </c>
      <c r="R2208" s="9">
        <v>274393483.75</v>
      </c>
      <c r="S2208" s="9">
        <v>0</v>
      </c>
      <c r="T2208" s="9">
        <v>2075373223.71</v>
      </c>
      <c r="U2208" s="8">
        <v>0</v>
      </c>
      <c r="V2208" s="9">
        <v>2451054.7</v>
      </c>
      <c r="W2208" s="8">
        <v>0</v>
      </c>
      <c r="X2208" s="11">
        <f t="shared" si="476"/>
        <v>1423411999.19</v>
      </c>
      <c r="Y2208" s="11">
        <f t="shared" si="477"/>
        <v>4140954013.82</v>
      </c>
      <c r="Z2208" s="11">
        <f t="shared" si="478"/>
        <v>5564366013.01</v>
      </c>
      <c r="AA2208" s="13">
        <f t="shared" si="479"/>
        <v>710698754.25</v>
      </c>
      <c r="AB2208" s="13">
        <f t="shared" si="480"/>
        <v>712713244.94</v>
      </c>
      <c r="AC2208" s="16">
        <f t="shared" si="481"/>
        <v>710698754.25</v>
      </c>
      <c r="AD2208" s="16">
        <f t="shared" si="482"/>
        <v>4853667258.76</v>
      </c>
      <c r="AE2208" s="17">
        <f t="shared" si="483"/>
        <v>0.255808477706522</v>
      </c>
      <c r="AF2208" s="17">
        <f t="shared" si="484"/>
        <v>0.744191522293477</v>
      </c>
      <c r="AG2208" s="21">
        <f t="shared" si="485"/>
        <v>1.34374011265025</v>
      </c>
      <c r="AH2208" s="22">
        <f t="shared" si="486"/>
        <v>0.499292372590948</v>
      </c>
      <c r="AI2208" s="22">
        <f t="shared" si="487"/>
        <v>0.500707627409052</v>
      </c>
      <c r="AJ2208" s="23">
        <f t="shared" si="488"/>
        <v>0.127723221762968</v>
      </c>
      <c r="AK2208" s="23">
        <f t="shared" si="489"/>
        <v>0.872276778237032</v>
      </c>
    </row>
    <row r="2209" spans="1:37">
      <c r="A2209" s="8" t="s">
        <v>4451</v>
      </c>
      <c r="B2209" s="8" t="s">
        <v>4452</v>
      </c>
      <c r="C2209" s="9">
        <v>141058788.88</v>
      </c>
      <c r="D2209" s="9">
        <v>0</v>
      </c>
      <c r="E2209" s="9">
        <v>0</v>
      </c>
      <c r="F2209" s="9">
        <v>0</v>
      </c>
      <c r="G2209" s="9">
        <v>0</v>
      </c>
      <c r="H2209" s="9">
        <v>0</v>
      </c>
      <c r="I2209" s="9">
        <v>0</v>
      </c>
      <c r="J2209" s="9">
        <v>0</v>
      </c>
      <c r="K2209" s="9">
        <v>400758848</v>
      </c>
      <c r="L2209" s="9">
        <v>0</v>
      </c>
      <c r="M2209" s="9">
        <v>0</v>
      </c>
      <c r="N2209" s="9">
        <v>903301326.21</v>
      </c>
      <c r="O2209" s="9">
        <v>0</v>
      </c>
      <c r="P2209" s="9">
        <v>0</v>
      </c>
      <c r="Q2209" s="9">
        <v>1007003.87</v>
      </c>
      <c r="R2209" s="9">
        <v>160882045.28</v>
      </c>
      <c r="S2209" s="9">
        <v>0</v>
      </c>
      <c r="T2209" s="9">
        <v>986982207.21</v>
      </c>
      <c r="U2209" s="8">
        <v>0</v>
      </c>
      <c r="V2209" s="9">
        <v>0</v>
      </c>
      <c r="W2209" s="8">
        <v>0</v>
      </c>
      <c r="X2209" s="11">
        <f t="shared" si="476"/>
        <v>141058788.88</v>
      </c>
      <c r="Y2209" s="11">
        <f t="shared" si="477"/>
        <v>2452931430.57</v>
      </c>
      <c r="Z2209" s="11">
        <f t="shared" si="478"/>
        <v>2593990219.45</v>
      </c>
      <c r="AA2209" s="13">
        <f t="shared" si="479"/>
        <v>141058788.88</v>
      </c>
      <c r="AB2209" s="13">
        <f t="shared" si="480"/>
        <v>0</v>
      </c>
      <c r="AC2209" s="16">
        <f t="shared" si="481"/>
        <v>141058788.88</v>
      </c>
      <c r="AD2209" s="16">
        <f t="shared" si="482"/>
        <v>2452931430.57</v>
      </c>
      <c r="AE2209" s="17">
        <f t="shared" si="483"/>
        <v>0.0543790750721907</v>
      </c>
      <c r="AF2209" s="17">
        <f t="shared" si="484"/>
        <v>0.945620924927809</v>
      </c>
      <c r="AG2209" s="21">
        <f t="shared" si="485"/>
        <v>1.05750620955891</v>
      </c>
      <c r="AH2209" s="22">
        <f t="shared" si="486"/>
        <v>1</v>
      </c>
      <c r="AI2209" s="22">
        <f t="shared" si="487"/>
        <v>0</v>
      </c>
      <c r="AJ2209" s="23">
        <f t="shared" si="488"/>
        <v>0.0543790750721907</v>
      </c>
      <c r="AK2209" s="23">
        <f t="shared" si="489"/>
        <v>0.945620924927809</v>
      </c>
    </row>
    <row r="2210" spans="1:37">
      <c r="A2210" s="8" t="s">
        <v>4453</v>
      </c>
      <c r="B2210" s="8" t="s">
        <v>4454</v>
      </c>
      <c r="C2210" s="9">
        <v>341318240</v>
      </c>
      <c r="D2210" s="9">
        <v>0</v>
      </c>
      <c r="E2210" s="9">
        <v>0</v>
      </c>
      <c r="F2210" s="9">
        <v>0</v>
      </c>
      <c r="G2210" s="9">
        <v>0</v>
      </c>
      <c r="H2210" s="9">
        <v>0</v>
      </c>
      <c r="I2210" s="9">
        <v>0</v>
      </c>
      <c r="J2210" s="9">
        <v>0</v>
      </c>
      <c r="K2210" s="9">
        <v>292734000</v>
      </c>
      <c r="L2210" s="9">
        <v>0</v>
      </c>
      <c r="M2210" s="9">
        <v>0</v>
      </c>
      <c r="N2210" s="9">
        <v>121897850.87</v>
      </c>
      <c r="O2210" s="9">
        <v>0</v>
      </c>
      <c r="P2210" s="9">
        <v>244147.46</v>
      </c>
      <c r="Q2210" s="9">
        <v>0</v>
      </c>
      <c r="R2210" s="9">
        <v>41843366.59</v>
      </c>
      <c r="S2210" s="9">
        <v>0</v>
      </c>
      <c r="T2210" s="9">
        <v>232007165.97</v>
      </c>
      <c r="U2210" s="8">
        <v>0</v>
      </c>
      <c r="V2210" s="9">
        <v>5168864.92</v>
      </c>
      <c r="W2210" s="8">
        <v>0</v>
      </c>
      <c r="X2210" s="11">
        <f t="shared" si="476"/>
        <v>341318240</v>
      </c>
      <c r="Y2210" s="11">
        <f t="shared" si="477"/>
        <v>693895395.81</v>
      </c>
      <c r="Z2210" s="11">
        <f t="shared" si="478"/>
        <v>1035213635.81</v>
      </c>
      <c r="AA2210" s="13">
        <f t="shared" si="479"/>
        <v>341318240</v>
      </c>
      <c r="AB2210" s="13">
        <f t="shared" si="480"/>
        <v>0</v>
      </c>
      <c r="AC2210" s="16">
        <f t="shared" si="481"/>
        <v>341318240</v>
      </c>
      <c r="AD2210" s="16">
        <f t="shared" si="482"/>
        <v>693895395.81</v>
      </c>
      <c r="AE2210" s="17">
        <f t="shared" si="483"/>
        <v>0.329708021796812</v>
      </c>
      <c r="AF2210" s="17">
        <f t="shared" si="484"/>
        <v>0.670291978203188</v>
      </c>
      <c r="AG2210" s="21">
        <f t="shared" si="485"/>
        <v>1.49188716636687</v>
      </c>
      <c r="AH2210" s="22">
        <f t="shared" si="486"/>
        <v>1</v>
      </c>
      <c r="AI2210" s="22">
        <f t="shared" si="487"/>
        <v>0</v>
      </c>
      <c r="AJ2210" s="23">
        <f t="shared" si="488"/>
        <v>0.329708021796812</v>
      </c>
      <c r="AK2210" s="23">
        <f t="shared" si="489"/>
        <v>0.670291978203188</v>
      </c>
    </row>
    <row r="2211" spans="1:37">
      <c r="A2211" s="8" t="s">
        <v>4455</v>
      </c>
      <c r="B2211" s="8" t="s">
        <v>4456</v>
      </c>
      <c r="C2211" s="9">
        <v>1114819136.54</v>
      </c>
      <c r="D2211" s="9">
        <v>0</v>
      </c>
      <c r="E2211" s="9">
        <v>0</v>
      </c>
      <c r="F2211" s="9">
        <v>574762361.6</v>
      </c>
      <c r="G2211" s="9">
        <v>0</v>
      </c>
      <c r="H2211" s="9">
        <v>1911257616.96</v>
      </c>
      <c r="I2211" s="9">
        <v>0</v>
      </c>
      <c r="J2211" s="9">
        <v>0</v>
      </c>
      <c r="K2211" s="9">
        <v>328927197</v>
      </c>
      <c r="L2211" s="9">
        <v>0</v>
      </c>
      <c r="M2211" s="9">
        <v>0</v>
      </c>
      <c r="N2211" s="9">
        <v>1916527239.24</v>
      </c>
      <c r="O2211" s="9">
        <v>0</v>
      </c>
      <c r="P2211" s="9">
        <v>0</v>
      </c>
      <c r="Q2211" s="9">
        <v>0</v>
      </c>
      <c r="R2211" s="9">
        <v>39223909.82</v>
      </c>
      <c r="S2211" s="9">
        <v>0</v>
      </c>
      <c r="T2211" s="9">
        <v>696600278.67</v>
      </c>
      <c r="U2211" s="8">
        <v>0</v>
      </c>
      <c r="V2211" s="9">
        <v>-289919.34</v>
      </c>
      <c r="W2211" s="8">
        <v>0</v>
      </c>
      <c r="X2211" s="11">
        <f t="shared" si="476"/>
        <v>3600839115.1</v>
      </c>
      <c r="Y2211" s="11">
        <f t="shared" si="477"/>
        <v>2980988705.39</v>
      </c>
      <c r="Z2211" s="11">
        <f t="shared" si="478"/>
        <v>6581827820.49</v>
      </c>
      <c r="AA2211" s="13">
        <f t="shared" si="479"/>
        <v>1689581498.14</v>
      </c>
      <c r="AB2211" s="13">
        <f t="shared" si="480"/>
        <v>1911257616.96</v>
      </c>
      <c r="AC2211" s="16">
        <f t="shared" si="481"/>
        <v>1689581498.14</v>
      </c>
      <c r="AD2211" s="16">
        <f t="shared" si="482"/>
        <v>4892246322.35</v>
      </c>
      <c r="AE2211" s="17">
        <f t="shared" si="483"/>
        <v>0.547088014653037</v>
      </c>
      <c r="AF2211" s="17">
        <f t="shared" si="484"/>
        <v>0.452911985346963</v>
      </c>
      <c r="AG2211" s="21">
        <f t="shared" si="485"/>
        <v>2.20793450461226</v>
      </c>
      <c r="AH2211" s="22">
        <f t="shared" si="486"/>
        <v>0.469218824871902</v>
      </c>
      <c r="AI2211" s="22">
        <f t="shared" si="487"/>
        <v>0.530781175128098</v>
      </c>
      <c r="AJ2211" s="23">
        <f t="shared" si="488"/>
        <v>0.256703995337</v>
      </c>
      <c r="AK2211" s="23">
        <f t="shared" si="489"/>
        <v>0.743296004663</v>
      </c>
    </row>
    <row r="2212" spans="1:37">
      <c r="A2212" s="8" t="s">
        <v>4457</v>
      </c>
      <c r="B2212" s="8" t="s">
        <v>4458</v>
      </c>
      <c r="C2212" s="9">
        <v>18946903.07</v>
      </c>
      <c r="D2212" s="9">
        <v>0</v>
      </c>
      <c r="E2212" s="9">
        <v>0</v>
      </c>
      <c r="F2212" s="9">
        <v>135772557.27</v>
      </c>
      <c r="G2212" s="9">
        <v>0</v>
      </c>
      <c r="H2212" s="9">
        <v>271341337.17</v>
      </c>
      <c r="I2212" s="9">
        <v>0</v>
      </c>
      <c r="J2212" s="9">
        <v>0</v>
      </c>
      <c r="K2212" s="9">
        <v>463958775</v>
      </c>
      <c r="L2212" s="9">
        <v>0</v>
      </c>
      <c r="M2212" s="9">
        <v>0</v>
      </c>
      <c r="N2212" s="9">
        <v>1196420252.33</v>
      </c>
      <c r="O2212" s="9">
        <v>0</v>
      </c>
      <c r="P2212" s="9">
        <v>-2367824.4</v>
      </c>
      <c r="Q2212" s="9">
        <v>0</v>
      </c>
      <c r="R2212" s="9">
        <v>107094311.85</v>
      </c>
      <c r="S2212" s="9">
        <v>0</v>
      </c>
      <c r="T2212" s="9">
        <v>3818533608.69</v>
      </c>
      <c r="U2212" s="8">
        <v>0</v>
      </c>
      <c r="V2212" s="9">
        <v>140827216.01</v>
      </c>
      <c r="W2212" s="8">
        <v>0</v>
      </c>
      <c r="X2212" s="11">
        <f t="shared" si="476"/>
        <v>426060797.51</v>
      </c>
      <c r="Y2212" s="11">
        <f t="shared" si="477"/>
        <v>5724466339.48</v>
      </c>
      <c r="Z2212" s="11">
        <f t="shared" si="478"/>
        <v>6150527136.99</v>
      </c>
      <c r="AA2212" s="13">
        <f t="shared" si="479"/>
        <v>154719460.34</v>
      </c>
      <c r="AB2212" s="13">
        <f t="shared" si="480"/>
        <v>271341337.17</v>
      </c>
      <c r="AC2212" s="16">
        <f t="shared" si="481"/>
        <v>154719460.34</v>
      </c>
      <c r="AD2212" s="16">
        <f t="shared" si="482"/>
        <v>5995807676.65</v>
      </c>
      <c r="AE2212" s="17">
        <f t="shared" si="483"/>
        <v>0.069272240902348</v>
      </c>
      <c r="AF2212" s="17">
        <f t="shared" si="484"/>
        <v>0.930727759097652</v>
      </c>
      <c r="AG2212" s="21">
        <f t="shared" si="485"/>
        <v>1.07442803787168</v>
      </c>
      <c r="AH2212" s="22">
        <f t="shared" si="486"/>
        <v>0.363139395232364</v>
      </c>
      <c r="AI2212" s="22">
        <f t="shared" si="487"/>
        <v>0.636860604767636</v>
      </c>
      <c r="AJ2212" s="23">
        <f t="shared" si="488"/>
        <v>0.0251554796676693</v>
      </c>
      <c r="AK2212" s="23">
        <f t="shared" si="489"/>
        <v>0.974844520332331</v>
      </c>
    </row>
    <row r="2213" spans="1:37">
      <c r="A2213" s="8" t="s">
        <v>4459</v>
      </c>
      <c r="B2213" s="8" t="s">
        <v>4460</v>
      </c>
      <c r="C2213" s="9">
        <v>1215831038</v>
      </c>
      <c r="D2213" s="9">
        <v>0</v>
      </c>
      <c r="E2213" s="9">
        <v>0</v>
      </c>
      <c r="F2213" s="9">
        <v>226263718</v>
      </c>
      <c r="G2213" s="9">
        <v>0</v>
      </c>
      <c r="H2213" s="9">
        <v>985828455</v>
      </c>
      <c r="I2213" s="9">
        <v>0</v>
      </c>
      <c r="J2213" s="9">
        <v>0</v>
      </c>
      <c r="K2213" s="9">
        <v>408673661</v>
      </c>
      <c r="L2213" s="9">
        <v>0</v>
      </c>
      <c r="M2213" s="9">
        <v>0</v>
      </c>
      <c r="N2213" s="9">
        <v>1367481526</v>
      </c>
      <c r="O2213" s="9">
        <v>18588312</v>
      </c>
      <c r="P2213" s="9">
        <v>0</v>
      </c>
      <c r="Q2213" s="9">
        <v>0</v>
      </c>
      <c r="R2213" s="9">
        <v>180895459</v>
      </c>
      <c r="S2213" s="9">
        <v>0</v>
      </c>
      <c r="T2213" s="9">
        <v>2441035548</v>
      </c>
      <c r="U2213" s="8">
        <v>0</v>
      </c>
      <c r="V2213" s="9">
        <v>402130896</v>
      </c>
      <c r="W2213" s="8">
        <v>0</v>
      </c>
      <c r="X2213" s="11">
        <f t="shared" si="476"/>
        <v>2427923211</v>
      </c>
      <c r="Y2213" s="11">
        <f t="shared" si="477"/>
        <v>4781628778</v>
      </c>
      <c r="Z2213" s="11">
        <f t="shared" si="478"/>
        <v>7209551989</v>
      </c>
      <c r="AA2213" s="13">
        <f t="shared" si="479"/>
        <v>1442094756</v>
      </c>
      <c r="AB2213" s="13">
        <f t="shared" si="480"/>
        <v>985828455</v>
      </c>
      <c r="AC2213" s="16">
        <f t="shared" si="481"/>
        <v>1442094756</v>
      </c>
      <c r="AD2213" s="16">
        <f t="shared" si="482"/>
        <v>5767457233</v>
      </c>
      <c r="AE2213" s="17">
        <f t="shared" si="483"/>
        <v>0.336764782985741</v>
      </c>
      <c r="AF2213" s="17">
        <f t="shared" si="484"/>
        <v>0.663235217014259</v>
      </c>
      <c r="AG2213" s="21">
        <f t="shared" si="485"/>
        <v>1.50776070743315</v>
      </c>
      <c r="AH2213" s="22">
        <f t="shared" si="486"/>
        <v>0.593962259377239</v>
      </c>
      <c r="AI2213" s="22">
        <f t="shared" si="487"/>
        <v>0.406037740622761</v>
      </c>
      <c r="AJ2213" s="23">
        <f t="shared" si="488"/>
        <v>0.200025571380896</v>
      </c>
      <c r="AK2213" s="23">
        <f t="shared" si="489"/>
        <v>0.799974428619104</v>
      </c>
    </row>
    <row r="2214" spans="1:37">
      <c r="A2214" s="8" t="s">
        <v>4461</v>
      </c>
      <c r="B2214" s="8" t="s">
        <v>4462</v>
      </c>
      <c r="C2214" s="9">
        <v>6878080616.29</v>
      </c>
      <c r="D2214" s="9">
        <v>0</v>
      </c>
      <c r="E2214" s="9">
        <v>0</v>
      </c>
      <c r="F2214" s="9">
        <v>4378274808.54</v>
      </c>
      <c r="G2214" s="9">
        <v>0</v>
      </c>
      <c r="H2214" s="9">
        <v>4105739814.04</v>
      </c>
      <c r="I2214" s="9">
        <v>0</v>
      </c>
      <c r="J2214" s="9">
        <v>0</v>
      </c>
      <c r="K2214" s="9">
        <v>1966144157</v>
      </c>
      <c r="L2214" s="9">
        <v>0</v>
      </c>
      <c r="M2214" s="9">
        <v>0</v>
      </c>
      <c r="N2214" s="9">
        <v>5095980326.45</v>
      </c>
      <c r="O2214" s="9">
        <v>52002164.55</v>
      </c>
      <c r="P2214" s="9">
        <v>-1494431072.37</v>
      </c>
      <c r="Q2214" s="9">
        <v>0</v>
      </c>
      <c r="R2214" s="9">
        <v>709394584.02</v>
      </c>
      <c r="S2214" s="9">
        <v>0</v>
      </c>
      <c r="T2214" s="9">
        <v>3693704890.15</v>
      </c>
      <c r="U2214" s="8">
        <v>0</v>
      </c>
      <c r="V2214" s="9">
        <v>44630458.95</v>
      </c>
      <c r="W2214" s="8">
        <v>0</v>
      </c>
      <c r="X2214" s="11">
        <f t="shared" si="476"/>
        <v>15362095238.87</v>
      </c>
      <c r="Y2214" s="11">
        <f t="shared" si="477"/>
        <v>9963421179.65</v>
      </c>
      <c r="Z2214" s="11">
        <f t="shared" si="478"/>
        <v>25325516418.52</v>
      </c>
      <c r="AA2214" s="13">
        <f t="shared" si="479"/>
        <v>11256355424.83</v>
      </c>
      <c r="AB2214" s="13">
        <f t="shared" si="480"/>
        <v>4105739814.04</v>
      </c>
      <c r="AC2214" s="16">
        <f t="shared" si="481"/>
        <v>11256355424.83</v>
      </c>
      <c r="AD2214" s="16">
        <f t="shared" si="482"/>
        <v>14069160993.69</v>
      </c>
      <c r="AE2214" s="17">
        <f t="shared" si="483"/>
        <v>0.606585665816316</v>
      </c>
      <c r="AF2214" s="17">
        <f t="shared" si="484"/>
        <v>0.393414334183684</v>
      </c>
      <c r="AG2214" s="21">
        <f t="shared" si="485"/>
        <v>2.54184942720746</v>
      </c>
      <c r="AH2214" s="22">
        <f t="shared" si="486"/>
        <v>0.732735688055661</v>
      </c>
      <c r="AI2214" s="22">
        <f t="shared" si="487"/>
        <v>0.267264311944339</v>
      </c>
      <c r="AJ2214" s="23">
        <f t="shared" si="488"/>
        <v>0.44446696520662</v>
      </c>
      <c r="AK2214" s="23">
        <f t="shared" si="489"/>
        <v>0.55553303479338</v>
      </c>
    </row>
    <row r="2215" spans="1:37">
      <c r="A2215" s="8" t="s">
        <v>4463</v>
      </c>
      <c r="B2215" s="8" t="s">
        <v>4464</v>
      </c>
      <c r="C2215" s="9">
        <v>1290723323.86</v>
      </c>
      <c r="D2215" s="9">
        <v>0</v>
      </c>
      <c r="E2215" s="9">
        <v>0</v>
      </c>
      <c r="F2215" s="9">
        <v>4991104.6</v>
      </c>
      <c r="G2215" s="9">
        <v>0</v>
      </c>
      <c r="H2215" s="9">
        <v>0</v>
      </c>
      <c r="I2215" s="9">
        <v>930981588.31</v>
      </c>
      <c r="J2215" s="9">
        <v>0</v>
      </c>
      <c r="K2215" s="9">
        <v>450706498</v>
      </c>
      <c r="L2215" s="9">
        <v>324186791.1</v>
      </c>
      <c r="M2215" s="9">
        <v>0</v>
      </c>
      <c r="N2215" s="9">
        <v>2239137489.6</v>
      </c>
      <c r="O2215" s="9">
        <v>0</v>
      </c>
      <c r="P2215" s="9">
        <v>0</v>
      </c>
      <c r="Q2215" s="9">
        <v>0</v>
      </c>
      <c r="R2215" s="9">
        <v>62242185.26</v>
      </c>
      <c r="S2215" s="9">
        <v>0</v>
      </c>
      <c r="T2215" s="9">
        <v>1009836163.46</v>
      </c>
      <c r="U2215" s="8">
        <v>0</v>
      </c>
      <c r="V2215" s="9">
        <v>0</v>
      </c>
      <c r="W2215" s="8">
        <v>0</v>
      </c>
      <c r="X2215" s="11">
        <f t="shared" si="476"/>
        <v>2226696016.77</v>
      </c>
      <c r="Y2215" s="11">
        <f t="shared" si="477"/>
        <v>4086109127.42</v>
      </c>
      <c r="Z2215" s="11">
        <f t="shared" si="478"/>
        <v>6312805144.19</v>
      </c>
      <c r="AA2215" s="13">
        <f t="shared" si="479"/>
        <v>1295714428.46</v>
      </c>
      <c r="AB2215" s="13">
        <f t="shared" si="480"/>
        <v>930981588.31</v>
      </c>
      <c r="AC2215" s="16">
        <f t="shared" si="481"/>
        <v>1295714428.46</v>
      </c>
      <c r="AD2215" s="16">
        <f t="shared" si="482"/>
        <v>5017090715.73</v>
      </c>
      <c r="AE2215" s="17">
        <f t="shared" si="483"/>
        <v>0.352726872746792</v>
      </c>
      <c r="AF2215" s="17">
        <f t="shared" si="484"/>
        <v>0.647273127253208</v>
      </c>
      <c r="AG2215" s="21">
        <f t="shared" si="485"/>
        <v>1.54494286553134</v>
      </c>
      <c r="AH2215" s="22">
        <f t="shared" si="486"/>
        <v>0.581900007320953</v>
      </c>
      <c r="AI2215" s="22">
        <f t="shared" si="487"/>
        <v>0.418099992679047</v>
      </c>
      <c r="AJ2215" s="23">
        <f t="shared" si="488"/>
        <v>0.205251769833655</v>
      </c>
      <c r="AK2215" s="23">
        <f t="shared" si="489"/>
        <v>0.794748230166345</v>
      </c>
    </row>
    <row r="2216" spans="1:37">
      <c r="A2216" s="8" t="s">
        <v>4465</v>
      </c>
      <c r="B2216" s="8" t="s">
        <v>4466</v>
      </c>
      <c r="C2216" s="9">
        <v>628138887.03</v>
      </c>
      <c r="D2216" s="9">
        <v>0</v>
      </c>
      <c r="E2216" s="9">
        <v>0</v>
      </c>
      <c r="F2216" s="9">
        <v>0</v>
      </c>
      <c r="G2216" s="9">
        <v>0</v>
      </c>
      <c r="H2216" s="9">
        <v>0</v>
      </c>
      <c r="I2216" s="9">
        <v>0</v>
      </c>
      <c r="J2216" s="9">
        <v>0</v>
      </c>
      <c r="K2216" s="9">
        <v>511746388</v>
      </c>
      <c r="L2216" s="9">
        <v>0</v>
      </c>
      <c r="M2216" s="9">
        <v>0</v>
      </c>
      <c r="N2216" s="9">
        <v>1045325879.46</v>
      </c>
      <c r="O2216" s="9">
        <v>0</v>
      </c>
      <c r="P2216" s="9">
        <v>-2434873.83</v>
      </c>
      <c r="Q2216" s="9">
        <v>0</v>
      </c>
      <c r="R2216" s="9">
        <v>108693996.94</v>
      </c>
      <c r="S2216" s="9">
        <v>0</v>
      </c>
      <c r="T2216" s="9">
        <v>1013694935.89</v>
      </c>
      <c r="U2216" s="8">
        <v>0</v>
      </c>
      <c r="V2216" s="9">
        <v>59718825.75</v>
      </c>
      <c r="W2216" s="8">
        <v>0</v>
      </c>
      <c r="X2216" s="11">
        <f t="shared" si="476"/>
        <v>628138887.03</v>
      </c>
      <c r="Y2216" s="11">
        <f t="shared" si="477"/>
        <v>2736745152.21</v>
      </c>
      <c r="Z2216" s="11">
        <f t="shared" si="478"/>
        <v>3364884039.24</v>
      </c>
      <c r="AA2216" s="13">
        <f t="shared" si="479"/>
        <v>628138887.03</v>
      </c>
      <c r="AB2216" s="13">
        <f t="shared" si="480"/>
        <v>0</v>
      </c>
      <c r="AC2216" s="16">
        <f t="shared" si="481"/>
        <v>628138887.03</v>
      </c>
      <c r="AD2216" s="16">
        <f t="shared" si="482"/>
        <v>2736745152.21</v>
      </c>
      <c r="AE2216" s="17">
        <f t="shared" si="483"/>
        <v>0.186674750067129</v>
      </c>
      <c r="AF2216" s="17">
        <f t="shared" si="484"/>
        <v>0.813325249932871</v>
      </c>
      <c r="AG2216" s="21">
        <f t="shared" si="485"/>
        <v>1.22952041644168</v>
      </c>
      <c r="AH2216" s="22">
        <f t="shared" si="486"/>
        <v>1</v>
      </c>
      <c r="AI2216" s="22">
        <f t="shared" si="487"/>
        <v>0</v>
      </c>
      <c r="AJ2216" s="23">
        <f t="shared" si="488"/>
        <v>0.186674750067129</v>
      </c>
      <c r="AK2216" s="23">
        <f t="shared" si="489"/>
        <v>0.813325249932871</v>
      </c>
    </row>
    <row r="2217" spans="1:37">
      <c r="A2217" s="8" t="s">
        <v>4467</v>
      </c>
      <c r="B2217" s="8" t="s">
        <v>4468</v>
      </c>
      <c r="C2217" s="9">
        <v>809451409.82</v>
      </c>
      <c r="D2217" s="9">
        <v>0</v>
      </c>
      <c r="E2217" s="9">
        <v>0</v>
      </c>
      <c r="F2217" s="9">
        <v>0</v>
      </c>
      <c r="G2217" s="9">
        <v>0</v>
      </c>
      <c r="H2217" s="9">
        <v>100300000</v>
      </c>
      <c r="I2217" s="9">
        <v>155675522.03</v>
      </c>
      <c r="J2217" s="9">
        <v>0</v>
      </c>
      <c r="K2217" s="9">
        <v>439158125</v>
      </c>
      <c r="L2217" s="9">
        <v>25118321.44</v>
      </c>
      <c r="M2217" s="9">
        <v>0</v>
      </c>
      <c r="N2217" s="9">
        <v>1224286551.54</v>
      </c>
      <c r="O2217" s="9">
        <v>28802810</v>
      </c>
      <c r="P2217" s="9">
        <v>0</v>
      </c>
      <c r="Q2217" s="9">
        <v>0</v>
      </c>
      <c r="R2217" s="9">
        <v>31872852.09</v>
      </c>
      <c r="S2217" s="9">
        <v>0</v>
      </c>
      <c r="T2217" s="9">
        <v>818932761.02</v>
      </c>
      <c r="U2217" s="8">
        <v>0</v>
      </c>
      <c r="V2217" s="9">
        <v>68059290.47</v>
      </c>
      <c r="W2217" s="8">
        <v>0</v>
      </c>
      <c r="X2217" s="11">
        <f t="shared" si="476"/>
        <v>1065426931.85</v>
      </c>
      <c r="Y2217" s="11">
        <f t="shared" si="477"/>
        <v>2578625091.56</v>
      </c>
      <c r="Z2217" s="11">
        <f t="shared" si="478"/>
        <v>3644052023.41</v>
      </c>
      <c r="AA2217" s="13">
        <f t="shared" si="479"/>
        <v>809451409.82</v>
      </c>
      <c r="AB2217" s="13">
        <f t="shared" si="480"/>
        <v>255975522.03</v>
      </c>
      <c r="AC2217" s="16">
        <f t="shared" si="481"/>
        <v>809451409.82</v>
      </c>
      <c r="AD2217" s="16">
        <f t="shared" si="482"/>
        <v>2834600613.59</v>
      </c>
      <c r="AE2217" s="17">
        <f t="shared" si="483"/>
        <v>0.292374237526116</v>
      </c>
      <c r="AF2217" s="17">
        <f t="shared" si="484"/>
        <v>0.707625762473884</v>
      </c>
      <c r="AG2217" s="21">
        <f t="shared" si="485"/>
        <v>1.41317636105272</v>
      </c>
      <c r="AH2217" s="22">
        <f t="shared" si="486"/>
        <v>0.759743709889588</v>
      </c>
      <c r="AI2217" s="22">
        <f t="shared" si="487"/>
        <v>0.240256290110412</v>
      </c>
      <c r="AJ2217" s="23">
        <f t="shared" si="488"/>
        <v>0.222129487894231</v>
      </c>
      <c r="AK2217" s="23">
        <f t="shared" si="489"/>
        <v>0.777870512105769</v>
      </c>
    </row>
    <row r="2218" spans="1:37">
      <c r="A2218" s="8" t="s">
        <v>4469</v>
      </c>
      <c r="B2218" s="8" t="s">
        <v>4470</v>
      </c>
      <c r="C2218" s="9">
        <v>15000000</v>
      </c>
      <c r="D2218" s="9">
        <v>0</v>
      </c>
      <c r="E2218" s="9">
        <v>0</v>
      </c>
      <c r="F2218" s="9">
        <v>0</v>
      </c>
      <c r="G2218" s="9">
        <v>0</v>
      </c>
      <c r="H2218" s="9">
        <v>0</v>
      </c>
      <c r="I2218" s="9">
        <v>0</v>
      </c>
      <c r="J2218" s="9">
        <v>0</v>
      </c>
      <c r="K2218" s="9">
        <v>108080000</v>
      </c>
      <c r="L2218" s="9">
        <v>0</v>
      </c>
      <c r="M2218" s="9">
        <v>0</v>
      </c>
      <c r="N2218" s="9">
        <v>376484244.92</v>
      </c>
      <c r="O2218" s="9">
        <v>0</v>
      </c>
      <c r="P2218" s="9">
        <v>0</v>
      </c>
      <c r="Q2218" s="9">
        <v>0</v>
      </c>
      <c r="R2218" s="9">
        <v>19030222.58</v>
      </c>
      <c r="S2218" s="9">
        <v>0</v>
      </c>
      <c r="T2218" s="9">
        <v>108520953.55</v>
      </c>
      <c r="U2218" s="8">
        <v>0</v>
      </c>
      <c r="V2218" s="9">
        <v>0</v>
      </c>
      <c r="W2218" s="8">
        <v>0</v>
      </c>
      <c r="X2218" s="11">
        <f t="shared" si="476"/>
        <v>15000000</v>
      </c>
      <c r="Y2218" s="11">
        <f t="shared" si="477"/>
        <v>612115421.05</v>
      </c>
      <c r="Z2218" s="11">
        <f t="shared" si="478"/>
        <v>627115421.05</v>
      </c>
      <c r="AA2218" s="13">
        <f t="shared" si="479"/>
        <v>15000000</v>
      </c>
      <c r="AB2218" s="13">
        <f t="shared" si="480"/>
        <v>0</v>
      </c>
      <c r="AC2218" s="16">
        <f t="shared" si="481"/>
        <v>15000000</v>
      </c>
      <c r="AD2218" s="16">
        <f t="shared" si="482"/>
        <v>612115421.05</v>
      </c>
      <c r="AE2218" s="17">
        <f t="shared" si="483"/>
        <v>0.0239190418486042</v>
      </c>
      <c r="AF2218" s="17">
        <f t="shared" si="484"/>
        <v>0.976080958151396</v>
      </c>
      <c r="AG2218" s="21">
        <f t="shared" si="485"/>
        <v>1.02450518233027</v>
      </c>
      <c r="AH2218" s="22">
        <f t="shared" si="486"/>
        <v>1</v>
      </c>
      <c r="AI2218" s="22">
        <f t="shared" si="487"/>
        <v>0</v>
      </c>
      <c r="AJ2218" s="23">
        <f t="shared" si="488"/>
        <v>0.0239190418486042</v>
      </c>
      <c r="AK2218" s="23">
        <f t="shared" si="489"/>
        <v>0.976080958151396</v>
      </c>
    </row>
    <row r="2219" spans="1:37">
      <c r="A2219" s="8" t="s">
        <v>4471</v>
      </c>
      <c r="B2219" s="8" t="s">
        <v>4472</v>
      </c>
      <c r="C2219" s="9">
        <v>196274203.29</v>
      </c>
      <c r="D2219" s="9">
        <v>0</v>
      </c>
      <c r="E2219" s="9">
        <v>593509.5</v>
      </c>
      <c r="F2219" s="9">
        <v>0</v>
      </c>
      <c r="G2219" s="9">
        <v>0</v>
      </c>
      <c r="H2219" s="9">
        <v>0</v>
      </c>
      <c r="I2219" s="9">
        <v>471265878.38</v>
      </c>
      <c r="J2219" s="9">
        <v>0</v>
      </c>
      <c r="K2219" s="9">
        <v>183413673</v>
      </c>
      <c r="L2219" s="9">
        <v>88951397.07</v>
      </c>
      <c r="M2219" s="9">
        <v>0</v>
      </c>
      <c r="N2219" s="9">
        <v>1047633134.94</v>
      </c>
      <c r="O2219" s="9">
        <v>0</v>
      </c>
      <c r="P2219" s="9">
        <v>0</v>
      </c>
      <c r="Q2219" s="9">
        <v>0</v>
      </c>
      <c r="R2219" s="9">
        <v>83573478.07</v>
      </c>
      <c r="S2219" s="9">
        <v>0</v>
      </c>
      <c r="T2219" s="9">
        <v>786776805.33</v>
      </c>
      <c r="U2219" s="8">
        <v>0</v>
      </c>
      <c r="V2219" s="9">
        <v>0</v>
      </c>
      <c r="W2219" s="8">
        <v>0</v>
      </c>
      <c r="X2219" s="11">
        <f t="shared" si="476"/>
        <v>668133591.17</v>
      </c>
      <c r="Y2219" s="11">
        <f t="shared" si="477"/>
        <v>2190348488.41</v>
      </c>
      <c r="Z2219" s="11">
        <f t="shared" si="478"/>
        <v>2858482079.58</v>
      </c>
      <c r="AA2219" s="13">
        <f t="shared" si="479"/>
        <v>196867712.79</v>
      </c>
      <c r="AB2219" s="13">
        <f t="shared" si="480"/>
        <v>471265878.38</v>
      </c>
      <c r="AC2219" s="16">
        <f t="shared" si="481"/>
        <v>196867712.79</v>
      </c>
      <c r="AD2219" s="16">
        <f t="shared" si="482"/>
        <v>2661614366.79</v>
      </c>
      <c r="AE2219" s="17">
        <f t="shared" si="483"/>
        <v>0.233737197774621</v>
      </c>
      <c r="AF2219" s="17">
        <f t="shared" si="484"/>
        <v>0.766262802225379</v>
      </c>
      <c r="AG2219" s="21">
        <f t="shared" si="485"/>
        <v>1.30503529219453</v>
      </c>
      <c r="AH2219" s="22">
        <f t="shared" si="486"/>
        <v>0.294653218146472</v>
      </c>
      <c r="AI2219" s="22">
        <f t="shared" si="487"/>
        <v>0.705346781853528</v>
      </c>
      <c r="AJ2219" s="23">
        <f t="shared" si="488"/>
        <v>0.0688714175248305</v>
      </c>
      <c r="AK2219" s="23">
        <f t="shared" si="489"/>
        <v>0.931128582475169</v>
      </c>
    </row>
    <row r="2220" spans="1:37">
      <c r="A2220" s="8" t="s">
        <v>4473</v>
      </c>
      <c r="B2220" s="8" t="s">
        <v>4474</v>
      </c>
      <c r="C2220" s="9">
        <v>232051836.62</v>
      </c>
      <c r="D2220" s="9">
        <v>0</v>
      </c>
      <c r="E2220" s="9">
        <v>0</v>
      </c>
      <c r="F2220" s="9">
        <v>26431527.34</v>
      </c>
      <c r="G2220" s="9">
        <v>0</v>
      </c>
      <c r="H2220" s="9">
        <v>0</v>
      </c>
      <c r="I2220" s="9">
        <v>554927012.84</v>
      </c>
      <c r="J2220" s="9">
        <v>0</v>
      </c>
      <c r="K2220" s="9">
        <v>311277023</v>
      </c>
      <c r="L2220" s="9">
        <v>98467479.41</v>
      </c>
      <c r="M2220" s="9">
        <v>0</v>
      </c>
      <c r="N2220" s="9">
        <v>814289684.86</v>
      </c>
      <c r="O2220" s="9">
        <v>164125862.91</v>
      </c>
      <c r="P2220" s="9">
        <v>-31133011.74</v>
      </c>
      <c r="Q2220" s="9">
        <v>0</v>
      </c>
      <c r="R2220" s="9">
        <v>163702670.55</v>
      </c>
      <c r="S2220" s="9">
        <v>0</v>
      </c>
      <c r="T2220" s="9">
        <v>1618677254.96</v>
      </c>
      <c r="U2220" s="8">
        <v>0</v>
      </c>
      <c r="V2220" s="9">
        <v>272433604.86</v>
      </c>
      <c r="W2220" s="8">
        <v>0</v>
      </c>
      <c r="X2220" s="11">
        <f t="shared" si="476"/>
        <v>813410376.8</v>
      </c>
      <c r="Y2220" s="11">
        <f t="shared" si="477"/>
        <v>3083588842.99</v>
      </c>
      <c r="Z2220" s="11">
        <f t="shared" si="478"/>
        <v>3896999219.79</v>
      </c>
      <c r="AA2220" s="13">
        <f t="shared" si="479"/>
        <v>258483363.96</v>
      </c>
      <c r="AB2220" s="13">
        <f t="shared" si="480"/>
        <v>554927012.84</v>
      </c>
      <c r="AC2220" s="16">
        <f t="shared" si="481"/>
        <v>258483363.96</v>
      </c>
      <c r="AD2220" s="16">
        <f t="shared" si="482"/>
        <v>3638515855.83</v>
      </c>
      <c r="AE2220" s="17">
        <f t="shared" si="483"/>
        <v>0.208727364549956</v>
      </c>
      <c r="AF2220" s="17">
        <f t="shared" si="484"/>
        <v>0.791272635450044</v>
      </c>
      <c r="AG2220" s="21">
        <f t="shared" si="485"/>
        <v>1.26378691136114</v>
      </c>
      <c r="AH2220" s="22">
        <f t="shared" si="486"/>
        <v>0.317777313066607</v>
      </c>
      <c r="AI2220" s="22">
        <f t="shared" si="487"/>
        <v>0.682222686933393</v>
      </c>
      <c r="AJ2220" s="23">
        <f t="shared" si="488"/>
        <v>0.066328821070159</v>
      </c>
      <c r="AK2220" s="23">
        <f t="shared" si="489"/>
        <v>0.933671178929841</v>
      </c>
    </row>
    <row r="2221" spans="1:37">
      <c r="A2221" s="8" t="s">
        <v>4475</v>
      </c>
      <c r="B2221" s="8" t="s">
        <v>4476</v>
      </c>
      <c r="C2221" s="9">
        <v>186664574.83</v>
      </c>
      <c r="D2221" s="9">
        <v>0</v>
      </c>
      <c r="E2221" s="9">
        <v>0</v>
      </c>
      <c r="F2221" s="9">
        <v>176123372.8</v>
      </c>
      <c r="G2221" s="9">
        <v>0</v>
      </c>
      <c r="H2221" s="9">
        <v>4438526.41</v>
      </c>
      <c r="I2221" s="9">
        <v>0</v>
      </c>
      <c r="J2221" s="9">
        <v>0</v>
      </c>
      <c r="K2221" s="9">
        <v>927745590</v>
      </c>
      <c r="L2221" s="9">
        <v>0</v>
      </c>
      <c r="M2221" s="9">
        <v>0</v>
      </c>
      <c r="N2221" s="9">
        <v>420362705.05</v>
      </c>
      <c r="O2221" s="9">
        <v>198275385</v>
      </c>
      <c r="P2221" s="9">
        <v>3021191.56</v>
      </c>
      <c r="Q2221" s="9">
        <v>0</v>
      </c>
      <c r="R2221" s="9">
        <v>464042659.91</v>
      </c>
      <c r="S2221" s="9">
        <v>0</v>
      </c>
      <c r="T2221" s="9">
        <v>4096247564.79</v>
      </c>
      <c r="U2221" s="8">
        <v>0</v>
      </c>
      <c r="V2221" s="9">
        <v>324207455.96</v>
      </c>
      <c r="W2221" s="8">
        <v>0</v>
      </c>
      <c r="X2221" s="11">
        <f t="shared" si="476"/>
        <v>367226474.04</v>
      </c>
      <c r="Y2221" s="11">
        <f t="shared" si="477"/>
        <v>6037351782.27</v>
      </c>
      <c r="Z2221" s="11">
        <f t="shared" si="478"/>
        <v>6404578256.31</v>
      </c>
      <c r="AA2221" s="13">
        <f t="shared" si="479"/>
        <v>362787947.63</v>
      </c>
      <c r="AB2221" s="13">
        <f t="shared" si="480"/>
        <v>4438526.41</v>
      </c>
      <c r="AC2221" s="16">
        <f t="shared" si="481"/>
        <v>362787947.63</v>
      </c>
      <c r="AD2221" s="16">
        <f t="shared" si="482"/>
        <v>6041790308.68</v>
      </c>
      <c r="AE2221" s="17">
        <f t="shared" si="483"/>
        <v>0.0573381195987724</v>
      </c>
      <c r="AF2221" s="17">
        <f t="shared" si="484"/>
        <v>0.942661880401228</v>
      </c>
      <c r="AG2221" s="21">
        <f t="shared" si="485"/>
        <v>1.06082575395365</v>
      </c>
      <c r="AH2221" s="22">
        <f t="shared" si="486"/>
        <v>0.987913381186356</v>
      </c>
      <c r="AI2221" s="22">
        <f t="shared" si="487"/>
        <v>0.012086618813644</v>
      </c>
      <c r="AJ2221" s="23">
        <f t="shared" si="488"/>
        <v>0.0566450956036909</v>
      </c>
      <c r="AK2221" s="23">
        <f t="shared" si="489"/>
        <v>0.943354904396309</v>
      </c>
    </row>
    <row r="2222" spans="1:37">
      <c r="A2222" s="8" t="s">
        <v>4477</v>
      </c>
      <c r="B2222" s="8" t="s">
        <v>4478</v>
      </c>
      <c r="C2222" s="9">
        <v>453326977.8</v>
      </c>
      <c r="D2222" s="9">
        <v>0</v>
      </c>
      <c r="E2222" s="9">
        <v>0</v>
      </c>
      <c r="F2222" s="9">
        <v>0</v>
      </c>
      <c r="G2222" s="9">
        <v>0</v>
      </c>
      <c r="H2222" s="9">
        <v>4806266.67</v>
      </c>
      <c r="I2222" s="9">
        <v>0</v>
      </c>
      <c r="J2222" s="9">
        <v>0</v>
      </c>
      <c r="K2222" s="9">
        <v>488500811</v>
      </c>
      <c r="L2222" s="9">
        <v>0</v>
      </c>
      <c r="M2222" s="9">
        <v>0</v>
      </c>
      <c r="N2222" s="9">
        <v>897073661.79</v>
      </c>
      <c r="O2222" s="9">
        <v>78928587.53</v>
      </c>
      <c r="P2222" s="9">
        <v>-968382.02</v>
      </c>
      <c r="Q2222" s="9">
        <v>0</v>
      </c>
      <c r="R2222" s="9">
        <v>65678102.93</v>
      </c>
      <c r="S2222" s="9">
        <v>0</v>
      </c>
      <c r="T2222" s="9">
        <v>738850253.88</v>
      </c>
      <c r="U2222" s="8">
        <v>0</v>
      </c>
      <c r="V2222" s="9">
        <v>49686263.35</v>
      </c>
      <c r="W2222" s="8">
        <v>0</v>
      </c>
      <c r="X2222" s="11">
        <f t="shared" si="476"/>
        <v>458133244.47</v>
      </c>
      <c r="Y2222" s="11">
        <f t="shared" si="477"/>
        <v>2159892123.4</v>
      </c>
      <c r="Z2222" s="11">
        <f t="shared" si="478"/>
        <v>2618025367.87</v>
      </c>
      <c r="AA2222" s="13">
        <f t="shared" si="479"/>
        <v>453326977.8</v>
      </c>
      <c r="AB2222" s="13">
        <f t="shared" si="480"/>
        <v>4806266.67</v>
      </c>
      <c r="AC2222" s="16">
        <f t="shared" si="481"/>
        <v>453326977.8</v>
      </c>
      <c r="AD2222" s="16">
        <f t="shared" si="482"/>
        <v>2164698390.07</v>
      </c>
      <c r="AE2222" s="17">
        <f t="shared" si="483"/>
        <v>0.174991904239161</v>
      </c>
      <c r="AF2222" s="17">
        <f t="shared" si="484"/>
        <v>0.82500809576084</v>
      </c>
      <c r="AG2222" s="21">
        <f t="shared" si="485"/>
        <v>1.21210931763982</v>
      </c>
      <c r="AH2222" s="22">
        <f t="shared" si="486"/>
        <v>0.98950902007655</v>
      </c>
      <c r="AI2222" s="22">
        <f t="shared" si="487"/>
        <v>0.0104909799234505</v>
      </c>
      <c r="AJ2222" s="23">
        <f t="shared" si="488"/>
        <v>0.173156067685021</v>
      </c>
      <c r="AK2222" s="23">
        <f t="shared" si="489"/>
        <v>0.826843932314979</v>
      </c>
    </row>
    <row r="2223" spans="1:37">
      <c r="A2223" s="8" t="s">
        <v>4479</v>
      </c>
      <c r="B2223" s="8" t="s">
        <v>4480</v>
      </c>
      <c r="C2223" s="9">
        <v>509908624.24</v>
      </c>
      <c r="D2223" s="9">
        <v>0</v>
      </c>
      <c r="E2223" s="9">
        <v>0</v>
      </c>
      <c r="F2223" s="9">
        <v>124338908.4</v>
      </c>
      <c r="G2223" s="9">
        <v>0</v>
      </c>
      <c r="H2223" s="9">
        <v>709835251.28</v>
      </c>
      <c r="I2223" s="9">
        <v>0</v>
      </c>
      <c r="J2223" s="9">
        <v>0</v>
      </c>
      <c r="K2223" s="9">
        <v>202303752</v>
      </c>
      <c r="L2223" s="9">
        <v>0</v>
      </c>
      <c r="M2223" s="9">
        <v>0</v>
      </c>
      <c r="N2223" s="9">
        <v>291792019</v>
      </c>
      <c r="O2223" s="9">
        <v>0</v>
      </c>
      <c r="P2223" s="9">
        <v>-1700000</v>
      </c>
      <c r="Q2223" s="9">
        <v>0</v>
      </c>
      <c r="R2223" s="9">
        <v>33953134.77</v>
      </c>
      <c r="S2223" s="9">
        <v>0</v>
      </c>
      <c r="T2223" s="9">
        <v>541177257.67</v>
      </c>
      <c r="U2223" s="8">
        <v>0</v>
      </c>
      <c r="V2223" s="9">
        <v>131484263.37</v>
      </c>
      <c r="W2223" s="8">
        <v>0</v>
      </c>
      <c r="X2223" s="11">
        <f t="shared" si="476"/>
        <v>1344082783.92</v>
      </c>
      <c r="Y2223" s="11">
        <f t="shared" si="477"/>
        <v>1199010426.81</v>
      </c>
      <c r="Z2223" s="11">
        <f t="shared" si="478"/>
        <v>2543093210.73</v>
      </c>
      <c r="AA2223" s="13">
        <f t="shared" si="479"/>
        <v>634247532.64</v>
      </c>
      <c r="AB2223" s="13">
        <f t="shared" si="480"/>
        <v>709835251.28</v>
      </c>
      <c r="AC2223" s="16">
        <f t="shared" si="481"/>
        <v>634247532.64</v>
      </c>
      <c r="AD2223" s="16">
        <f t="shared" si="482"/>
        <v>1908845678.09</v>
      </c>
      <c r="AE2223" s="17">
        <f t="shared" si="483"/>
        <v>0.528522815541699</v>
      </c>
      <c r="AF2223" s="17">
        <f t="shared" si="484"/>
        <v>0.471477184458301</v>
      </c>
      <c r="AG2223" s="21">
        <f t="shared" si="485"/>
        <v>2.12099340745182</v>
      </c>
      <c r="AH2223" s="22">
        <f t="shared" si="486"/>
        <v>0.471881300934623</v>
      </c>
      <c r="AI2223" s="22">
        <f t="shared" si="487"/>
        <v>0.528118699065376</v>
      </c>
      <c r="AJ2223" s="23">
        <f t="shared" si="488"/>
        <v>0.249400033771447</v>
      </c>
      <c r="AK2223" s="23">
        <f t="shared" si="489"/>
        <v>0.750599966228553</v>
      </c>
    </row>
    <row r="2224" spans="1:37">
      <c r="A2224" s="8" t="s">
        <v>4481</v>
      </c>
      <c r="B2224" s="8" t="s">
        <v>4482</v>
      </c>
      <c r="C2224" s="9">
        <v>910944999.99</v>
      </c>
      <c r="D2224" s="9">
        <v>0</v>
      </c>
      <c r="E2224" s="9">
        <v>0</v>
      </c>
      <c r="F2224" s="9">
        <v>39634596.26</v>
      </c>
      <c r="G2224" s="9">
        <v>0</v>
      </c>
      <c r="H2224" s="9">
        <v>612209782.2</v>
      </c>
      <c r="I2224" s="9">
        <v>0</v>
      </c>
      <c r="J2224" s="9">
        <v>0</v>
      </c>
      <c r="K2224" s="9">
        <v>482091352</v>
      </c>
      <c r="L2224" s="9">
        <v>0</v>
      </c>
      <c r="M2224" s="9">
        <v>0</v>
      </c>
      <c r="N2224" s="9">
        <v>807989017.1</v>
      </c>
      <c r="O2224" s="9">
        <v>0</v>
      </c>
      <c r="P2224" s="9">
        <v>-43864.07</v>
      </c>
      <c r="Q2224" s="9">
        <v>1004277.16</v>
      </c>
      <c r="R2224" s="9">
        <v>57000025.14</v>
      </c>
      <c r="S2224" s="9">
        <v>0</v>
      </c>
      <c r="T2224" s="9">
        <v>721960338.14</v>
      </c>
      <c r="U2224" s="8">
        <v>0</v>
      </c>
      <c r="V2224" s="9">
        <v>236476718.68</v>
      </c>
      <c r="W2224" s="8">
        <v>0</v>
      </c>
      <c r="X2224" s="11">
        <f t="shared" si="476"/>
        <v>1562789378.45</v>
      </c>
      <c r="Y2224" s="11">
        <f t="shared" si="477"/>
        <v>2306477864.15</v>
      </c>
      <c r="Z2224" s="11">
        <f t="shared" si="478"/>
        <v>3869267242.6</v>
      </c>
      <c r="AA2224" s="13">
        <f t="shared" si="479"/>
        <v>950579596.25</v>
      </c>
      <c r="AB2224" s="13">
        <f t="shared" si="480"/>
        <v>612209782.2</v>
      </c>
      <c r="AC2224" s="16">
        <f t="shared" si="481"/>
        <v>950579596.25</v>
      </c>
      <c r="AD2224" s="16">
        <f t="shared" si="482"/>
        <v>2918687646.35</v>
      </c>
      <c r="AE2224" s="17">
        <f t="shared" si="483"/>
        <v>0.403898020080894</v>
      </c>
      <c r="AF2224" s="17">
        <f t="shared" si="484"/>
        <v>0.596101979919106</v>
      </c>
      <c r="AG2224" s="21">
        <f t="shared" si="485"/>
        <v>1.67756530541252</v>
      </c>
      <c r="AH2224" s="22">
        <f t="shared" si="486"/>
        <v>0.608258290821506</v>
      </c>
      <c r="AI2224" s="22">
        <f t="shared" si="487"/>
        <v>0.391741709178494</v>
      </c>
      <c r="AJ2224" s="23">
        <f t="shared" si="488"/>
        <v>0.245674319360595</v>
      </c>
      <c r="AK2224" s="23">
        <f t="shared" si="489"/>
        <v>0.754325680639405</v>
      </c>
    </row>
    <row r="2225" spans="1:37">
      <c r="A2225" s="8" t="s">
        <v>4483</v>
      </c>
      <c r="B2225" s="8" t="s">
        <v>4484</v>
      </c>
      <c r="C2225" s="9">
        <v>110000000</v>
      </c>
      <c r="D2225" s="9">
        <v>0</v>
      </c>
      <c r="E2225" s="9">
        <v>385858.72</v>
      </c>
      <c r="F2225" s="9">
        <v>0</v>
      </c>
      <c r="G2225" s="9">
        <v>0</v>
      </c>
      <c r="H2225" s="9">
        <v>0</v>
      </c>
      <c r="I2225" s="9">
        <v>0</v>
      </c>
      <c r="J2225" s="9">
        <v>0</v>
      </c>
      <c r="K2225" s="9">
        <v>66690000</v>
      </c>
      <c r="L2225" s="9">
        <v>0</v>
      </c>
      <c r="M2225" s="9">
        <v>0</v>
      </c>
      <c r="N2225" s="9">
        <v>229286758.05</v>
      </c>
      <c r="O2225" s="9">
        <v>0</v>
      </c>
      <c r="P2225" s="9">
        <v>0</v>
      </c>
      <c r="Q2225" s="9">
        <v>0</v>
      </c>
      <c r="R2225" s="9">
        <v>42111689.14</v>
      </c>
      <c r="S2225" s="9">
        <v>0</v>
      </c>
      <c r="T2225" s="9">
        <v>123276863.31</v>
      </c>
      <c r="U2225" s="8">
        <v>0</v>
      </c>
      <c r="V2225" s="9">
        <v>0</v>
      </c>
      <c r="W2225" s="8">
        <v>0</v>
      </c>
      <c r="X2225" s="11">
        <f t="shared" si="476"/>
        <v>110385858.72</v>
      </c>
      <c r="Y2225" s="11">
        <f t="shared" si="477"/>
        <v>461365310.5</v>
      </c>
      <c r="Z2225" s="11">
        <f t="shared" si="478"/>
        <v>571751169.22</v>
      </c>
      <c r="AA2225" s="13">
        <f t="shared" si="479"/>
        <v>110385858.72</v>
      </c>
      <c r="AB2225" s="13">
        <f t="shared" si="480"/>
        <v>0</v>
      </c>
      <c r="AC2225" s="16">
        <f t="shared" si="481"/>
        <v>110385858.72</v>
      </c>
      <c r="AD2225" s="16">
        <f t="shared" si="482"/>
        <v>461365310.5</v>
      </c>
      <c r="AE2225" s="17">
        <f t="shared" si="483"/>
        <v>0.193066257950275</v>
      </c>
      <c r="AF2225" s="17">
        <f t="shared" si="484"/>
        <v>0.806933742049725</v>
      </c>
      <c r="AG2225" s="21">
        <f t="shared" si="485"/>
        <v>1.23925912115146</v>
      </c>
      <c r="AH2225" s="22">
        <f t="shared" si="486"/>
        <v>1</v>
      </c>
      <c r="AI2225" s="22">
        <f t="shared" si="487"/>
        <v>0</v>
      </c>
      <c r="AJ2225" s="23">
        <f t="shared" si="488"/>
        <v>0.193066257950275</v>
      </c>
      <c r="AK2225" s="23">
        <f t="shared" si="489"/>
        <v>0.806933742049725</v>
      </c>
    </row>
    <row r="2226" spans="1:37">
      <c r="A2226" s="8" t="s">
        <v>4485</v>
      </c>
      <c r="B2226" s="8" t="s">
        <v>4486</v>
      </c>
      <c r="C2226" s="9">
        <v>113866034.65</v>
      </c>
      <c r="D2226" s="9">
        <v>0</v>
      </c>
      <c r="E2226" s="9">
        <v>0</v>
      </c>
      <c r="F2226" s="9">
        <v>63569656.01</v>
      </c>
      <c r="G2226" s="9">
        <v>0</v>
      </c>
      <c r="H2226" s="9">
        <v>41350000</v>
      </c>
      <c r="I2226" s="9">
        <v>0</v>
      </c>
      <c r="J2226" s="9">
        <v>0</v>
      </c>
      <c r="K2226" s="9">
        <v>200517800</v>
      </c>
      <c r="L2226" s="9">
        <v>0</v>
      </c>
      <c r="M2226" s="9">
        <v>0</v>
      </c>
      <c r="N2226" s="9">
        <v>171124442.89</v>
      </c>
      <c r="O2226" s="9">
        <v>0</v>
      </c>
      <c r="P2226" s="9">
        <v>0</v>
      </c>
      <c r="Q2226" s="9">
        <v>7510783.25</v>
      </c>
      <c r="R2226" s="9">
        <v>24244937</v>
      </c>
      <c r="S2226" s="9">
        <v>0</v>
      </c>
      <c r="T2226" s="9">
        <v>459388956.88</v>
      </c>
      <c r="U2226" s="8">
        <v>0</v>
      </c>
      <c r="V2226" s="9">
        <v>80683151.66</v>
      </c>
      <c r="W2226" s="8">
        <v>0</v>
      </c>
      <c r="X2226" s="11">
        <f t="shared" si="476"/>
        <v>218785690.66</v>
      </c>
      <c r="Y2226" s="11">
        <f t="shared" si="477"/>
        <v>943470071.68</v>
      </c>
      <c r="Z2226" s="11">
        <f t="shared" si="478"/>
        <v>1162255762.34</v>
      </c>
      <c r="AA2226" s="13">
        <f t="shared" si="479"/>
        <v>177435690.66</v>
      </c>
      <c r="AB2226" s="13">
        <f t="shared" si="480"/>
        <v>41350000</v>
      </c>
      <c r="AC2226" s="16">
        <f t="shared" si="481"/>
        <v>177435690.66</v>
      </c>
      <c r="AD2226" s="16">
        <f t="shared" si="482"/>
        <v>984820071.68</v>
      </c>
      <c r="AE2226" s="17">
        <f t="shared" si="483"/>
        <v>0.188242293778362</v>
      </c>
      <c r="AF2226" s="17">
        <f t="shared" si="484"/>
        <v>0.811757706221638</v>
      </c>
      <c r="AG2226" s="21">
        <f t="shared" si="485"/>
        <v>1.23189468031606</v>
      </c>
      <c r="AH2226" s="22">
        <f t="shared" si="486"/>
        <v>0.811002264932128</v>
      </c>
      <c r="AI2226" s="22">
        <f t="shared" si="487"/>
        <v>0.188997735067872</v>
      </c>
      <c r="AJ2226" s="23">
        <f t="shared" si="488"/>
        <v>0.15266492661027</v>
      </c>
      <c r="AK2226" s="23">
        <f t="shared" si="489"/>
        <v>0.84733507338973</v>
      </c>
    </row>
    <row r="2227" spans="1:37">
      <c r="A2227" s="8" t="s">
        <v>4487</v>
      </c>
      <c r="B2227" s="8" t="s">
        <v>4488</v>
      </c>
      <c r="C2227" s="9">
        <v>365000000</v>
      </c>
      <c r="D2227" s="9">
        <v>0</v>
      </c>
      <c r="E2227" s="9">
        <v>0</v>
      </c>
      <c r="F2227" s="9">
        <v>0</v>
      </c>
      <c r="G2227" s="9">
        <v>0</v>
      </c>
      <c r="H2227" s="9">
        <v>0</v>
      </c>
      <c r="I2227" s="9">
        <v>258060134.07</v>
      </c>
      <c r="J2227" s="9">
        <v>0</v>
      </c>
      <c r="K2227" s="9">
        <v>216917758</v>
      </c>
      <c r="L2227" s="9">
        <v>47225926.19</v>
      </c>
      <c r="M2227" s="9">
        <v>0</v>
      </c>
      <c r="N2227" s="9">
        <v>421273552.58</v>
      </c>
      <c r="O2227" s="9">
        <v>199242</v>
      </c>
      <c r="P2227" s="9">
        <v>0</v>
      </c>
      <c r="Q2227" s="9">
        <v>0</v>
      </c>
      <c r="R2227" s="9">
        <v>45158847.12</v>
      </c>
      <c r="S2227" s="9">
        <v>0</v>
      </c>
      <c r="T2227" s="9">
        <v>275175324.02</v>
      </c>
      <c r="U2227" s="8">
        <v>0</v>
      </c>
      <c r="V2227" s="9">
        <v>0</v>
      </c>
      <c r="W2227" s="8">
        <v>0</v>
      </c>
      <c r="X2227" s="11">
        <f t="shared" si="476"/>
        <v>623060134.07</v>
      </c>
      <c r="Y2227" s="11">
        <f t="shared" si="477"/>
        <v>1005552165.91</v>
      </c>
      <c r="Z2227" s="11">
        <f t="shared" si="478"/>
        <v>1628612299.98</v>
      </c>
      <c r="AA2227" s="13">
        <f t="shared" si="479"/>
        <v>365000000</v>
      </c>
      <c r="AB2227" s="13">
        <f t="shared" si="480"/>
        <v>258060134.07</v>
      </c>
      <c r="AC2227" s="16">
        <f t="shared" si="481"/>
        <v>365000000</v>
      </c>
      <c r="AD2227" s="16">
        <f t="shared" si="482"/>
        <v>1263612299.98</v>
      </c>
      <c r="AE2227" s="17">
        <f t="shared" si="483"/>
        <v>0.382571182888433</v>
      </c>
      <c r="AF2227" s="17">
        <f t="shared" si="484"/>
        <v>0.617428817111567</v>
      </c>
      <c r="AG2227" s="21">
        <f t="shared" si="485"/>
        <v>1.61961990157532</v>
      </c>
      <c r="AH2227" s="22">
        <f t="shared" si="486"/>
        <v>0.585818254195979</v>
      </c>
      <c r="AI2227" s="22">
        <f t="shared" si="487"/>
        <v>0.414181745804021</v>
      </c>
      <c r="AJ2227" s="23">
        <f t="shared" si="488"/>
        <v>0.224117182465392</v>
      </c>
      <c r="AK2227" s="23">
        <f t="shared" si="489"/>
        <v>0.775882817534608</v>
      </c>
    </row>
    <row r="2228" spans="1:37">
      <c r="A2228" s="8" t="s">
        <v>4489</v>
      </c>
      <c r="B2228" s="8" t="s">
        <v>4490</v>
      </c>
      <c r="C2228" s="9">
        <v>772090000</v>
      </c>
      <c r="D2228" s="9">
        <v>0</v>
      </c>
      <c r="E2228" s="9">
        <v>0</v>
      </c>
      <c r="F2228" s="9">
        <v>15222912.53</v>
      </c>
      <c r="G2228" s="9">
        <v>0</v>
      </c>
      <c r="H2228" s="9">
        <v>310000000</v>
      </c>
      <c r="I2228" s="9">
        <v>0</v>
      </c>
      <c r="J2228" s="9">
        <v>0</v>
      </c>
      <c r="K2228" s="9">
        <v>420308798</v>
      </c>
      <c r="L2228" s="9">
        <v>0</v>
      </c>
      <c r="M2228" s="9">
        <v>0</v>
      </c>
      <c r="N2228" s="9">
        <v>1729489298.92</v>
      </c>
      <c r="O2228" s="9">
        <v>49568400</v>
      </c>
      <c r="P2228" s="9">
        <v>6650014.94</v>
      </c>
      <c r="Q2228" s="9">
        <v>0</v>
      </c>
      <c r="R2228" s="9">
        <v>152603685.89</v>
      </c>
      <c r="S2228" s="9">
        <v>0</v>
      </c>
      <c r="T2228" s="9">
        <v>1479412843.16</v>
      </c>
      <c r="U2228" s="8">
        <v>0</v>
      </c>
      <c r="V2228" s="9">
        <v>315734320.5</v>
      </c>
      <c r="W2228" s="8">
        <v>0</v>
      </c>
      <c r="X2228" s="11">
        <f t="shared" si="476"/>
        <v>1097312912.53</v>
      </c>
      <c r="Y2228" s="11">
        <f t="shared" si="477"/>
        <v>4054630561.41</v>
      </c>
      <c r="Z2228" s="11">
        <f t="shared" si="478"/>
        <v>5151943473.94</v>
      </c>
      <c r="AA2228" s="13">
        <f t="shared" si="479"/>
        <v>787312912.53</v>
      </c>
      <c r="AB2228" s="13">
        <f t="shared" si="480"/>
        <v>310000000</v>
      </c>
      <c r="AC2228" s="16">
        <f t="shared" si="481"/>
        <v>787312912.53</v>
      </c>
      <c r="AD2228" s="16">
        <f t="shared" si="482"/>
        <v>4364630561.41</v>
      </c>
      <c r="AE2228" s="17">
        <f t="shared" si="483"/>
        <v>0.212990091618924</v>
      </c>
      <c r="AF2228" s="17">
        <f t="shared" si="484"/>
        <v>0.787009908381076</v>
      </c>
      <c r="AG2228" s="21">
        <f t="shared" si="485"/>
        <v>1.27063203315579</v>
      </c>
      <c r="AH2228" s="22">
        <f t="shared" si="486"/>
        <v>0.717491705000305</v>
      </c>
      <c r="AI2228" s="22">
        <f t="shared" si="487"/>
        <v>0.282508294999695</v>
      </c>
      <c r="AJ2228" s="23">
        <f t="shared" si="488"/>
        <v>0.152818623983833</v>
      </c>
      <c r="AK2228" s="23">
        <f t="shared" si="489"/>
        <v>0.847181376016167</v>
      </c>
    </row>
    <row r="2229" spans="1:37">
      <c r="A2229" s="8" t="s">
        <v>4491</v>
      </c>
      <c r="B2229" s="8" t="s">
        <v>4492</v>
      </c>
      <c r="C2229" s="9">
        <v>50270688.89</v>
      </c>
      <c r="D2229" s="9">
        <v>0</v>
      </c>
      <c r="E2229" s="9">
        <v>0</v>
      </c>
      <c r="F2229" s="9">
        <v>1375532.03</v>
      </c>
      <c r="G2229" s="9">
        <v>0</v>
      </c>
      <c r="H2229" s="9">
        <v>0</v>
      </c>
      <c r="I2229" s="9">
        <v>0</v>
      </c>
      <c r="J2229" s="9">
        <v>0</v>
      </c>
      <c r="K2229" s="9">
        <v>156800000</v>
      </c>
      <c r="L2229" s="9">
        <v>0</v>
      </c>
      <c r="M2229" s="9">
        <v>0</v>
      </c>
      <c r="N2229" s="9">
        <v>221922550.82</v>
      </c>
      <c r="O2229" s="9">
        <v>0</v>
      </c>
      <c r="P2229" s="9">
        <v>0</v>
      </c>
      <c r="Q2229" s="9">
        <v>10201691.37</v>
      </c>
      <c r="R2229" s="9">
        <v>72373562.35</v>
      </c>
      <c r="S2229" s="9">
        <v>0</v>
      </c>
      <c r="T2229" s="9">
        <v>559326669.73</v>
      </c>
      <c r="U2229" s="8">
        <v>0</v>
      </c>
      <c r="V2229" s="9">
        <v>0</v>
      </c>
      <c r="W2229" s="8">
        <v>0</v>
      </c>
      <c r="X2229" s="11">
        <f t="shared" si="476"/>
        <v>51646220.92</v>
      </c>
      <c r="Y2229" s="11">
        <f t="shared" si="477"/>
        <v>1020624474.27</v>
      </c>
      <c r="Z2229" s="11">
        <f t="shared" si="478"/>
        <v>1072270695.19</v>
      </c>
      <c r="AA2229" s="13">
        <f t="shared" si="479"/>
        <v>51646220.92</v>
      </c>
      <c r="AB2229" s="13">
        <f t="shared" si="480"/>
        <v>0</v>
      </c>
      <c r="AC2229" s="16">
        <f t="shared" si="481"/>
        <v>51646220.92</v>
      </c>
      <c r="AD2229" s="16">
        <f t="shared" si="482"/>
        <v>1020624474.27</v>
      </c>
      <c r="AE2229" s="17">
        <f t="shared" si="483"/>
        <v>0.0481652824717443</v>
      </c>
      <c r="AF2229" s="17">
        <f t="shared" si="484"/>
        <v>0.951834717528256</v>
      </c>
      <c r="AG2229" s="21">
        <f t="shared" si="485"/>
        <v>1.0506025695268</v>
      </c>
      <c r="AH2229" s="22">
        <f t="shared" si="486"/>
        <v>1</v>
      </c>
      <c r="AI2229" s="22">
        <f t="shared" si="487"/>
        <v>0</v>
      </c>
      <c r="AJ2229" s="23">
        <f t="shared" si="488"/>
        <v>0.0481652824717443</v>
      </c>
      <c r="AK2229" s="23">
        <f t="shared" si="489"/>
        <v>0.951834717528256</v>
      </c>
    </row>
    <row r="2230" spans="1:37">
      <c r="A2230" s="8" t="s">
        <v>4493</v>
      </c>
      <c r="B2230" s="8" t="s">
        <v>4494</v>
      </c>
      <c r="C2230" s="9">
        <v>100000000</v>
      </c>
      <c r="D2230" s="9">
        <v>0</v>
      </c>
      <c r="E2230" s="9">
        <v>0</v>
      </c>
      <c r="F2230" s="9">
        <v>12331079.19</v>
      </c>
      <c r="G2230" s="9">
        <v>0</v>
      </c>
      <c r="H2230" s="9">
        <v>0</v>
      </c>
      <c r="I2230" s="9">
        <v>0</v>
      </c>
      <c r="J2230" s="9">
        <v>0</v>
      </c>
      <c r="K2230" s="9">
        <v>507259997</v>
      </c>
      <c r="L2230" s="9">
        <v>0</v>
      </c>
      <c r="M2230" s="9">
        <v>0</v>
      </c>
      <c r="N2230" s="9">
        <v>870917109.16</v>
      </c>
      <c r="O2230" s="9">
        <v>0</v>
      </c>
      <c r="P2230" s="9">
        <v>0</v>
      </c>
      <c r="Q2230" s="9">
        <v>0</v>
      </c>
      <c r="R2230" s="9">
        <v>170242126.12</v>
      </c>
      <c r="S2230" s="9">
        <v>0</v>
      </c>
      <c r="T2230" s="9">
        <v>1351179707.19</v>
      </c>
      <c r="U2230" s="8">
        <v>0</v>
      </c>
      <c r="V2230" s="9">
        <v>0</v>
      </c>
      <c r="W2230" s="8">
        <v>0</v>
      </c>
      <c r="X2230" s="11">
        <f t="shared" si="476"/>
        <v>112331079.19</v>
      </c>
      <c r="Y2230" s="11">
        <f t="shared" si="477"/>
        <v>2899598939.47</v>
      </c>
      <c r="Z2230" s="11">
        <f t="shared" si="478"/>
        <v>3011930018.66</v>
      </c>
      <c r="AA2230" s="13">
        <f t="shared" si="479"/>
        <v>112331079.19</v>
      </c>
      <c r="AB2230" s="13">
        <f t="shared" si="480"/>
        <v>0</v>
      </c>
      <c r="AC2230" s="16">
        <f t="shared" si="481"/>
        <v>112331079.19</v>
      </c>
      <c r="AD2230" s="16">
        <f t="shared" si="482"/>
        <v>2899598939.47</v>
      </c>
      <c r="AE2230" s="17">
        <f t="shared" si="483"/>
        <v>0.0372953815308019</v>
      </c>
      <c r="AF2230" s="17">
        <f t="shared" si="484"/>
        <v>0.962704618469198</v>
      </c>
      <c r="AG2230" s="21">
        <f t="shared" si="485"/>
        <v>1.03874021253799</v>
      </c>
      <c r="AH2230" s="22">
        <f t="shared" si="486"/>
        <v>1</v>
      </c>
      <c r="AI2230" s="22">
        <f t="shared" si="487"/>
        <v>0</v>
      </c>
      <c r="AJ2230" s="23">
        <f t="shared" si="488"/>
        <v>0.0372953815308019</v>
      </c>
      <c r="AK2230" s="23">
        <f t="shared" si="489"/>
        <v>0.962704618469198</v>
      </c>
    </row>
    <row r="2231" spans="1:37">
      <c r="A2231" s="8" t="s">
        <v>4495</v>
      </c>
      <c r="B2231" s="8" t="s">
        <v>4496</v>
      </c>
      <c r="C2231" s="9">
        <v>243202500</v>
      </c>
      <c r="D2231" s="9">
        <v>0</v>
      </c>
      <c r="E2231" s="9">
        <v>0</v>
      </c>
      <c r="F2231" s="9">
        <v>2069994.86</v>
      </c>
      <c r="G2231" s="9">
        <v>0</v>
      </c>
      <c r="H2231" s="9">
        <v>0</v>
      </c>
      <c r="I2231" s="9">
        <v>898747786.03</v>
      </c>
      <c r="J2231" s="9">
        <v>0</v>
      </c>
      <c r="K2231" s="9">
        <v>532241276</v>
      </c>
      <c r="L2231" s="9">
        <v>120082304.71</v>
      </c>
      <c r="M2231" s="9">
        <v>0</v>
      </c>
      <c r="N2231" s="9">
        <v>1278992233.84</v>
      </c>
      <c r="O2231" s="9">
        <v>16455260</v>
      </c>
      <c r="P2231" s="9">
        <v>-10703086.72</v>
      </c>
      <c r="Q2231" s="9">
        <v>0</v>
      </c>
      <c r="R2231" s="9">
        <v>153420676.77</v>
      </c>
      <c r="S2231" s="9">
        <v>0</v>
      </c>
      <c r="T2231" s="9">
        <v>671813712.27</v>
      </c>
      <c r="U2231" s="8">
        <v>0</v>
      </c>
      <c r="V2231" s="9">
        <v>274314694.37</v>
      </c>
      <c r="W2231" s="8">
        <v>0</v>
      </c>
      <c r="X2231" s="11">
        <f t="shared" si="476"/>
        <v>1144020280.89</v>
      </c>
      <c r="Y2231" s="11">
        <f t="shared" si="477"/>
        <v>3003706551.24</v>
      </c>
      <c r="Z2231" s="11">
        <f t="shared" si="478"/>
        <v>4147726832.13</v>
      </c>
      <c r="AA2231" s="13">
        <f t="shared" si="479"/>
        <v>245272494.86</v>
      </c>
      <c r="AB2231" s="13">
        <f t="shared" si="480"/>
        <v>898747786.03</v>
      </c>
      <c r="AC2231" s="16">
        <f t="shared" si="481"/>
        <v>245272494.86</v>
      </c>
      <c r="AD2231" s="16">
        <f t="shared" si="482"/>
        <v>3902454337.27</v>
      </c>
      <c r="AE2231" s="17">
        <f t="shared" si="483"/>
        <v>0.275818617568531</v>
      </c>
      <c r="AF2231" s="17">
        <f t="shared" si="484"/>
        <v>0.724181382431469</v>
      </c>
      <c r="AG2231" s="21">
        <f t="shared" si="485"/>
        <v>1.38086952282929</v>
      </c>
      <c r="AH2231" s="22">
        <f t="shared" si="486"/>
        <v>0.214395233158968</v>
      </c>
      <c r="AI2231" s="22">
        <f t="shared" si="487"/>
        <v>0.785604766841032</v>
      </c>
      <c r="AJ2231" s="23">
        <f t="shared" si="488"/>
        <v>0.0591341968231896</v>
      </c>
      <c r="AK2231" s="23">
        <f t="shared" si="489"/>
        <v>0.94086580317681</v>
      </c>
    </row>
    <row r="2232" spans="1:37">
      <c r="A2232" s="8" t="s">
        <v>4497</v>
      </c>
      <c r="B2232" s="8" t="s">
        <v>4498</v>
      </c>
      <c r="C2232" s="9">
        <v>7407904</v>
      </c>
      <c r="D2232" s="9">
        <v>0</v>
      </c>
      <c r="E2232" s="9">
        <v>0</v>
      </c>
      <c r="F2232" s="9">
        <v>42677689.38</v>
      </c>
      <c r="G2232" s="9">
        <v>0</v>
      </c>
      <c r="H2232" s="9">
        <v>132832883.19</v>
      </c>
      <c r="I2232" s="9">
        <v>0</v>
      </c>
      <c r="J2232" s="9">
        <v>0</v>
      </c>
      <c r="K2232" s="9">
        <v>176563485</v>
      </c>
      <c r="L2232" s="9">
        <v>0</v>
      </c>
      <c r="M2232" s="9">
        <v>0</v>
      </c>
      <c r="N2232" s="9">
        <v>632130126.86</v>
      </c>
      <c r="O2232" s="9">
        <v>0</v>
      </c>
      <c r="P2232" s="9">
        <v>-17508817.9</v>
      </c>
      <c r="Q2232" s="9">
        <v>0</v>
      </c>
      <c r="R2232" s="9">
        <v>94814523.37</v>
      </c>
      <c r="S2232" s="9">
        <v>0</v>
      </c>
      <c r="T2232" s="9">
        <v>622716196.57</v>
      </c>
      <c r="U2232" s="8">
        <v>0</v>
      </c>
      <c r="V2232" s="9">
        <v>19593955.2</v>
      </c>
      <c r="W2232" s="8">
        <v>0</v>
      </c>
      <c r="X2232" s="11">
        <f t="shared" si="476"/>
        <v>182918476.57</v>
      </c>
      <c r="Y2232" s="11">
        <f t="shared" si="477"/>
        <v>1528309469.1</v>
      </c>
      <c r="Z2232" s="11">
        <f t="shared" si="478"/>
        <v>1711227945.67</v>
      </c>
      <c r="AA2232" s="13">
        <f t="shared" si="479"/>
        <v>50085593.38</v>
      </c>
      <c r="AB2232" s="13">
        <f t="shared" si="480"/>
        <v>132832883.19</v>
      </c>
      <c r="AC2232" s="16">
        <f t="shared" si="481"/>
        <v>50085593.38</v>
      </c>
      <c r="AD2232" s="16">
        <f t="shared" si="482"/>
        <v>1661142352.29</v>
      </c>
      <c r="AE2232" s="17">
        <f t="shared" si="483"/>
        <v>0.106893109730265</v>
      </c>
      <c r="AF2232" s="17">
        <f t="shared" si="484"/>
        <v>0.893106890269735</v>
      </c>
      <c r="AG2232" s="21">
        <f t="shared" si="485"/>
        <v>1.1196868044518</v>
      </c>
      <c r="AH2232" s="22">
        <f t="shared" si="486"/>
        <v>0.273813746534419</v>
      </c>
      <c r="AI2232" s="22">
        <f t="shared" si="487"/>
        <v>0.726186253465581</v>
      </c>
      <c r="AJ2232" s="23">
        <f t="shared" si="488"/>
        <v>0.0292688028539587</v>
      </c>
      <c r="AK2232" s="23">
        <f t="shared" si="489"/>
        <v>0.970731197146041</v>
      </c>
    </row>
    <row r="2233" spans="1:37">
      <c r="A2233" s="8" t="s">
        <v>4499</v>
      </c>
      <c r="B2233" s="8" t="s">
        <v>4500</v>
      </c>
      <c r="C2233" s="9">
        <v>186244432.64</v>
      </c>
      <c r="D2233" s="9">
        <v>0</v>
      </c>
      <c r="E2233" s="9">
        <v>0</v>
      </c>
      <c r="F2233" s="9">
        <v>4138803.33</v>
      </c>
      <c r="G2233" s="9">
        <v>0</v>
      </c>
      <c r="H2233" s="9">
        <v>34350000.2</v>
      </c>
      <c r="I2233" s="9">
        <v>0</v>
      </c>
      <c r="J2233" s="9">
        <v>0</v>
      </c>
      <c r="K2233" s="9">
        <v>201233200</v>
      </c>
      <c r="L2233" s="9">
        <v>0</v>
      </c>
      <c r="M2233" s="9">
        <v>0</v>
      </c>
      <c r="N2233" s="9">
        <v>400872143.58</v>
      </c>
      <c r="O2233" s="9">
        <v>0</v>
      </c>
      <c r="P2233" s="9">
        <v>-5326316.34</v>
      </c>
      <c r="Q2233" s="9">
        <v>0</v>
      </c>
      <c r="R2233" s="9">
        <v>38041928.51</v>
      </c>
      <c r="S2233" s="9">
        <v>0</v>
      </c>
      <c r="T2233" s="9">
        <v>470227375.57</v>
      </c>
      <c r="U2233" s="8">
        <v>0</v>
      </c>
      <c r="V2233" s="9">
        <v>21760875.22</v>
      </c>
      <c r="W2233" s="8">
        <v>0</v>
      </c>
      <c r="X2233" s="11">
        <f t="shared" si="476"/>
        <v>224733236.17</v>
      </c>
      <c r="Y2233" s="11">
        <f t="shared" si="477"/>
        <v>1126809206.54</v>
      </c>
      <c r="Z2233" s="11">
        <f t="shared" si="478"/>
        <v>1351542442.71</v>
      </c>
      <c r="AA2233" s="13">
        <f t="shared" si="479"/>
        <v>190383235.97</v>
      </c>
      <c r="AB2233" s="13">
        <f t="shared" si="480"/>
        <v>34350000.2</v>
      </c>
      <c r="AC2233" s="16">
        <f t="shared" si="481"/>
        <v>190383235.97</v>
      </c>
      <c r="AD2233" s="16">
        <f t="shared" si="482"/>
        <v>1161159206.74</v>
      </c>
      <c r="AE2233" s="17">
        <f t="shared" si="483"/>
        <v>0.166279081639037</v>
      </c>
      <c r="AF2233" s="17">
        <f t="shared" si="484"/>
        <v>0.833720918360963</v>
      </c>
      <c r="AG2233" s="21">
        <f t="shared" si="485"/>
        <v>1.19944213702342</v>
      </c>
      <c r="AH2233" s="22">
        <f t="shared" si="486"/>
        <v>0.847152113388267</v>
      </c>
      <c r="AI2233" s="22">
        <f t="shared" si="487"/>
        <v>0.152847886611733</v>
      </c>
      <c r="AJ2233" s="23">
        <f t="shared" si="488"/>
        <v>0.140863675422771</v>
      </c>
      <c r="AK2233" s="23">
        <f t="shared" si="489"/>
        <v>0.859136324577229</v>
      </c>
    </row>
    <row r="2234" spans="1:37">
      <c r="A2234" s="8" t="s">
        <v>4501</v>
      </c>
      <c r="B2234" s="8" t="s">
        <v>4502</v>
      </c>
      <c r="C2234" s="9">
        <v>618870881.69</v>
      </c>
      <c r="D2234" s="9">
        <v>0</v>
      </c>
      <c r="E2234" s="9">
        <v>0</v>
      </c>
      <c r="F2234" s="9">
        <v>184474807.24</v>
      </c>
      <c r="G2234" s="9">
        <v>0</v>
      </c>
      <c r="H2234" s="9">
        <v>221930350</v>
      </c>
      <c r="I2234" s="9">
        <v>0</v>
      </c>
      <c r="J2234" s="9">
        <v>0</v>
      </c>
      <c r="K2234" s="9">
        <v>511012097</v>
      </c>
      <c r="L2234" s="9">
        <v>0</v>
      </c>
      <c r="M2234" s="9">
        <v>0</v>
      </c>
      <c r="N2234" s="9">
        <v>2008409512.26</v>
      </c>
      <c r="O2234" s="9">
        <v>93104733.21</v>
      </c>
      <c r="P2234" s="9">
        <v>-14916828.86</v>
      </c>
      <c r="Q2234" s="9">
        <v>0</v>
      </c>
      <c r="R2234" s="9">
        <v>69013235.73</v>
      </c>
      <c r="S2234" s="9">
        <v>0</v>
      </c>
      <c r="T2234" s="9">
        <v>1101566094.31</v>
      </c>
      <c r="U2234" s="8">
        <v>0</v>
      </c>
      <c r="V2234" s="9">
        <v>53462279.53</v>
      </c>
      <c r="W2234" s="8">
        <v>0</v>
      </c>
      <c r="X2234" s="11">
        <f t="shared" si="476"/>
        <v>1025276038.93</v>
      </c>
      <c r="Y2234" s="11">
        <f t="shared" si="477"/>
        <v>3635441656.76</v>
      </c>
      <c r="Z2234" s="11">
        <f t="shared" si="478"/>
        <v>4660717695.69</v>
      </c>
      <c r="AA2234" s="13">
        <f t="shared" si="479"/>
        <v>803345688.93</v>
      </c>
      <c r="AB2234" s="13">
        <f t="shared" si="480"/>
        <v>221930350</v>
      </c>
      <c r="AC2234" s="16">
        <f t="shared" si="481"/>
        <v>803345688.93</v>
      </c>
      <c r="AD2234" s="16">
        <f t="shared" si="482"/>
        <v>3857372006.76</v>
      </c>
      <c r="AE2234" s="17">
        <f t="shared" si="483"/>
        <v>0.219982437442655</v>
      </c>
      <c r="AF2234" s="17">
        <f t="shared" si="484"/>
        <v>0.780017562557345</v>
      </c>
      <c r="AG2234" s="21">
        <f t="shared" si="485"/>
        <v>1.28202241590744</v>
      </c>
      <c r="AH2234" s="22">
        <f t="shared" si="486"/>
        <v>0.78354087916498</v>
      </c>
      <c r="AI2234" s="22">
        <f t="shared" si="487"/>
        <v>0.21645912083502</v>
      </c>
      <c r="AJ2234" s="23">
        <f t="shared" si="488"/>
        <v>0.172365232434673</v>
      </c>
      <c r="AK2234" s="23">
        <f t="shared" si="489"/>
        <v>0.827634767565327</v>
      </c>
    </row>
    <row r="2235" spans="1:37">
      <c r="A2235" s="8" t="s">
        <v>4503</v>
      </c>
      <c r="B2235" s="8" t="s">
        <v>4504</v>
      </c>
      <c r="C2235" s="9">
        <v>10010694.44</v>
      </c>
      <c r="D2235" s="9">
        <v>0</v>
      </c>
      <c r="E2235" s="9">
        <v>0</v>
      </c>
      <c r="F2235" s="9">
        <v>0</v>
      </c>
      <c r="G2235" s="9">
        <v>0</v>
      </c>
      <c r="H2235" s="9">
        <v>0</v>
      </c>
      <c r="I2235" s="9">
        <v>0</v>
      </c>
      <c r="J2235" s="9">
        <v>0</v>
      </c>
      <c r="K2235" s="9">
        <v>208880000</v>
      </c>
      <c r="L2235" s="9">
        <v>0</v>
      </c>
      <c r="M2235" s="9">
        <v>0</v>
      </c>
      <c r="N2235" s="9">
        <v>551843472.25</v>
      </c>
      <c r="O2235" s="9">
        <v>0</v>
      </c>
      <c r="P2235" s="9">
        <v>0</v>
      </c>
      <c r="Q2235" s="9">
        <v>0</v>
      </c>
      <c r="R2235" s="9">
        <v>72646666.78</v>
      </c>
      <c r="S2235" s="9">
        <v>0</v>
      </c>
      <c r="T2235" s="9">
        <v>662377536.32</v>
      </c>
      <c r="U2235" s="8">
        <v>0</v>
      </c>
      <c r="V2235" s="9">
        <v>0</v>
      </c>
      <c r="W2235" s="8">
        <v>0</v>
      </c>
      <c r="X2235" s="11">
        <f t="shared" si="476"/>
        <v>10010694.44</v>
      </c>
      <c r="Y2235" s="11">
        <f t="shared" si="477"/>
        <v>1495747675.35</v>
      </c>
      <c r="Z2235" s="11">
        <f t="shared" si="478"/>
        <v>1505758369.79</v>
      </c>
      <c r="AA2235" s="13">
        <f t="shared" si="479"/>
        <v>10010694.44</v>
      </c>
      <c r="AB2235" s="13">
        <f t="shared" si="480"/>
        <v>0</v>
      </c>
      <c r="AC2235" s="16">
        <f t="shared" si="481"/>
        <v>10010694.44</v>
      </c>
      <c r="AD2235" s="16">
        <f t="shared" si="482"/>
        <v>1495747675.35</v>
      </c>
      <c r="AE2235" s="17">
        <f t="shared" si="483"/>
        <v>0.00664827414600135</v>
      </c>
      <c r="AF2235" s="17">
        <f t="shared" si="484"/>
        <v>0.993351725853999</v>
      </c>
      <c r="AG2235" s="21">
        <f t="shared" si="485"/>
        <v>1.00669276951252</v>
      </c>
      <c r="AH2235" s="22">
        <f t="shared" si="486"/>
        <v>1</v>
      </c>
      <c r="AI2235" s="22">
        <f t="shared" si="487"/>
        <v>0</v>
      </c>
      <c r="AJ2235" s="23">
        <f t="shared" si="488"/>
        <v>0.00664827414600135</v>
      </c>
      <c r="AK2235" s="23">
        <f t="shared" si="489"/>
        <v>0.993351725853999</v>
      </c>
    </row>
    <row r="2236" spans="1:37">
      <c r="A2236" s="8" t="s">
        <v>4505</v>
      </c>
      <c r="B2236" s="8" t="s">
        <v>4506</v>
      </c>
      <c r="C2236" s="9">
        <v>85000000</v>
      </c>
      <c r="D2236" s="9">
        <v>0</v>
      </c>
      <c r="E2236" s="9">
        <v>0</v>
      </c>
      <c r="F2236" s="9">
        <v>178420000</v>
      </c>
      <c r="G2236" s="9">
        <v>0</v>
      </c>
      <c r="H2236" s="9">
        <v>450000000</v>
      </c>
      <c r="I2236" s="9">
        <v>0</v>
      </c>
      <c r="J2236" s="9">
        <v>0</v>
      </c>
      <c r="K2236" s="9">
        <v>231522000</v>
      </c>
      <c r="L2236" s="9">
        <v>0</v>
      </c>
      <c r="M2236" s="9">
        <v>0</v>
      </c>
      <c r="N2236" s="9">
        <v>1070221611.22</v>
      </c>
      <c r="O2236" s="9">
        <v>0</v>
      </c>
      <c r="P2236" s="9">
        <v>0</v>
      </c>
      <c r="Q2236" s="9">
        <v>0</v>
      </c>
      <c r="R2236" s="9">
        <v>95729931.05</v>
      </c>
      <c r="S2236" s="9">
        <v>0</v>
      </c>
      <c r="T2236" s="9">
        <v>824895473.29</v>
      </c>
      <c r="U2236" s="8">
        <v>0</v>
      </c>
      <c r="V2236" s="9">
        <v>13599530.91</v>
      </c>
      <c r="W2236" s="8">
        <v>0</v>
      </c>
      <c r="X2236" s="11">
        <f t="shared" si="476"/>
        <v>713420000</v>
      </c>
      <c r="Y2236" s="11">
        <f t="shared" si="477"/>
        <v>2235968546.47</v>
      </c>
      <c r="Z2236" s="11">
        <f t="shared" si="478"/>
        <v>2949388546.47</v>
      </c>
      <c r="AA2236" s="13">
        <f t="shared" si="479"/>
        <v>263420000</v>
      </c>
      <c r="AB2236" s="13">
        <f t="shared" si="480"/>
        <v>450000000</v>
      </c>
      <c r="AC2236" s="16">
        <f t="shared" si="481"/>
        <v>263420000</v>
      </c>
      <c r="AD2236" s="16">
        <f t="shared" si="482"/>
        <v>2685968546.47</v>
      </c>
      <c r="AE2236" s="17">
        <f t="shared" si="483"/>
        <v>0.241887424718545</v>
      </c>
      <c r="AF2236" s="17">
        <f t="shared" si="484"/>
        <v>0.758112575281455</v>
      </c>
      <c r="AG2236" s="21">
        <f t="shared" si="485"/>
        <v>1.31906531114952</v>
      </c>
      <c r="AH2236" s="22">
        <f t="shared" si="486"/>
        <v>0.369235513442292</v>
      </c>
      <c r="AI2236" s="22">
        <f t="shared" si="487"/>
        <v>0.630764486557708</v>
      </c>
      <c r="AJ2236" s="23">
        <f t="shared" si="488"/>
        <v>0.0893134274611856</v>
      </c>
      <c r="AK2236" s="23">
        <f t="shared" si="489"/>
        <v>0.910686572538814</v>
      </c>
    </row>
    <row r="2237" spans="1:37">
      <c r="A2237" s="8" t="s">
        <v>4507</v>
      </c>
      <c r="B2237" s="8" t="s">
        <v>4508</v>
      </c>
      <c r="C2237" s="9">
        <v>273276900</v>
      </c>
      <c r="D2237" s="9">
        <v>0</v>
      </c>
      <c r="E2237" s="9">
        <v>0</v>
      </c>
      <c r="F2237" s="9">
        <v>67107543.63</v>
      </c>
      <c r="G2237" s="9">
        <v>0</v>
      </c>
      <c r="H2237" s="9">
        <v>768693893.42</v>
      </c>
      <c r="I2237" s="9">
        <v>0</v>
      </c>
      <c r="J2237" s="9">
        <v>0</v>
      </c>
      <c r="K2237" s="9">
        <v>135720000</v>
      </c>
      <c r="L2237" s="9">
        <v>0</v>
      </c>
      <c r="M2237" s="9">
        <v>0</v>
      </c>
      <c r="N2237" s="9">
        <v>836643648.83</v>
      </c>
      <c r="O2237" s="9">
        <v>0</v>
      </c>
      <c r="P2237" s="9">
        <v>-3061721.14</v>
      </c>
      <c r="Q2237" s="9">
        <v>0</v>
      </c>
      <c r="R2237" s="9">
        <v>66525360.94</v>
      </c>
      <c r="S2237" s="9">
        <v>0</v>
      </c>
      <c r="T2237" s="9">
        <v>557935759.35</v>
      </c>
      <c r="U2237" s="8">
        <v>0</v>
      </c>
      <c r="V2237" s="9">
        <v>180916916.13</v>
      </c>
      <c r="W2237" s="8">
        <v>0</v>
      </c>
      <c r="X2237" s="11">
        <f t="shared" si="476"/>
        <v>1109078337.05</v>
      </c>
      <c r="Y2237" s="11">
        <f t="shared" si="477"/>
        <v>1774679964.11</v>
      </c>
      <c r="Z2237" s="11">
        <f t="shared" si="478"/>
        <v>2883758301.16</v>
      </c>
      <c r="AA2237" s="13">
        <f t="shared" si="479"/>
        <v>340384443.63</v>
      </c>
      <c r="AB2237" s="13">
        <f t="shared" si="480"/>
        <v>768693893.42</v>
      </c>
      <c r="AC2237" s="16">
        <f t="shared" si="481"/>
        <v>340384443.63</v>
      </c>
      <c r="AD2237" s="16">
        <f t="shared" si="482"/>
        <v>2543373857.53</v>
      </c>
      <c r="AE2237" s="17">
        <f t="shared" si="483"/>
        <v>0.3845947618439</v>
      </c>
      <c r="AF2237" s="17">
        <f t="shared" si="484"/>
        <v>0.6154052381561</v>
      </c>
      <c r="AG2237" s="21">
        <f t="shared" si="485"/>
        <v>1.62494554481895</v>
      </c>
      <c r="AH2237" s="22">
        <f t="shared" si="486"/>
        <v>0.306907485485089</v>
      </c>
      <c r="AI2237" s="22">
        <f t="shared" si="487"/>
        <v>0.693092514514911</v>
      </c>
      <c r="AJ2237" s="23">
        <f t="shared" si="488"/>
        <v>0.118035011288248</v>
      </c>
      <c r="AK2237" s="23">
        <f t="shared" si="489"/>
        <v>0.881964988711752</v>
      </c>
    </row>
    <row r="2238" spans="1:37">
      <c r="A2238" s="8" t="s">
        <v>4509</v>
      </c>
      <c r="B2238" s="8" t="s">
        <v>4510</v>
      </c>
      <c r="C2238" s="9">
        <v>23000000</v>
      </c>
      <c r="D2238" s="9">
        <v>0</v>
      </c>
      <c r="E2238" s="9">
        <v>0</v>
      </c>
      <c r="F2238" s="9">
        <v>9880622.49</v>
      </c>
      <c r="G2238" s="9">
        <v>0</v>
      </c>
      <c r="H2238" s="9">
        <v>0</v>
      </c>
      <c r="I2238" s="9">
        <v>339868795.84</v>
      </c>
      <c r="J2238" s="9">
        <v>0</v>
      </c>
      <c r="K2238" s="9">
        <v>425960669</v>
      </c>
      <c r="L2238" s="9">
        <v>92487406.42</v>
      </c>
      <c r="M2238" s="9">
        <v>0</v>
      </c>
      <c r="N2238" s="9">
        <v>300165475.41</v>
      </c>
      <c r="O2238" s="9">
        <v>115866618.58</v>
      </c>
      <c r="P2238" s="9">
        <v>0</v>
      </c>
      <c r="Q2238" s="9">
        <v>0</v>
      </c>
      <c r="R2238" s="9">
        <v>66833419.36</v>
      </c>
      <c r="S2238" s="9">
        <v>0</v>
      </c>
      <c r="T2238" s="9">
        <v>506057107.16</v>
      </c>
      <c r="U2238" s="8">
        <v>0</v>
      </c>
      <c r="V2238" s="9">
        <v>4032478.02</v>
      </c>
      <c r="W2238" s="8">
        <v>0</v>
      </c>
      <c r="X2238" s="11">
        <f t="shared" si="476"/>
        <v>372749418.33</v>
      </c>
      <c r="Y2238" s="11">
        <f t="shared" si="477"/>
        <v>1279669936.79</v>
      </c>
      <c r="Z2238" s="11">
        <f t="shared" si="478"/>
        <v>1652419355.12</v>
      </c>
      <c r="AA2238" s="13">
        <f t="shared" si="479"/>
        <v>32880622.49</v>
      </c>
      <c r="AB2238" s="13">
        <f t="shared" si="480"/>
        <v>339868795.84</v>
      </c>
      <c r="AC2238" s="16">
        <f t="shared" si="481"/>
        <v>32880622.49</v>
      </c>
      <c r="AD2238" s="16">
        <f t="shared" si="482"/>
        <v>1619538732.63</v>
      </c>
      <c r="AE2238" s="17">
        <f t="shared" si="483"/>
        <v>0.225577978843591</v>
      </c>
      <c r="AF2238" s="17">
        <f t="shared" si="484"/>
        <v>0.774422021156409</v>
      </c>
      <c r="AG2238" s="21">
        <f t="shared" si="485"/>
        <v>1.29128559452215</v>
      </c>
      <c r="AH2238" s="22">
        <f t="shared" si="486"/>
        <v>0.0882110631783477</v>
      </c>
      <c r="AI2238" s="22">
        <f t="shared" si="487"/>
        <v>0.911788936821652</v>
      </c>
      <c r="AJ2238" s="23">
        <f t="shared" si="488"/>
        <v>0.019898473343416</v>
      </c>
      <c r="AK2238" s="23">
        <f t="shared" si="489"/>
        <v>0.980101526656584</v>
      </c>
    </row>
    <row r="2239" spans="1:37">
      <c r="A2239" s="8" t="s">
        <v>4511</v>
      </c>
      <c r="B2239" s="8" t="s">
        <v>4512</v>
      </c>
      <c r="C2239" s="9">
        <v>549200000</v>
      </c>
      <c r="D2239" s="9">
        <v>0</v>
      </c>
      <c r="E2239" s="9">
        <v>0</v>
      </c>
      <c r="F2239" s="9">
        <v>3388123.42</v>
      </c>
      <c r="G2239" s="9">
        <v>0</v>
      </c>
      <c r="H2239" s="9">
        <v>0</v>
      </c>
      <c r="I2239" s="9">
        <v>0</v>
      </c>
      <c r="J2239" s="9">
        <v>0</v>
      </c>
      <c r="K2239" s="9">
        <v>490298992</v>
      </c>
      <c r="L2239" s="9">
        <v>0</v>
      </c>
      <c r="M2239" s="9">
        <v>0</v>
      </c>
      <c r="N2239" s="9">
        <v>281821792.98</v>
      </c>
      <c r="O2239" s="9">
        <v>0</v>
      </c>
      <c r="P2239" s="9">
        <v>2116500</v>
      </c>
      <c r="Q2239" s="9">
        <v>0</v>
      </c>
      <c r="R2239" s="9">
        <v>55324857.82</v>
      </c>
      <c r="S2239" s="9">
        <v>0</v>
      </c>
      <c r="T2239" s="9">
        <v>-161230796.81</v>
      </c>
      <c r="U2239" s="8">
        <v>0</v>
      </c>
      <c r="V2239" s="9">
        <v>26786528.54</v>
      </c>
      <c r="W2239" s="8">
        <v>0</v>
      </c>
      <c r="X2239" s="11">
        <f t="shared" si="476"/>
        <v>552588123.42</v>
      </c>
      <c r="Y2239" s="11">
        <f t="shared" si="477"/>
        <v>695117874.53</v>
      </c>
      <c r="Z2239" s="11">
        <f t="shared" si="478"/>
        <v>1247705997.95</v>
      </c>
      <c r="AA2239" s="13">
        <f t="shared" si="479"/>
        <v>552588123.42</v>
      </c>
      <c r="AB2239" s="13">
        <f t="shared" si="480"/>
        <v>0</v>
      </c>
      <c r="AC2239" s="16">
        <f t="shared" si="481"/>
        <v>552588123.42</v>
      </c>
      <c r="AD2239" s="16">
        <f t="shared" si="482"/>
        <v>695117874.53</v>
      </c>
      <c r="AE2239" s="17">
        <f t="shared" si="483"/>
        <v>0.442883278855685</v>
      </c>
      <c r="AF2239" s="17">
        <f t="shared" si="484"/>
        <v>0.557116721144316</v>
      </c>
      <c r="AG2239" s="21">
        <f t="shared" si="485"/>
        <v>1.79495599763368</v>
      </c>
      <c r="AH2239" s="22">
        <f t="shared" si="486"/>
        <v>1</v>
      </c>
      <c r="AI2239" s="22">
        <f t="shared" si="487"/>
        <v>0</v>
      </c>
      <c r="AJ2239" s="23">
        <f t="shared" si="488"/>
        <v>0.442883278855685</v>
      </c>
      <c r="AK2239" s="23">
        <f t="shared" si="489"/>
        <v>0.557116721144316</v>
      </c>
    </row>
    <row r="2240" spans="1:37">
      <c r="A2240" s="8" t="s">
        <v>4513</v>
      </c>
      <c r="B2240" s="8" t="s">
        <v>4514</v>
      </c>
      <c r="C2240" s="9">
        <v>15315899.14</v>
      </c>
      <c r="D2240" s="9">
        <v>0</v>
      </c>
      <c r="E2240" s="9">
        <v>0</v>
      </c>
      <c r="F2240" s="9">
        <v>0</v>
      </c>
      <c r="G2240" s="9">
        <v>0</v>
      </c>
      <c r="H2240" s="9">
        <v>0</v>
      </c>
      <c r="I2240" s="9">
        <v>0</v>
      </c>
      <c r="J2240" s="9">
        <v>0</v>
      </c>
      <c r="K2240" s="9">
        <v>260944500</v>
      </c>
      <c r="L2240" s="9">
        <v>0</v>
      </c>
      <c r="M2240" s="9">
        <v>0</v>
      </c>
      <c r="N2240" s="9">
        <v>312735453.2</v>
      </c>
      <c r="O2240" s="9">
        <v>0</v>
      </c>
      <c r="P2240" s="9">
        <v>0</v>
      </c>
      <c r="Q2240" s="9">
        <v>0</v>
      </c>
      <c r="R2240" s="9">
        <v>35446660.77</v>
      </c>
      <c r="S2240" s="9">
        <v>0</v>
      </c>
      <c r="T2240" s="9">
        <v>358383514.02</v>
      </c>
      <c r="U2240" s="8">
        <v>0</v>
      </c>
      <c r="V2240" s="9">
        <v>53210947.66</v>
      </c>
      <c r="W2240" s="8">
        <v>0</v>
      </c>
      <c r="X2240" s="11">
        <f t="shared" si="476"/>
        <v>15315899.14</v>
      </c>
      <c r="Y2240" s="11">
        <f t="shared" si="477"/>
        <v>1020721075.65</v>
      </c>
      <c r="Z2240" s="11">
        <f t="shared" si="478"/>
        <v>1036036974.79</v>
      </c>
      <c r="AA2240" s="13">
        <f t="shared" si="479"/>
        <v>15315899.14</v>
      </c>
      <c r="AB2240" s="13">
        <f t="shared" si="480"/>
        <v>0</v>
      </c>
      <c r="AC2240" s="16">
        <f t="shared" si="481"/>
        <v>15315899.14</v>
      </c>
      <c r="AD2240" s="16">
        <f t="shared" si="482"/>
        <v>1020721075.65</v>
      </c>
      <c r="AE2240" s="17">
        <f t="shared" si="483"/>
        <v>0.0147831588183467</v>
      </c>
      <c r="AF2240" s="17">
        <f t="shared" si="484"/>
        <v>0.985216841181653</v>
      </c>
      <c r="AG2240" s="21">
        <f t="shared" si="485"/>
        <v>1.01500497981806</v>
      </c>
      <c r="AH2240" s="22">
        <f t="shared" si="486"/>
        <v>1</v>
      </c>
      <c r="AI2240" s="22">
        <f t="shared" si="487"/>
        <v>0</v>
      </c>
      <c r="AJ2240" s="23">
        <f t="shared" si="488"/>
        <v>0.0147831588183467</v>
      </c>
      <c r="AK2240" s="23">
        <f t="shared" si="489"/>
        <v>0.985216841181653</v>
      </c>
    </row>
    <row r="2241" spans="1:37">
      <c r="A2241" s="8" t="s">
        <v>4515</v>
      </c>
      <c r="B2241" s="8" t="s">
        <v>4516</v>
      </c>
      <c r="C2241" s="9">
        <v>45000000</v>
      </c>
      <c r="D2241" s="9">
        <v>0</v>
      </c>
      <c r="E2241" s="9">
        <v>0</v>
      </c>
      <c r="F2241" s="9">
        <v>71701388.33</v>
      </c>
      <c r="G2241" s="9">
        <v>0</v>
      </c>
      <c r="H2241" s="9">
        <v>132735708</v>
      </c>
      <c r="I2241" s="9">
        <v>238809915.1</v>
      </c>
      <c r="J2241" s="9">
        <v>0</v>
      </c>
      <c r="K2241" s="9">
        <v>300319646</v>
      </c>
      <c r="L2241" s="9">
        <v>47519390.9</v>
      </c>
      <c r="M2241" s="9">
        <v>0</v>
      </c>
      <c r="N2241" s="9">
        <v>278438573.45</v>
      </c>
      <c r="O2241" s="9">
        <v>25969789.6</v>
      </c>
      <c r="P2241" s="9">
        <v>36853684.76</v>
      </c>
      <c r="Q2241" s="9">
        <v>19912608.31</v>
      </c>
      <c r="R2241" s="9">
        <v>53541676.28</v>
      </c>
      <c r="S2241" s="9">
        <v>0</v>
      </c>
      <c r="T2241" s="9">
        <v>588455911.35</v>
      </c>
      <c r="U2241" s="8">
        <v>0</v>
      </c>
      <c r="V2241" s="9">
        <v>2535380.13</v>
      </c>
      <c r="W2241" s="8">
        <v>0</v>
      </c>
      <c r="X2241" s="11">
        <f t="shared" si="476"/>
        <v>488247011.43</v>
      </c>
      <c r="Y2241" s="11">
        <f t="shared" si="477"/>
        <v>1301607081.58</v>
      </c>
      <c r="Z2241" s="11">
        <f t="shared" si="478"/>
        <v>1789854093.01</v>
      </c>
      <c r="AA2241" s="13">
        <f t="shared" si="479"/>
        <v>116701388.33</v>
      </c>
      <c r="AB2241" s="13">
        <f t="shared" si="480"/>
        <v>371545623.1</v>
      </c>
      <c r="AC2241" s="16">
        <f t="shared" si="481"/>
        <v>116701388.33</v>
      </c>
      <c r="AD2241" s="16">
        <f t="shared" si="482"/>
        <v>1673152704.68</v>
      </c>
      <c r="AE2241" s="17">
        <f t="shared" si="483"/>
        <v>0.272785928940674</v>
      </c>
      <c r="AF2241" s="17">
        <f t="shared" si="484"/>
        <v>0.727214071059326</v>
      </c>
      <c r="AG2241" s="21">
        <f t="shared" si="485"/>
        <v>1.37511090584827</v>
      </c>
      <c r="AH2241" s="22">
        <f t="shared" si="486"/>
        <v>0.239021203607985</v>
      </c>
      <c r="AI2241" s="22">
        <f t="shared" si="487"/>
        <v>0.760978796392015</v>
      </c>
      <c r="AJ2241" s="23">
        <f t="shared" si="488"/>
        <v>0.065201621062722</v>
      </c>
      <c r="AK2241" s="23">
        <f t="shared" si="489"/>
        <v>0.934798378937278</v>
      </c>
    </row>
    <row r="2242" spans="1:37">
      <c r="A2242" s="8" t="s">
        <v>4517</v>
      </c>
      <c r="B2242" s="8" t="s">
        <v>4518</v>
      </c>
      <c r="C2242" s="9">
        <v>154554025.01</v>
      </c>
      <c r="D2242" s="9">
        <v>0</v>
      </c>
      <c r="E2242" s="9">
        <v>0</v>
      </c>
      <c r="F2242" s="9">
        <v>11313316.5</v>
      </c>
      <c r="G2242" s="9">
        <v>0</v>
      </c>
      <c r="H2242" s="9">
        <v>0</v>
      </c>
      <c r="I2242" s="9">
        <v>0</v>
      </c>
      <c r="J2242" s="9">
        <v>0</v>
      </c>
      <c r="K2242" s="9">
        <v>266666700</v>
      </c>
      <c r="L2242" s="9">
        <v>0</v>
      </c>
      <c r="M2242" s="9">
        <v>0</v>
      </c>
      <c r="N2242" s="9">
        <v>896208416.14</v>
      </c>
      <c r="O2242" s="9">
        <v>0</v>
      </c>
      <c r="P2242" s="9">
        <v>-654119.34</v>
      </c>
      <c r="Q2242" s="9">
        <v>29211037.62</v>
      </c>
      <c r="R2242" s="9">
        <v>103224938.69</v>
      </c>
      <c r="S2242" s="9">
        <v>0</v>
      </c>
      <c r="T2242" s="9">
        <v>746935556.16</v>
      </c>
      <c r="U2242" s="8">
        <v>0</v>
      </c>
      <c r="V2242" s="9">
        <v>108092736.03</v>
      </c>
      <c r="W2242" s="8">
        <v>0</v>
      </c>
      <c r="X2242" s="11">
        <f t="shared" si="476"/>
        <v>165867341.51</v>
      </c>
      <c r="Y2242" s="11">
        <f t="shared" si="477"/>
        <v>2149685265.3</v>
      </c>
      <c r="Z2242" s="11">
        <f t="shared" si="478"/>
        <v>2315552606.81</v>
      </c>
      <c r="AA2242" s="13">
        <f t="shared" si="479"/>
        <v>165867341.51</v>
      </c>
      <c r="AB2242" s="13">
        <f t="shared" si="480"/>
        <v>0</v>
      </c>
      <c r="AC2242" s="16">
        <f t="shared" si="481"/>
        <v>165867341.51</v>
      </c>
      <c r="AD2242" s="16">
        <f t="shared" si="482"/>
        <v>2149685265.3</v>
      </c>
      <c r="AE2242" s="17">
        <f t="shared" si="483"/>
        <v>0.0716318605857569</v>
      </c>
      <c r="AF2242" s="17">
        <f t="shared" si="484"/>
        <v>0.928368139414243</v>
      </c>
      <c r="AG2242" s="21">
        <f t="shared" si="485"/>
        <v>1.07715889585672</v>
      </c>
      <c r="AH2242" s="22">
        <f t="shared" si="486"/>
        <v>1</v>
      </c>
      <c r="AI2242" s="22">
        <f t="shared" si="487"/>
        <v>0</v>
      </c>
      <c r="AJ2242" s="23">
        <f t="shared" si="488"/>
        <v>0.0716318605857569</v>
      </c>
      <c r="AK2242" s="23">
        <f t="shared" si="489"/>
        <v>0.928368139414243</v>
      </c>
    </row>
    <row r="2243" spans="1:37">
      <c r="A2243" s="8" t="s">
        <v>4519</v>
      </c>
      <c r="B2243" s="8" t="s">
        <v>4520</v>
      </c>
      <c r="C2243" s="9">
        <v>351339400</v>
      </c>
      <c r="D2243" s="9">
        <v>0</v>
      </c>
      <c r="E2243" s="9">
        <v>0</v>
      </c>
      <c r="F2243" s="9">
        <v>14513694.47</v>
      </c>
      <c r="G2243" s="9">
        <v>0</v>
      </c>
      <c r="H2243" s="9">
        <v>0</v>
      </c>
      <c r="I2243" s="9">
        <v>0</v>
      </c>
      <c r="J2243" s="9">
        <v>0</v>
      </c>
      <c r="K2243" s="9">
        <v>204480000</v>
      </c>
      <c r="L2243" s="9">
        <v>0</v>
      </c>
      <c r="M2243" s="9">
        <v>0</v>
      </c>
      <c r="N2243" s="9">
        <v>396974172.83</v>
      </c>
      <c r="O2243" s="9">
        <v>0</v>
      </c>
      <c r="P2243" s="9">
        <v>-4569371.1</v>
      </c>
      <c r="Q2243" s="9">
        <v>0</v>
      </c>
      <c r="R2243" s="9">
        <v>105141957.03</v>
      </c>
      <c r="S2243" s="9">
        <v>0</v>
      </c>
      <c r="T2243" s="9">
        <v>1023772968.21</v>
      </c>
      <c r="U2243" s="8">
        <v>0</v>
      </c>
      <c r="V2243" s="9">
        <v>0</v>
      </c>
      <c r="W2243" s="8">
        <v>0</v>
      </c>
      <c r="X2243" s="11">
        <f t="shared" ref="X2243:X2306" si="490">C2243+D2243+E2243+F2243+G2243+H2243+I2243+J2243</f>
        <v>365853094.47</v>
      </c>
      <c r="Y2243" s="11">
        <f t="shared" ref="Y2243:Y2306" si="491">(K2243+L2243+M2243+N2243-O2243+P2243+Q2243+R2243+S2243+T2243+U2243+V2243+W2243)</f>
        <v>1725799726.97</v>
      </c>
      <c r="Z2243" s="11">
        <f t="shared" ref="Z2243:Z2306" si="492">X2243+Y2243</f>
        <v>2091652821.44</v>
      </c>
      <c r="AA2243" s="13">
        <f t="shared" ref="AA2243:AA2306" si="493">C2243+D2243+E2243+F2243+G2243</f>
        <v>365853094.47</v>
      </c>
      <c r="AB2243" s="13">
        <f t="shared" ref="AB2243:AB2306" si="494">H2243+I2243+J2243</f>
        <v>0</v>
      </c>
      <c r="AC2243" s="16">
        <f t="shared" ref="AC2243:AC2306" si="495">AA2243</f>
        <v>365853094.47</v>
      </c>
      <c r="AD2243" s="16">
        <f t="shared" ref="AD2243:AD2306" si="496">AB2243+Y2243</f>
        <v>1725799726.97</v>
      </c>
      <c r="AE2243" s="17">
        <f t="shared" ref="AE2243:AE2306" si="497">X2243/Z2243</f>
        <v>0.174911003738244</v>
      </c>
      <c r="AF2243" s="17">
        <f t="shared" ref="AF2243:AF2306" si="498">Y2243/Z2243</f>
        <v>0.825088996261756</v>
      </c>
      <c r="AG2243" s="21">
        <f t="shared" ref="AG2243:AG2306" si="499">Z2243/Y2243</f>
        <v>1.21199046955021</v>
      </c>
      <c r="AH2243" s="22">
        <f t="shared" ref="AH2243:AH2306" si="500">AA2243/(AA2243+AB2243)</f>
        <v>1</v>
      </c>
      <c r="AI2243" s="22">
        <f t="shared" ref="AI2243:AI2306" si="501">(AB2243)/(AA2243+AB2243)</f>
        <v>0</v>
      </c>
      <c r="AJ2243" s="23">
        <f t="shared" ref="AJ2243:AJ2306" si="502">AC2243/Z2243</f>
        <v>0.174911003738244</v>
      </c>
      <c r="AK2243" s="23">
        <f t="shared" ref="AK2243:AK2306" si="503">AD2243/Z2243</f>
        <v>0.825088996261756</v>
      </c>
    </row>
    <row r="2244" spans="1:37">
      <c r="A2244" s="8" t="s">
        <v>4521</v>
      </c>
      <c r="B2244" s="8" t="s">
        <v>4522</v>
      </c>
      <c r="C2244" s="9">
        <v>218361879.87</v>
      </c>
      <c r="D2244" s="9">
        <v>0</v>
      </c>
      <c r="E2244" s="9">
        <v>0</v>
      </c>
      <c r="F2244" s="9">
        <v>2000000</v>
      </c>
      <c r="G2244" s="9">
        <v>0</v>
      </c>
      <c r="H2244" s="9">
        <v>48000000</v>
      </c>
      <c r="I2244" s="9">
        <v>0</v>
      </c>
      <c r="J2244" s="9">
        <v>0</v>
      </c>
      <c r="K2244" s="9">
        <v>841000000</v>
      </c>
      <c r="L2244" s="9">
        <v>0</v>
      </c>
      <c r="M2244" s="9">
        <v>0</v>
      </c>
      <c r="N2244" s="9">
        <v>230534300.04</v>
      </c>
      <c r="O2244" s="9">
        <v>15066072.64</v>
      </c>
      <c r="P2244" s="9">
        <v>0</v>
      </c>
      <c r="Q2244" s="9">
        <v>40466874.61</v>
      </c>
      <c r="R2244" s="9">
        <v>109712568.12</v>
      </c>
      <c r="S2244" s="9">
        <v>0</v>
      </c>
      <c r="T2244" s="9">
        <v>776794595.17</v>
      </c>
      <c r="U2244" s="8">
        <v>0</v>
      </c>
      <c r="V2244" s="9">
        <v>14888020.11</v>
      </c>
      <c r="W2244" s="8">
        <v>0</v>
      </c>
      <c r="X2244" s="11">
        <f t="shared" si="490"/>
        <v>268361879.87</v>
      </c>
      <c r="Y2244" s="11">
        <f t="shared" si="491"/>
        <v>1998330285.41</v>
      </c>
      <c r="Z2244" s="11">
        <f t="shared" si="492"/>
        <v>2266692165.28</v>
      </c>
      <c r="AA2244" s="13">
        <f t="shared" si="493"/>
        <v>220361879.87</v>
      </c>
      <c r="AB2244" s="13">
        <f t="shared" si="494"/>
        <v>48000000</v>
      </c>
      <c r="AC2244" s="16">
        <f t="shared" si="495"/>
        <v>220361879.87</v>
      </c>
      <c r="AD2244" s="16">
        <f t="shared" si="496"/>
        <v>2046330285.41</v>
      </c>
      <c r="AE2244" s="17">
        <f t="shared" si="497"/>
        <v>0.118393615145729</v>
      </c>
      <c r="AF2244" s="17">
        <f t="shared" si="498"/>
        <v>0.881606384854271</v>
      </c>
      <c r="AG2244" s="21">
        <f t="shared" si="499"/>
        <v>1.13429305547203</v>
      </c>
      <c r="AH2244" s="22">
        <f t="shared" si="500"/>
        <v>0.821137040688297</v>
      </c>
      <c r="AI2244" s="22">
        <f t="shared" si="501"/>
        <v>0.178862959311703</v>
      </c>
      <c r="AJ2244" s="23">
        <f t="shared" si="502"/>
        <v>0.0972173827771532</v>
      </c>
      <c r="AK2244" s="23">
        <f t="shared" si="503"/>
        <v>0.902782617222847</v>
      </c>
    </row>
    <row r="2245" spans="1:37">
      <c r="A2245" s="8" t="s">
        <v>4523</v>
      </c>
      <c r="B2245" s="8" t="s">
        <v>4524</v>
      </c>
      <c r="C2245" s="9">
        <v>1271198411.13</v>
      </c>
      <c r="D2245" s="9">
        <v>0</v>
      </c>
      <c r="E2245" s="9">
        <v>0</v>
      </c>
      <c r="F2245" s="9">
        <v>7504166.66</v>
      </c>
      <c r="G2245" s="9">
        <v>0</v>
      </c>
      <c r="H2245" s="9">
        <v>0</v>
      </c>
      <c r="I2245" s="9">
        <v>0</v>
      </c>
      <c r="J2245" s="9">
        <v>0</v>
      </c>
      <c r="K2245" s="9">
        <v>192000096</v>
      </c>
      <c r="L2245" s="9">
        <v>0</v>
      </c>
      <c r="M2245" s="9">
        <v>0</v>
      </c>
      <c r="N2245" s="9">
        <v>298022114.49</v>
      </c>
      <c r="O2245" s="9">
        <v>0</v>
      </c>
      <c r="P2245" s="9">
        <v>44189865.17</v>
      </c>
      <c r="Q2245" s="9">
        <v>0</v>
      </c>
      <c r="R2245" s="9">
        <v>96484253.09</v>
      </c>
      <c r="S2245" s="9">
        <v>0</v>
      </c>
      <c r="T2245" s="9">
        <v>518219346.15</v>
      </c>
      <c r="U2245" s="8">
        <v>0</v>
      </c>
      <c r="V2245" s="9">
        <v>121015100.5</v>
      </c>
      <c r="W2245" s="8">
        <v>0</v>
      </c>
      <c r="X2245" s="11">
        <f t="shared" si="490"/>
        <v>1278702577.79</v>
      </c>
      <c r="Y2245" s="11">
        <f t="shared" si="491"/>
        <v>1269930775.4</v>
      </c>
      <c r="Z2245" s="11">
        <f t="shared" si="492"/>
        <v>2548633353.19</v>
      </c>
      <c r="AA2245" s="13">
        <f t="shared" si="493"/>
        <v>1278702577.79</v>
      </c>
      <c r="AB2245" s="13">
        <f t="shared" si="494"/>
        <v>0</v>
      </c>
      <c r="AC2245" s="16">
        <f t="shared" si="495"/>
        <v>1278702577.79</v>
      </c>
      <c r="AD2245" s="16">
        <f t="shared" si="496"/>
        <v>1269930775.4</v>
      </c>
      <c r="AE2245" s="17">
        <f t="shared" si="497"/>
        <v>0.501720883543139</v>
      </c>
      <c r="AF2245" s="17">
        <f t="shared" si="498"/>
        <v>0.498279116456861</v>
      </c>
      <c r="AG2245" s="21">
        <f t="shared" si="499"/>
        <v>2.00690730751622</v>
      </c>
      <c r="AH2245" s="22">
        <f t="shared" si="500"/>
        <v>1</v>
      </c>
      <c r="AI2245" s="22">
        <f t="shared" si="501"/>
        <v>0</v>
      </c>
      <c r="AJ2245" s="23">
        <f t="shared" si="502"/>
        <v>0.501720883543139</v>
      </c>
      <c r="AK2245" s="23">
        <f t="shared" si="503"/>
        <v>0.498279116456861</v>
      </c>
    </row>
    <row r="2246" spans="1:37">
      <c r="A2246" s="8" t="s">
        <v>4525</v>
      </c>
      <c r="B2246" s="8" t="s">
        <v>4526</v>
      </c>
      <c r="C2246" s="9">
        <v>50000000</v>
      </c>
      <c r="D2246" s="9">
        <v>0</v>
      </c>
      <c r="E2246" s="9">
        <v>0</v>
      </c>
      <c r="F2246" s="9">
        <v>0</v>
      </c>
      <c r="G2246" s="9">
        <v>0</v>
      </c>
      <c r="H2246" s="9">
        <v>0</v>
      </c>
      <c r="I2246" s="9">
        <v>377127893.86</v>
      </c>
      <c r="J2246" s="9">
        <v>0</v>
      </c>
      <c r="K2246" s="9">
        <v>151200000</v>
      </c>
      <c r="L2246" s="9">
        <v>27973576.73</v>
      </c>
      <c r="M2246" s="9">
        <v>0</v>
      </c>
      <c r="N2246" s="9">
        <v>555540294.76</v>
      </c>
      <c r="O2246" s="9">
        <v>0</v>
      </c>
      <c r="P2246" s="9">
        <v>0</v>
      </c>
      <c r="Q2246" s="9">
        <v>0</v>
      </c>
      <c r="R2246" s="9">
        <v>48020424.98</v>
      </c>
      <c r="S2246" s="9">
        <v>0</v>
      </c>
      <c r="T2246" s="9">
        <v>349002351.99</v>
      </c>
      <c r="U2246" s="8">
        <v>0</v>
      </c>
      <c r="V2246" s="9">
        <v>0</v>
      </c>
      <c r="W2246" s="8">
        <v>0</v>
      </c>
      <c r="X2246" s="11">
        <f t="shared" si="490"/>
        <v>427127893.86</v>
      </c>
      <c r="Y2246" s="11">
        <f t="shared" si="491"/>
        <v>1131736648.46</v>
      </c>
      <c r="Z2246" s="11">
        <f t="shared" si="492"/>
        <v>1558864542.32</v>
      </c>
      <c r="AA2246" s="13">
        <f t="shared" si="493"/>
        <v>50000000</v>
      </c>
      <c r="AB2246" s="13">
        <f t="shared" si="494"/>
        <v>377127893.86</v>
      </c>
      <c r="AC2246" s="16">
        <f t="shared" si="495"/>
        <v>50000000</v>
      </c>
      <c r="AD2246" s="16">
        <f t="shared" si="496"/>
        <v>1508864542.32</v>
      </c>
      <c r="AE2246" s="17">
        <f t="shared" si="497"/>
        <v>0.273999364450436</v>
      </c>
      <c r="AF2246" s="17">
        <f t="shared" si="498"/>
        <v>0.726000635549564</v>
      </c>
      <c r="AG2246" s="21">
        <f t="shared" si="499"/>
        <v>1.3774092625181</v>
      </c>
      <c r="AH2246" s="22">
        <f t="shared" si="500"/>
        <v>0.117060956961028</v>
      </c>
      <c r="AI2246" s="22">
        <f t="shared" si="501"/>
        <v>0.882939043038972</v>
      </c>
      <c r="AJ2246" s="23">
        <f t="shared" si="502"/>
        <v>0.0320746278092815</v>
      </c>
      <c r="AK2246" s="23">
        <f t="shared" si="503"/>
        <v>0.967925372190719</v>
      </c>
    </row>
    <row r="2247" spans="1:37">
      <c r="A2247" s="8" t="s">
        <v>4527</v>
      </c>
      <c r="B2247" s="8" t="s">
        <v>4528</v>
      </c>
      <c r="C2247" s="9">
        <v>426050000</v>
      </c>
      <c r="D2247" s="9">
        <v>0</v>
      </c>
      <c r="E2247" s="9">
        <v>0</v>
      </c>
      <c r="F2247" s="9">
        <v>5440098.91</v>
      </c>
      <c r="G2247" s="9">
        <v>0</v>
      </c>
      <c r="H2247" s="9">
        <v>40642500.24</v>
      </c>
      <c r="I2247" s="9">
        <v>256324483.53</v>
      </c>
      <c r="J2247" s="9">
        <v>0</v>
      </c>
      <c r="K2247" s="9">
        <v>583242360</v>
      </c>
      <c r="L2247" s="9">
        <v>21666015.65</v>
      </c>
      <c r="M2247" s="9">
        <v>0</v>
      </c>
      <c r="N2247" s="9">
        <v>1147132330.45</v>
      </c>
      <c r="O2247" s="9">
        <v>0</v>
      </c>
      <c r="P2247" s="9">
        <v>0</v>
      </c>
      <c r="Q2247" s="9">
        <v>33613835.04</v>
      </c>
      <c r="R2247" s="9">
        <v>84806449.84</v>
      </c>
      <c r="S2247" s="9">
        <v>0</v>
      </c>
      <c r="T2247" s="9">
        <v>667746168.33</v>
      </c>
      <c r="U2247" s="8">
        <v>0</v>
      </c>
      <c r="V2247" s="9">
        <v>446476404.55</v>
      </c>
      <c r="W2247" s="8">
        <v>0</v>
      </c>
      <c r="X2247" s="11">
        <f t="shared" si="490"/>
        <v>728457082.68</v>
      </c>
      <c r="Y2247" s="11">
        <f t="shared" si="491"/>
        <v>2984683563.86</v>
      </c>
      <c r="Z2247" s="11">
        <f t="shared" si="492"/>
        <v>3713140646.54</v>
      </c>
      <c r="AA2247" s="13">
        <f t="shared" si="493"/>
        <v>431490098.91</v>
      </c>
      <c r="AB2247" s="13">
        <f t="shared" si="494"/>
        <v>296966983.77</v>
      </c>
      <c r="AC2247" s="16">
        <f t="shared" si="495"/>
        <v>431490098.91</v>
      </c>
      <c r="AD2247" s="16">
        <f t="shared" si="496"/>
        <v>3281650547.63</v>
      </c>
      <c r="AE2247" s="17">
        <f t="shared" si="497"/>
        <v>0.196183541649249</v>
      </c>
      <c r="AF2247" s="17">
        <f t="shared" si="498"/>
        <v>0.803816458350751</v>
      </c>
      <c r="AG2247" s="21">
        <f t="shared" si="499"/>
        <v>1.24406509671595</v>
      </c>
      <c r="AH2247" s="22">
        <f t="shared" si="500"/>
        <v>0.592334276334502</v>
      </c>
      <c r="AI2247" s="22">
        <f t="shared" si="501"/>
        <v>0.407665723665498</v>
      </c>
      <c r="AJ2247" s="23">
        <f t="shared" si="502"/>
        <v>0.116206236171548</v>
      </c>
      <c r="AK2247" s="23">
        <f t="shared" si="503"/>
        <v>0.883793763828453</v>
      </c>
    </row>
    <row r="2248" spans="1:37">
      <c r="A2248" s="8" t="s">
        <v>4529</v>
      </c>
      <c r="B2248" s="8" t="s">
        <v>4530</v>
      </c>
      <c r="C2248" s="9">
        <v>140118333.33</v>
      </c>
      <c r="D2248" s="9">
        <v>0</v>
      </c>
      <c r="E2248" s="9">
        <v>0</v>
      </c>
      <c r="F2248" s="9">
        <v>0</v>
      </c>
      <c r="G2248" s="9">
        <v>0</v>
      </c>
      <c r="H2248" s="9">
        <v>148392813.89</v>
      </c>
      <c r="I2248" s="9">
        <v>466344261.17</v>
      </c>
      <c r="J2248" s="9">
        <v>0</v>
      </c>
      <c r="K2248" s="9">
        <v>160006753</v>
      </c>
      <c r="L2248" s="9">
        <v>150682607.77</v>
      </c>
      <c r="M2248" s="9">
        <v>0</v>
      </c>
      <c r="N2248" s="9">
        <v>580973594.48</v>
      </c>
      <c r="O2248" s="9">
        <v>35002883</v>
      </c>
      <c r="P2248" s="9">
        <v>0</v>
      </c>
      <c r="Q2248" s="9">
        <v>0</v>
      </c>
      <c r="R2248" s="9">
        <v>63115066.17</v>
      </c>
      <c r="S2248" s="9">
        <v>0</v>
      </c>
      <c r="T2248" s="9">
        <v>750232558.67</v>
      </c>
      <c r="U2248" s="8">
        <v>0</v>
      </c>
      <c r="V2248" s="9">
        <v>0</v>
      </c>
      <c r="W2248" s="8">
        <v>0</v>
      </c>
      <c r="X2248" s="11">
        <f t="shared" si="490"/>
        <v>754855408.39</v>
      </c>
      <c r="Y2248" s="11">
        <f t="shared" si="491"/>
        <v>1670007697.09</v>
      </c>
      <c r="Z2248" s="11">
        <f t="shared" si="492"/>
        <v>2424863105.48</v>
      </c>
      <c r="AA2248" s="13">
        <f t="shared" si="493"/>
        <v>140118333.33</v>
      </c>
      <c r="AB2248" s="13">
        <f t="shared" si="494"/>
        <v>614737075.06</v>
      </c>
      <c r="AC2248" s="16">
        <f t="shared" si="495"/>
        <v>140118333.33</v>
      </c>
      <c r="AD2248" s="16">
        <f t="shared" si="496"/>
        <v>2284744772.15</v>
      </c>
      <c r="AE2248" s="17">
        <f t="shared" si="497"/>
        <v>0.311298153979945</v>
      </c>
      <c r="AF2248" s="17">
        <f t="shared" si="498"/>
        <v>0.688701846020055</v>
      </c>
      <c r="AG2248" s="21">
        <f t="shared" si="499"/>
        <v>1.45200714326368</v>
      </c>
      <c r="AH2248" s="22">
        <f t="shared" si="500"/>
        <v>0.185622745459097</v>
      </c>
      <c r="AI2248" s="22">
        <f t="shared" si="501"/>
        <v>0.814377254540902</v>
      </c>
      <c r="AJ2248" s="23">
        <f t="shared" si="502"/>
        <v>0.0577840179981062</v>
      </c>
      <c r="AK2248" s="23">
        <f t="shared" si="503"/>
        <v>0.942215982001894</v>
      </c>
    </row>
    <row r="2249" spans="1:37">
      <c r="A2249" s="8" t="s">
        <v>4531</v>
      </c>
      <c r="B2249" s="8" t="s">
        <v>4532</v>
      </c>
      <c r="C2249" s="9">
        <v>412415000</v>
      </c>
      <c r="D2249" s="9">
        <v>0</v>
      </c>
      <c r="E2249" s="9">
        <v>0</v>
      </c>
      <c r="F2249" s="9">
        <v>194981000</v>
      </c>
      <c r="G2249" s="9">
        <v>0</v>
      </c>
      <c r="H2249" s="9">
        <v>80147199.05</v>
      </c>
      <c r="I2249" s="9">
        <v>683025117.09</v>
      </c>
      <c r="J2249" s="9">
        <v>0</v>
      </c>
      <c r="K2249" s="9">
        <v>593964099</v>
      </c>
      <c r="L2249" s="9">
        <v>204261835.12</v>
      </c>
      <c r="M2249" s="9">
        <v>0</v>
      </c>
      <c r="N2249" s="9">
        <v>1721142476.97</v>
      </c>
      <c r="O2249" s="9">
        <v>50000000</v>
      </c>
      <c r="P2249" s="9">
        <v>-52923427.43</v>
      </c>
      <c r="Q2249" s="9">
        <v>51449678.64</v>
      </c>
      <c r="R2249" s="9">
        <v>145863699.35</v>
      </c>
      <c r="S2249" s="9">
        <v>0</v>
      </c>
      <c r="T2249" s="9">
        <v>2539130059.73</v>
      </c>
      <c r="U2249" s="8">
        <v>0</v>
      </c>
      <c r="V2249" s="9">
        <v>76634143.85</v>
      </c>
      <c r="W2249" s="8">
        <v>0</v>
      </c>
      <c r="X2249" s="11">
        <f t="shared" si="490"/>
        <v>1370568316.14</v>
      </c>
      <c r="Y2249" s="11">
        <f t="shared" si="491"/>
        <v>5229522565.23</v>
      </c>
      <c r="Z2249" s="11">
        <f t="shared" si="492"/>
        <v>6600090881.37</v>
      </c>
      <c r="AA2249" s="13">
        <f t="shared" si="493"/>
        <v>607396000</v>
      </c>
      <c r="AB2249" s="13">
        <f t="shared" si="494"/>
        <v>763172316.14</v>
      </c>
      <c r="AC2249" s="16">
        <f t="shared" si="495"/>
        <v>607396000</v>
      </c>
      <c r="AD2249" s="16">
        <f t="shared" si="496"/>
        <v>5992694881.37</v>
      </c>
      <c r="AE2249" s="17">
        <f t="shared" si="497"/>
        <v>0.207659006637119</v>
      </c>
      <c r="AF2249" s="17">
        <f t="shared" si="498"/>
        <v>0.792340993362881</v>
      </c>
      <c r="AG2249" s="21">
        <f t="shared" si="499"/>
        <v>1.26208287640876</v>
      </c>
      <c r="AH2249" s="22">
        <f t="shared" si="500"/>
        <v>0.443170904249881</v>
      </c>
      <c r="AI2249" s="22">
        <f t="shared" si="501"/>
        <v>0.556829095750119</v>
      </c>
      <c r="AJ2249" s="23">
        <f t="shared" si="502"/>
        <v>0.0920284297470039</v>
      </c>
      <c r="AK2249" s="23">
        <f t="shared" si="503"/>
        <v>0.907971570252996</v>
      </c>
    </row>
    <row r="2250" spans="1:37">
      <c r="A2250" s="8" t="s">
        <v>4533</v>
      </c>
      <c r="B2250" s="8" t="s">
        <v>4534</v>
      </c>
      <c r="C2250" s="9">
        <v>472670350</v>
      </c>
      <c r="D2250" s="9">
        <v>0</v>
      </c>
      <c r="E2250" s="9">
        <v>0</v>
      </c>
      <c r="F2250" s="9">
        <v>0</v>
      </c>
      <c r="G2250" s="9">
        <v>0</v>
      </c>
      <c r="H2250" s="9">
        <v>0</v>
      </c>
      <c r="I2250" s="9">
        <v>452871026.25</v>
      </c>
      <c r="J2250" s="9">
        <v>0</v>
      </c>
      <c r="K2250" s="9">
        <v>201415700</v>
      </c>
      <c r="L2250" s="9">
        <v>158241473.14</v>
      </c>
      <c r="M2250" s="9">
        <v>0</v>
      </c>
      <c r="N2250" s="9">
        <v>997182797.7</v>
      </c>
      <c r="O2250" s="9">
        <v>8965503.58</v>
      </c>
      <c r="P2250" s="9">
        <v>-513802.08</v>
      </c>
      <c r="Q2250" s="9">
        <v>0</v>
      </c>
      <c r="R2250" s="9">
        <v>41355297.32</v>
      </c>
      <c r="S2250" s="9">
        <v>0</v>
      </c>
      <c r="T2250" s="9">
        <v>431497608.22</v>
      </c>
      <c r="U2250" s="8">
        <v>0</v>
      </c>
      <c r="V2250" s="9">
        <v>0</v>
      </c>
      <c r="W2250" s="8">
        <v>0</v>
      </c>
      <c r="X2250" s="11">
        <f t="shared" si="490"/>
        <v>925541376.25</v>
      </c>
      <c r="Y2250" s="11">
        <f t="shared" si="491"/>
        <v>1820213570.72</v>
      </c>
      <c r="Z2250" s="11">
        <f t="shared" si="492"/>
        <v>2745754946.97</v>
      </c>
      <c r="AA2250" s="13">
        <f t="shared" si="493"/>
        <v>472670350</v>
      </c>
      <c r="AB2250" s="13">
        <f t="shared" si="494"/>
        <v>452871026.25</v>
      </c>
      <c r="AC2250" s="16">
        <f t="shared" si="495"/>
        <v>472670350</v>
      </c>
      <c r="AD2250" s="16">
        <f t="shared" si="496"/>
        <v>2273084596.97</v>
      </c>
      <c r="AE2250" s="17">
        <f t="shared" si="497"/>
        <v>0.337080837192465</v>
      </c>
      <c r="AF2250" s="17">
        <f t="shared" si="498"/>
        <v>0.662919162807535</v>
      </c>
      <c r="AG2250" s="21">
        <f t="shared" si="499"/>
        <v>1.50847954939919</v>
      </c>
      <c r="AH2250" s="22">
        <f t="shared" si="500"/>
        <v>0.510696077051801</v>
      </c>
      <c r="AI2250" s="22">
        <f t="shared" si="501"/>
        <v>0.489303922948199</v>
      </c>
      <c r="AJ2250" s="23">
        <f t="shared" si="502"/>
        <v>0.172145861203529</v>
      </c>
      <c r="AK2250" s="23">
        <f t="shared" si="503"/>
        <v>0.827854138796471</v>
      </c>
    </row>
    <row r="2251" spans="1:37">
      <c r="A2251" s="8" t="s">
        <v>4535</v>
      </c>
      <c r="B2251" s="8" t="s">
        <v>4536</v>
      </c>
      <c r="C2251" s="9">
        <v>19909953.33</v>
      </c>
      <c r="D2251" s="9">
        <v>0</v>
      </c>
      <c r="E2251" s="9">
        <v>0</v>
      </c>
      <c r="F2251" s="9">
        <v>0</v>
      </c>
      <c r="G2251" s="9">
        <v>0</v>
      </c>
      <c r="H2251" s="9">
        <v>0</v>
      </c>
      <c r="I2251" s="9">
        <v>0</v>
      </c>
      <c r="J2251" s="9">
        <v>0</v>
      </c>
      <c r="K2251" s="9">
        <v>401819600</v>
      </c>
      <c r="L2251" s="9">
        <v>0</v>
      </c>
      <c r="M2251" s="9">
        <v>0</v>
      </c>
      <c r="N2251" s="9">
        <v>780162701.6</v>
      </c>
      <c r="O2251" s="9">
        <v>26661588</v>
      </c>
      <c r="P2251" s="9">
        <v>-254809.49</v>
      </c>
      <c r="Q2251" s="9">
        <v>0</v>
      </c>
      <c r="R2251" s="9">
        <v>200500000</v>
      </c>
      <c r="S2251" s="9">
        <v>0</v>
      </c>
      <c r="T2251" s="9">
        <v>1623125615.1</v>
      </c>
      <c r="U2251" s="8">
        <v>0</v>
      </c>
      <c r="V2251" s="9">
        <v>75829233.22</v>
      </c>
      <c r="W2251" s="8">
        <v>0</v>
      </c>
      <c r="X2251" s="11">
        <f t="shared" si="490"/>
        <v>19909953.33</v>
      </c>
      <c r="Y2251" s="11">
        <f t="shared" si="491"/>
        <v>3054520752.43</v>
      </c>
      <c r="Z2251" s="11">
        <f t="shared" si="492"/>
        <v>3074430705.76</v>
      </c>
      <c r="AA2251" s="13">
        <f t="shared" si="493"/>
        <v>19909953.33</v>
      </c>
      <c r="AB2251" s="13">
        <f t="shared" si="494"/>
        <v>0</v>
      </c>
      <c r="AC2251" s="16">
        <f t="shared" si="495"/>
        <v>19909953.33</v>
      </c>
      <c r="AD2251" s="16">
        <f t="shared" si="496"/>
        <v>3054520752.43</v>
      </c>
      <c r="AE2251" s="17">
        <f t="shared" si="497"/>
        <v>0.00647598051004967</v>
      </c>
      <c r="AF2251" s="17">
        <f t="shared" si="498"/>
        <v>0.99352401948995</v>
      </c>
      <c r="AG2251" s="21">
        <f t="shared" si="499"/>
        <v>1.00651819219567</v>
      </c>
      <c r="AH2251" s="22">
        <f t="shared" si="500"/>
        <v>1</v>
      </c>
      <c r="AI2251" s="22">
        <f t="shared" si="501"/>
        <v>0</v>
      </c>
      <c r="AJ2251" s="23">
        <f t="shared" si="502"/>
        <v>0.00647598051004967</v>
      </c>
      <c r="AK2251" s="23">
        <f t="shared" si="503"/>
        <v>0.99352401948995</v>
      </c>
    </row>
    <row r="2252" spans="1:37">
      <c r="A2252" s="8" t="s">
        <v>4537</v>
      </c>
      <c r="B2252" s="8" t="s">
        <v>4538</v>
      </c>
      <c r="C2252" s="9">
        <v>391404388.89</v>
      </c>
      <c r="D2252" s="9">
        <v>0</v>
      </c>
      <c r="E2252" s="9">
        <v>0</v>
      </c>
      <c r="F2252" s="9">
        <v>22099750</v>
      </c>
      <c r="G2252" s="9">
        <v>0</v>
      </c>
      <c r="H2252" s="9">
        <v>50000000</v>
      </c>
      <c r="I2252" s="9">
        <v>0</v>
      </c>
      <c r="J2252" s="9">
        <v>0</v>
      </c>
      <c r="K2252" s="9">
        <v>339121541</v>
      </c>
      <c r="L2252" s="9">
        <v>0</v>
      </c>
      <c r="M2252" s="9">
        <v>0</v>
      </c>
      <c r="N2252" s="9">
        <v>1798980309.7</v>
      </c>
      <c r="O2252" s="9">
        <v>0</v>
      </c>
      <c r="P2252" s="9">
        <v>1619895.23</v>
      </c>
      <c r="Q2252" s="9">
        <v>0</v>
      </c>
      <c r="R2252" s="9">
        <v>38909506.91</v>
      </c>
      <c r="S2252" s="9">
        <v>0</v>
      </c>
      <c r="T2252" s="9">
        <v>1055051443.49</v>
      </c>
      <c r="U2252" s="8">
        <v>0</v>
      </c>
      <c r="V2252" s="9">
        <v>0</v>
      </c>
      <c r="W2252" s="8">
        <v>0</v>
      </c>
      <c r="X2252" s="11">
        <f t="shared" si="490"/>
        <v>463504138.89</v>
      </c>
      <c r="Y2252" s="11">
        <f t="shared" si="491"/>
        <v>3233682696.33</v>
      </c>
      <c r="Z2252" s="11">
        <f t="shared" si="492"/>
        <v>3697186835.22</v>
      </c>
      <c r="AA2252" s="13">
        <f t="shared" si="493"/>
        <v>413504138.89</v>
      </c>
      <c r="AB2252" s="13">
        <f t="shared" si="494"/>
        <v>50000000</v>
      </c>
      <c r="AC2252" s="16">
        <f t="shared" si="495"/>
        <v>413504138.89</v>
      </c>
      <c r="AD2252" s="16">
        <f t="shared" si="496"/>
        <v>3283682696.33</v>
      </c>
      <c r="AE2252" s="17">
        <f t="shared" si="497"/>
        <v>0.125366707052666</v>
      </c>
      <c r="AF2252" s="17">
        <f t="shared" si="498"/>
        <v>0.874633292947334</v>
      </c>
      <c r="AG2252" s="21">
        <f t="shared" si="499"/>
        <v>1.14333630798595</v>
      </c>
      <c r="AH2252" s="22">
        <f t="shared" si="500"/>
        <v>0.892126098119124</v>
      </c>
      <c r="AI2252" s="22">
        <f t="shared" si="501"/>
        <v>0.107873901880876</v>
      </c>
      <c r="AJ2252" s="23">
        <f t="shared" si="502"/>
        <v>0.111842911196938</v>
      </c>
      <c r="AK2252" s="23">
        <f t="shared" si="503"/>
        <v>0.888157088803062</v>
      </c>
    </row>
    <row r="2253" spans="1:37">
      <c r="A2253" s="8" t="s">
        <v>4539</v>
      </c>
      <c r="B2253" s="8" t="s">
        <v>4540</v>
      </c>
      <c r="C2253" s="9">
        <v>552550000</v>
      </c>
      <c r="D2253" s="9">
        <v>0</v>
      </c>
      <c r="E2253" s="9">
        <v>0</v>
      </c>
      <c r="F2253" s="9">
        <v>5360769.01</v>
      </c>
      <c r="G2253" s="9">
        <v>0</v>
      </c>
      <c r="H2253" s="9">
        <v>39500000</v>
      </c>
      <c r="I2253" s="9">
        <v>0</v>
      </c>
      <c r="J2253" s="9">
        <v>0</v>
      </c>
      <c r="K2253" s="9">
        <v>441569000</v>
      </c>
      <c r="L2253" s="9">
        <v>0</v>
      </c>
      <c r="M2253" s="9">
        <v>0</v>
      </c>
      <c r="N2253" s="9">
        <v>572825733.61</v>
      </c>
      <c r="O2253" s="9">
        <v>30432238.42</v>
      </c>
      <c r="P2253" s="9">
        <v>2571686.14</v>
      </c>
      <c r="Q2253" s="9">
        <v>0</v>
      </c>
      <c r="R2253" s="9">
        <v>76526492.1</v>
      </c>
      <c r="S2253" s="9">
        <v>0</v>
      </c>
      <c r="T2253" s="9">
        <v>893374865.19</v>
      </c>
      <c r="U2253" s="8">
        <v>0</v>
      </c>
      <c r="V2253" s="9">
        <v>1290716838.87</v>
      </c>
      <c r="W2253" s="8">
        <v>0</v>
      </c>
      <c r="X2253" s="11">
        <f t="shared" si="490"/>
        <v>597410769.01</v>
      </c>
      <c r="Y2253" s="11">
        <f t="shared" si="491"/>
        <v>3247152377.49</v>
      </c>
      <c r="Z2253" s="11">
        <f t="shared" si="492"/>
        <v>3844563146.5</v>
      </c>
      <c r="AA2253" s="13">
        <f t="shared" si="493"/>
        <v>557910769.01</v>
      </c>
      <c r="AB2253" s="13">
        <f t="shared" si="494"/>
        <v>39500000</v>
      </c>
      <c r="AC2253" s="16">
        <f t="shared" si="495"/>
        <v>557910769.01</v>
      </c>
      <c r="AD2253" s="16">
        <f t="shared" si="496"/>
        <v>3286652377.49</v>
      </c>
      <c r="AE2253" s="17">
        <f t="shared" si="497"/>
        <v>0.155391066876836</v>
      </c>
      <c r="AF2253" s="17">
        <f t="shared" si="498"/>
        <v>0.844608933123164</v>
      </c>
      <c r="AG2253" s="21">
        <f t="shared" si="499"/>
        <v>1.18397989978893</v>
      </c>
      <c r="AH2253" s="22">
        <f t="shared" si="500"/>
        <v>0.933881339190692</v>
      </c>
      <c r="AI2253" s="22">
        <f t="shared" si="501"/>
        <v>0.0661186608093079</v>
      </c>
      <c r="AJ2253" s="23">
        <f t="shared" si="502"/>
        <v>0.14511681763321</v>
      </c>
      <c r="AK2253" s="23">
        <f t="shared" si="503"/>
        <v>0.85488318236679</v>
      </c>
    </row>
    <row r="2254" spans="1:37">
      <c r="A2254" s="8" t="s">
        <v>4541</v>
      </c>
      <c r="B2254" s="8" t="s">
        <v>4542</v>
      </c>
      <c r="C2254" s="9">
        <v>30000000</v>
      </c>
      <c r="D2254" s="9">
        <v>0</v>
      </c>
      <c r="E2254" s="9">
        <v>0</v>
      </c>
      <c r="F2254" s="9">
        <v>0</v>
      </c>
      <c r="G2254" s="9">
        <v>0</v>
      </c>
      <c r="H2254" s="9">
        <v>0</v>
      </c>
      <c r="I2254" s="9">
        <v>443922810.95</v>
      </c>
      <c r="J2254" s="9">
        <v>0</v>
      </c>
      <c r="K2254" s="9">
        <v>399514386</v>
      </c>
      <c r="L2254" s="9">
        <v>107134068.75</v>
      </c>
      <c r="M2254" s="9">
        <v>0</v>
      </c>
      <c r="N2254" s="9">
        <v>1057004039.09</v>
      </c>
      <c r="O2254" s="9">
        <v>0</v>
      </c>
      <c r="P2254" s="9">
        <v>0</v>
      </c>
      <c r="Q2254" s="9">
        <v>0</v>
      </c>
      <c r="R2254" s="9">
        <v>198130033</v>
      </c>
      <c r="S2254" s="9">
        <v>0</v>
      </c>
      <c r="T2254" s="9">
        <v>1185019556.67</v>
      </c>
      <c r="U2254" s="8">
        <v>0</v>
      </c>
      <c r="V2254" s="9">
        <v>41902221.36</v>
      </c>
      <c r="W2254" s="8">
        <v>0</v>
      </c>
      <c r="X2254" s="11">
        <f t="shared" si="490"/>
        <v>473922810.95</v>
      </c>
      <c r="Y2254" s="11">
        <f t="shared" si="491"/>
        <v>2988704304.87</v>
      </c>
      <c r="Z2254" s="11">
        <f t="shared" si="492"/>
        <v>3462627115.82</v>
      </c>
      <c r="AA2254" s="13">
        <f t="shared" si="493"/>
        <v>30000000</v>
      </c>
      <c r="AB2254" s="13">
        <f t="shared" si="494"/>
        <v>443922810.95</v>
      </c>
      <c r="AC2254" s="16">
        <f t="shared" si="495"/>
        <v>30000000</v>
      </c>
      <c r="AD2254" s="16">
        <f t="shared" si="496"/>
        <v>3432627115.82</v>
      </c>
      <c r="AE2254" s="17">
        <f t="shared" si="497"/>
        <v>0.136867989274603</v>
      </c>
      <c r="AF2254" s="17">
        <f t="shared" si="498"/>
        <v>0.863132010725397</v>
      </c>
      <c r="AG2254" s="21">
        <f t="shared" si="499"/>
        <v>1.15857132810956</v>
      </c>
      <c r="AH2254" s="22">
        <f t="shared" si="500"/>
        <v>0.0633014476341909</v>
      </c>
      <c r="AI2254" s="22">
        <f t="shared" si="501"/>
        <v>0.936698552365809</v>
      </c>
      <c r="AJ2254" s="23">
        <f t="shared" si="502"/>
        <v>0.00866394185586327</v>
      </c>
      <c r="AK2254" s="23">
        <f t="shared" si="503"/>
        <v>0.991336058144137</v>
      </c>
    </row>
    <row r="2255" spans="1:37">
      <c r="A2255" s="8" t="s">
        <v>4543</v>
      </c>
      <c r="B2255" s="8" t="s">
        <v>4544</v>
      </c>
      <c r="C2255" s="9">
        <v>130172027.76</v>
      </c>
      <c r="D2255" s="9">
        <v>0</v>
      </c>
      <c r="E2255" s="9">
        <v>0</v>
      </c>
      <c r="F2255" s="9">
        <v>1040458.14</v>
      </c>
      <c r="G2255" s="9">
        <v>0</v>
      </c>
      <c r="H2255" s="9">
        <v>0</v>
      </c>
      <c r="I2255" s="9">
        <v>0</v>
      </c>
      <c r="J2255" s="9">
        <v>0</v>
      </c>
      <c r="K2255" s="9">
        <v>165463488</v>
      </c>
      <c r="L2255" s="9">
        <v>0</v>
      </c>
      <c r="M2255" s="9">
        <v>0</v>
      </c>
      <c r="N2255" s="9">
        <v>674777521.49</v>
      </c>
      <c r="O2255" s="9">
        <v>70696853.35</v>
      </c>
      <c r="P2255" s="9">
        <v>-3843767.89</v>
      </c>
      <c r="Q2255" s="9">
        <v>0</v>
      </c>
      <c r="R2255" s="9">
        <v>35600837.88</v>
      </c>
      <c r="S2255" s="9">
        <v>0</v>
      </c>
      <c r="T2255" s="9">
        <v>262269659.64</v>
      </c>
      <c r="U2255" s="8">
        <v>0</v>
      </c>
      <c r="V2255" s="9">
        <v>989461.72</v>
      </c>
      <c r="W2255" s="8">
        <v>0</v>
      </c>
      <c r="X2255" s="11">
        <f t="shared" si="490"/>
        <v>131212485.9</v>
      </c>
      <c r="Y2255" s="11">
        <f t="shared" si="491"/>
        <v>1064560347.49</v>
      </c>
      <c r="Z2255" s="11">
        <f t="shared" si="492"/>
        <v>1195772833.39</v>
      </c>
      <c r="AA2255" s="13">
        <f t="shared" si="493"/>
        <v>131212485.9</v>
      </c>
      <c r="AB2255" s="13">
        <f t="shared" si="494"/>
        <v>0</v>
      </c>
      <c r="AC2255" s="16">
        <f t="shared" si="495"/>
        <v>131212485.9</v>
      </c>
      <c r="AD2255" s="16">
        <f t="shared" si="496"/>
        <v>1064560347.49</v>
      </c>
      <c r="AE2255" s="17">
        <f t="shared" si="497"/>
        <v>0.109730278390766</v>
      </c>
      <c r="AF2255" s="17">
        <f t="shared" si="498"/>
        <v>0.890269721609234</v>
      </c>
      <c r="AG2255" s="21">
        <f t="shared" si="499"/>
        <v>1.12325509418923</v>
      </c>
      <c r="AH2255" s="22">
        <f t="shared" si="500"/>
        <v>1</v>
      </c>
      <c r="AI2255" s="22">
        <f t="shared" si="501"/>
        <v>0</v>
      </c>
      <c r="AJ2255" s="23">
        <f t="shared" si="502"/>
        <v>0.109730278390766</v>
      </c>
      <c r="AK2255" s="23">
        <f t="shared" si="503"/>
        <v>0.890269721609234</v>
      </c>
    </row>
    <row r="2256" spans="1:37">
      <c r="A2256" s="8" t="s">
        <v>4545</v>
      </c>
      <c r="B2256" s="8" t="s">
        <v>4546</v>
      </c>
      <c r="C2256" s="9">
        <v>20031944.44</v>
      </c>
      <c r="D2256" s="9">
        <v>0</v>
      </c>
      <c r="E2256" s="9">
        <v>0</v>
      </c>
      <c r="F2256" s="9">
        <v>0</v>
      </c>
      <c r="G2256" s="9">
        <v>0</v>
      </c>
      <c r="H2256" s="9">
        <v>40061111.17</v>
      </c>
      <c r="I2256" s="9">
        <v>0</v>
      </c>
      <c r="J2256" s="9">
        <v>0</v>
      </c>
      <c r="K2256" s="9">
        <v>74534998</v>
      </c>
      <c r="L2256" s="9">
        <v>0</v>
      </c>
      <c r="M2256" s="9">
        <v>0</v>
      </c>
      <c r="N2256" s="9">
        <v>247628381.73</v>
      </c>
      <c r="O2256" s="9">
        <v>0</v>
      </c>
      <c r="P2256" s="9">
        <v>0</v>
      </c>
      <c r="Q2256" s="9">
        <v>0</v>
      </c>
      <c r="R2256" s="9">
        <v>17336477.09</v>
      </c>
      <c r="S2256" s="9">
        <v>0</v>
      </c>
      <c r="T2256" s="9">
        <v>15185401.88</v>
      </c>
      <c r="U2256" s="8">
        <v>0</v>
      </c>
      <c r="V2256" s="9">
        <v>0</v>
      </c>
      <c r="W2256" s="8">
        <v>0</v>
      </c>
      <c r="X2256" s="11">
        <f t="shared" si="490"/>
        <v>60093055.61</v>
      </c>
      <c r="Y2256" s="11">
        <f t="shared" si="491"/>
        <v>354685258.7</v>
      </c>
      <c r="Z2256" s="11">
        <f t="shared" si="492"/>
        <v>414778314.31</v>
      </c>
      <c r="AA2256" s="13">
        <f t="shared" si="493"/>
        <v>20031944.44</v>
      </c>
      <c r="AB2256" s="13">
        <f t="shared" si="494"/>
        <v>40061111.17</v>
      </c>
      <c r="AC2256" s="16">
        <f t="shared" si="495"/>
        <v>20031944.44</v>
      </c>
      <c r="AD2256" s="16">
        <f t="shared" si="496"/>
        <v>394746369.87</v>
      </c>
      <c r="AE2256" s="17">
        <f t="shared" si="497"/>
        <v>0.144879935948356</v>
      </c>
      <c r="AF2256" s="17">
        <f t="shared" si="498"/>
        <v>0.855120064051644</v>
      </c>
      <c r="AG2256" s="21">
        <f t="shared" si="499"/>
        <v>1.16942642564355</v>
      </c>
      <c r="AH2256" s="22">
        <f t="shared" si="500"/>
        <v>0.333348741159145</v>
      </c>
      <c r="AI2256" s="22">
        <f t="shared" si="501"/>
        <v>0.666651258840855</v>
      </c>
      <c r="AJ2256" s="23">
        <f t="shared" si="502"/>
        <v>0.0482955442676021</v>
      </c>
      <c r="AK2256" s="23">
        <f t="shared" si="503"/>
        <v>0.951704455732398</v>
      </c>
    </row>
    <row r="2257" spans="1:37">
      <c r="A2257" s="8" t="s">
        <v>4547</v>
      </c>
      <c r="B2257" s="8" t="s">
        <v>4548</v>
      </c>
      <c r="C2257" s="9">
        <v>95140279.03</v>
      </c>
      <c r="D2257" s="9">
        <v>0</v>
      </c>
      <c r="E2257" s="9">
        <v>0</v>
      </c>
      <c r="F2257" s="9">
        <v>0</v>
      </c>
      <c r="G2257" s="9">
        <v>0</v>
      </c>
      <c r="H2257" s="9">
        <v>0</v>
      </c>
      <c r="I2257" s="9">
        <v>0</v>
      </c>
      <c r="J2257" s="9">
        <v>0</v>
      </c>
      <c r="K2257" s="9">
        <v>401009858</v>
      </c>
      <c r="L2257" s="9">
        <v>0</v>
      </c>
      <c r="M2257" s="9">
        <v>0</v>
      </c>
      <c r="N2257" s="9">
        <v>999693759.39</v>
      </c>
      <c r="O2257" s="9">
        <v>0</v>
      </c>
      <c r="P2257" s="9">
        <v>-314238.21</v>
      </c>
      <c r="Q2257" s="9">
        <v>0</v>
      </c>
      <c r="R2257" s="9">
        <v>92416985.06</v>
      </c>
      <c r="S2257" s="9">
        <v>0</v>
      </c>
      <c r="T2257" s="9">
        <v>641691161.52</v>
      </c>
      <c r="U2257" s="8">
        <v>0</v>
      </c>
      <c r="V2257" s="9">
        <v>187130020.06</v>
      </c>
      <c r="W2257" s="8">
        <v>0</v>
      </c>
      <c r="X2257" s="11">
        <f t="shared" si="490"/>
        <v>95140279.03</v>
      </c>
      <c r="Y2257" s="11">
        <f t="shared" si="491"/>
        <v>2321627545.82</v>
      </c>
      <c r="Z2257" s="11">
        <f t="shared" si="492"/>
        <v>2416767824.85</v>
      </c>
      <c r="AA2257" s="13">
        <f t="shared" si="493"/>
        <v>95140279.03</v>
      </c>
      <c r="AB2257" s="13">
        <f t="shared" si="494"/>
        <v>0</v>
      </c>
      <c r="AC2257" s="16">
        <f t="shared" si="495"/>
        <v>95140279.03</v>
      </c>
      <c r="AD2257" s="16">
        <f t="shared" si="496"/>
        <v>2321627545.82</v>
      </c>
      <c r="AE2257" s="17">
        <f t="shared" si="497"/>
        <v>0.0393667434876186</v>
      </c>
      <c r="AF2257" s="17">
        <f t="shared" si="498"/>
        <v>0.960633256512381</v>
      </c>
      <c r="AG2257" s="21">
        <f t="shared" si="499"/>
        <v>1.04097999233395</v>
      </c>
      <c r="AH2257" s="22">
        <f t="shared" si="500"/>
        <v>1</v>
      </c>
      <c r="AI2257" s="22">
        <f t="shared" si="501"/>
        <v>0</v>
      </c>
      <c r="AJ2257" s="23">
        <f t="shared" si="502"/>
        <v>0.0393667434876186</v>
      </c>
      <c r="AK2257" s="23">
        <f t="shared" si="503"/>
        <v>0.960633256512381</v>
      </c>
    </row>
    <row r="2258" spans="1:37">
      <c r="A2258" s="8" t="s">
        <v>4549</v>
      </c>
      <c r="B2258" s="8" t="s">
        <v>4550</v>
      </c>
      <c r="C2258" s="9">
        <v>31880623286.54</v>
      </c>
      <c r="D2258" s="9">
        <v>0</v>
      </c>
      <c r="E2258" s="9">
        <v>5857505008.45</v>
      </c>
      <c r="F2258" s="9">
        <v>4698653032.81</v>
      </c>
      <c r="G2258" s="9">
        <v>0</v>
      </c>
      <c r="H2258" s="9">
        <v>13752877705.47</v>
      </c>
      <c r="I2258" s="9">
        <v>2150000000</v>
      </c>
      <c r="J2258" s="9">
        <v>0</v>
      </c>
      <c r="K2258" s="9">
        <v>4319848116.6</v>
      </c>
      <c r="L2258" s="9">
        <v>0</v>
      </c>
      <c r="M2258" s="9">
        <v>0</v>
      </c>
      <c r="N2258" s="9">
        <v>27522015682.27</v>
      </c>
      <c r="O2258" s="9">
        <v>795718563.42</v>
      </c>
      <c r="P2258" s="9">
        <v>-5194019940.14</v>
      </c>
      <c r="Q2258" s="9">
        <v>507100.87</v>
      </c>
      <c r="R2258" s="9">
        <v>1295599051.54</v>
      </c>
      <c r="S2258" s="9">
        <v>0</v>
      </c>
      <c r="T2258" s="9">
        <v>12318221375.17</v>
      </c>
      <c r="U2258" s="8">
        <v>0</v>
      </c>
      <c r="V2258" s="9">
        <v>8884585481.12</v>
      </c>
      <c r="W2258" s="8">
        <v>0</v>
      </c>
      <c r="X2258" s="11">
        <f t="shared" si="490"/>
        <v>58339659033.27</v>
      </c>
      <c r="Y2258" s="11">
        <f t="shared" si="491"/>
        <v>48351038304.01</v>
      </c>
      <c r="Z2258" s="11">
        <f t="shared" si="492"/>
        <v>106690697337.28</v>
      </c>
      <c r="AA2258" s="13">
        <f t="shared" si="493"/>
        <v>42436781327.8</v>
      </c>
      <c r="AB2258" s="13">
        <f t="shared" si="494"/>
        <v>15902877705.47</v>
      </c>
      <c r="AC2258" s="16">
        <f t="shared" si="495"/>
        <v>42436781327.8</v>
      </c>
      <c r="AD2258" s="16">
        <f t="shared" si="496"/>
        <v>64253916009.48</v>
      </c>
      <c r="AE2258" s="17">
        <f t="shared" si="497"/>
        <v>0.546811113707895</v>
      </c>
      <c r="AF2258" s="17">
        <f t="shared" si="498"/>
        <v>0.453188886292105</v>
      </c>
      <c r="AG2258" s="21">
        <f t="shared" si="499"/>
        <v>2.20658544427642</v>
      </c>
      <c r="AH2258" s="22">
        <f t="shared" si="500"/>
        <v>0.727408799280077</v>
      </c>
      <c r="AI2258" s="22">
        <f t="shared" si="501"/>
        <v>0.272591200719923</v>
      </c>
      <c r="AJ2258" s="23">
        <f t="shared" si="502"/>
        <v>0.397755215655261</v>
      </c>
      <c r="AK2258" s="23">
        <f t="shared" si="503"/>
        <v>0.602244784344739</v>
      </c>
    </row>
    <row r="2259" spans="1:37">
      <c r="A2259" s="8" t="s">
        <v>4551</v>
      </c>
      <c r="B2259" s="8" t="s">
        <v>4552</v>
      </c>
      <c r="C2259" s="9">
        <v>545213870.21</v>
      </c>
      <c r="D2259" s="9">
        <v>0</v>
      </c>
      <c r="E2259" s="9">
        <v>98320</v>
      </c>
      <c r="F2259" s="9">
        <v>111729517.44</v>
      </c>
      <c r="G2259" s="9">
        <v>0</v>
      </c>
      <c r="H2259" s="9">
        <v>909689782.61</v>
      </c>
      <c r="I2259" s="9">
        <v>0</v>
      </c>
      <c r="J2259" s="9">
        <v>0</v>
      </c>
      <c r="K2259" s="9">
        <v>233127400</v>
      </c>
      <c r="L2259" s="9">
        <v>0</v>
      </c>
      <c r="M2259" s="9">
        <v>0</v>
      </c>
      <c r="N2259" s="9">
        <v>1377876909.93</v>
      </c>
      <c r="O2259" s="9">
        <v>35522356</v>
      </c>
      <c r="P2259" s="9">
        <v>-5851063.97</v>
      </c>
      <c r="Q2259" s="9">
        <v>0</v>
      </c>
      <c r="R2259" s="9">
        <v>113481961.09</v>
      </c>
      <c r="S2259" s="9">
        <v>0</v>
      </c>
      <c r="T2259" s="9">
        <v>1751411342.82</v>
      </c>
      <c r="U2259" s="8">
        <v>0</v>
      </c>
      <c r="V2259" s="9">
        <v>569282856.21</v>
      </c>
      <c r="W2259" s="8">
        <v>0</v>
      </c>
      <c r="X2259" s="11">
        <f t="shared" si="490"/>
        <v>1566731490.26</v>
      </c>
      <c r="Y2259" s="11">
        <f t="shared" si="491"/>
        <v>4003807050.08</v>
      </c>
      <c r="Z2259" s="11">
        <f t="shared" si="492"/>
        <v>5570538540.34</v>
      </c>
      <c r="AA2259" s="13">
        <f t="shared" si="493"/>
        <v>657041707.65</v>
      </c>
      <c r="AB2259" s="13">
        <f t="shared" si="494"/>
        <v>909689782.61</v>
      </c>
      <c r="AC2259" s="16">
        <f t="shared" si="495"/>
        <v>657041707.65</v>
      </c>
      <c r="AD2259" s="16">
        <f t="shared" si="496"/>
        <v>4913496832.69</v>
      </c>
      <c r="AE2259" s="17">
        <f t="shared" si="497"/>
        <v>0.281253146157099</v>
      </c>
      <c r="AF2259" s="17">
        <f t="shared" si="498"/>
        <v>0.718746853842901</v>
      </c>
      <c r="AG2259" s="21">
        <f t="shared" si="499"/>
        <v>1.39131043795647</v>
      </c>
      <c r="AH2259" s="22">
        <f t="shared" si="500"/>
        <v>0.419370971819149</v>
      </c>
      <c r="AI2259" s="22">
        <f t="shared" si="501"/>
        <v>0.580629028180851</v>
      </c>
      <c r="AJ2259" s="23">
        <f t="shared" si="502"/>
        <v>0.117949405231096</v>
      </c>
      <c r="AK2259" s="23">
        <f t="shared" si="503"/>
        <v>0.882050594768904</v>
      </c>
    </row>
    <row r="2260" spans="1:37">
      <c r="A2260" s="8" t="s">
        <v>4553</v>
      </c>
      <c r="B2260" s="8" t="s">
        <v>4554</v>
      </c>
      <c r="C2260" s="9">
        <v>2567790515.94</v>
      </c>
      <c r="D2260" s="9">
        <v>0</v>
      </c>
      <c r="E2260" s="9">
        <v>0</v>
      </c>
      <c r="F2260" s="9">
        <v>373890678.23</v>
      </c>
      <c r="G2260" s="9">
        <v>0</v>
      </c>
      <c r="H2260" s="9">
        <v>2170189776.52</v>
      </c>
      <c r="I2260" s="9">
        <v>576752511.22</v>
      </c>
      <c r="J2260" s="9">
        <v>0</v>
      </c>
      <c r="K2260" s="9">
        <v>1098661723</v>
      </c>
      <c r="L2260" s="9">
        <v>-11712089.55</v>
      </c>
      <c r="M2260" s="9">
        <v>0</v>
      </c>
      <c r="N2260" s="9">
        <v>3316075402.13</v>
      </c>
      <c r="O2260" s="9">
        <v>11707548.85</v>
      </c>
      <c r="P2260" s="9">
        <v>-265070800.41</v>
      </c>
      <c r="Q2260" s="9">
        <v>0</v>
      </c>
      <c r="R2260" s="9">
        <v>207378775.29</v>
      </c>
      <c r="S2260" s="9">
        <v>0</v>
      </c>
      <c r="T2260" s="9">
        <v>321215655.9</v>
      </c>
      <c r="U2260" s="8">
        <v>0</v>
      </c>
      <c r="V2260" s="9">
        <v>363686924.44</v>
      </c>
      <c r="W2260" s="8">
        <v>0</v>
      </c>
      <c r="X2260" s="11">
        <f t="shared" si="490"/>
        <v>5688623481.91</v>
      </c>
      <c r="Y2260" s="11">
        <f t="shared" si="491"/>
        <v>5018528041.95</v>
      </c>
      <c r="Z2260" s="11">
        <f t="shared" si="492"/>
        <v>10707151523.86</v>
      </c>
      <c r="AA2260" s="13">
        <f t="shared" si="493"/>
        <v>2941681194.17</v>
      </c>
      <c r="AB2260" s="13">
        <f t="shared" si="494"/>
        <v>2746942287.74</v>
      </c>
      <c r="AC2260" s="16">
        <f t="shared" si="495"/>
        <v>2941681194.17</v>
      </c>
      <c r="AD2260" s="16">
        <f t="shared" si="496"/>
        <v>7765470329.69</v>
      </c>
      <c r="AE2260" s="17">
        <f t="shared" si="497"/>
        <v>0.531291956523953</v>
      </c>
      <c r="AF2260" s="17">
        <f t="shared" si="498"/>
        <v>0.468708043476047</v>
      </c>
      <c r="AG2260" s="21">
        <f t="shared" si="499"/>
        <v>2.13352429922851</v>
      </c>
      <c r="AH2260" s="22">
        <f t="shared" si="500"/>
        <v>0.51711652274485</v>
      </c>
      <c r="AI2260" s="22">
        <f t="shared" si="501"/>
        <v>0.48288347725515</v>
      </c>
      <c r="AJ2260" s="23">
        <f t="shared" si="502"/>
        <v>0.274739849119974</v>
      </c>
      <c r="AK2260" s="23">
        <f t="shared" si="503"/>
        <v>0.725260150880025</v>
      </c>
    </row>
    <row r="2261" spans="1:37">
      <c r="A2261" s="8" t="s">
        <v>4555</v>
      </c>
      <c r="B2261" s="8" t="s">
        <v>4556</v>
      </c>
      <c r="C2261" s="9">
        <v>573000000</v>
      </c>
      <c r="D2261" s="9">
        <v>0</v>
      </c>
      <c r="E2261" s="9">
        <v>0</v>
      </c>
      <c r="F2261" s="9">
        <v>15769259.2</v>
      </c>
      <c r="G2261" s="9">
        <v>0</v>
      </c>
      <c r="H2261" s="9">
        <v>31215489.01</v>
      </c>
      <c r="I2261" s="9">
        <v>0</v>
      </c>
      <c r="J2261" s="9">
        <v>0</v>
      </c>
      <c r="K2261" s="9">
        <v>429429720</v>
      </c>
      <c r="L2261" s="9">
        <v>0</v>
      </c>
      <c r="M2261" s="9">
        <v>0</v>
      </c>
      <c r="N2261" s="9">
        <v>131932317.18</v>
      </c>
      <c r="O2261" s="9">
        <v>0</v>
      </c>
      <c r="P2261" s="9">
        <v>-74869.54</v>
      </c>
      <c r="Q2261" s="9">
        <v>0</v>
      </c>
      <c r="R2261" s="9">
        <v>78012327.64</v>
      </c>
      <c r="S2261" s="9">
        <v>0</v>
      </c>
      <c r="T2261" s="9">
        <v>548851412.51</v>
      </c>
      <c r="U2261" s="8">
        <v>0</v>
      </c>
      <c r="V2261" s="9">
        <v>127496760.87</v>
      </c>
      <c r="W2261" s="8">
        <v>0</v>
      </c>
      <c r="X2261" s="11">
        <f t="shared" si="490"/>
        <v>619984748.21</v>
      </c>
      <c r="Y2261" s="11">
        <f t="shared" si="491"/>
        <v>1315647668.66</v>
      </c>
      <c r="Z2261" s="11">
        <f t="shared" si="492"/>
        <v>1935632416.87</v>
      </c>
      <c r="AA2261" s="13">
        <f t="shared" si="493"/>
        <v>588769259.2</v>
      </c>
      <c r="AB2261" s="13">
        <f t="shared" si="494"/>
        <v>31215489.01</v>
      </c>
      <c r="AC2261" s="16">
        <f t="shared" si="495"/>
        <v>588769259.2</v>
      </c>
      <c r="AD2261" s="16">
        <f t="shared" si="496"/>
        <v>1346863157.67</v>
      </c>
      <c r="AE2261" s="17">
        <f t="shared" si="497"/>
        <v>0.320300870561231</v>
      </c>
      <c r="AF2261" s="17">
        <f t="shared" si="498"/>
        <v>0.679699129438769</v>
      </c>
      <c r="AG2261" s="21">
        <f t="shared" si="499"/>
        <v>1.47123919494454</v>
      </c>
      <c r="AH2261" s="22">
        <f t="shared" si="500"/>
        <v>0.949651198517182</v>
      </c>
      <c r="AI2261" s="22">
        <f t="shared" si="501"/>
        <v>0.0503488014828177</v>
      </c>
      <c r="AJ2261" s="23">
        <f t="shared" si="502"/>
        <v>0.30417410561457</v>
      </c>
      <c r="AK2261" s="23">
        <f t="shared" si="503"/>
        <v>0.69582589438543</v>
      </c>
    </row>
    <row r="2262" spans="1:37">
      <c r="A2262" s="8" t="s">
        <v>4557</v>
      </c>
      <c r="B2262" s="8" t="s">
        <v>4558</v>
      </c>
      <c r="C2262" s="9">
        <v>7999724.08</v>
      </c>
      <c r="D2262" s="9">
        <v>0</v>
      </c>
      <c r="E2262" s="9">
        <v>0</v>
      </c>
      <c r="F2262" s="9">
        <v>0</v>
      </c>
      <c r="G2262" s="9">
        <v>0</v>
      </c>
      <c r="H2262" s="9">
        <v>0</v>
      </c>
      <c r="I2262" s="9">
        <v>0</v>
      </c>
      <c r="J2262" s="9">
        <v>0</v>
      </c>
      <c r="K2262" s="9">
        <v>576000000</v>
      </c>
      <c r="L2262" s="9">
        <v>0</v>
      </c>
      <c r="M2262" s="9">
        <v>0</v>
      </c>
      <c r="N2262" s="9">
        <v>245140532.64</v>
      </c>
      <c r="O2262" s="9">
        <v>0</v>
      </c>
      <c r="P2262" s="9">
        <v>-33054764.67</v>
      </c>
      <c r="Q2262" s="9">
        <v>0</v>
      </c>
      <c r="R2262" s="9">
        <v>123901350.53</v>
      </c>
      <c r="S2262" s="9">
        <v>0</v>
      </c>
      <c r="T2262" s="9">
        <v>880983892.08</v>
      </c>
      <c r="U2262" s="8">
        <v>0</v>
      </c>
      <c r="V2262" s="9">
        <v>29131032.4</v>
      </c>
      <c r="W2262" s="8">
        <v>0</v>
      </c>
      <c r="X2262" s="11">
        <f t="shared" si="490"/>
        <v>7999724.08</v>
      </c>
      <c r="Y2262" s="11">
        <f t="shared" si="491"/>
        <v>1822102042.98</v>
      </c>
      <c r="Z2262" s="11">
        <f t="shared" si="492"/>
        <v>1830101767.06</v>
      </c>
      <c r="AA2262" s="13">
        <f t="shared" si="493"/>
        <v>7999724.08</v>
      </c>
      <c r="AB2262" s="13">
        <f t="shared" si="494"/>
        <v>0</v>
      </c>
      <c r="AC2262" s="16">
        <f t="shared" si="495"/>
        <v>7999724.08</v>
      </c>
      <c r="AD2262" s="16">
        <f t="shared" si="496"/>
        <v>1822102042.98</v>
      </c>
      <c r="AE2262" s="17">
        <f t="shared" si="497"/>
        <v>0.00437119083975931</v>
      </c>
      <c r="AF2262" s="17">
        <f t="shared" si="498"/>
        <v>0.995628809160241</v>
      </c>
      <c r="AG2262" s="21">
        <f t="shared" si="499"/>
        <v>1.0043903820375</v>
      </c>
      <c r="AH2262" s="22">
        <f t="shared" si="500"/>
        <v>1</v>
      </c>
      <c r="AI2262" s="22">
        <f t="shared" si="501"/>
        <v>0</v>
      </c>
      <c r="AJ2262" s="23">
        <f t="shared" si="502"/>
        <v>0.00437119083975931</v>
      </c>
      <c r="AK2262" s="23">
        <f t="shared" si="503"/>
        <v>0.995628809160241</v>
      </c>
    </row>
    <row r="2263" spans="1:37">
      <c r="A2263" s="8" t="s">
        <v>4559</v>
      </c>
      <c r="B2263" s="8" t="s">
        <v>4560</v>
      </c>
      <c r="C2263" s="9">
        <v>636990227.99</v>
      </c>
      <c r="D2263" s="9">
        <v>0</v>
      </c>
      <c r="E2263" s="9">
        <v>0</v>
      </c>
      <c r="F2263" s="9">
        <v>25698938.61</v>
      </c>
      <c r="G2263" s="9">
        <v>0</v>
      </c>
      <c r="H2263" s="9">
        <v>150000000</v>
      </c>
      <c r="I2263" s="9">
        <v>0</v>
      </c>
      <c r="J2263" s="9">
        <v>0</v>
      </c>
      <c r="K2263" s="9">
        <v>392886000</v>
      </c>
      <c r="L2263" s="9">
        <v>0</v>
      </c>
      <c r="M2263" s="9">
        <v>0</v>
      </c>
      <c r="N2263" s="9">
        <v>1625539703.22</v>
      </c>
      <c r="O2263" s="9">
        <v>0</v>
      </c>
      <c r="P2263" s="9">
        <v>186901.81</v>
      </c>
      <c r="Q2263" s="9">
        <v>0</v>
      </c>
      <c r="R2263" s="9">
        <v>44688618.92</v>
      </c>
      <c r="S2263" s="9">
        <v>0</v>
      </c>
      <c r="T2263" s="9">
        <v>628502481.25</v>
      </c>
      <c r="U2263" s="8">
        <v>0</v>
      </c>
      <c r="V2263" s="9">
        <v>12672009.51</v>
      </c>
      <c r="W2263" s="8">
        <v>0</v>
      </c>
      <c r="X2263" s="11">
        <f t="shared" si="490"/>
        <v>812689166.6</v>
      </c>
      <c r="Y2263" s="11">
        <f t="shared" si="491"/>
        <v>2704475714.71</v>
      </c>
      <c r="Z2263" s="11">
        <f t="shared" si="492"/>
        <v>3517164881.31</v>
      </c>
      <c r="AA2263" s="13">
        <f t="shared" si="493"/>
        <v>662689166.6</v>
      </c>
      <c r="AB2263" s="13">
        <f t="shared" si="494"/>
        <v>150000000</v>
      </c>
      <c r="AC2263" s="16">
        <f t="shared" si="495"/>
        <v>662689166.6</v>
      </c>
      <c r="AD2263" s="16">
        <f t="shared" si="496"/>
        <v>2854475714.71</v>
      </c>
      <c r="AE2263" s="17">
        <f t="shared" si="497"/>
        <v>0.231063710125897</v>
      </c>
      <c r="AF2263" s="17">
        <f t="shared" si="498"/>
        <v>0.768936289874103</v>
      </c>
      <c r="AG2263" s="21">
        <f t="shared" si="499"/>
        <v>1.30049786070538</v>
      </c>
      <c r="AH2263" s="22">
        <f t="shared" si="500"/>
        <v>0.815427587613175</v>
      </c>
      <c r="AI2263" s="22">
        <f t="shared" si="501"/>
        <v>0.184572412386825</v>
      </c>
      <c r="AJ2263" s="23">
        <f t="shared" si="502"/>
        <v>0.188415723732911</v>
      </c>
      <c r="AK2263" s="23">
        <f t="shared" si="503"/>
        <v>0.81158427626709</v>
      </c>
    </row>
    <row r="2264" spans="1:37">
      <c r="A2264" s="8" t="s">
        <v>4561</v>
      </c>
      <c r="B2264" s="8" t="s">
        <v>4562</v>
      </c>
      <c r="C2264" s="9">
        <v>8150482.04</v>
      </c>
      <c r="D2264" s="9">
        <v>0</v>
      </c>
      <c r="E2264" s="9">
        <v>0</v>
      </c>
      <c r="F2264" s="9">
        <v>0</v>
      </c>
      <c r="G2264" s="9">
        <v>0</v>
      </c>
      <c r="H2264" s="9">
        <v>0</v>
      </c>
      <c r="I2264" s="9">
        <v>0</v>
      </c>
      <c r="J2264" s="9">
        <v>0</v>
      </c>
      <c r="K2264" s="9">
        <v>401000000</v>
      </c>
      <c r="L2264" s="9">
        <v>0</v>
      </c>
      <c r="M2264" s="9">
        <v>0</v>
      </c>
      <c r="N2264" s="9">
        <v>387445563.61</v>
      </c>
      <c r="O2264" s="9">
        <v>0</v>
      </c>
      <c r="P2264" s="9">
        <v>284753.85</v>
      </c>
      <c r="Q2264" s="9">
        <v>0</v>
      </c>
      <c r="R2264" s="9">
        <v>26833697.26</v>
      </c>
      <c r="S2264" s="9">
        <v>0</v>
      </c>
      <c r="T2264" s="9">
        <v>579152195.35</v>
      </c>
      <c r="U2264" s="8">
        <v>0</v>
      </c>
      <c r="V2264" s="9">
        <v>0</v>
      </c>
      <c r="W2264" s="8">
        <v>0</v>
      </c>
      <c r="X2264" s="11">
        <f t="shared" si="490"/>
        <v>8150482.04</v>
      </c>
      <c r="Y2264" s="11">
        <f t="shared" si="491"/>
        <v>1394716210.07</v>
      </c>
      <c r="Z2264" s="11">
        <f t="shared" si="492"/>
        <v>1402866692.11</v>
      </c>
      <c r="AA2264" s="13">
        <f t="shared" si="493"/>
        <v>8150482.04</v>
      </c>
      <c r="AB2264" s="13">
        <f t="shared" si="494"/>
        <v>0</v>
      </c>
      <c r="AC2264" s="16">
        <f t="shared" si="495"/>
        <v>8150482.04</v>
      </c>
      <c r="AD2264" s="16">
        <f t="shared" si="496"/>
        <v>1394716210.07</v>
      </c>
      <c r="AE2264" s="17">
        <f t="shared" si="497"/>
        <v>0.00580987636661411</v>
      </c>
      <c r="AF2264" s="17">
        <f t="shared" si="498"/>
        <v>0.994190123633386</v>
      </c>
      <c r="AG2264" s="21">
        <f t="shared" si="499"/>
        <v>1.00584382828647</v>
      </c>
      <c r="AH2264" s="22">
        <f t="shared" si="500"/>
        <v>1</v>
      </c>
      <c r="AI2264" s="22">
        <f t="shared" si="501"/>
        <v>0</v>
      </c>
      <c r="AJ2264" s="23">
        <f t="shared" si="502"/>
        <v>0.00580987636661411</v>
      </c>
      <c r="AK2264" s="23">
        <f t="shared" si="503"/>
        <v>0.994190123633386</v>
      </c>
    </row>
    <row r="2265" spans="1:37">
      <c r="A2265" s="8" t="s">
        <v>4563</v>
      </c>
      <c r="B2265" s="8" t="s">
        <v>4564</v>
      </c>
      <c r="C2265" s="9">
        <v>592738911.54</v>
      </c>
      <c r="D2265" s="9">
        <v>0</v>
      </c>
      <c r="E2265" s="9">
        <v>0</v>
      </c>
      <c r="F2265" s="9">
        <v>358678076.53</v>
      </c>
      <c r="G2265" s="9">
        <v>0</v>
      </c>
      <c r="H2265" s="9">
        <v>725191421.42</v>
      </c>
      <c r="I2265" s="9">
        <v>0</v>
      </c>
      <c r="J2265" s="9">
        <v>0</v>
      </c>
      <c r="K2265" s="9">
        <v>500000000</v>
      </c>
      <c r="L2265" s="9">
        <v>0</v>
      </c>
      <c r="M2265" s="9">
        <v>0</v>
      </c>
      <c r="N2265" s="9">
        <v>585978487.48</v>
      </c>
      <c r="O2265" s="9">
        <v>0</v>
      </c>
      <c r="P2265" s="9">
        <v>0</v>
      </c>
      <c r="Q2265" s="9">
        <v>0</v>
      </c>
      <c r="R2265" s="9">
        <v>72368977.55</v>
      </c>
      <c r="S2265" s="9">
        <v>0</v>
      </c>
      <c r="T2265" s="9">
        <v>998044239.14</v>
      </c>
      <c r="U2265" s="8">
        <v>0</v>
      </c>
      <c r="V2265" s="9">
        <v>0</v>
      </c>
      <c r="W2265" s="8">
        <v>0</v>
      </c>
      <c r="X2265" s="11">
        <f t="shared" si="490"/>
        <v>1676608409.49</v>
      </c>
      <c r="Y2265" s="11">
        <f t="shared" si="491"/>
        <v>2156391704.17</v>
      </c>
      <c r="Z2265" s="11">
        <f t="shared" si="492"/>
        <v>3833000113.66</v>
      </c>
      <c r="AA2265" s="13">
        <f t="shared" si="493"/>
        <v>951416988.07</v>
      </c>
      <c r="AB2265" s="13">
        <f t="shared" si="494"/>
        <v>725191421.42</v>
      </c>
      <c r="AC2265" s="16">
        <f t="shared" si="495"/>
        <v>951416988.07</v>
      </c>
      <c r="AD2265" s="16">
        <f t="shared" si="496"/>
        <v>2881583125.59</v>
      </c>
      <c r="AE2265" s="17">
        <f t="shared" si="497"/>
        <v>0.437414129865252</v>
      </c>
      <c r="AF2265" s="17">
        <f t="shared" si="498"/>
        <v>0.562585870134748</v>
      </c>
      <c r="AG2265" s="21">
        <f t="shared" si="499"/>
        <v>1.77750642717081</v>
      </c>
      <c r="AH2265" s="22">
        <f t="shared" si="500"/>
        <v>0.567465236774881</v>
      </c>
      <c r="AI2265" s="22">
        <f t="shared" si="501"/>
        <v>0.432534763225119</v>
      </c>
      <c r="AJ2265" s="23">
        <f t="shared" si="502"/>
        <v>0.248217312772664</v>
      </c>
      <c r="AK2265" s="23">
        <f t="shared" si="503"/>
        <v>0.751782687227336</v>
      </c>
    </row>
    <row r="2266" spans="1:37">
      <c r="A2266" s="8" t="s">
        <v>4565</v>
      </c>
      <c r="B2266" s="8" t="s">
        <v>4566</v>
      </c>
      <c r="C2266" s="9">
        <v>882230799.34</v>
      </c>
      <c r="D2266" s="9">
        <v>0</v>
      </c>
      <c r="E2266" s="9">
        <v>0</v>
      </c>
      <c r="F2266" s="9">
        <v>41000000</v>
      </c>
      <c r="G2266" s="9">
        <v>0</v>
      </c>
      <c r="H2266" s="9">
        <v>137000000</v>
      </c>
      <c r="I2266" s="9">
        <v>0</v>
      </c>
      <c r="J2266" s="9">
        <v>0</v>
      </c>
      <c r="K2266" s="9">
        <v>400010000</v>
      </c>
      <c r="L2266" s="9">
        <v>0</v>
      </c>
      <c r="M2266" s="9">
        <v>0</v>
      </c>
      <c r="N2266" s="9">
        <v>461297728.52</v>
      </c>
      <c r="O2266" s="9">
        <v>0</v>
      </c>
      <c r="P2266" s="9">
        <v>0</v>
      </c>
      <c r="Q2266" s="9">
        <v>0</v>
      </c>
      <c r="R2266" s="9">
        <v>27655733.7</v>
      </c>
      <c r="S2266" s="9">
        <v>0</v>
      </c>
      <c r="T2266" s="9">
        <v>992702906.92</v>
      </c>
      <c r="U2266" s="8">
        <v>0</v>
      </c>
      <c r="V2266" s="9">
        <v>0</v>
      </c>
      <c r="W2266" s="8">
        <v>0</v>
      </c>
      <c r="X2266" s="11">
        <f t="shared" si="490"/>
        <v>1060230799.34</v>
      </c>
      <c r="Y2266" s="11">
        <f t="shared" si="491"/>
        <v>1881666369.14</v>
      </c>
      <c r="Z2266" s="11">
        <f t="shared" si="492"/>
        <v>2941897168.48</v>
      </c>
      <c r="AA2266" s="13">
        <f t="shared" si="493"/>
        <v>923230799.34</v>
      </c>
      <c r="AB2266" s="13">
        <f t="shared" si="494"/>
        <v>137000000</v>
      </c>
      <c r="AC2266" s="16">
        <f t="shared" si="495"/>
        <v>923230799.34</v>
      </c>
      <c r="AD2266" s="16">
        <f t="shared" si="496"/>
        <v>2018666369.14</v>
      </c>
      <c r="AE2266" s="17">
        <f t="shared" si="497"/>
        <v>0.360390162749228</v>
      </c>
      <c r="AF2266" s="17">
        <f t="shared" si="498"/>
        <v>0.639609837250772</v>
      </c>
      <c r="AG2266" s="21">
        <f t="shared" si="499"/>
        <v>1.56345312682852</v>
      </c>
      <c r="AH2266" s="22">
        <f t="shared" si="500"/>
        <v>0.870782852106086</v>
      </c>
      <c r="AI2266" s="22">
        <f t="shared" si="501"/>
        <v>0.129217147893915</v>
      </c>
      <c r="AJ2266" s="23">
        <f t="shared" si="502"/>
        <v>0.313821573789749</v>
      </c>
      <c r="AK2266" s="23">
        <f t="shared" si="503"/>
        <v>0.686178426210251</v>
      </c>
    </row>
    <row r="2267" spans="1:37">
      <c r="A2267" s="8" t="s">
        <v>4567</v>
      </c>
      <c r="B2267" s="8" t="s">
        <v>4568</v>
      </c>
      <c r="C2267" s="9">
        <v>337118802.58</v>
      </c>
      <c r="D2267" s="9">
        <v>0</v>
      </c>
      <c r="E2267" s="9">
        <v>0</v>
      </c>
      <c r="F2267" s="9">
        <v>29165367.36</v>
      </c>
      <c r="G2267" s="9">
        <v>0</v>
      </c>
      <c r="H2267" s="9">
        <v>611386632.75</v>
      </c>
      <c r="I2267" s="9">
        <v>0</v>
      </c>
      <c r="J2267" s="9">
        <v>0</v>
      </c>
      <c r="K2267" s="9">
        <v>642380414</v>
      </c>
      <c r="L2267" s="9">
        <v>0</v>
      </c>
      <c r="M2267" s="9">
        <v>0</v>
      </c>
      <c r="N2267" s="9">
        <v>348234954.87</v>
      </c>
      <c r="O2267" s="9">
        <v>0</v>
      </c>
      <c r="P2267" s="9">
        <v>0</v>
      </c>
      <c r="Q2267" s="9">
        <v>1699078.67</v>
      </c>
      <c r="R2267" s="9">
        <v>72337437.46</v>
      </c>
      <c r="S2267" s="9">
        <v>0</v>
      </c>
      <c r="T2267" s="9">
        <v>736002212.4</v>
      </c>
      <c r="U2267" s="8">
        <v>0</v>
      </c>
      <c r="V2267" s="9">
        <v>0</v>
      </c>
      <c r="W2267" s="8">
        <v>0</v>
      </c>
      <c r="X2267" s="11">
        <f t="shared" si="490"/>
        <v>977670802.69</v>
      </c>
      <c r="Y2267" s="11">
        <f t="shared" si="491"/>
        <v>1800654097.4</v>
      </c>
      <c r="Z2267" s="11">
        <f t="shared" si="492"/>
        <v>2778324900.09</v>
      </c>
      <c r="AA2267" s="13">
        <f t="shared" si="493"/>
        <v>366284169.94</v>
      </c>
      <c r="AB2267" s="13">
        <f t="shared" si="494"/>
        <v>611386632.75</v>
      </c>
      <c r="AC2267" s="16">
        <f t="shared" si="495"/>
        <v>366284169.94</v>
      </c>
      <c r="AD2267" s="16">
        <f t="shared" si="496"/>
        <v>2412040730.15</v>
      </c>
      <c r="AE2267" s="17">
        <f t="shared" si="497"/>
        <v>0.351892178865881</v>
      </c>
      <c r="AF2267" s="17">
        <f t="shared" si="498"/>
        <v>0.648107821134119</v>
      </c>
      <c r="AG2267" s="21">
        <f t="shared" si="499"/>
        <v>1.54295314358359</v>
      </c>
      <c r="AH2267" s="22">
        <f t="shared" si="500"/>
        <v>0.374649799229139</v>
      </c>
      <c r="AI2267" s="22">
        <f t="shared" si="501"/>
        <v>0.625350200770861</v>
      </c>
      <c r="AJ2267" s="23">
        <f t="shared" si="502"/>
        <v>0.131836334162407</v>
      </c>
      <c r="AK2267" s="23">
        <f t="shared" si="503"/>
        <v>0.868163665837593</v>
      </c>
    </row>
    <row r="2268" spans="1:37">
      <c r="A2268" s="8" t="s">
        <v>4569</v>
      </c>
      <c r="B2268" s="8" t="s">
        <v>4570</v>
      </c>
      <c r="C2268" s="9">
        <v>639543439.15</v>
      </c>
      <c r="D2268" s="9">
        <v>0</v>
      </c>
      <c r="E2268" s="9">
        <v>0</v>
      </c>
      <c r="F2268" s="9">
        <v>51870838.49</v>
      </c>
      <c r="G2268" s="9">
        <v>0</v>
      </c>
      <c r="H2268" s="9">
        <v>394562521.03</v>
      </c>
      <c r="I2268" s="9">
        <v>0</v>
      </c>
      <c r="J2268" s="9">
        <v>0</v>
      </c>
      <c r="K2268" s="9">
        <v>400100000</v>
      </c>
      <c r="L2268" s="9">
        <v>0</v>
      </c>
      <c r="M2268" s="9">
        <v>0</v>
      </c>
      <c r="N2268" s="9">
        <v>716032275.42</v>
      </c>
      <c r="O2268" s="9">
        <v>0</v>
      </c>
      <c r="P2268" s="9">
        <v>0</v>
      </c>
      <c r="Q2268" s="9">
        <v>0</v>
      </c>
      <c r="R2268" s="9">
        <v>74445641.56</v>
      </c>
      <c r="S2268" s="9">
        <v>0</v>
      </c>
      <c r="T2268" s="9">
        <v>660958299.47</v>
      </c>
      <c r="U2268" s="8">
        <v>0</v>
      </c>
      <c r="V2268" s="9">
        <v>400319846.21</v>
      </c>
      <c r="W2268" s="8">
        <v>0</v>
      </c>
      <c r="X2268" s="11">
        <f t="shared" si="490"/>
        <v>1085976798.67</v>
      </c>
      <c r="Y2268" s="11">
        <f t="shared" si="491"/>
        <v>2251856062.66</v>
      </c>
      <c r="Z2268" s="11">
        <f t="shared" si="492"/>
        <v>3337832861.33</v>
      </c>
      <c r="AA2268" s="13">
        <f t="shared" si="493"/>
        <v>691414277.64</v>
      </c>
      <c r="AB2268" s="13">
        <f t="shared" si="494"/>
        <v>394562521.03</v>
      </c>
      <c r="AC2268" s="16">
        <f t="shared" si="495"/>
        <v>691414277.64</v>
      </c>
      <c r="AD2268" s="16">
        <f t="shared" si="496"/>
        <v>2646418583.69</v>
      </c>
      <c r="AE2268" s="17">
        <f t="shared" si="497"/>
        <v>0.325353857963181</v>
      </c>
      <c r="AF2268" s="17">
        <f t="shared" si="498"/>
        <v>0.674646142036819</v>
      </c>
      <c r="AG2268" s="21">
        <f t="shared" si="499"/>
        <v>1.4822585318296</v>
      </c>
      <c r="AH2268" s="22">
        <f t="shared" si="500"/>
        <v>0.636674999398493</v>
      </c>
      <c r="AI2268" s="22">
        <f t="shared" si="501"/>
        <v>0.363325000601507</v>
      </c>
      <c r="AJ2268" s="23">
        <f t="shared" si="502"/>
        <v>0.207144667323006</v>
      </c>
      <c r="AK2268" s="23">
        <f t="shared" si="503"/>
        <v>0.792855332676994</v>
      </c>
    </row>
    <row r="2269" spans="1:37">
      <c r="A2269" s="8" t="s">
        <v>4571</v>
      </c>
      <c r="B2269" s="8" t="s">
        <v>4572</v>
      </c>
      <c r="C2269" s="9">
        <v>16000000</v>
      </c>
      <c r="D2269" s="9">
        <v>0</v>
      </c>
      <c r="E2269" s="9">
        <v>0</v>
      </c>
      <c r="F2269" s="9">
        <v>0</v>
      </c>
      <c r="G2269" s="9">
        <v>0</v>
      </c>
      <c r="H2269" s="9">
        <v>0</v>
      </c>
      <c r="I2269" s="9">
        <v>0</v>
      </c>
      <c r="J2269" s="9">
        <v>0</v>
      </c>
      <c r="K2269" s="9">
        <v>126800000</v>
      </c>
      <c r="L2269" s="9">
        <v>0</v>
      </c>
      <c r="M2269" s="9">
        <v>0</v>
      </c>
      <c r="N2269" s="9">
        <v>630519276.87</v>
      </c>
      <c r="O2269" s="9">
        <v>0</v>
      </c>
      <c r="P2269" s="9">
        <v>12580227.84</v>
      </c>
      <c r="Q2269" s="9">
        <v>0</v>
      </c>
      <c r="R2269" s="9">
        <v>34248128.92</v>
      </c>
      <c r="S2269" s="9">
        <v>0</v>
      </c>
      <c r="T2269" s="9">
        <v>369392556.04</v>
      </c>
      <c r="U2269" s="8">
        <v>0</v>
      </c>
      <c r="V2269" s="9">
        <v>0</v>
      </c>
      <c r="W2269" s="8">
        <v>0</v>
      </c>
      <c r="X2269" s="11">
        <f t="shared" si="490"/>
        <v>16000000</v>
      </c>
      <c r="Y2269" s="11">
        <f t="shared" si="491"/>
        <v>1173540189.67</v>
      </c>
      <c r="Z2269" s="11">
        <f t="shared" si="492"/>
        <v>1189540189.67</v>
      </c>
      <c r="AA2269" s="13">
        <f t="shared" si="493"/>
        <v>16000000</v>
      </c>
      <c r="AB2269" s="13">
        <f t="shared" si="494"/>
        <v>0</v>
      </c>
      <c r="AC2269" s="16">
        <f t="shared" si="495"/>
        <v>16000000</v>
      </c>
      <c r="AD2269" s="16">
        <f t="shared" si="496"/>
        <v>1173540189.67</v>
      </c>
      <c r="AE2269" s="17">
        <f t="shared" si="497"/>
        <v>0.013450575389503</v>
      </c>
      <c r="AF2269" s="17">
        <f t="shared" si="498"/>
        <v>0.986549424610497</v>
      </c>
      <c r="AG2269" s="21">
        <f t="shared" si="499"/>
        <v>1.01363395999629</v>
      </c>
      <c r="AH2269" s="22">
        <f t="shared" si="500"/>
        <v>1</v>
      </c>
      <c r="AI2269" s="22">
        <f t="shared" si="501"/>
        <v>0</v>
      </c>
      <c r="AJ2269" s="23">
        <f t="shared" si="502"/>
        <v>0.013450575389503</v>
      </c>
      <c r="AK2269" s="23">
        <f t="shared" si="503"/>
        <v>0.986549424610497</v>
      </c>
    </row>
    <row r="2270" spans="1:37">
      <c r="A2270" s="8" t="s">
        <v>4573</v>
      </c>
      <c r="B2270" s="8" t="s">
        <v>4574</v>
      </c>
      <c r="C2270" s="9">
        <v>65000000</v>
      </c>
      <c r="D2270" s="9">
        <v>0</v>
      </c>
      <c r="E2270" s="9">
        <v>0</v>
      </c>
      <c r="F2270" s="9">
        <v>0</v>
      </c>
      <c r="G2270" s="9">
        <v>0</v>
      </c>
      <c r="H2270" s="9">
        <v>0</v>
      </c>
      <c r="I2270" s="9">
        <v>0</v>
      </c>
      <c r="J2270" s="9">
        <v>0</v>
      </c>
      <c r="K2270" s="9">
        <v>416680000</v>
      </c>
      <c r="L2270" s="9">
        <v>0</v>
      </c>
      <c r="M2270" s="9">
        <v>0</v>
      </c>
      <c r="N2270" s="9">
        <v>785465818.95</v>
      </c>
      <c r="O2270" s="9">
        <v>0</v>
      </c>
      <c r="P2270" s="9">
        <v>0</v>
      </c>
      <c r="Q2270" s="9">
        <v>0</v>
      </c>
      <c r="R2270" s="9">
        <v>40309987.48</v>
      </c>
      <c r="S2270" s="9">
        <v>0</v>
      </c>
      <c r="T2270" s="9">
        <v>733288058.32</v>
      </c>
      <c r="U2270" s="8">
        <v>0</v>
      </c>
      <c r="V2270" s="9">
        <v>0</v>
      </c>
      <c r="W2270" s="8">
        <v>0</v>
      </c>
      <c r="X2270" s="11">
        <f t="shared" si="490"/>
        <v>65000000</v>
      </c>
      <c r="Y2270" s="11">
        <f t="shared" si="491"/>
        <v>1975743864.75</v>
      </c>
      <c r="Z2270" s="11">
        <f t="shared" si="492"/>
        <v>2040743864.75</v>
      </c>
      <c r="AA2270" s="13">
        <f t="shared" si="493"/>
        <v>65000000</v>
      </c>
      <c r="AB2270" s="13">
        <f t="shared" si="494"/>
        <v>0</v>
      </c>
      <c r="AC2270" s="16">
        <f t="shared" si="495"/>
        <v>65000000</v>
      </c>
      <c r="AD2270" s="16">
        <f t="shared" si="496"/>
        <v>1975743864.75</v>
      </c>
      <c r="AE2270" s="17">
        <f t="shared" si="497"/>
        <v>0.0318511309149337</v>
      </c>
      <c r="AF2270" s="17">
        <f t="shared" si="498"/>
        <v>0.968148869085066</v>
      </c>
      <c r="AG2270" s="21">
        <f t="shared" si="499"/>
        <v>1.03289900131272</v>
      </c>
      <c r="AH2270" s="22">
        <f t="shared" si="500"/>
        <v>1</v>
      </c>
      <c r="AI2270" s="22">
        <f t="shared" si="501"/>
        <v>0</v>
      </c>
      <c r="AJ2270" s="23">
        <f t="shared" si="502"/>
        <v>0.0318511309149337</v>
      </c>
      <c r="AK2270" s="23">
        <f t="shared" si="503"/>
        <v>0.968148869085066</v>
      </c>
    </row>
    <row r="2271" spans="1:37">
      <c r="A2271" s="8" t="s">
        <v>4575</v>
      </c>
      <c r="B2271" s="8" t="s">
        <v>4576</v>
      </c>
      <c r="C2271" s="9">
        <v>63972281.94</v>
      </c>
      <c r="D2271" s="9">
        <v>0</v>
      </c>
      <c r="E2271" s="9">
        <v>0</v>
      </c>
      <c r="F2271" s="9">
        <v>44108845.34</v>
      </c>
      <c r="G2271" s="9">
        <v>0</v>
      </c>
      <c r="H2271" s="9">
        <v>34400000</v>
      </c>
      <c r="I2271" s="9">
        <v>0</v>
      </c>
      <c r="J2271" s="9">
        <v>0</v>
      </c>
      <c r="K2271" s="9">
        <v>266670000</v>
      </c>
      <c r="L2271" s="9">
        <v>0</v>
      </c>
      <c r="M2271" s="9">
        <v>0</v>
      </c>
      <c r="N2271" s="9">
        <v>725220533.83</v>
      </c>
      <c r="O2271" s="9">
        <v>0</v>
      </c>
      <c r="P2271" s="9">
        <v>0</v>
      </c>
      <c r="Q2271" s="9">
        <v>61648351.03</v>
      </c>
      <c r="R2271" s="9">
        <v>36463874.24</v>
      </c>
      <c r="S2271" s="9">
        <v>0</v>
      </c>
      <c r="T2271" s="9">
        <v>840334660.04</v>
      </c>
      <c r="U2271" s="8">
        <v>0</v>
      </c>
      <c r="V2271" s="9">
        <v>1323007.61</v>
      </c>
      <c r="W2271" s="8">
        <v>0</v>
      </c>
      <c r="X2271" s="11">
        <f t="shared" si="490"/>
        <v>142481127.28</v>
      </c>
      <c r="Y2271" s="11">
        <f t="shared" si="491"/>
        <v>1931660426.75</v>
      </c>
      <c r="Z2271" s="11">
        <f t="shared" si="492"/>
        <v>2074141554.03</v>
      </c>
      <c r="AA2271" s="13">
        <f t="shared" si="493"/>
        <v>108081127.28</v>
      </c>
      <c r="AB2271" s="13">
        <f t="shared" si="494"/>
        <v>34400000</v>
      </c>
      <c r="AC2271" s="16">
        <f t="shared" si="495"/>
        <v>108081127.28</v>
      </c>
      <c r="AD2271" s="16">
        <f t="shared" si="496"/>
        <v>1966060426.75</v>
      </c>
      <c r="AE2271" s="17">
        <f t="shared" si="497"/>
        <v>0.068694022837141</v>
      </c>
      <c r="AF2271" s="17">
        <f t="shared" si="498"/>
        <v>0.931305977162859</v>
      </c>
      <c r="AG2271" s="21">
        <f t="shared" si="499"/>
        <v>1.07376095990107</v>
      </c>
      <c r="AH2271" s="22">
        <f t="shared" si="500"/>
        <v>0.758564515478614</v>
      </c>
      <c r="AI2271" s="22">
        <f t="shared" si="501"/>
        <v>0.241435484521386</v>
      </c>
      <c r="AJ2271" s="23">
        <f t="shared" si="502"/>
        <v>0.0521088481497328</v>
      </c>
      <c r="AK2271" s="23">
        <f t="shared" si="503"/>
        <v>0.947891151850267</v>
      </c>
    </row>
    <row r="2272" spans="1:37">
      <c r="A2272" s="8" t="s">
        <v>4577</v>
      </c>
      <c r="B2272" s="8" t="s">
        <v>4578</v>
      </c>
      <c r="C2272" s="9">
        <v>179704746.11</v>
      </c>
      <c r="D2272" s="9">
        <v>0</v>
      </c>
      <c r="E2272" s="9">
        <v>0</v>
      </c>
      <c r="F2272" s="9">
        <v>0</v>
      </c>
      <c r="G2272" s="9">
        <v>0</v>
      </c>
      <c r="H2272" s="9">
        <v>0</v>
      </c>
      <c r="I2272" s="9">
        <v>0</v>
      </c>
      <c r="J2272" s="9">
        <v>0</v>
      </c>
      <c r="K2272" s="9">
        <v>135200000</v>
      </c>
      <c r="L2272" s="9">
        <v>0</v>
      </c>
      <c r="M2272" s="9">
        <v>0</v>
      </c>
      <c r="N2272" s="9">
        <v>459369311.08</v>
      </c>
      <c r="O2272" s="9">
        <v>0</v>
      </c>
      <c r="P2272" s="9">
        <v>0</v>
      </c>
      <c r="Q2272" s="9">
        <v>0</v>
      </c>
      <c r="R2272" s="9">
        <v>8864975.41</v>
      </c>
      <c r="S2272" s="9">
        <v>0</v>
      </c>
      <c r="T2272" s="9">
        <v>301504767.78</v>
      </c>
      <c r="U2272" s="8">
        <v>0</v>
      </c>
      <c r="V2272" s="9">
        <v>0</v>
      </c>
      <c r="W2272" s="8">
        <v>0</v>
      </c>
      <c r="X2272" s="11">
        <f t="shared" si="490"/>
        <v>179704746.11</v>
      </c>
      <c r="Y2272" s="11">
        <f t="shared" si="491"/>
        <v>904939054.27</v>
      </c>
      <c r="Z2272" s="11">
        <f t="shared" si="492"/>
        <v>1084643800.38</v>
      </c>
      <c r="AA2272" s="13">
        <f t="shared" si="493"/>
        <v>179704746.11</v>
      </c>
      <c r="AB2272" s="13">
        <f t="shared" si="494"/>
        <v>0</v>
      </c>
      <c r="AC2272" s="16">
        <f t="shared" si="495"/>
        <v>179704746.11</v>
      </c>
      <c r="AD2272" s="16">
        <f t="shared" si="496"/>
        <v>904939054.27</v>
      </c>
      <c r="AE2272" s="17">
        <f t="shared" si="497"/>
        <v>0.165680886247671</v>
      </c>
      <c r="AF2272" s="17">
        <f t="shared" si="498"/>
        <v>0.834319113752329</v>
      </c>
      <c r="AG2272" s="21">
        <f t="shared" si="499"/>
        <v>1.19858215341912</v>
      </c>
      <c r="AH2272" s="22">
        <f t="shared" si="500"/>
        <v>1</v>
      </c>
      <c r="AI2272" s="22">
        <f t="shared" si="501"/>
        <v>0</v>
      </c>
      <c r="AJ2272" s="23">
        <f t="shared" si="502"/>
        <v>0.165680886247671</v>
      </c>
      <c r="AK2272" s="23">
        <f t="shared" si="503"/>
        <v>0.834319113752329</v>
      </c>
    </row>
    <row r="2273" spans="1:37">
      <c r="A2273" s="8" t="s">
        <v>4579</v>
      </c>
      <c r="B2273" s="8" t="s">
        <v>4580</v>
      </c>
      <c r="C2273" s="9">
        <v>39452207.45</v>
      </c>
      <c r="D2273" s="9">
        <v>0</v>
      </c>
      <c r="E2273" s="9">
        <v>0</v>
      </c>
      <c r="F2273" s="9">
        <v>359269.46</v>
      </c>
      <c r="G2273" s="9">
        <v>0</v>
      </c>
      <c r="H2273" s="9">
        <v>0</v>
      </c>
      <c r="I2273" s="9">
        <v>0</v>
      </c>
      <c r="J2273" s="9">
        <v>0</v>
      </c>
      <c r="K2273" s="9">
        <v>435000000</v>
      </c>
      <c r="L2273" s="9">
        <v>0</v>
      </c>
      <c r="M2273" s="9">
        <v>0</v>
      </c>
      <c r="N2273" s="9">
        <v>1393496298.07</v>
      </c>
      <c r="O2273" s="9">
        <v>0</v>
      </c>
      <c r="P2273" s="9">
        <v>0</v>
      </c>
      <c r="Q2273" s="9">
        <v>0</v>
      </c>
      <c r="R2273" s="9">
        <v>103456398.69</v>
      </c>
      <c r="S2273" s="9">
        <v>0</v>
      </c>
      <c r="T2273" s="9">
        <v>1126460933.64</v>
      </c>
      <c r="U2273" s="8">
        <v>0</v>
      </c>
      <c r="V2273" s="9">
        <v>98651688.72</v>
      </c>
      <c r="W2273" s="8">
        <v>0</v>
      </c>
      <c r="X2273" s="11">
        <f t="shared" si="490"/>
        <v>39811476.91</v>
      </c>
      <c r="Y2273" s="11">
        <f t="shared" si="491"/>
        <v>3157065319.12</v>
      </c>
      <c r="Z2273" s="11">
        <f t="shared" si="492"/>
        <v>3196876796.03</v>
      </c>
      <c r="AA2273" s="13">
        <f t="shared" si="493"/>
        <v>39811476.91</v>
      </c>
      <c r="AB2273" s="13">
        <f t="shared" si="494"/>
        <v>0</v>
      </c>
      <c r="AC2273" s="16">
        <f t="shared" si="495"/>
        <v>39811476.91</v>
      </c>
      <c r="AD2273" s="16">
        <f t="shared" si="496"/>
        <v>3157065319.12</v>
      </c>
      <c r="AE2273" s="17">
        <f t="shared" si="497"/>
        <v>0.0124532409129558</v>
      </c>
      <c r="AF2273" s="17">
        <f t="shared" si="498"/>
        <v>0.987546759087044</v>
      </c>
      <c r="AG2273" s="21">
        <f t="shared" si="499"/>
        <v>1.01261027976485</v>
      </c>
      <c r="AH2273" s="22">
        <f t="shared" si="500"/>
        <v>1</v>
      </c>
      <c r="AI2273" s="22">
        <f t="shared" si="501"/>
        <v>0</v>
      </c>
      <c r="AJ2273" s="23">
        <f t="shared" si="502"/>
        <v>0.0124532409129558</v>
      </c>
      <c r="AK2273" s="23">
        <f t="shared" si="503"/>
        <v>0.987546759087044</v>
      </c>
    </row>
    <row r="2274" spans="1:37">
      <c r="A2274" s="8" t="s">
        <v>4581</v>
      </c>
      <c r="B2274" s="8" t="s">
        <v>4582</v>
      </c>
      <c r="C2274" s="9">
        <v>319398000</v>
      </c>
      <c r="D2274" s="9">
        <v>0</v>
      </c>
      <c r="E2274" s="9">
        <v>0</v>
      </c>
      <c r="F2274" s="9">
        <v>5440400</v>
      </c>
      <c r="G2274" s="9">
        <v>0</v>
      </c>
      <c r="H2274" s="9">
        <v>162934400</v>
      </c>
      <c r="I2274" s="9">
        <v>0</v>
      </c>
      <c r="J2274" s="9">
        <v>0</v>
      </c>
      <c r="K2274" s="9">
        <v>440000000</v>
      </c>
      <c r="L2274" s="9">
        <v>0</v>
      </c>
      <c r="M2274" s="9">
        <v>0</v>
      </c>
      <c r="N2274" s="9">
        <v>294040062.86</v>
      </c>
      <c r="O2274" s="9">
        <v>0</v>
      </c>
      <c r="P2274" s="9">
        <v>0</v>
      </c>
      <c r="Q2274" s="9">
        <v>0</v>
      </c>
      <c r="R2274" s="9">
        <v>47743899.82</v>
      </c>
      <c r="S2274" s="9">
        <v>0</v>
      </c>
      <c r="T2274" s="9">
        <v>347292648.09</v>
      </c>
      <c r="U2274" s="8">
        <v>0</v>
      </c>
      <c r="V2274" s="9">
        <v>0</v>
      </c>
      <c r="W2274" s="8">
        <v>0</v>
      </c>
      <c r="X2274" s="11">
        <f t="shared" si="490"/>
        <v>487772800</v>
      </c>
      <c r="Y2274" s="11">
        <f t="shared" si="491"/>
        <v>1129076610.77</v>
      </c>
      <c r="Z2274" s="11">
        <f t="shared" si="492"/>
        <v>1616849410.77</v>
      </c>
      <c r="AA2274" s="13">
        <f t="shared" si="493"/>
        <v>324838400</v>
      </c>
      <c r="AB2274" s="13">
        <f t="shared" si="494"/>
        <v>162934400</v>
      </c>
      <c r="AC2274" s="16">
        <f t="shared" si="495"/>
        <v>324838400</v>
      </c>
      <c r="AD2274" s="16">
        <f t="shared" si="496"/>
        <v>1292011010.77</v>
      </c>
      <c r="AE2274" s="17">
        <f t="shared" si="497"/>
        <v>0.301681032723824</v>
      </c>
      <c r="AF2274" s="17">
        <f t="shared" si="498"/>
        <v>0.698318967276176</v>
      </c>
      <c r="AG2274" s="21">
        <f t="shared" si="499"/>
        <v>1.4320103661233</v>
      </c>
      <c r="AH2274" s="22">
        <f t="shared" si="500"/>
        <v>0.665962513694901</v>
      </c>
      <c r="AI2274" s="22">
        <f t="shared" si="501"/>
        <v>0.334037486305099</v>
      </c>
      <c r="AJ2274" s="23">
        <f t="shared" si="502"/>
        <v>0.200908258886831</v>
      </c>
      <c r="AK2274" s="23">
        <f t="shared" si="503"/>
        <v>0.799091741113169</v>
      </c>
    </row>
    <row r="2275" spans="1:37">
      <c r="A2275" s="8" t="s">
        <v>4583</v>
      </c>
      <c r="B2275" s="8" t="s">
        <v>4584</v>
      </c>
      <c r="C2275" s="9">
        <v>178534225.14</v>
      </c>
      <c r="D2275" s="9">
        <v>0</v>
      </c>
      <c r="E2275" s="9">
        <v>0</v>
      </c>
      <c r="F2275" s="9">
        <v>0</v>
      </c>
      <c r="G2275" s="9">
        <v>0</v>
      </c>
      <c r="H2275" s="9">
        <v>0</v>
      </c>
      <c r="I2275" s="9">
        <v>0</v>
      </c>
      <c r="J2275" s="9">
        <v>0</v>
      </c>
      <c r="K2275" s="9">
        <v>142923950</v>
      </c>
      <c r="L2275" s="9">
        <v>0</v>
      </c>
      <c r="M2275" s="9">
        <v>0</v>
      </c>
      <c r="N2275" s="9">
        <v>781155434.1</v>
      </c>
      <c r="O2275" s="9">
        <v>0</v>
      </c>
      <c r="P2275" s="9">
        <v>2292479.35</v>
      </c>
      <c r="Q2275" s="9">
        <v>0</v>
      </c>
      <c r="R2275" s="9">
        <v>12430140.49</v>
      </c>
      <c r="S2275" s="9">
        <v>0</v>
      </c>
      <c r="T2275" s="9">
        <v>468044368.04</v>
      </c>
      <c r="U2275" s="8">
        <v>0</v>
      </c>
      <c r="V2275" s="9">
        <v>0</v>
      </c>
      <c r="W2275" s="8">
        <v>0</v>
      </c>
      <c r="X2275" s="11">
        <f t="shared" si="490"/>
        <v>178534225.14</v>
      </c>
      <c r="Y2275" s="11">
        <f t="shared" si="491"/>
        <v>1406846371.98</v>
      </c>
      <c r="Z2275" s="11">
        <f t="shared" si="492"/>
        <v>1585380597.12</v>
      </c>
      <c r="AA2275" s="13">
        <f t="shared" si="493"/>
        <v>178534225.14</v>
      </c>
      <c r="AB2275" s="13">
        <f t="shared" si="494"/>
        <v>0</v>
      </c>
      <c r="AC2275" s="16">
        <f t="shared" si="495"/>
        <v>178534225.14</v>
      </c>
      <c r="AD2275" s="16">
        <f t="shared" si="496"/>
        <v>1406846371.98</v>
      </c>
      <c r="AE2275" s="17">
        <f t="shared" si="497"/>
        <v>0.11261284858937</v>
      </c>
      <c r="AF2275" s="17">
        <f t="shared" si="498"/>
        <v>0.88738715141063</v>
      </c>
      <c r="AG2275" s="21">
        <f t="shared" si="499"/>
        <v>1.1269038529692</v>
      </c>
      <c r="AH2275" s="22">
        <f t="shared" si="500"/>
        <v>1</v>
      </c>
      <c r="AI2275" s="22">
        <f t="shared" si="501"/>
        <v>0</v>
      </c>
      <c r="AJ2275" s="23">
        <f t="shared" si="502"/>
        <v>0.11261284858937</v>
      </c>
      <c r="AK2275" s="23">
        <f t="shared" si="503"/>
        <v>0.88738715141063</v>
      </c>
    </row>
    <row r="2276" spans="1:37">
      <c r="A2276" s="8" t="s">
        <v>4585</v>
      </c>
      <c r="B2276" s="8" t="s">
        <v>4586</v>
      </c>
      <c r="C2276" s="9">
        <v>90103583.34</v>
      </c>
      <c r="D2276" s="9">
        <v>0</v>
      </c>
      <c r="E2276" s="9">
        <v>0</v>
      </c>
      <c r="F2276" s="9">
        <v>0</v>
      </c>
      <c r="G2276" s="9">
        <v>0</v>
      </c>
      <c r="H2276" s="9">
        <v>0</v>
      </c>
      <c r="I2276" s="9">
        <v>0</v>
      </c>
      <c r="J2276" s="9">
        <v>0</v>
      </c>
      <c r="K2276" s="9">
        <v>404038000</v>
      </c>
      <c r="L2276" s="9">
        <v>0</v>
      </c>
      <c r="M2276" s="9">
        <v>0</v>
      </c>
      <c r="N2276" s="9">
        <v>678868295.7</v>
      </c>
      <c r="O2276" s="9">
        <v>20871060</v>
      </c>
      <c r="P2276" s="9">
        <v>0</v>
      </c>
      <c r="Q2276" s="9">
        <v>0</v>
      </c>
      <c r="R2276" s="9">
        <v>104713483.92</v>
      </c>
      <c r="S2276" s="9">
        <v>0</v>
      </c>
      <c r="T2276" s="9">
        <v>608569845.71</v>
      </c>
      <c r="U2276" s="8">
        <v>0</v>
      </c>
      <c r="V2276" s="9">
        <v>0</v>
      </c>
      <c r="W2276" s="8">
        <v>0</v>
      </c>
      <c r="X2276" s="11">
        <f t="shared" si="490"/>
        <v>90103583.34</v>
      </c>
      <c r="Y2276" s="11">
        <f t="shared" si="491"/>
        <v>1775318565.33</v>
      </c>
      <c r="Z2276" s="11">
        <f t="shared" si="492"/>
        <v>1865422148.67</v>
      </c>
      <c r="AA2276" s="13">
        <f t="shared" si="493"/>
        <v>90103583.34</v>
      </c>
      <c r="AB2276" s="13">
        <f t="shared" si="494"/>
        <v>0</v>
      </c>
      <c r="AC2276" s="16">
        <f t="shared" si="495"/>
        <v>90103583.34</v>
      </c>
      <c r="AD2276" s="16">
        <f t="shared" si="496"/>
        <v>1775318565.33</v>
      </c>
      <c r="AE2276" s="17">
        <f t="shared" si="497"/>
        <v>0.0483019800125358</v>
      </c>
      <c r="AF2276" s="17">
        <f t="shared" si="498"/>
        <v>0.951698019987464</v>
      </c>
      <c r="AG2276" s="21">
        <f t="shared" si="499"/>
        <v>1.05075347326369</v>
      </c>
      <c r="AH2276" s="22">
        <f t="shared" si="500"/>
        <v>1</v>
      </c>
      <c r="AI2276" s="22">
        <f t="shared" si="501"/>
        <v>0</v>
      </c>
      <c r="AJ2276" s="23">
        <f t="shared" si="502"/>
        <v>0.0483019800125358</v>
      </c>
      <c r="AK2276" s="23">
        <f t="shared" si="503"/>
        <v>0.951698019987464</v>
      </c>
    </row>
    <row r="2277" spans="1:37">
      <c r="A2277" s="8" t="s">
        <v>4587</v>
      </c>
      <c r="B2277" s="8" t="s">
        <v>4588</v>
      </c>
      <c r="C2277" s="9">
        <v>303187887.5</v>
      </c>
      <c r="D2277" s="9">
        <v>0</v>
      </c>
      <c r="E2277" s="9">
        <v>0</v>
      </c>
      <c r="F2277" s="9">
        <v>0</v>
      </c>
      <c r="G2277" s="9">
        <v>0</v>
      </c>
      <c r="H2277" s="9">
        <v>0</v>
      </c>
      <c r="I2277" s="9">
        <v>0</v>
      </c>
      <c r="J2277" s="9">
        <v>0</v>
      </c>
      <c r="K2277" s="9">
        <v>166000000</v>
      </c>
      <c r="L2277" s="9">
        <v>0</v>
      </c>
      <c r="M2277" s="9">
        <v>0</v>
      </c>
      <c r="N2277" s="9">
        <v>912613199.97</v>
      </c>
      <c r="O2277" s="9">
        <v>0</v>
      </c>
      <c r="P2277" s="9">
        <v>252603.21</v>
      </c>
      <c r="Q2277" s="9">
        <v>0</v>
      </c>
      <c r="R2277" s="9">
        <v>47853011.68</v>
      </c>
      <c r="S2277" s="9">
        <v>0</v>
      </c>
      <c r="T2277" s="9">
        <v>598277970.32</v>
      </c>
      <c r="U2277" s="8">
        <v>0</v>
      </c>
      <c r="V2277" s="9">
        <v>0</v>
      </c>
      <c r="W2277" s="8">
        <v>0</v>
      </c>
      <c r="X2277" s="11">
        <f t="shared" si="490"/>
        <v>303187887.5</v>
      </c>
      <c r="Y2277" s="11">
        <f t="shared" si="491"/>
        <v>1724996785.18</v>
      </c>
      <c r="Z2277" s="11">
        <f t="shared" si="492"/>
        <v>2028184672.68</v>
      </c>
      <c r="AA2277" s="13">
        <f t="shared" si="493"/>
        <v>303187887.5</v>
      </c>
      <c r="AB2277" s="13">
        <f t="shared" si="494"/>
        <v>0</v>
      </c>
      <c r="AC2277" s="16">
        <f t="shared" si="495"/>
        <v>303187887.5</v>
      </c>
      <c r="AD2277" s="16">
        <f t="shared" si="496"/>
        <v>1724996785.18</v>
      </c>
      <c r="AE2277" s="17">
        <f t="shared" si="497"/>
        <v>0.149487318183592</v>
      </c>
      <c r="AF2277" s="17">
        <f t="shared" si="498"/>
        <v>0.850512681816408</v>
      </c>
      <c r="AG2277" s="21">
        <f t="shared" si="499"/>
        <v>1.17576142176309</v>
      </c>
      <c r="AH2277" s="22">
        <f t="shared" si="500"/>
        <v>1</v>
      </c>
      <c r="AI2277" s="22">
        <f t="shared" si="501"/>
        <v>0</v>
      </c>
      <c r="AJ2277" s="23">
        <f t="shared" si="502"/>
        <v>0.149487318183592</v>
      </c>
      <c r="AK2277" s="23">
        <f t="shared" si="503"/>
        <v>0.850512681816408</v>
      </c>
    </row>
    <row r="2278" spans="1:37">
      <c r="A2278" s="8" t="s">
        <v>4589</v>
      </c>
      <c r="B2278" s="8" t="s">
        <v>4590</v>
      </c>
      <c r="C2278" s="9">
        <v>301221481.45</v>
      </c>
      <c r="D2278" s="9">
        <v>0</v>
      </c>
      <c r="E2278" s="9">
        <v>0</v>
      </c>
      <c r="F2278" s="9">
        <v>11940690.6</v>
      </c>
      <c r="G2278" s="9">
        <v>0</v>
      </c>
      <c r="H2278" s="9">
        <v>814000000</v>
      </c>
      <c r="I2278" s="9">
        <v>0</v>
      </c>
      <c r="J2278" s="9">
        <v>0</v>
      </c>
      <c r="K2278" s="9">
        <v>162844444</v>
      </c>
      <c r="L2278" s="9">
        <v>0</v>
      </c>
      <c r="M2278" s="9">
        <v>0</v>
      </c>
      <c r="N2278" s="9">
        <v>904178963.49</v>
      </c>
      <c r="O2278" s="9">
        <v>0</v>
      </c>
      <c r="P2278" s="9">
        <v>0</v>
      </c>
      <c r="Q2278" s="9">
        <v>0</v>
      </c>
      <c r="R2278" s="9">
        <v>70567905.26</v>
      </c>
      <c r="S2278" s="9">
        <v>0</v>
      </c>
      <c r="T2278" s="9">
        <v>696853254.13</v>
      </c>
      <c r="U2278" s="8">
        <v>0</v>
      </c>
      <c r="V2278" s="9">
        <v>133426208.75</v>
      </c>
      <c r="W2278" s="8">
        <v>0</v>
      </c>
      <c r="X2278" s="11">
        <f t="shared" si="490"/>
        <v>1127162172.05</v>
      </c>
      <c r="Y2278" s="11">
        <f t="shared" si="491"/>
        <v>1967870775.63</v>
      </c>
      <c r="Z2278" s="11">
        <f t="shared" si="492"/>
        <v>3095032947.68</v>
      </c>
      <c r="AA2278" s="13">
        <f t="shared" si="493"/>
        <v>313162172.05</v>
      </c>
      <c r="AB2278" s="13">
        <f t="shared" si="494"/>
        <v>814000000</v>
      </c>
      <c r="AC2278" s="16">
        <f t="shared" si="495"/>
        <v>313162172.05</v>
      </c>
      <c r="AD2278" s="16">
        <f t="shared" si="496"/>
        <v>2781870775.63</v>
      </c>
      <c r="AE2278" s="17">
        <f t="shared" si="497"/>
        <v>0.364184223917522</v>
      </c>
      <c r="AF2278" s="17">
        <f t="shared" si="498"/>
        <v>0.635815776082478</v>
      </c>
      <c r="AG2278" s="21">
        <f t="shared" si="499"/>
        <v>1.57278261662743</v>
      </c>
      <c r="AH2278" s="22">
        <f t="shared" si="500"/>
        <v>0.277832400532431</v>
      </c>
      <c r="AI2278" s="22">
        <f t="shared" si="501"/>
        <v>0.722167599467569</v>
      </c>
      <c r="AJ2278" s="23">
        <f t="shared" si="502"/>
        <v>0.101182177167045</v>
      </c>
      <c r="AK2278" s="23">
        <f t="shared" si="503"/>
        <v>0.898817822832955</v>
      </c>
    </row>
    <row r="2279" spans="1:37">
      <c r="A2279" s="8" t="s">
        <v>4591</v>
      </c>
      <c r="B2279" s="8" t="s">
        <v>4592</v>
      </c>
      <c r="C2279" s="9">
        <v>53459345</v>
      </c>
      <c r="D2279" s="9">
        <v>0</v>
      </c>
      <c r="E2279" s="9">
        <v>0</v>
      </c>
      <c r="F2279" s="9">
        <v>0</v>
      </c>
      <c r="G2279" s="9">
        <v>0</v>
      </c>
      <c r="H2279" s="9">
        <v>20018250</v>
      </c>
      <c r="I2279" s="9">
        <v>0</v>
      </c>
      <c r="J2279" s="9">
        <v>0</v>
      </c>
      <c r="K2279" s="9">
        <v>163184000</v>
      </c>
      <c r="L2279" s="9">
        <v>0</v>
      </c>
      <c r="M2279" s="9">
        <v>0</v>
      </c>
      <c r="N2279" s="9">
        <v>1469991566.05</v>
      </c>
      <c r="O2279" s="9">
        <v>0</v>
      </c>
      <c r="P2279" s="9">
        <v>-14281.51</v>
      </c>
      <c r="Q2279" s="9">
        <v>0</v>
      </c>
      <c r="R2279" s="9">
        <v>79225941.12</v>
      </c>
      <c r="S2279" s="9">
        <v>0</v>
      </c>
      <c r="T2279" s="9">
        <v>669042068.85</v>
      </c>
      <c r="U2279" s="8">
        <v>0</v>
      </c>
      <c r="V2279" s="9">
        <v>0</v>
      </c>
      <c r="W2279" s="8">
        <v>0</v>
      </c>
      <c r="X2279" s="11">
        <f t="shared" si="490"/>
        <v>73477595</v>
      </c>
      <c r="Y2279" s="11">
        <f t="shared" si="491"/>
        <v>2381429294.51</v>
      </c>
      <c r="Z2279" s="11">
        <f t="shared" si="492"/>
        <v>2454906889.51</v>
      </c>
      <c r="AA2279" s="13">
        <f t="shared" si="493"/>
        <v>53459345</v>
      </c>
      <c r="AB2279" s="13">
        <f t="shared" si="494"/>
        <v>20018250</v>
      </c>
      <c r="AC2279" s="16">
        <f t="shared" si="495"/>
        <v>53459345</v>
      </c>
      <c r="AD2279" s="16">
        <f t="shared" si="496"/>
        <v>2401447544.51</v>
      </c>
      <c r="AE2279" s="17">
        <f t="shared" si="497"/>
        <v>0.0299309091167471</v>
      </c>
      <c r="AF2279" s="17">
        <f t="shared" si="498"/>
        <v>0.970069090883253</v>
      </c>
      <c r="AG2279" s="21">
        <f t="shared" si="499"/>
        <v>1.03085440964777</v>
      </c>
      <c r="AH2279" s="22">
        <f t="shared" si="500"/>
        <v>0.727559809218034</v>
      </c>
      <c r="AI2279" s="22">
        <f t="shared" si="501"/>
        <v>0.272440190781966</v>
      </c>
      <c r="AJ2279" s="23">
        <f t="shared" si="502"/>
        <v>0.0217765265267028</v>
      </c>
      <c r="AK2279" s="23">
        <f t="shared" si="503"/>
        <v>0.978223473473297</v>
      </c>
    </row>
    <row r="2280" spans="1:37">
      <c r="A2280" s="8" t="s">
        <v>4593</v>
      </c>
      <c r="B2280" s="8" t="s">
        <v>4594</v>
      </c>
      <c r="C2280" s="9">
        <v>22575889.6</v>
      </c>
      <c r="D2280" s="9">
        <v>0</v>
      </c>
      <c r="E2280" s="9">
        <v>0</v>
      </c>
      <c r="F2280" s="9">
        <v>0</v>
      </c>
      <c r="G2280" s="9">
        <v>0</v>
      </c>
      <c r="H2280" s="9">
        <v>0</v>
      </c>
      <c r="I2280" s="9">
        <v>0</v>
      </c>
      <c r="J2280" s="9">
        <v>0</v>
      </c>
      <c r="K2280" s="9">
        <v>165935000</v>
      </c>
      <c r="L2280" s="9">
        <v>0</v>
      </c>
      <c r="M2280" s="9">
        <v>0</v>
      </c>
      <c r="N2280" s="9">
        <v>675853862.82</v>
      </c>
      <c r="O2280" s="9">
        <v>0</v>
      </c>
      <c r="P2280" s="9">
        <v>462816.43</v>
      </c>
      <c r="Q2280" s="9">
        <v>0</v>
      </c>
      <c r="R2280" s="9">
        <v>48442159.52</v>
      </c>
      <c r="S2280" s="9">
        <v>0</v>
      </c>
      <c r="T2280" s="9">
        <v>620547294.59</v>
      </c>
      <c r="U2280" s="8">
        <v>0</v>
      </c>
      <c r="V2280" s="9">
        <v>0</v>
      </c>
      <c r="W2280" s="8">
        <v>0</v>
      </c>
      <c r="X2280" s="11">
        <f t="shared" si="490"/>
        <v>22575889.6</v>
      </c>
      <c r="Y2280" s="11">
        <f t="shared" si="491"/>
        <v>1511241133.36</v>
      </c>
      <c r="Z2280" s="11">
        <f t="shared" si="492"/>
        <v>1533817022.96</v>
      </c>
      <c r="AA2280" s="13">
        <f t="shared" si="493"/>
        <v>22575889.6</v>
      </c>
      <c r="AB2280" s="13">
        <f t="shared" si="494"/>
        <v>0</v>
      </c>
      <c r="AC2280" s="16">
        <f t="shared" si="495"/>
        <v>22575889.6</v>
      </c>
      <c r="AD2280" s="16">
        <f t="shared" si="496"/>
        <v>1511241133.36</v>
      </c>
      <c r="AE2280" s="17">
        <f t="shared" si="497"/>
        <v>0.0147187632305922</v>
      </c>
      <c r="AF2280" s="17">
        <f t="shared" si="498"/>
        <v>0.985281236769408</v>
      </c>
      <c r="AG2280" s="21">
        <f t="shared" si="499"/>
        <v>1.01493864155868</v>
      </c>
      <c r="AH2280" s="22">
        <f t="shared" si="500"/>
        <v>1</v>
      </c>
      <c r="AI2280" s="22">
        <f t="shared" si="501"/>
        <v>0</v>
      </c>
      <c r="AJ2280" s="23">
        <f t="shared" si="502"/>
        <v>0.0147187632305922</v>
      </c>
      <c r="AK2280" s="23">
        <f t="shared" si="503"/>
        <v>0.985281236769408</v>
      </c>
    </row>
    <row r="2281" spans="1:37">
      <c r="A2281" s="8" t="s">
        <v>4595</v>
      </c>
      <c r="B2281" s="8" t="s">
        <v>4596</v>
      </c>
      <c r="C2281" s="9">
        <v>1337198905.37</v>
      </c>
      <c r="D2281" s="9">
        <v>0</v>
      </c>
      <c r="E2281" s="9">
        <v>31836358.95</v>
      </c>
      <c r="F2281" s="9">
        <v>235649080.44</v>
      </c>
      <c r="G2281" s="9">
        <v>0</v>
      </c>
      <c r="H2281" s="9">
        <v>0</v>
      </c>
      <c r="I2281" s="9">
        <v>0</v>
      </c>
      <c r="J2281" s="9">
        <v>0</v>
      </c>
      <c r="K2281" s="9">
        <v>442969866</v>
      </c>
      <c r="L2281" s="9">
        <v>0</v>
      </c>
      <c r="M2281" s="9">
        <v>0</v>
      </c>
      <c r="N2281" s="9">
        <v>3285265369.07</v>
      </c>
      <c r="O2281" s="9">
        <v>0</v>
      </c>
      <c r="P2281" s="9">
        <v>11049544.23</v>
      </c>
      <c r="Q2281" s="9">
        <v>0</v>
      </c>
      <c r="R2281" s="9">
        <v>22584634.34</v>
      </c>
      <c r="S2281" s="9">
        <v>0</v>
      </c>
      <c r="T2281" s="9">
        <v>2049365591.99</v>
      </c>
      <c r="U2281" s="8">
        <v>0</v>
      </c>
      <c r="V2281" s="9">
        <v>181991796.89</v>
      </c>
      <c r="W2281" s="8">
        <v>0</v>
      </c>
      <c r="X2281" s="11">
        <f t="shared" si="490"/>
        <v>1604684344.76</v>
      </c>
      <c r="Y2281" s="11">
        <f t="shared" si="491"/>
        <v>5993226802.52</v>
      </c>
      <c r="Z2281" s="11">
        <f t="shared" si="492"/>
        <v>7597911147.28</v>
      </c>
      <c r="AA2281" s="13">
        <f t="shared" si="493"/>
        <v>1604684344.76</v>
      </c>
      <c r="AB2281" s="13">
        <f t="shared" si="494"/>
        <v>0</v>
      </c>
      <c r="AC2281" s="16">
        <f t="shared" si="495"/>
        <v>1604684344.76</v>
      </c>
      <c r="AD2281" s="16">
        <f t="shared" si="496"/>
        <v>5993226802.52</v>
      </c>
      <c r="AE2281" s="17">
        <f t="shared" si="497"/>
        <v>0.211200725259135</v>
      </c>
      <c r="AF2281" s="17">
        <f t="shared" si="498"/>
        <v>0.788799274740865</v>
      </c>
      <c r="AG2281" s="21">
        <f t="shared" si="499"/>
        <v>1.26774964432937</v>
      </c>
      <c r="AH2281" s="22">
        <f t="shared" si="500"/>
        <v>1</v>
      </c>
      <c r="AI2281" s="22">
        <f t="shared" si="501"/>
        <v>0</v>
      </c>
      <c r="AJ2281" s="23">
        <f t="shared" si="502"/>
        <v>0.211200725259135</v>
      </c>
      <c r="AK2281" s="23">
        <f t="shared" si="503"/>
        <v>0.788799274740865</v>
      </c>
    </row>
    <row r="2282" spans="1:37">
      <c r="A2282" s="8" t="s">
        <v>4597</v>
      </c>
      <c r="B2282" s="8" t="s">
        <v>4598</v>
      </c>
      <c r="C2282" s="9">
        <v>1000000</v>
      </c>
      <c r="D2282" s="9">
        <v>0</v>
      </c>
      <c r="E2282" s="9">
        <v>0</v>
      </c>
      <c r="F2282" s="9">
        <v>0</v>
      </c>
      <c r="G2282" s="9">
        <v>0</v>
      </c>
      <c r="H2282" s="9">
        <v>0</v>
      </c>
      <c r="I2282" s="9">
        <v>0</v>
      </c>
      <c r="J2282" s="9">
        <v>0</v>
      </c>
      <c r="K2282" s="9">
        <v>121380000</v>
      </c>
      <c r="L2282" s="9">
        <v>0</v>
      </c>
      <c r="M2282" s="9">
        <v>0</v>
      </c>
      <c r="N2282" s="9">
        <v>1071144322.4</v>
      </c>
      <c r="O2282" s="9">
        <v>0</v>
      </c>
      <c r="P2282" s="9">
        <v>-13164456.54</v>
      </c>
      <c r="Q2282" s="9">
        <v>0</v>
      </c>
      <c r="R2282" s="9">
        <v>43350000</v>
      </c>
      <c r="S2282" s="9">
        <v>0</v>
      </c>
      <c r="T2282" s="9">
        <v>577005243.91</v>
      </c>
      <c r="U2282" s="8">
        <v>0</v>
      </c>
      <c r="V2282" s="9">
        <v>760871.44</v>
      </c>
      <c r="W2282" s="8">
        <v>0</v>
      </c>
      <c r="X2282" s="11">
        <f t="shared" si="490"/>
        <v>1000000</v>
      </c>
      <c r="Y2282" s="11">
        <f t="shared" si="491"/>
        <v>1800475981.21</v>
      </c>
      <c r="Z2282" s="11">
        <f t="shared" si="492"/>
        <v>1801475981.21</v>
      </c>
      <c r="AA2282" s="13">
        <f t="shared" si="493"/>
        <v>1000000</v>
      </c>
      <c r="AB2282" s="13">
        <f t="shared" si="494"/>
        <v>0</v>
      </c>
      <c r="AC2282" s="16">
        <f t="shared" si="495"/>
        <v>1000000</v>
      </c>
      <c r="AD2282" s="16">
        <f t="shared" si="496"/>
        <v>1800475981.21</v>
      </c>
      <c r="AE2282" s="17">
        <f t="shared" si="497"/>
        <v>0.000555100379039374</v>
      </c>
      <c r="AF2282" s="17">
        <f t="shared" si="498"/>
        <v>0.999444899620961</v>
      </c>
      <c r="AG2282" s="21">
        <f t="shared" si="499"/>
        <v>1.00055540868661</v>
      </c>
      <c r="AH2282" s="22">
        <f t="shared" si="500"/>
        <v>1</v>
      </c>
      <c r="AI2282" s="22">
        <f t="shared" si="501"/>
        <v>0</v>
      </c>
      <c r="AJ2282" s="23">
        <f t="shared" si="502"/>
        <v>0.000555100379039374</v>
      </c>
      <c r="AK2282" s="23">
        <f t="shared" si="503"/>
        <v>0.999444899620961</v>
      </c>
    </row>
    <row r="2283" spans="1:37">
      <c r="A2283" s="8" t="s">
        <v>4599</v>
      </c>
      <c r="B2283" s="8" t="s">
        <v>4600</v>
      </c>
      <c r="C2283" s="9">
        <v>99275052.31</v>
      </c>
      <c r="D2283" s="9">
        <v>0</v>
      </c>
      <c r="E2283" s="9">
        <v>0</v>
      </c>
      <c r="F2283" s="9">
        <v>28105479.86</v>
      </c>
      <c r="G2283" s="9">
        <v>0</v>
      </c>
      <c r="H2283" s="9">
        <v>0</v>
      </c>
      <c r="I2283" s="9">
        <v>0</v>
      </c>
      <c r="J2283" s="9">
        <v>0</v>
      </c>
      <c r="K2283" s="9">
        <v>172354000</v>
      </c>
      <c r="L2283" s="9">
        <v>0</v>
      </c>
      <c r="M2283" s="9">
        <v>0</v>
      </c>
      <c r="N2283" s="9">
        <v>1339276786.73</v>
      </c>
      <c r="O2283" s="9">
        <v>0</v>
      </c>
      <c r="P2283" s="9">
        <v>0</v>
      </c>
      <c r="Q2283" s="9">
        <v>17447658.02</v>
      </c>
      <c r="R2283" s="9">
        <v>72341901</v>
      </c>
      <c r="S2283" s="9">
        <v>0</v>
      </c>
      <c r="T2283" s="9">
        <v>682250080.67</v>
      </c>
      <c r="U2283" s="8">
        <v>0</v>
      </c>
      <c r="V2283" s="9">
        <v>1035048.65</v>
      </c>
      <c r="W2283" s="8">
        <v>0</v>
      </c>
      <c r="X2283" s="11">
        <f t="shared" si="490"/>
        <v>127380532.17</v>
      </c>
      <c r="Y2283" s="11">
        <f t="shared" si="491"/>
        <v>2284705475.07</v>
      </c>
      <c r="Z2283" s="11">
        <f t="shared" si="492"/>
        <v>2412086007.24</v>
      </c>
      <c r="AA2283" s="13">
        <f t="shared" si="493"/>
        <v>127380532.17</v>
      </c>
      <c r="AB2283" s="13">
        <f t="shared" si="494"/>
        <v>0</v>
      </c>
      <c r="AC2283" s="16">
        <f t="shared" si="495"/>
        <v>127380532.17</v>
      </c>
      <c r="AD2283" s="16">
        <f t="shared" si="496"/>
        <v>2284705475.07</v>
      </c>
      <c r="AE2283" s="17">
        <f t="shared" si="497"/>
        <v>0.0528092828314002</v>
      </c>
      <c r="AF2283" s="17">
        <f t="shared" si="498"/>
        <v>0.9471907171686</v>
      </c>
      <c r="AG2283" s="21">
        <f t="shared" si="499"/>
        <v>1.05575358993093</v>
      </c>
      <c r="AH2283" s="22">
        <f t="shared" si="500"/>
        <v>1</v>
      </c>
      <c r="AI2283" s="22">
        <f t="shared" si="501"/>
        <v>0</v>
      </c>
      <c r="AJ2283" s="23">
        <f t="shared" si="502"/>
        <v>0.0528092828314002</v>
      </c>
      <c r="AK2283" s="23">
        <f t="shared" si="503"/>
        <v>0.9471907171686</v>
      </c>
    </row>
    <row r="2284" spans="1:37">
      <c r="A2284" s="8" t="s">
        <v>4601</v>
      </c>
      <c r="B2284" s="8" t="s">
        <v>4602</v>
      </c>
      <c r="C2284" s="9">
        <v>10011800</v>
      </c>
      <c r="D2284" s="9">
        <v>0</v>
      </c>
      <c r="E2284" s="9">
        <v>0</v>
      </c>
      <c r="F2284" s="9">
        <v>7134427.78</v>
      </c>
      <c r="G2284" s="9">
        <v>0</v>
      </c>
      <c r="H2284" s="9">
        <v>0</v>
      </c>
      <c r="I2284" s="9">
        <v>0</v>
      </c>
      <c r="J2284" s="9">
        <v>0</v>
      </c>
      <c r="K2284" s="9">
        <v>80000000</v>
      </c>
      <c r="L2284" s="9">
        <v>0</v>
      </c>
      <c r="M2284" s="9">
        <v>0</v>
      </c>
      <c r="N2284" s="9">
        <v>542862159.45</v>
      </c>
      <c r="O2284" s="9">
        <v>0</v>
      </c>
      <c r="P2284" s="9">
        <v>652813</v>
      </c>
      <c r="Q2284" s="9">
        <v>0</v>
      </c>
      <c r="R2284" s="9">
        <v>33213966.31</v>
      </c>
      <c r="S2284" s="9">
        <v>0</v>
      </c>
      <c r="T2284" s="9">
        <v>349905551.06</v>
      </c>
      <c r="U2284" s="8">
        <v>0</v>
      </c>
      <c r="V2284" s="9">
        <v>0</v>
      </c>
      <c r="W2284" s="8">
        <v>0</v>
      </c>
      <c r="X2284" s="11">
        <f t="shared" si="490"/>
        <v>17146227.78</v>
      </c>
      <c r="Y2284" s="11">
        <f t="shared" si="491"/>
        <v>1006634489.82</v>
      </c>
      <c r="Z2284" s="11">
        <f t="shared" si="492"/>
        <v>1023780717.6</v>
      </c>
      <c r="AA2284" s="13">
        <f t="shared" si="493"/>
        <v>17146227.78</v>
      </c>
      <c r="AB2284" s="13">
        <f t="shared" si="494"/>
        <v>0</v>
      </c>
      <c r="AC2284" s="16">
        <f t="shared" si="495"/>
        <v>17146227.78</v>
      </c>
      <c r="AD2284" s="16">
        <f t="shared" si="496"/>
        <v>1006634489.82</v>
      </c>
      <c r="AE2284" s="17">
        <f t="shared" si="497"/>
        <v>0.0167479495220374</v>
      </c>
      <c r="AF2284" s="17">
        <f t="shared" si="498"/>
        <v>0.983252050477963</v>
      </c>
      <c r="AG2284" s="21">
        <f t="shared" si="499"/>
        <v>1.01703322104835</v>
      </c>
      <c r="AH2284" s="22">
        <f t="shared" si="500"/>
        <v>1</v>
      </c>
      <c r="AI2284" s="22">
        <f t="shared" si="501"/>
        <v>0</v>
      </c>
      <c r="AJ2284" s="23">
        <f t="shared" si="502"/>
        <v>0.0167479495220374</v>
      </c>
      <c r="AK2284" s="23">
        <f t="shared" si="503"/>
        <v>0.983252050477963</v>
      </c>
    </row>
    <row r="2285" spans="1:37">
      <c r="A2285" s="8" t="s">
        <v>4603</v>
      </c>
      <c r="B2285" s="8" t="s">
        <v>4604</v>
      </c>
      <c r="C2285" s="9">
        <v>70830354.11</v>
      </c>
      <c r="D2285" s="9">
        <v>0</v>
      </c>
      <c r="E2285" s="9">
        <v>0</v>
      </c>
      <c r="F2285" s="9">
        <v>0</v>
      </c>
      <c r="G2285" s="9">
        <v>0</v>
      </c>
      <c r="H2285" s="9">
        <v>0</v>
      </c>
      <c r="I2285" s="9">
        <v>0</v>
      </c>
      <c r="J2285" s="9">
        <v>0</v>
      </c>
      <c r="K2285" s="9">
        <v>160000000</v>
      </c>
      <c r="L2285" s="9">
        <v>0</v>
      </c>
      <c r="M2285" s="9">
        <v>0</v>
      </c>
      <c r="N2285" s="9">
        <v>908133701.54</v>
      </c>
      <c r="O2285" s="9">
        <v>0</v>
      </c>
      <c r="P2285" s="9">
        <v>-20492390.57</v>
      </c>
      <c r="Q2285" s="9">
        <v>0</v>
      </c>
      <c r="R2285" s="9">
        <v>27180114.11</v>
      </c>
      <c r="S2285" s="9">
        <v>0</v>
      </c>
      <c r="T2285" s="9">
        <v>561935972.22</v>
      </c>
      <c r="U2285" s="8">
        <v>0</v>
      </c>
      <c r="V2285" s="9">
        <v>0</v>
      </c>
      <c r="W2285" s="8">
        <v>0</v>
      </c>
      <c r="X2285" s="11">
        <f t="shared" si="490"/>
        <v>70830354.11</v>
      </c>
      <c r="Y2285" s="11">
        <f t="shared" si="491"/>
        <v>1636757397.3</v>
      </c>
      <c r="Z2285" s="11">
        <f t="shared" si="492"/>
        <v>1707587751.41</v>
      </c>
      <c r="AA2285" s="13">
        <f t="shared" si="493"/>
        <v>70830354.11</v>
      </c>
      <c r="AB2285" s="13">
        <f t="shared" si="494"/>
        <v>0</v>
      </c>
      <c r="AC2285" s="16">
        <f t="shared" si="495"/>
        <v>70830354.11</v>
      </c>
      <c r="AD2285" s="16">
        <f t="shared" si="496"/>
        <v>1636757397.3</v>
      </c>
      <c r="AE2285" s="17">
        <f t="shared" si="497"/>
        <v>0.0414797740564217</v>
      </c>
      <c r="AF2285" s="17">
        <f t="shared" si="498"/>
        <v>0.958520225943578</v>
      </c>
      <c r="AG2285" s="21">
        <f t="shared" si="499"/>
        <v>1.04327480311184</v>
      </c>
      <c r="AH2285" s="22">
        <f t="shared" si="500"/>
        <v>1</v>
      </c>
      <c r="AI2285" s="22">
        <f t="shared" si="501"/>
        <v>0</v>
      </c>
      <c r="AJ2285" s="23">
        <f t="shared" si="502"/>
        <v>0.0414797740564217</v>
      </c>
      <c r="AK2285" s="23">
        <f t="shared" si="503"/>
        <v>0.958520225943578</v>
      </c>
    </row>
    <row r="2286" spans="1:37">
      <c r="A2286" s="8" t="s">
        <v>4605</v>
      </c>
      <c r="B2286" s="8" t="s">
        <v>4606</v>
      </c>
      <c r="C2286" s="9">
        <v>32427000</v>
      </c>
      <c r="D2286" s="9">
        <v>0</v>
      </c>
      <c r="E2286" s="9">
        <v>0</v>
      </c>
      <c r="F2286" s="9">
        <v>11453283.84</v>
      </c>
      <c r="G2286" s="9">
        <v>0</v>
      </c>
      <c r="H2286" s="9">
        <v>0</v>
      </c>
      <c r="I2286" s="9">
        <v>0</v>
      </c>
      <c r="J2286" s="9">
        <v>0</v>
      </c>
      <c r="K2286" s="9">
        <v>402030000</v>
      </c>
      <c r="L2286" s="9">
        <v>0</v>
      </c>
      <c r="M2286" s="9">
        <v>0</v>
      </c>
      <c r="N2286" s="9">
        <v>755982166.78</v>
      </c>
      <c r="O2286" s="9">
        <v>29319000</v>
      </c>
      <c r="P2286" s="9">
        <v>-763397.11</v>
      </c>
      <c r="Q2286" s="9">
        <v>0</v>
      </c>
      <c r="R2286" s="9">
        <v>63994561.92</v>
      </c>
      <c r="S2286" s="9">
        <v>0</v>
      </c>
      <c r="T2286" s="9">
        <v>1346641433.79</v>
      </c>
      <c r="U2286" s="8">
        <v>0</v>
      </c>
      <c r="V2286" s="9">
        <v>8720690.19</v>
      </c>
      <c r="W2286" s="8">
        <v>0</v>
      </c>
      <c r="X2286" s="11">
        <f t="shared" si="490"/>
        <v>43880283.84</v>
      </c>
      <c r="Y2286" s="11">
        <f t="shared" si="491"/>
        <v>2547286455.57</v>
      </c>
      <c r="Z2286" s="11">
        <f t="shared" si="492"/>
        <v>2591166739.41</v>
      </c>
      <c r="AA2286" s="13">
        <f t="shared" si="493"/>
        <v>43880283.84</v>
      </c>
      <c r="AB2286" s="13">
        <f t="shared" si="494"/>
        <v>0</v>
      </c>
      <c r="AC2286" s="16">
        <f t="shared" si="495"/>
        <v>43880283.84</v>
      </c>
      <c r="AD2286" s="16">
        <f t="shared" si="496"/>
        <v>2547286455.57</v>
      </c>
      <c r="AE2286" s="17">
        <f t="shared" si="497"/>
        <v>0.0169345658743641</v>
      </c>
      <c r="AF2286" s="17">
        <f t="shared" si="498"/>
        <v>0.983065434125636</v>
      </c>
      <c r="AG2286" s="21">
        <f t="shared" si="499"/>
        <v>1.01722628554164</v>
      </c>
      <c r="AH2286" s="22">
        <f t="shared" si="500"/>
        <v>1</v>
      </c>
      <c r="AI2286" s="22">
        <f t="shared" si="501"/>
        <v>0</v>
      </c>
      <c r="AJ2286" s="23">
        <f t="shared" si="502"/>
        <v>0.0169345658743641</v>
      </c>
      <c r="AK2286" s="23">
        <f t="shared" si="503"/>
        <v>0.983065434125636</v>
      </c>
    </row>
    <row r="2287" spans="1:37">
      <c r="A2287" s="8" t="s">
        <v>4607</v>
      </c>
      <c r="B2287" s="8" t="s">
        <v>4608</v>
      </c>
      <c r="C2287" s="9">
        <v>2595437200.81</v>
      </c>
      <c r="D2287" s="9">
        <v>0</v>
      </c>
      <c r="E2287" s="9">
        <v>0</v>
      </c>
      <c r="F2287" s="9">
        <v>46104735.67</v>
      </c>
      <c r="G2287" s="9">
        <v>0</v>
      </c>
      <c r="H2287" s="9">
        <v>11834209.83</v>
      </c>
      <c r="I2287" s="9">
        <v>0</v>
      </c>
      <c r="J2287" s="9">
        <v>0</v>
      </c>
      <c r="K2287" s="9">
        <v>500000000</v>
      </c>
      <c r="L2287" s="9">
        <v>0</v>
      </c>
      <c r="M2287" s="9">
        <v>0</v>
      </c>
      <c r="N2287" s="9">
        <v>206270439.13</v>
      </c>
      <c r="O2287" s="9">
        <v>0</v>
      </c>
      <c r="P2287" s="9">
        <v>-134231121.42</v>
      </c>
      <c r="Q2287" s="9">
        <v>0</v>
      </c>
      <c r="R2287" s="9">
        <v>50941719.21</v>
      </c>
      <c r="S2287" s="9">
        <v>0</v>
      </c>
      <c r="T2287" s="9">
        <v>1003730809.33</v>
      </c>
      <c r="U2287" s="8">
        <v>0</v>
      </c>
      <c r="V2287" s="9">
        <v>45290594.64</v>
      </c>
      <c r="W2287" s="8">
        <v>0</v>
      </c>
      <c r="X2287" s="11">
        <f t="shared" si="490"/>
        <v>2653376146.31</v>
      </c>
      <c r="Y2287" s="11">
        <f t="shared" si="491"/>
        <v>1672002440.89</v>
      </c>
      <c r="Z2287" s="11">
        <f t="shared" si="492"/>
        <v>4325378587.2</v>
      </c>
      <c r="AA2287" s="13">
        <f t="shared" si="493"/>
        <v>2641541936.48</v>
      </c>
      <c r="AB2287" s="13">
        <f t="shared" si="494"/>
        <v>11834209.83</v>
      </c>
      <c r="AC2287" s="16">
        <f t="shared" si="495"/>
        <v>2641541936.48</v>
      </c>
      <c r="AD2287" s="16">
        <f t="shared" si="496"/>
        <v>1683836650.72</v>
      </c>
      <c r="AE2287" s="17">
        <f t="shared" si="497"/>
        <v>0.613443677314647</v>
      </c>
      <c r="AF2287" s="17">
        <f t="shared" si="498"/>
        <v>0.386556322685353</v>
      </c>
      <c r="AG2287" s="21">
        <f t="shared" si="499"/>
        <v>2.58694513920543</v>
      </c>
      <c r="AH2287" s="22">
        <f t="shared" si="500"/>
        <v>0.995539942632537</v>
      </c>
      <c r="AI2287" s="22">
        <f t="shared" si="501"/>
        <v>0.00446005736746281</v>
      </c>
      <c r="AJ2287" s="23">
        <f t="shared" si="502"/>
        <v>0.610707683322116</v>
      </c>
      <c r="AK2287" s="23">
        <f t="shared" si="503"/>
        <v>0.389292316677884</v>
      </c>
    </row>
    <row r="2288" spans="1:37">
      <c r="A2288" s="8" t="s">
        <v>4609</v>
      </c>
      <c r="B2288" s="8" t="s">
        <v>4610</v>
      </c>
      <c r="C2288" s="9">
        <v>10010777.78</v>
      </c>
      <c r="D2288" s="9">
        <v>0</v>
      </c>
      <c r="E2288" s="9">
        <v>0</v>
      </c>
      <c r="F2288" s="9">
        <v>0</v>
      </c>
      <c r="G2288" s="9">
        <v>0</v>
      </c>
      <c r="H2288" s="9">
        <v>0</v>
      </c>
      <c r="I2288" s="9">
        <v>0</v>
      </c>
      <c r="J2288" s="9">
        <v>0</v>
      </c>
      <c r="K2288" s="9">
        <v>511420000</v>
      </c>
      <c r="L2288" s="9">
        <v>0</v>
      </c>
      <c r="M2288" s="9">
        <v>0</v>
      </c>
      <c r="N2288" s="9">
        <v>651992468.87</v>
      </c>
      <c r="O2288" s="9">
        <v>0</v>
      </c>
      <c r="P2288" s="9">
        <v>0</v>
      </c>
      <c r="Q2288" s="9">
        <v>0</v>
      </c>
      <c r="R2288" s="9">
        <v>83836962.65</v>
      </c>
      <c r="S2288" s="9">
        <v>0</v>
      </c>
      <c r="T2288" s="9">
        <v>815640412.22</v>
      </c>
      <c r="U2288" s="8">
        <v>0</v>
      </c>
      <c r="V2288" s="9">
        <v>0</v>
      </c>
      <c r="W2288" s="8">
        <v>0</v>
      </c>
      <c r="X2288" s="11">
        <f t="shared" si="490"/>
        <v>10010777.78</v>
      </c>
      <c r="Y2288" s="11">
        <f t="shared" si="491"/>
        <v>2062889843.74</v>
      </c>
      <c r="Z2288" s="11">
        <f t="shared" si="492"/>
        <v>2072900621.52</v>
      </c>
      <c r="AA2288" s="13">
        <f t="shared" si="493"/>
        <v>10010777.78</v>
      </c>
      <c r="AB2288" s="13">
        <f t="shared" si="494"/>
        <v>0</v>
      </c>
      <c r="AC2288" s="16">
        <f t="shared" si="495"/>
        <v>10010777.78</v>
      </c>
      <c r="AD2288" s="16">
        <f t="shared" si="496"/>
        <v>2062889843.74</v>
      </c>
      <c r="AE2288" s="17">
        <f t="shared" si="497"/>
        <v>0.00482935731509375</v>
      </c>
      <c r="AF2288" s="17">
        <f t="shared" si="498"/>
        <v>0.995170642684906</v>
      </c>
      <c r="AG2288" s="21">
        <f t="shared" si="499"/>
        <v>1.00485279318737</v>
      </c>
      <c r="AH2288" s="22">
        <f t="shared" si="500"/>
        <v>1</v>
      </c>
      <c r="AI2288" s="22">
        <f t="shared" si="501"/>
        <v>0</v>
      </c>
      <c r="AJ2288" s="23">
        <f t="shared" si="502"/>
        <v>0.00482935731509375</v>
      </c>
      <c r="AK2288" s="23">
        <f t="shared" si="503"/>
        <v>0.995170642684906</v>
      </c>
    </row>
    <row r="2289" spans="1:37">
      <c r="A2289" s="8" t="s">
        <v>4611</v>
      </c>
      <c r="B2289" s="8" t="s">
        <v>4612</v>
      </c>
      <c r="C2289" s="9">
        <v>114581499.99</v>
      </c>
      <c r="D2289" s="9">
        <v>0</v>
      </c>
      <c r="E2289" s="9">
        <v>0</v>
      </c>
      <c r="F2289" s="9">
        <v>21635597.74</v>
      </c>
      <c r="G2289" s="9">
        <v>0</v>
      </c>
      <c r="H2289" s="9">
        <v>0</v>
      </c>
      <c r="I2289" s="9">
        <v>0</v>
      </c>
      <c r="J2289" s="9">
        <v>0</v>
      </c>
      <c r="K2289" s="9">
        <v>400451000</v>
      </c>
      <c r="L2289" s="9">
        <v>0</v>
      </c>
      <c r="M2289" s="9">
        <v>0</v>
      </c>
      <c r="N2289" s="9">
        <v>354008124.74</v>
      </c>
      <c r="O2289" s="9">
        <v>0</v>
      </c>
      <c r="P2289" s="9">
        <v>0</v>
      </c>
      <c r="Q2289" s="9">
        <v>0</v>
      </c>
      <c r="R2289" s="9">
        <v>52885274.19</v>
      </c>
      <c r="S2289" s="9">
        <v>0</v>
      </c>
      <c r="T2289" s="9">
        <v>297933611.72</v>
      </c>
      <c r="U2289" s="8">
        <v>0</v>
      </c>
      <c r="V2289" s="9">
        <v>0</v>
      </c>
      <c r="W2289" s="8">
        <v>0</v>
      </c>
      <c r="X2289" s="11">
        <f t="shared" si="490"/>
        <v>136217097.73</v>
      </c>
      <c r="Y2289" s="11">
        <f t="shared" si="491"/>
        <v>1105278010.65</v>
      </c>
      <c r="Z2289" s="11">
        <f t="shared" si="492"/>
        <v>1241495108.38</v>
      </c>
      <c r="AA2289" s="13">
        <f t="shared" si="493"/>
        <v>136217097.73</v>
      </c>
      <c r="AB2289" s="13">
        <f t="shared" si="494"/>
        <v>0</v>
      </c>
      <c r="AC2289" s="16">
        <f t="shared" si="495"/>
        <v>136217097.73</v>
      </c>
      <c r="AD2289" s="16">
        <f t="shared" si="496"/>
        <v>1105278010.65</v>
      </c>
      <c r="AE2289" s="17">
        <f t="shared" si="497"/>
        <v>0.109720204945267</v>
      </c>
      <c r="AF2289" s="17">
        <f t="shared" si="498"/>
        <v>0.890279795054733</v>
      </c>
      <c r="AG2289" s="21">
        <f t="shared" si="499"/>
        <v>1.12324238464664</v>
      </c>
      <c r="AH2289" s="22">
        <f t="shared" si="500"/>
        <v>1</v>
      </c>
      <c r="AI2289" s="22">
        <f t="shared" si="501"/>
        <v>0</v>
      </c>
      <c r="AJ2289" s="23">
        <f t="shared" si="502"/>
        <v>0.109720204945267</v>
      </c>
      <c r="AK2289" s="23">
        <f t="shared" si="503"/>
        <v>0.890279795054733</v>
      </c>
    </row>
    <row r="2290" spans="1:37">
      <c r="A2290" s="8" t="s">
        <v>4613</v>
      </c>
      <c r="B2290" s="8" t="s">
        <v>4614</v>
      </c>
      <c r="C2290" s="9">
        <v>42482343.59</v>
      </c>
      <c r="D2290" s="9">
        <v>0</v>
      </c>
      <c r="E2290" s="9">
        <v>0</v>
      </c>
      <c r="F2290" s="9">
        <v>0</v>
      </c>
      <c r="G2290" s="9">
        <v>0</v>
      </c>
      <c r="H2290" s="9">
        <v>32616829.93</v>
      </c>
      <c r="I2290" s="9">
        <v>0</v>
      </c>
      <c r="J2290" s="9">
        <v>0</v>
      </c>
      <c r="K2290" s="9">
        <v>449070000</v>
      </c>
      <c r="L2290" s="9">
        <v>0</v>
      </c>
      <c r="M2290" s="9">
        <v>0</v>
      </c>
      <c r="N2290" s="9">
        <v>424448810.31</v>
      </c>
      <c r="O2290" s="9">
        <v>0</v>
      </c>
      <c r="P2290" s="9">
        <v>0</v>
      </c>
      <c r="Q2290" s="9">
        <v>0</v>
      </c>
      <c r="R2290" s="9">
        <v>33859013.85</v>
      </c>
      <c r="S2290" s="9">
        <v>0</v>
      </c>
      <c r="T2290" s="9">
        <v>397116809.06</v>
      </c>
      <c r="U2290" s="8">
        <v>0</v>
      </c>
      <c r="V2290" s="9">
        <v>0</v>
      </c>
      <c r="W2290" s="8">
        <v>0</v>
      </c>
      <c r="X2290" s="11">
        <f t="shared" si="490"/>
        <v>75099173.52</v>
      </c>
      <c r="Y2290" s="11">
        <f t="shared" si="491"/>
        <v>1304494633.22</v>
      </c>
      <c r="Z2290" s="11">
        <f t="shared" si="492"/>
        <v>1379593806.74</v>
      </c>
      <c r="AA2290" s="13">
        <f t="shared" si="493"/>
        <v>42482343.59</v>
      </c>
      <c r="AB2290" s="13">
        <f t="shared" si="494"/>
        <v>32616829.93</v>
      </c>
      <c r="AC2290" s="16">
        <f t="shared" si="495"/>
        <v>42482343.59</v>
      </c>
      <c r="AD2290" s="16">
        <f t="shared" si="496"/>
        <v>1337111463.15</v>
      </c>
      <c r="AE2290" s="17">
        <f t="shared" si="497"/>
        <v>0.0544357137246509</v>
      </c>
      <c r="AF2290" s="17">
        <f t="shared" si="498"/>
        <v>0.945564286275349</v>
      </c>
      <c r="AG2290" s="21">
        <f t="shared" si="499"/>
        <v>1.05756955345583</v>
      </c>
      <c r="AH2290" s="22">
        <f t="shared" si="500"/>
        <v>0.565683237228787</v>
      </c>
      <c r="AI2290" s="22">
        <f t="shared" si="501"/>
        <v>0.434316762771213</v>
      </c>
      <c r="AJ2290" s="23">
        <f t="shared" si="502"/>
        <v>0.03079337076062</v>
      </c>
      <c r="AK2290" s="23">
        <f t="shared" si="503"/>
        <v>0.96920662923938</v>
      </c>
    </row>
    <row r="2291" spans="1:37">
      <c r="A2291" s="8" t="s">
        <v>4615</v>
      </c>
      <c r="B2291" s="8" t="s">
        <v>4616</v>
      </c>
      <c r="C2291" s="9">
        <v>105000000</v>
      </c>
      <c r="D2291" s="9">
        <v>0</v>
      </c>
      <c r="E2291" s="9">
        <v>0</v>
      </c>
      <c r="F2291" s="9">
        <v>16130689.16</v>
      </c>
      <c r="G2291" s="9">
        <v>0</v>
      </c>
      <c r="H2291" s="9">
        <v>0</v>
      </c>
      <c r="I2291" s="9">
        <v>0</v>
      </c>
      <c r="J2291" s="9">
        <v>0</v>
      </c>
      <c r="K2291" s="9">
        <v>69677800</v>
      </c>
      <c r="L2291" s="9">
        <v>0</v>
      </c>
      <c r="M2291" s="9">
        <v>0</v>
      </c>
      <c r="N2291" s="9">
        <v>1072249514.49</v>
      </c>
      <c r="O2291" s="9">
        <v>0</v>
      </c>
      <c r="P2291" s="9">
        <v>0</v>
      </c>
      <c r="Q2291" s="9">
        <v>0</v>
      </c>
      <c r="R2291" s="9">
        <v>75205508.59</v>
      </c>
      <c r="S2291" s="9">
        <v>0</v>
      </c>
      <c r="T2291" s="9">
        <v>541614034.01</v>
      </c>
      <c r="U2291" s="8">
        <v>0</v>
      </c>
      <c r="V2291" s="9">
        <v>0</v>
      </c>
      <c r="W2291" s="8">
        <v>0</v>
      </c>
      <c r="X2291" s="11">
        <f t="shared" si="490"/>
        <v>121130689.16</v>
      </c>
      <c r="Y2291" s="11">
        <f t="shared" si="491"/>
        <v>1758746857.09</v>
      </c>
      <c r="Z2291" s="11">
        <f t="shared" si="492"/>
        <v>1879877546.25</v>
      </c>
      <c r="AA2291" s="13">
        <f t="shared" si="493"/>
        <v>121130689.16</v>
      </c>
      <c r="AB2291" s="13">
        <f t="shared" si="494"/>
        <v>0</v>
      </c>
      <c r="AC2291" s="16">
        <f t="shared" si="495"/>
        <v>121130689.16</v>
      </c>
      <c r="AD2291" s="16">
        <f t="shared" si="496"/>
        <v>1758746857.09</v>
      </c>
      <c r="AE2291" s="17">
        <f t="shared" si="497"/>
        <v>0.0644354146373166</v>
      </c>
      <c r="AF2291" s="17">
        <f t="shared" si="498"/>
        <v>0.935564585362683</v>
      </c>
      <c r="AG2291" s="21">
        <f t="shared" si="499"/>
        <v>1.06887329388632</v>
      </c>
      <c r="AH2291" s="22">
        <f t="shared" si="500"/>
        <v>1</v>
      </c>
      <c r="AI2291" s="22">
        <f t="shared" si="501"/>
        <v>0</v>
      </c>
      <c r="AJ2291" s="23">
        <f t="shared" si="502"/>
        <v>0.0644354146373166</v>
      </c>
      <c r="AK2291" s="23">
        <f t="shared" si="503"/>
        <v>0.935564585362683</v>
      </c>
    </row>
    <row r="2292" spans="1:37">
      <c r="A2292" s="8" t="s">
        <v>4617</v>
      </c>
      <c r="B2292" s="8" t="s">
        <v>4618</v>
      </c>
      <c r="C2292" s="9">
        <v>70000000</v>
      </c>
      <c r="D2292" s="9">
        <v>0</v>
      </c>
      <c r="E2292" s="9">
        <v>0</v>
      </c>
      <c r="F2292" s="9">
        <v>1397827.78</v>
      </c>
      <c r="G2292" s="9">
        <v>0</v>
      </c>
      <c r="H2292" s="9">
        <v>97800849.4</v>
      </c>
      <c r="I2292" s="9">
        <v>0</v>
      </c>
      <c r="J2292" s="9">
        <v>0</v>
      </c>
      <c r="K2292" s="9">
        <v>208000000</v>
      </c>
      <c r="L2292" s="9">
        <v>0</v>
      </c>
      <c r="M2292" s="9">
        <v>0</v>
      </c>
      <c r="N2292" s="9">
        <v>887921927.54</v>
      </c>
      <c r="O2292" s="9">
        <v>0</v>
      </c>
      <c r="P2292" s="9">
        <v>6639968.35</v>
      </c>
      <c r="Q2292" s="9">
        <v>27008815.11</v>
      </c>
      <c r="R2292" s="9">
        <v>38393733.33</v>
      </c>
      <c r="S2292" s="9">
        <v>0</v>
      </c>
      <c r="T2292" s="9">
        <v>444658443.73</v>
      </c>
      <c r="U2292" s="8">
        <v>0</v>
      </c>
      <c r="V2292" s="9">
        <v>58308936.18</v>
      </c>
      <c r="W2292" s="8">
        <v>0</v>
      </c>
      <c r="X2292" s="11">
        <f t="shared" si="490"/>
        <v>169198677.18</v>
      </c>
      <c r="Y2292" s="11">
        <f t="shared" si="491"/>
        <v>1670931824.24</v>
      </c>
      <c r="Z2292" s="11">
        <f t="shared" si="492"/>
        <v>1840130501.42</v>
      </c>
      <c r="AA2292" s="13">
        <f t="shared" si="493"/>
        <v>71397827.78</v>
      </c>
      <c r="AB2292" s="13">
        <f t="shared" si="494"/>
        <v>97800849.4</v>
      </c>
      <c r="AC2292" s="16">
        <f t="shared" si="495"/>
        <v>71397827.78</v>
      </c>
      <c r="AD2292" s="16">
        <f t="shared" si="496"/>
        <v>1768732673.64</v>
      </c>
      <c r="AE2292" s="17">
        <f t="shared" si="497"/>
        <v>0.0919492813414223</v>
      </c>
      <c r="AF2292" s="17">
        <f t="shared" si="498"/>
        <v>0.908050718658578</v>
      </c>
      <c r="AG2292" s="21">
        <f t="shared" si="499"/>
        <v>1.10126007220968</v>
      </c>
      <c r="AH2292" s="22">
        <f t="shared" si="500"/>
        <v>0.42197627646961</v>
      </c>
      <c r="AI2292" s="22">
        <f t="shared" si="501"/>
        <v>0.57802372353039</v>
      </c>
      <c r="AJ2292" s="23">
        <f t="shared" si="502"/>
        <v>0.03880041536451</v>
      </c>
      <c r="AK2292" s="23">
        <f t="shared" si="503"/>
        <v>0.96119958463549</v>
      </c>
    </row>
    <row r="2293" spans="1:37">
      <c r="A2293" s="8" t="s">
        <v>4619</v>
      </c>
      <c r="B2293" s="8" t="s">
        <v>4620</v>
      </c>
      <c r="C2293" s="9">
        <v>2002416.67</v>
      </c>
      <c r="D2293" s="9">
        <v>0</v>
      </c>
      <c r="E2293" s="9">
        <v>0</v>
      </c>
      <c r="F2293" s="9">
        <v>0</v>
      </c>
      <c r="G2293" s="9">
        <v>0</v>
      </c>
      <c r="H2293" s="9">
        <v>0</v>
      </c>
      <c r="I2293" s="9">
        <v>0</v>
      </c>
      <c r="J2293" s="9">
        <v>0</v>
      </c>
      <c r="K2293" s="9">
        <v>113600000</v>
      </c>
      <c r="L2293" s="9">
        <v>0</v>
      </c>
      <c r="M2293" s="9">
        <v>0</v>
      </c>
      <c r="N2293" s="9">
        <v>1128661441.28</v>
      </c>
      <c r="O2293" s="9">
        <v>0</v>
      </c>
      <c r="P2293" s="9">
        <v>-482694.62</v>
      </c>
      <c r="Q2293" s="9">
        <v>0</v>
      </c>
      <c r="R2293" s="9">
        <v>21682528.33</v>
      </c>
      <c r="S2293" s="9">
        <v>0</v>
      </c>
      <c r="T2293" s="9">
        <v>479484818.05</v>
      </c>
      <c r="U2293" s="8">
        <v>0</v>
      </c>
      <c r="V2293" s="9">
        <v>0</v>
      </c>
      <c r="W2293" s="8">
        <v>0</v>
      </c>
      <c r="X2293" s="11">
        <f t="shared" si="490"/>
        <v>2002416.67</v>
      </c>
      <c r="Y2293" s="11">
        <f t="shared" si="491"/>
        <v>1742946093.04</v>
      </c>
      <c r="Z2293" s="11">
        <f t="shared" si="492"/>
        <v>1744948509.71</v>
      </c>
      <c r="AA2293" s="13">
        <f t="shared" si="493"/>
        <v>2002416.67</v>
      </c>
      <c r="AB2293" s="13">
        <f t="shared" si="494"/>
        <v>0</v>
      </c>
      <c r="AC2293" s="16">
        <f t="shared" si="495"/>
        <v>2002416.67</v>
      </c>
      <c r="AD2293" s="16">
        <f t="shared" si="496"/>
        <v>1742946093.04</v>
      </c>
      <c r="AE2293" s="17">
        <f t="shared" si="497"/>
        <v>0.0011475505774854</v>
      </c>
      <c r="AF2293" s="17">
        <f t="shared" si="498"/>
        <v>0.998852449422515</v>
      </c>
      <c r="AG2293" s="21">
        <f t="shared" si="499"/>
        <v>1.00114886896273</v>
      </c>
      <c r="AH2293" s="22">
        <f t="shared" si="500"/>
        <v>1</v>
      </c>
      <c r="AI2293" s="22">
        <f t="shared" si="501"/>
        <v>0</v>
      </c>
      <c r="AJ2293" s="23">
        <f t="shared" si="502"/>
        <v>0.0011475505774854</v>
      </c>
      <c r="AK2293" s="23">
        <f t="shared" si="503"/>
        <v>0.998852449422515</v>
      </c>
    </row>
    <row r="2294" spans="1:37">
      <c r="A2294" s="8" t="s">
        <v>4621</v>
      </c>
      <c r="B2294" s="8" t="s">
        <v>4622</v>
      </c>
      <c r="C2294" s="9">
        <v>26974010.84</v>
      </c>
      <c r="D2294" s="9">
        <v>0</v>
      </c>
      <c r="E2294" s="9">
        <v>0</v>
      </c>
      <c r="F2294" s="9">
        <v>0</v>
      </c>
      <c r="G2294" s="9">
        <v>0</v>
      </c>
      <c r="H2294" s="9">
        <v>0</v>
      </c>
      <c r="I2294" s="9">
        <v>0</v>
      </c>
      <c r="J2294" s="9">
        <v>0</v>
      </c>
      <c r="K2294" s="9">
        <v>99251600</v>
      </c>
      <c r="L2294" s="9">
        <v>0</v>
      </c>
      <c r="M2294" s="9">
        <v>0</v>
      </c>
      <c r="N2294" s="9">
        <v>1226311145.75</v>
      </c>
      <c r="O2294" s="9">
        <v>0</v>
      </c>
      <c r="P2294" s="9">
        <v>0</v>
      </c>
      <c r="Q2294" s="9">
        <v>20728541.71</v>
      </c>
      <c r="R2294" s="9">
        <v>44400109.49</v>
      </c>
      <c r="S2294" s="9">
        <v>0</v>
      </c>
      <c r="T2294" s="9">
        <v>696437878.55</v>
      </c>
      <c r="U2294" s="8">
        <v>0</v>
      </c>
      <c r="V2294" s="9">
        <v>-309971.01</v>
      </c>
      <c r="W2294" s="8">
        <v>0</v>
      </c>
      <c r="X2294" s="11">
        <f t="shared" si="490"/>
        <v>26974010.84</v>
      </c>
      <c r="Y2294" s="11">
        <f t="shared" si="491"/>
        <v>2086819304.49</v>
      </c>
      <c r="Z2294" s="11">
        <f t="shared" si="492"/>
        <v>2113793315.33</v>
      </c>
      <c r="AA2294" s="13">
        <f t="shared" si="493"/>
        <v>26974010.84</v>
      </c>
      <c r="AB2294" s="13">
        <f t="shared" si="494"/>
        <v>0</v>
      </c>
      <c r="AC2294" s="16">
        <f t="shared" si="495"/>
        <v>26974010.84</v>
      </c>
      <c r="AD2294" s="16">
        <f t="shared" si="496"/>
        <v>2086819304.49</v>
      </c>
      <c r="AE2294" s="17">
        <f t="shared" si="497"/>
        <v>0.0127609500154886</v>
      </c>
      <c r="AF2294" s="17">
        <f t="shared" si="498"/>
        <v>0.987239049984512</v>
      </c>
      <c r="AG2294" s="21">
        <f t="shared" si="499"/>
        <v>1.01292589673766</v>
      </c>
      <c r="AH2294" s="22">
        <f t="shared" si="500"/>
        <v>1</v>
      </c>
      <c r="AI2294" s="22">
        <f t="shared" si="501"/>
        <v>0</v>
      </c>
      <c r="AJ2294" s="23">
        <f t="shared" si="502"/>
        <v>0.0127609500154886</v>
      </c>
      <c r="AK2294" s="23">
        <f t="shared" si="503"/>
        <v>0.987239049984512</v>
      </c>
    </row>
    <row r="2295" spans="1:37">
      <c r="A2295" s="8" t="s">
        <v>4623</v>
      </c>
      <c r="B2295" s="8" t="s">
        <v>4624</v>
      </c>
      <c r="C2295" s="9">
        <v>200433154.45</v>
      </c>
      <c r="D2295" s="9">
        <v>0</v>
      </c>
      <c r="E2295" s="9">
        <v>0</v>
      </c>
      <c r="F2295" s="9">
        <v>0</v>
      </c>
      <c r="G2295" s="9">
        <v>0</v>
      </c>
      <c r="H2295" s="9">
        <v>165930000</v>
      </c>
      <c r="I2295" s="9">
        <v>0</v>
      </c>
      <c r="J2295" s="9">
        <v>0</v>
      </c>
      <c r="K2295" s="9">
        <v>401000000</v>
      </c>
      <c r="L2295" s="9">
        <v>0</v>
      </c>
      <c r="M2295" s="9">
        <v>0</v>
      </c>
      <c r="N2295" s="9">
        <v>461441420.71</v>
      </c>
      <c r="O2295" s="9">
        <v>0</v>
      </c>
      <c r="P2295" s="9">
        <v>0</v>
      </c>
      <c r="Q2295" s="9">
        <v>559965.31</v>
      </c>
      <c r="R2295" s="9">
        <v>74946251.8</v>
      </c>
      <c r="S2295" s="9">
        <v>0</v>
      </c>
      <c r="T2295" s="9">
        <v>321177111.6</v>
      </c>
      <c r="U2295" s="8">
        <v>0</v>
      </c>
      <c r="V2295" s="9">
        <v>0</v>
      </c>
      <c r="W2295" s="8">
        <v>0</v>
      </c>
      <c r="X2295" s="11">
        <f t="shared" si="490"/>
        <v>366363154.45</v>
      </c>
      <c r="Y2295" s="11">
        <f t="shared" si="491"/>
        <v>1259124749.42</v>
      </c>
      <c r="Z2295" s="11">
        <f t="shared" si="492"/>
        <v>1625487903.87</v>
      </c>
      <c r="AA2295" s="13">
        <f t="shared" si="493"/>
        <v>200433154.45</v>
      </c>
      <c r="AB2295" s="13">
        <f t="shared" si="494"/>
        <v>165930000</v>
      </c>
      <c r="AC2295" s="16">
        <f t="shared" si="495"/>
        <v>200433154.45</v>
      </c>
      <c r="AD2295" s="16">
        <f t="shared" si="496"/>
        <v>1425054749.42</v>
      </c>
      <c r="AE2295" s="17">
        <f t="shared" si="497"/>
        <v>0.225386576902697</v>
      </c>
      <c r="AF2295" s="17">
        <f t="shared" si="498"/>
        <v>0.774613423097303</v>
      </c>
      <c r="AG2295" s="21">
        <f t="shared" si="499"/>
        <v>1.29096652624671</v>
      </c>
      <c r="AH2295" s="22">
        <f t="shared" si="500"/>
        <v>0.547088734266684</v>
      </c>
      <c r="AI2295" s="22">
        <f t="shared" si="501"/>
        <v>0.452911265733316</v>
      </c>
      <c r="AJ2295" s="23">
        <f t="shared" si="502"/>
        <v>0.123306457078397</v>
      </c>
      <c r="AK2295" s="23">
        <f t="shared" si="503"/>
        <v>0.876693542921603</v>
      </c>
    </row>
    <row r="2296" spans="1:37">
      <c r="A2296" s="8" t="s">
        <v>4625</v>
      </c>
      <c r="B2296" s="8" t="s">
        <v>4626</v>
      </c>
      <c r="C2296" s="9">
        <v>68358126.57</v>
      </c>
      <c r="D2296" s="9">
        <v>0</v>
      </c>
      <c r="E2296" s="9">
        <v>0</v>
      </c>
      <c r="F2296" s="9">
        <v>833400</v>
      </c>
      <c r="G2296" s="9">
        <v>0</v>
      </c>
      <c r="H2296" s="9">
        <v>4000000</v>
      </c>
      <c r="I2296" s="9">
        <v>0</v>
      </c>
      <c r="J2296" s="9">
        <v>0</v>
      </c>
      <c r="K2296" s="9">
        <v>417587900</v>
      </c>
      <c r="L2296" s="9">
        <v>0</v>
      </c>
      <c r="M2296" s="9">
        <v>0</v>
      </c>
      <c r="N2296" s="9">
        <v>793655913.89</v>
      </c>
      <c r="O2296" s="9">
        <v>31058130</v>
      </c>
      <c r="P2296" s="9">
        <v>-10972883.21</v>
      </c>
      <c r="Q2296" s="9">
        <v>4391628.17</v>
      </c>
      <c r="R2296" s="9">
        <v>156441596.55</v>
      </c>
      <c r="S2296" s="9">
        <v>0</v>
      </c>
      <c r="T2296" s="9">
        <v>1043987023.07</v>
      </c>
      <c r="U2296" s="8">
        <v>0</v>
      </c>
      <c r="V2296" s="9">
        <v>73.19</v>
      </c>
      <c r="W2296" s="8">
        <v>0</v>
      </c>
      <c r="X2296" s="11">
        <f t="shared" si="490"/>
        <v>73191526.57</v>
      </c>
      <c r="Y2296" s="11">
        <f t="shared" si="491"/>
        <v>2374033121.66</v>
      </c>
      <c r="Z2296" s="11">
        <f t="shared" si="492"/>
        <v>2447224648.23</v>
      </c>
      <c r="AA2296" s="13">
        <f t="shared" si="493"/>
        <v>69191526.57</v>
      </c>
      <c r="AB2296" s="13">
        <f t="shared" si="494"/>
        <v>4000000</v>
      </c>
      <c r="AC2296" s="16">
        <f t="shared" si="495"/>
        <v>69191526.57</v>
      </c>
      <c r="AD2296" s="16">
        <f t="shared" si="496"/>
        <v>2378033121.66</v>
      </c>
      <c r="AE2296" s="17">
        <f t="shared" si="497"/>
        <v>0.0299079721279111</v>
      </c>
      <c r="AF2296" s="17">
        <f t="shared" si="498"/>
        <v>0.970092027872089</v>
      </c>
      <c r="AG2296" s="21">
        <f t="shared" si="499"/>
        <v>1.03083003598485</v>
      </c>
      <c r="AH2296" s="22">
        <f t="shared" si="500"/>
        <v>0.945348864992255</v>
      </c>
      <c r="AI2296" s="22">
        <f t="shared" si="501"/>
        <v>0.0546511350077447</v>
      </c>
      <c r="AJ2296" s="23">
        <f t="shared" si="502"/>
        <v>0.0282734675053408</v>
      </c>
      <c r="AK2296" s="23">
        <f t="shared" si="503"/>
        <v>0.971726532494659</v>
      </c>
    </row>
    <row r="2297" spans="1:37">
      <c r="A2297" s="8" t="s">
        <v>4627</v>
      </c>
      <c r="B2297" s="8" t="s">
        <v>4628</v>
      </c>
      <c r="C2297" s="9">
        <v>70068055.55</v>
      </c>
      <c r="D2297" s="9">
        <v>0</v>
      </c>
      <c r="E2297" s="9">
        <v>0</v>
      </c>
      <c r="F2297" s="9">
        <v>0</v>
      </c>
      <c r="G2297" s="9">
        <v>0</v>
      </c>
      <c r="H2297" s="9">
        <v>27437503.46</v>
      </c>
      <c r="I2297" s="9">
        <v>0</v>
      </c>
      <c r="J2297" s="9">
        <v>0</v>
      </c>
      <c r="K2297" s="9">
        <v>124800000</v>
      </c>
      <c r="L2297" s="9">
        <v>0</v>
      </c>
      <c r="M2297" s="9">
        <v>0</v>
      </c>
      <c r="N2297" s="9">
        <v>823655853.52</v>
      </c>
      <c r="O2297" s="9">
        <v>0</v>
      </c>
      <c r="P2297" s="9">
        <v>0</v>
      </c>
      <c r="Q2297" s="9">
        <v>0</v>
      </c>
      <c r="R2297" s="9">
        <v>57766347.02</v>
      </c>
      <c r="S2297" s="9">
        <v>0</v>
      </c>
      <c r="T2297" s="9">
        <v>420806746.75</v>
      </c>
      <c r="U2297" s="8">
        <v>0</v>
      </c>
      <c r="V2297" s="9">
        <v>0</v>
      </c>
      <c r="W2297" s="8">
        <v>0</v>
      </c>
      <c r="X2297" s="11">
        <f t="shared" si="490"/>
        <v>97505559.01</v>
      </c>
      <c r="Y2297" s="11">
        <f t="shared" si="491"/>
        <v>1427028947.29</v>
      </c>
      <c r="Z2297" s="11">
        <f t="shared" si="492"/>
        <v>1524534506.3</v>
      </c>
      <c r="AA2297" s="13">
        <f t="shared" si="493"/>
        <v>70068055.55</v>
      </c>
      <c r="AB2297" s="13">
        <f t="shared" si="494"/>
        <v>27437503.46</v>
      </c>
      <c r="AC2297" s="16">
        <f t="shared" si="495"/>
        <v>70068055.55</v>
      </c>
      <c r="AD2297" s="16">
        <f t="shared" si="496"/>
        <v>1454466450.75</v>
      </c>
      <c r="AE2297" s="17">
        <f t="shared" si="497"/>
        <v>0.0639575940111996</v>
      </c>
      <c r="AF2297" s="17">
        <f t="shared" si="498"/>
        <v>0.9360424059888</v>
      </c>
      <c r="AG2297" s="21">
        <f t="shared" si="499"/>
        <v>1.06832766721037</v>
      </c>
      <c r="AH2297" s="22">
        <f t="shared" si="500"/>
        <v>0.718605751932707</v>
      </c>
      <c r="AI2297" s="22">
        <f t="shared" si="501"/>
        <v>0.281394248067293</v>
      </c>
      <c r="AJ2297" s="23">
        <f t="shared" si="502"/>
        <v>0.0459602949362249</v>
      </c>
      <c r="AK2297" s="23">
        <f t="shared" si="503"/>
        <v>0.954039705063775</v>
      </c>
    </row>
    <row r="2298" spans="1:37">
      <c r="A2298" s="8" t="s">
        <v>4629</v>
      </c>
      <c r="B2298" s="8" t="s">
        <v>4630</v>
      </c>
      <c r="C2298" s="9">
        <v>1111261804.84</v>
      </c>
      <c r="D2298" s="9">
        <v>0</v>
      </c>
      <c r="E2298" s="9">
        <v>0</v>
      </c>
      <c r="F2298" s="9">
        <v>4810831.28</v>
      </c>
      <c r="G2298" s="9">
        <v>0</v>
      </c>
      <c r="H2298" s="9">
        <v>143136233.37</v>
      </c>
      <c r="I2298" s="9">
        <v>0</v>
      </c>
      <c r="J2298" s="9">
        <v>0</v>
      </c>
      <c r="K2298" s="9">
        <v>506822098</v>
      </c>
      <c r="L2298" s="9">
        <v>0</v>
      </c>
      <c r="M2298" s="9">
        <v>0</v>
      </c>
      <c r="N2298" s="9">
        <v>959576741.9</v>
      </c>
      <c r="O2298" s="9">
        <v>0</v>
      </c>
      <c r="P2298" s="9">
        <v>-10409321.22</v>
      </c>
      <c r="Q2298" s="9">
        <v>0</v>
      </c>
      <c r="R2298" s="9">
        <v>44349747.87</v>
      </c>
      <c r="S2298" s="9">
        <v>0</v>
      </c>
      <c r="T2298" s="9">
        <v>642511722.75</v>
      </c>
      <c r="U2298" s="8">
        <v>0</v>
      </c>
      <c r="V2298" s="9">
        <v>1252009.81</v>
      </c>
      <c r="W2298" s="8">
        <v>0</v>
      </c>
      <c r="X2298" s="11">
        <f t="shared" si="490"/>
        <v>1259208869.49</v>
      </c>
      <c r="Y2298" s="11">
        <f t="shared" si="491"/>
        <v>2144102999.11</v>
      </c>
      <c r="Z2298" s="11">
        <f t="shared" si="492"/>
        <v>3403311868.6</v>
      </c>
      <c r="AA2298" s="13">
        <f t="shared" si="493"/>
        <v>1116072636.12</v>
      </c>
      <c r="AB2298" s="13">
        <f t="shared" si="494"/>
        <v>143136233.37</v>
      </c>
      <c r="AC2298" s="16">
        <f t="shared" si="495"/>
        <v>1116072636.12</v>
      </c>
      <c r="AD2298" s="16">
        <f t="shared" si="496"/>
        <v>2287239232.48</v>
      </c>
      <c r="AE2298" s="17">
        <f t="shared" si="497"/>
        <v>0.369995145348814</v>
      </c>
      <c r="AF2298" s="17">
        <f t="shared" si="498"/>
        <v>0.630004854651186</v>
      </c>
      <c r="AG2298" s="21">
        <f t="shared" si="499"/>
        <v>1.58728935597436</v>
      </c>
      <c r="AH2298" s="22">
        <f t="shared" si="500"/>
        <v>0.886328442533944</v>
      </c>
      <c r="AI2298" s="22">
        <f t="shared" si="501"/>
        <v>0.113671557466056</v>
      </c>
      <c r="AJ2298" s="23">
        <f t="shared" si="502"/>
        <v>0.327937220922134</v>
      </c>
      <c r="AK2298" s="23">
        <f t="shared" si="503"/>
        <v>0.672062779077866</v>
      </c>
    </row>
    <row r="2299" spans="1:37">
      <c r="A2299" s="8" t="s">
        <v>4631</v>
      </c>
      <c r="B2299" s="8" t="s">
        <v>4632</v>
      </c>
      <c r="C2299" s="9">
        <v>50000000</v>
      </c>
      <c r="D2299" s="9">
        <v>0</v>
      </c>
      <c r="E2299" s="9">
        <v>0</v>
      </c>
      <c r="F2299" s="9">
        <v>0</v>
      </c>
      <c r="G2299" s="9">
        <v>0</v>
      </c>
      <c r="H2299" s="9">
        <v>0</v>
      </c>
      <c r="I2299" s="9">
        <v>0</v>
      </c>
      <c r="J2299" s="9">
        <v>0</v>
      </c>
      <c r="K2299" s="9">
        <v>367300000</v>
      </c>
      <c r="L2299" s="9">
        <v>0</v>
      </c>
      <c r="M2299" s="9">
        <v>0</v>
      </c>
      <c r="N2299" s="9">
        <v>51532007.12</v>
      </c>
      <c r="O2299" s="9">
        <v>23872408.21</v>
      </c>
      <c r="P2299" s="9">
        <v>0</v>
      </c>
      <c r="Q2299" s="9">
        <v>0</v>
      </c>
      <c r="R2299" s="9">
        <v>136586052.71</v>
      </c>
      <c r="S2299" s="9">
        <v>0</v>
      </c>
      <c r="T2299" s="9">
        <v>1631648078.83</v>
      </c>
      <c r="U2299" s="8">
        <v>0</v>
      </c>
      <c r="V2299" s="9">
        <v>0</v>
      </c>
      <c r="W2299" s="8">
        <v>0</v>
      </c>
      <c r="X2299" s="11">
        <f t="shared" si="490"/>
        <v>50000000</v>
      </c>
      <c r="Y2299" s="11">
        <f t="shared" si="491"/>
        <v>2163193730.45</v>
      </c>
      <c r="Z2299" s="11">
        <f t="shared" si="492"/>
        <v>2213193730.45</v>
      </c>
      <c r="AA2299" s="13">
        <f t="shared" si="493"/>
        <v>50000000</v>
      </c>
      <c r="AB2299" s="13">
        <f t="shared" si="494"/>
        <v>0</v>
      </c>
      <c r="AC2299" s="16">
        <f t="shared" si="495"/>
        <v>50000000</v>
      </c>
      <c r="AD2299" s="16">
        <f t="shared" si="496"/>
        <v>2163193730.45</v>
      </c>
      <c r="AE2299" s="17">
        <f t="shared" si="497"/>
        <v>0.0225917863908975</v>
      </c>
      <c r="AF2299" s="17">
        <f t="shared" si="498"/>
        <v>0.977408213609102</v>
      </c>
      <c r="AG2299" s="21">
        <f t="shared" si="499"/>
        <v>1.02311397231611</v>
      </c>
      <c r="AH2299" s="22">
        <f t="shared" si="500"/>
        <v>1</v>
      </c>
      <c r="AI2299" s="22">
        <f t="shared" si="501"/>
        <v>0</v>
      </c>
      <c r="AJ2299" s="23">
        <f t="shared" si="502"/>
        <v>0.0225917863908975</v>
      </c>
      <c r="AK2299" s="23">
        <f t="shared" si="503"/>
        <v>0.977408213609102</v>
      </c>
    </row>
    <row r="2300" spans="1:37">
      <c r="A2300" s="8" t="s">
        <v>4633</v>
      </c>
      <c r="B2300" s="8" t="s">
        <v>4634</v>
      </c>
      <c r="C2300" s="9">
        <v>256326100.42</v>
      </c>
      <c r="D2300" s="9">
        <v>0</v>
      </c>
      <c r="E2300" s="9">
        <v>0</v>
      </c>
      <c r="F2300" s="9">
        <v>43052383.33</v>
      </c>
      <c r="G2300" s="9">
        <v>0</v>
      </c>
      <c r="H2300" s="9">
        <v>69088816.67</v>
      </c>
      <c r="I2300" s="9">
        <v>0</v>
      </c>
      <c r="J2300" s="9">
        <v>0</v>
      </c>
      <c r="K2300" s="9">
        <v>400108752</v>
      </c>
      <c r="L2300" s="9">
        <v>0</v>
      </c>
      <c r="M2300" s="9">
        <v>0</v>
      </c>
      <c r="N2300" s="9">
        <v>290564747.73</v>
      </c>
      <c r="O2300" s="9">
        <v>0</v>
      </c>
      <c r="P2300" s="9">
        <v>0</v>
      </c>
      <c r="Q2300" s="9">
        <v>0</v>
      </c>
      <c r="R2300" s="9">
        <v>43947299.35</v>
      </c>
      <c r="S2300" s="9">
        <v>0</v>
      </c>
      <c r="T2300" s="9">
        <v>199201281.96</v>
      </c>
      <c r="U2300" s="8">
        <v>0</v>
      </c>
      <c r="V2300" s="9">
        <v>3619984.67</v>
      </c>
      <c r="W2300" s="8">
        <v>0</v>
      </c>
      <c r="X2300" s="11">
        <f t="shared" si="490"/>
        <v>368467300.42</v>
      </c>
      <c r="Y2300" s="11">
        <f t="shared" si="491"/>
        <v>937442065.71</v>
      </c>
      <c r="Z2300" s="11">
        <f t="shared" si="492"/>
        <v>1305909366.13</v>
      </c>
      <c r="AA2300" s="13">
        <f t="shared" si="493"/>
        <v>299378483.75</v>
      </c>
      <c r="AB2300" s="13">
        <f t="shared" si="494"/>
        <v>69088816.67</v>
      </c>
      <c r="AC2300" s="16">
        <f t="shared" si="495"/>
        <v>299378483.75</v>
      </c>
      <c r="AD2300" s="16">
        <f t="shared" si="496"/>
        <v>1006530882.38</v>
      </c>
      <c r="AE2300" s="17">
        <f t="shared" si="497"/>
        <v>0.282153807895517</v>
      </c>
      <c r="AF2300" s="17">
        <f t="shared" si="498"/>
        <v>0.717846192104483</v>
      </c>
      <c r="AG2300" s="21">
        <f t="shared" si="499"/>
        <v>1.39305607663438</v>
      </c>
      <c r="AH2300" s="22">
        <f t="shared" si="500"/>
        <v>0.812496749124688</v>
      </c>
      <c r="AI2300" s="22">
        <f t="shared" si="501"/>
        <v>0.187503250875311</v>
      </c>
      <c r="AJ2300" s="23">
        <f t="shared" si="502"/>
        <v>0.229249051668259</v>
      </c>
      <c r="AK2300" s="23">
        <f t="shared" si="503"/>
        <v>0.770750948331741</v>
      </c>
    </row>
    <row r="2301" spans="1:37">
      <c r="A2301" s="8" t="s">
        <v>4635</v>
      </c>
      <c r="B2301" s="8" t="s">
        <v>4636</v>
      </c>
      <c r="C2301" s="9">
        <v>483000000</v>
      </c>
      <c r="D2301" s="9">
        <v>0</v>
      </c>
      <c r="E2301" s="9">
        <v>2234290.05</v>
      </c>
      <c r="F2301" s="9">
        <v>0</v>
      </c>
      <c r="G2301" s="9">
        <v>0</v>
      </c>
      <c r="H2301" s="9">
        <v>0</v>
      </c>
      <c r="I2301" s="9">
        <v>0</v>
      </c>
      <c r="J2301" s="9">
        <v>0</v>
      </c>
      <c r="K2301" s="9">
        <v>188000000</v>
      </c>
      <c r="L2301" s="9">
        <v>0</v>
      </c>
      <c r="M2301" s="9">
        <v>0</v>
      </c>
      <c r="N2301" s="9">
        <v>968364677.33</v>
      </c>
      <c r="O2301" s="9">
        <v>0</v>
      </c>
      <c r="P2301" s="9">
        <v>0</v>
      </c>
      <c r="Q2301" s="9">
        <v>16802584.9</v>
      </c>
      <c r="R2301" s="9">
        <v>18815458.85</v>
      </c>
      <c r="S2301" s="9">
        <v>0</v>
      </c>
      <c r="T2301" s="9">
        <v>753372343.48</v>
      </c>
      <c r="U2301" s="8">
        <v>0</v>
      </c>
      <c r="V2301" s="9">
        <v>0</v>
      </c>
      <c r="W2301" s="8">
        <v>0</v>
      </c>
      <c r="X2301" s="11">
        <f t="shared" si="490"/>
        <v>485234290.05</v>
      </c>
      <c r="Y2301" s="11">
        <f t="shared" si="491"/>
        <v>1945355064.56</v>
      </c>
      <c r="Z2301" s="11">
        <f t="shared" si="492"/>
        <v>2430589354.61</v>
      </c>
      <c r="AA2301" s="13">
        <f t="shared" si="493"/>
        <v>485234290.05</v>
      </c>
      <c r="AB2301" s="13">
        <f t="shared" si="494"/>
        <v>0</v>
      </c>
      <c r="AC2301" s="16">
        <f t="shared" si="495"/>
        <v>485234290.05</v>
      </c>
      <c r="AD2301" s="16">
        <f t="shared" si="496"/>
        <v>1945355064.56</v>
      </c>
      <c r="AE2301" s="17">
        <f t="shared" si="497"/>
        <v>0.199636474639238</v>
      </c>
      <c r="AF2301" s="17">
        <f t="shared" si="498"/>
        <v>0.800363525360762</v>
      </c>
      <c r="AG2301" s="21">
        <f t="shared" si="499"/>
        <v>1.24943224961339</v>
      </c>
      <c r="AH2301" s="22">
        <f t="shared" si="500"/>
        <v>1</v>
      </c>
      <c r="AI2301" s="22">
        <f t="shared" si="501"/>
        <v>0</v>
      </c>
      <c r="AJ2301" s="23">
        <f t="shared" si="502"/>
        <v>0.199636474639238</v>
      </c>
      <c r="AK2301" s="23">
        <f t="shared" si="503"/>
        <v>0.800363525360762</v>
      </c>
    </row>
    <row r="2302" spans="1:37">
      <c r="A2302" s="8" t="s">
        <v>4637</v>
      </c>
      <c r="B2302" s="8" t="s">
        <v>4638</v>
      </c>
      <c r="C2302" s="9">
        <v>1283766.42</v>
      </c>
      <c r="D2302" s="9">
        <v>0</v>
      </c>
      <c r="E2302" s="9">
        <v>0</v>
      </c>
      <c r="F2302" s="9">
        <v>1058015.26</v>
      </c>
      <c r="G2302" s="9">
        <v>0</v>
      </c>
      <c r="H2302" s="9">
        <v>6509713.45</v>
      </c>
      <c r="I2302" s="9">
        <v>0</v>
      </c>
      <c r="J2302" s="9">
        <v>0</v>
      </c>
      <c r="K2302" s="9">
        <v>212833460</v>
      </c>
      <c r="L2302" s="9">
        <v>0</v>
      </c>
      <c r="M2302" s="9">
        <v>0</v>
      </c>
      <c r="N2302" s="9">
        <v>638953117.6</v>
      </c>
      <c r="O2302" s="9">
        <v>0</v>
      </c>
      <c r="P2302" s="9">
        <v>3027857.09</v>
      </c>
      <c r="Q2302" s="9">
        <v>0</v>
      </c>
      <c r="R2302" s="9">
        <v>26597541.38</v>
      </c>
      <c r="S2302" s="9">
        <v>0</v>
      </c>
      <c r="T2302" s="9">
        <v>249841683.36</v>
      </c>
      <c r="U2302" s="8">
        <v>0</v>
      </c>
      <c r="V2302" s="9">
        <v>0</v>
      </c>
      <c r="W2302" s="8">
        <v>0</v>
      </c>
      <c r="X2302" s="11">
        <f t="shared" si="490"/>
        <v>8851495.13</v>
      </c>
      <c r="Y2302" s="11">
        <f t="shared" si="491"/>
        <v>1131253659.43</v>
      </c>
      <c r="Z2302" s="11">
        <f t="shared" si="492"/>
        <v>1140105154.56</v>
      </c>
      <c r="AA2302" s="13">
        <f t="shared" si="493"/>
        <v>2341781.68</v>
      </c>
      <c r="AB2302" s="13">
        <f t="shared" si="494"/>
        <v>6509713.45</v>
      </c>
      <c r="AC2302" s="16">
        <f t="shared" si="495"/>
        <v>2341781.68</v>
      </c>
      <c r="AD2302" s="16">
        <f t="shared" si="496"/>
        <v>1137763372.88</v>
      </c>
      <c r="AE2302" s="17">
        <f t="shared" si="497"/>
        <v>0.00776375327714052</v>
      </c>
      <c r="AF2302" s="17">
        <f t="shared" si="498"/>
        <v>0.992236246722859</v>
      </c>
      <c r="AG2302" s="21">
        <f t="shared" si="499"/>
        <v>1.00782450077064</v>
      </c>
      <c r="AH2302" s="22">
        <f t="shared" si="500"/>
        <v>0.26456340376476</v>
      </c>
      <c r="AI2302" s="22">
        <f t="shared" si="501"/>
        <v>0.73543659623524</v>
      </c>
      <c r="AJ2302" s="23">
        <f t="shared" si="502"/>
        <v>0.00205400499299011</v>
      </c>
      <c r="AK2302" s="23">
        <f t="shared" si="503"/>
        <v>0.99794599500701</v>
      </c>
    </row>
    <row r="2303" spans="1:37">
      <c r="A2303" s="8" t="s">
        <v>4639</v>
      </c>
      <c r="B2303" s="8" t="s">
        <v>4640</v>
      </c>
      <c r="C2303" s="9">
        <v>2300120600</v>
      </c>
      <c r="D2303" s="9">
        <v>0</v>
      </c>
      <c r="E2303" s="9">
        <v>0</v>
      </c>
      <c r="F2303" s="9">
        <v>13598134.05</v>
      </c>
      <c r="G2303" s="9">
        <v>0</v>
      </c>
      <c r="H2303" s="9">
        <v>12000000</v>
      </c>
      <c r="I2303" s="9">
        <v>876120574.99</v>
      </c>
      <c r="J2303" s="9">
        <v>0</v>
      </c>
      <c r="K2303" s="9">
        <v>418197000</v>
      </c>
      <c r="L2303" s="9">
        <v>127876219.69</v>
      </c>
      <c r="M2303" s="9">
        <v>0</v>
      </c>
      <c r="N2303" s="9">
        <v>1257577915.91</v>
      </c>
      <c r="O2303" s="9">
        <v>0</v>
      </c>
      <c r="P2303" s="9">
        <v>0</v>
      </c>
      <c r="Q2303" s="9">
        <v>0</v>
      </c>
      <c r="R2303" s="9">
        <v>123492586.28</v>
      </c>
      <c r="S2303" s="9">
        <v>0</v>
      </c>
      <c r="T2303" s="9">
        <v>1672660102.33</v>
      </c>
      <c r="U2303" s="8">
        <v>0</v>
      </c>
      <c r="V2303" s="9">
        <v>36726669.89</v>
      </c>
      <c r="W2303" s="8">
        <v>0</v>
      </c>
      <c r="X2303" s="11">
        <f t="shared" si="490"/>
        <v>3201839309.04</v>
      </c>
      <c r="Y2303" s="11">
        <f t="shared" si="491"/>
        <v>3636530494.1</v>
      </c>
      <c r="Z2303" s="11">
        <f t="shared" si="492"/>
        <v>6838369803.14</v>
      </c>
      <c r="AA2303" s="13">
        <f t="shared" si="493"/>
        <v>2313718734.05</v>
      </c>
      <c r="AB2303" s="13">
        <f t="shared" si="494"/>
        <v>888120574.99</v>
      </c>
      <c r="AC2303" s="16">
        <f t="shared" si="495"/>
        <v>2313718734.05</v>
      </c>
      <c r="AD2303" s="16">
        <f t="shared" si="496"/>
        <v>4524651069.09</v>
      </c>
      <c r="AE2303" s="17">
        <f t="shared" si="497"/>
        <v>0.468216753585014</v>
      </c>
      <c r="AF2303" s="17">
        <f t="shared" si="498"/>
        <v>0.531783246414986</v>
      </c>
      <c r="AG2303" s="21">
        <f t="shared" si="499"/>
        <v>1.8804654090581</v>
      </c>
      <c r="AH2303" s="22">
        <f t="shared" si="500"/>
        <v>0.722621752914801</v>
      </c>
      <c r="AI2303" s="22">
        <f t="shared" si="501"/>
        <v>0.277378247085199</v>
      </c>
      <c r="AJ2303" s="23">
        <f t="shared" si="502"/>
        <v>0.33834361121968</v>
      </c>
      <c r="AK2303" s="23">
        <f t="shared" si="503"/>
        <v>0.66165638878032</v>
      </c>
    </row>
    <row r="2304" spans="1:37">
      <c r="A2304" s="8" t="s">
        <v>4641</v>
      </c>
      <c r="B2304" s="8" t="s">
        <v>4642</v>
      </c>
      <c r="C2304" s="9">
        <v>26000000</v>
      </c>
      <c r="D2304" s="9">
        <v>0</v>
      </c>
      <c r="E2304" s="9">
        <v>0</v>
      </c>
      <c r="F2304" s="9">
        <v>0</v>
      </c>
      <c r="G2304" s="9">
        <v>0</v>
      </c>
      <c r="H2304" s="9">
        <v>0</v>
      </c>
      <c r="I2304" s="9">
        <v>0</v>
      </c>
      <c r="J2304" s="9">
        <v>0</v>
      </c>
      <c r="K2304" s="9">
        <v>88000000</v>
      </c>
      <c r="L2304" s="9">
        <v>0</v>
      </c>
      <c r="M2304" s="9">
        <v>0</v>
      </c>
      <c r="N2304" s="9">
        <v>572448151.34</v>
      </c>
      <c r="O2304" s="9">
        <v>0</v>
      </c>
      <c r="P2304" s="9">
        <v>0</v>
      </c>
      <c r="Q2304" s="9">
        <v>0</v>
      </c>
      <c r="R2304" s="9">
        <v>39128958.49</v>
      </c>
      <c r="S2304" s="9">
        <v>0</v>
      </c>
      <c r="T2304" s="9">
        <v>407484093.42</v>
      </c>
      <c r="U2304" s="8">
        <v>0</v>
      </c>
      <c r="V2304" s="9">
        <v>1076428.84</v>
      </c>
      <c r="W2304" s="8">
        <v>0</v>
      </c>
      <c r="X2304" s="11">
        <f t="shared" si="490"/>
        <v>26000000</v>
      </c>
      <c r="Y2304" s="11">
        <f t="shared" si="491"/>
        <v>1108137632.09</v>
      </c>
      <c r="Z2304" s="11">
        <f t="shared" si="492"/>
        <v>1134137632.09</v>
      </c>
      <c r="AA2304" s="13">
        <f t="shared" si="493"/>
        <v>26000000</v>
      </c>
      <c r="AB2304" s="13">
        <f t="shared" si="494"/>
        <v>0</v>
      </c>
      <c r="AC2304" s="16">
        <f t="shared" si="495"/>
        <v>26000000</v>
      </c>
      <c r="AD2304" s="16">
        <f t="shared" si="496"/>
        <v>1108137632.09</v>
      </c>
      <c r="AE2304" s="17">
        <f t="shared" si="497"/>
        <v>0.0229249072284877</v>
      </c>
      <c r="AF2304" s="17">
        <f t="shared" si="498"/>
        <v>0.977075092771512</v>
      </c>
      <c r="AG2304" s="21">
        <f t="shared" si="499"/>
        <v>1.02346278950112</v>
      </c>
      <c r="AH2304" s="22">
        <f t="shared" si="500"/>
        <v>1</v>
      </c>
      <c r="AI2304" s="22">
        <f t="shared" si="501"/>
        <v>0</v>
      </c>
      <c r="AJ2304" s="23">
        <f t="shared" si="502"/>
        <v>0.0229249072284877</v>
      </c>
      <c r="AK2304" s="23">
        <f t="shared" si="503"/>
        <v>0.977075092771512</v>
      </c>
    </row>
    <row r="2305" spans="1:37">
      <c r="A2305" s="8" t="s">
        <v>4643</v>
      </c>
      <c r="B2305" s="8" t="s">
        <v>4644</v>
      </c>
      <c r="C2305" s="9">
        <v>160000000</v>
      </c>
      <c r="D2305" s="9">
        <v>0</v>
      </c>
      <c r="E2305" s="9">
        <v>0</v>
      </c>
      <c r="F2305" s="9">
        <v>0</v>
      </c>
      <c r="G2305" s="9">
        <v>0</v>
      </c>
      <c r="H2305" s="9">
        <v>0</v>
      </c>
      <c r="I2305" s="9">
        <v>0</v>
      </c>
      <c r="J2305" s="9">
        <v>0</v>
      </c>
      <c r="K2305" s="9">
        <v>436000000</v>
      </c>
      <c r="L2305" s="9">
        <v>0</v>
      </c>
      <c r="M2305" s="9">
        <v>0</v>
      </c>
      <c r="N2305" s="9">
        <v>646818258.67</v>
      </c>
      <c r="O2305" s="9">
        <v>0</v>
      </c>
      <c r="P2305" s="9">
        <v>-3297.25</v>
      </c>
      <c r="Q2305" s="9">
        <v>0</v>
      </c>
      <c r="R2305" s="9">
        <v>88409877.17</v>
      </c>
      <c r="S2305" s="9">
        <v>0</v>
      </c>
      <c r="T2305" s="9">
        <v>566966580.48</v>
      </c>
      <c r="U2305" s="8">
        <v>0</v>
      </c>
      <c r="V2305" s="9">
        <v>-982991.36</v>
      </c>
      <c r="W2305" s="8">
        <v>0</v>
      </c>
      <c r="X2305" s="11">
        <f t="shared" si="490"/>
        <v>160000000</v>
      </c>
      <c r="Y2305" s="11">
        <f t="shared" si="491"/>
        <v>1737208427.71</v>
      </c>
      <c r="Z2305" s="11">
        <f t="shared" si="492"/>
        <v>1897208427.71</v>
      </c>
      <c r="AA2305" s="13">
        <f t="shared" si="493"/>
        <v>160000000</v>
      </c>
      <c r="AB2305" s="13">
        <f t="shared" si="494"/>
        <v>0</v>
      </c>
      <c r="AC2305" s="16">
        <f t="shared" si="495"/>
        <v>160000000</v>
      </c>
      <c r="AD2305" s="16">
        <f t="shared" si="496"/>
        <v>1737208427.71</v>
      </c>
      <c r="AE2305" s="17">
        <f t="shared" si="497"/>
        <v>0.0843344345634843</v>
      </c>
      <c r="AF2305" s="17">
        <f t="shared" si="498"/>
        <v>0.915665565436516</v>
      </c>
      <c r="AG2305" s="21">
        <f t="shared" si="499"/>
        <v>1.09210178666409</v>
      </c>
      <c r="AH2305" s="22">
        <f t="shared" si="500"/>
        <v>1</v>
      </c>
      <c r="AI2305" s="22">
        <f t="shared" si="501"/>
        <v>0</v>
      </c>
      <c r="AJ2305" s="23">
        <f t="shared" si="502"/>
        <v>0.0843344345634843</v>
      </c>
      <c r="AK2305" s="23">
        <f t="shared" si="503"/>
        <v>0.915665565436516</v>
      </c>
    </row>
    <row r="2306" spans="1:37">
      <c r="A2306" s="8" t="s">
        <v>4645</v>
      </c>
      <c r="B2306" s="8" t="s">
        <v>4646</v>
      </c>
      <c r="C2306" s="9">
        <v>239730685.41</v>
      </c>
      <c r="D2306" s="9">
        <v>0</v>
      </c>
      <c r="E2306" s="9">
        <v>0</v>
      </c>
      <c r="F2306" s="9">
        <v>0</v>
      </c>
      <c r="G2306" s="9">
        <v>0</v>
      </c>
      <c r="H2306" s="9">
        <v>0</v>
      </c>
      <c r="I2306" s="9">
        <v>0</v>
      </c>
      <c r="J2306" s="9">
        <v>0</v>
      </c>
      <c r="K2306" s="9">
        <v>168000000</v>
      </c>
      <c r="L2306" s="9">
        <v>0</v>
      </c>
      <c r="M2306" s="9">
        <v>0</v>
      </c>
      <c r="N2306" s="9">
        <v>751588763.37</v>
      </c>
      <c r="O2306" s="9">
        <v>0</v>
      </c>
      <c r="P2306" s="9">
        <v>0</v>
      </c>
      <c r="Q2306" s="9">
        <v>0</v>
      </c>
      <c r="R2306" s="9">
        <v>11089344.8</v>
      </c>
      <c r="S2306" s="9">
        <v>0</v>
      </c>
      <c r="T2306" s="9">
        <v>508507739.82</v>
      </c>
      <c r="U2306" s="8">
        <v>0</v>
      </c>
      <c r="V2306" s="9">
        <v>0</v>
      </c>
      <c r="W2306" s="8">
        <v>0</v>
      </c>
      <c r="X2306" s="11">
        <f t="shared" si="490"/>
        <v>239730685.41</v>
      </c>
      <c r="Y2306" s="11">
        <f t="shared" si="491"/>
        <v>1439185847.99</v>
      </c>
      <c r="Z2306" s="11">
        <f t="shared" si="492"/>
        <v>1678916533.4</v>
      </c>
      <c r="AA2306" s="13">
        <f t="shared" si="493"/>
        <v>239730685.41</v>
      </c>
      <c r="AB2306" s="13">
        <f t="shared" si="494"/>
        <v>0</v>
      </c>
      <c r="AC2306" s="16">
        <f t="shared" si="495"/>
        <v>239730685.41</v>
      </c>
      <c r="AD2306" s="16">
        <f t="shared" si="496"/>
        <v>1439185847.99</v>
      </c>
      <c r="AE2306" s="17">
        <f t="shared" si="497"/>
        <v>0.142788924071477</v>
      </c>
      <c r="AF2306" s="17">
        <f t="shared" si="498"/>
        <v>0.857211075928523</v>
      </c>
      <c r="AG2306" s="21">
        <f t="shared" si="499"/>
        <v>1.16657382070899</v>
      </c>
      <c r="AH2306" s="22">
        <f t="shared" si="500"/>
        <v>1</v>
      </c>
      <c r="AI2306" s="22">
        <f t="shared" si="501"/>
        <v>0</v>
      </c>
      <c r="AJ2306" s="23">
        <f t="shared" si="502"/>
        <v>0.142788924071477</v>
      </c>
      <c r="AK2306" s="23">
        <f t="shared" si="503"/>
        <v>0.857211075928523</v>
      </c>
    </row>
    <row r="2307" spans="1:37">
      <c r="A2307" s="8" t="s">
        <v>4647</v>
      </c>
      <c r="B2307" s="8" t="s">
        <v>4648</v>
      </c>
      <c r="C2307" s="9">
        <v>1239654647.28</v>
      </c>
      <c r="D2307" s="9">
        <v>0</v>
      </c>
      <c r="E2307" s="9">
        <v>0</v>
      </c>
      <c r="F2307" s="9">
        <v>35056506.54</v>
      </c>
      <c r="G2307" s="9">
        <v>0</v>
      </c>
      <c r="H2307" s="9">
        <v>0</v>
      </c>
      <c r="I2307" s="9">
        <v>0</v>
      </c>
      <c r="J2307" s="9">
        <v>0</v>
      </c>
      <c r="K2307" s="9">
        <v>100000000</v>
      </c>
      <c r="L2307" s="9">
        <v>0</v>
      </c>
      <c r="M2307" s="9">
        <v>0</v>
      </c>
      <c r="N2307" s="9">
        <v>888632517.15</v>
      </c>
      <c r="O2307" s="9">
        <v>0</v>
      </c>
      <c r="P2307" s="9">
        <v>33288.86</v>
      </c>
      <c r="Q2307" s="9">
        <v>0</v>
      </c>
      <c r="R2307" s="9">
        <v>37500000</v>
      </c>
      <c r="S2307" s="9">
        <v>0</v>
      </c>
      <c r="T2307" s="9">
        <v>505424068.95</v>
      </c>
      <c r="U2307" s="8">
        <v>0</v>
      </c>
      <c r="V2307" s="9">
        <v>35847199.31</v>
      </c>
      <c r="W2307" s="8">
        <v>0</v>
      </c>
      <c r="X2307" s="11">
        <f t="shared" ref="X2307:X2370" si="504">C2307+D2307+E2307+F2307+G2307+H2307+I2307+J2307</f>
        <v>1274711153.82</v>
      </c>
      <c r="Y2307" s="11">
        <f t="shared" ref="Y2307:Y2370" si="505">(K2307+L2307+M2307+N2307-O2307+P2307+Q2307+R2307+S2307+T2307+U2307+V2307+W2307)</f>
        <v>1567437074.27</v>
      </c>
      <c r="Z2307" s="11">
        <f t="shared" ref="Z2307:Z2370" si="506">X2307+Y2307</f>
        <v>2842148228.09</v>
      </c>
      <c r="AA2307" s="13">
        <f t="shared" ref="AA2307:AA2370" si="507">C2307+D2307+E2307+F2307+G2307</f>
        <v>1274711153.82</v>
      </c>
      <c r="AB2307" s="13">
        <f t="shared" ref="AB2307:AB2370" si="508">H2307+I2307+J2307</f>
        <v>0</v>
      </c>
      <c r="AC2307" s="16">
        <f t="shared" ref="AC2307:AC2370" si="509">AA2307</f>
        <v>1274711153.82</v>
      </c>
      <c r="AD2307" s="16">
        <f t="shared" ref="AD2307:AD2370" si="510">AB2307+Y2307</f>
        <v>1567437074.27</v>
      </c>
      <c r="AE2307" s="17">
        <f t="shared" ref="AE2307:AE2370" si="511">X2307/Z2307</f>
        <v>0.448502699901982</v>
      </c>
      <c r="AF2307" s="17">
        <f t="shared" ref="AF2307:AF2370" si="512">Y2307/Z2307</f>
        <v>0.551497300098018</v>
      </c>
      <c r="AG2307" s="21">
        <f t="shared" ref="AG2307:AG2370" si="513">Z2307/Y2307</f>
        <v>1.81324550423415</v>
      </c>
      <c r="AH2307" s="22">
        <f t="shared" ref="AH2307:AH2370" si="514">AA2307/(AA2307+AB2307)</f>
        <v>1</v>
      </c>
      <c r="AI2307" s="22">
        <f t="shared" ref="AI2307:AI2370" si="515">(AB2307)/(AA2307+AB2307)</f>
        <v>0</v>
      </c>
      <c r="AJ2307" s="23">
        <f t="shared" ref="AJ2307:AJ2370" si="516">AC2307/Z2307</f>
        <v>0.448502699901982</v>
      </c>
      <c r="AK2307" s="23">
        <f t="shared" ref="AK2307:AK2370" si="517">AD2307/Z2307</f>
        <v>0.551497300098018</v>
      </c>
    </row>
    <row r="2308" spans="1:37">
      <c r="A2308" s="8" t="s">
        <v>4649</v>
      </c>
      <c r="B2308" s="8" t="s">
        <v>4650</v>
      </c>
      <c r="C2308" s="9">
        <v>33035708.34</v>
      </c>
      <c r="D2308" s="9">
        <v>0</v>
      </c>
      <c r="E2308" s="9">
        <v>0</v>
      </c>
      <c r="F2308" s="9">
        <v>15294230.48</v>
      </c>
      <c r="G2308" s="9">
        <v>0</v>
      </c>
      <c r="H2308" s="9">
        <v>0</v>
      </c>
      <c r="I2308" s="9">
        <v>0</v>
      </c>
      <c r="J2308" s="9">
        <v>0</v>
      </c>
      <c r="K2308" s="9">
        <v>400229012</v>
      </c>
      <c r="L2308" s="9">
        <v>0</v>
      </c>
      <c r="M2308" s="9">
        <v>0</v>
      </c>
      <c r="N2308" s="9">
        <v>2063457781.67</v>
      </c>
      <c r="O2308" s="9">
        <v>0</v>
      </c>
      <c r="P2308" s="9">
        <v>0</v>
      </c>
      <c r="Q2308" s="9">
        <v>0</v>
      </c>
      <c r="R2308" s="9">
        <v>117410488.29</v>
      </c>
      <c r="S2308" s="9">
        <v>0</v>
      </c>
      <c r="T2308" s="9">
        <v>1898706349.8</v>
      </c>
      <c r="U2308" s="8">
        <v>0</v>
      </c>
      <c r="V2308" s="9">
        <v>0</v>
      </c>
      <c r="W2308" s="8">
        <v>0</v>
      </c>
      <c r="X2308" s="11">
        <f t="shared" si="504"/>
        <v>48329938.82</v>
      </c>
      <c r="Y2308" s="11">
        <f t="shared" si="505"/>
        <v>4479803631.76</v>
      </c>
      <c r="Z2308" s="11">
        <f t="shared" si="506"/>
        <v>4528133570.58</v>
      </c>
      <c r="AA2308" s="13">
        <f t="shared" si="507"/>
        <v>48329938.82</v>
      </c>
      <c r="AB2308" s="13">
        <f t="shared" si="508"/>
        <v>0</v>
      </c>
      <c r="AC2308" s="16">
        <f t="shared" si="509"/>
        <v>48329938.82</v>
      </c>
      <c r="AD2308" s="16">
        <f t="shared" si="510"/>
        <v>4479803631.76</v>
      </c>
      <c r="AE2308" s="17">
        <f t="shared" si="511"/>
        <v>0.0106732582126126</v>
      </c>
      <c r="AF2308" s="17">
        <f t="shared" si="512"/>
        <v>0.989326741787387</v>
      </c>
      <c r="AG2308" s="21">
        <f t="shared" si="513"/>
        <v>1.01078840565184</v>
      </c>
      <c r="AH2308" s="22">
        <f t="shared" si="514"/>
        <v>1</v>
      </c>
      <c r="AI2308" s="22">
        <f t="shared" si="515"/>
        <v>0</v>
      </c>
      <c r="AJ2308" s="23">
        <f t="shared" si="516"/>
        <v>0.0106732582126126</v>
      </c>
      <c r="AK2308" s="23">
        <f t="shared" si="517"/>
        <v>0.989326741787387</v>
      </c>
    </row>
    <row r="2309" spans="1:37">
      <c r="A2309" s="8" t="s">
        <v>4651</v>
      </c>
      <c r="B2309" s="8" t="s">
        <v>4652</v>
      </c>
      <c r="C2309" s="9">
        <v>122450000</v>
      </c>
      <c r="D2309" s="9">
        <v>0</v>
      </c>
      <c r="E2309" s="9">
        <v>0</v>
      </c>
      <c r="F2309" s="9">
        <v>1673560.74</v>
      </c>
      <c r="G2309" s="9">
        <v>0</v>
      </c>
      <c r="H2309" s="9">
        <v>0</v>
      </c>
      <c r="I2309" s="9">
        <v>0</v>
      </c>
      <c r="J2309" s="9">
        <v>0</v>
      </c>
      <c r="K2309" s="9">
        <v>411499000</v>
      </c>
      <c r="L2309" s="9">
        <v>0</v>
      </c>
      <c r="M2309" s="9">
        <v>0</v>
      </c>
      <c r="N2309" s="9">
        <v>350463204.76</v>
      </c>
      <c r="O2309" s="9">
        <v>0</v>
      </c>
      <c r="P2309" s="9">
        <v>2190701.08</v>
      </c>
      <c r="Q2309" s="9">
        <v>0</v>
      </c>
      <c r="R2309" s="9">
        <v>74305220.01</v>
      </c>
      <c r="S2309" s="9">
        <v>0</v>
      </c>
      <c r="T2309" s="9">
        <v>408340008.31</v>
      </c>
      <c r="U2309" s="8">
        <v>0</v>
      </c>
      <c r="V2309" s="9">
        <v>0</v>
      </c>
      <c r="W2309" s="8">
        <v>0</v>
      </c>
      <c r="X2309" s="11">
        <f t="shared" si="504"/>
        <v>124123560.74</v>
      </c>
      <c r="Y2309" s="11">
        <f t="shared" si="505"/>
        <v>1246798134.16</v>
      </c>
      <c r="Z2309" s="11">
        <f t="shared" si="506"/>
        <v>1370921694.9</v>
      </c>
      <c r="AA2309" s="13">
        <f t="shared" si="507"/>
        <v>124123560.74</v>
      </c>
      <c r="AB2309" s="13">
        <f t="shared" si="508"/>
        <v>0</v>
      </c>
      <c r="AC2309" s="16">
        <f t="shared" si="509"/>
        <v>124123560.74</v>
      </c>
      <c r="AD2309" s="16">
        <f t="shared" si="510"/>
        <v>1246798134.16</v>
      </c>
      <c r="AE2309" s="17">
        <f t="shared" si="511"/>
        <v>0.0905402264781097</v>
      </c>
      <c r="AF2309" s="17">
        <f t="shared" si="512"/>
        <v>0.90945977352189</v>
      </c>
      <c r="AG2309" s="21">
        <f t="shared" si="513"/>
        <v>1.09955385506221</v>
      </c>
      <c r="AH2309" s="22">
        <f t="shared" si="514"/>
        <v>1</v>
      </c>
      <c r="AI2309" s="22">
        <f t="shared" si="515"/>
        <v>0</v>
      </c>
      <c r="AJ2309" s="23">
        <f t="shared" si="516"/>
        <v>0.0905402264781097</v>
      </c>
      <c r="AK2309" s="23">
        <f t="shared" si="517"/>
        <v>0.90945977352189</v>
      </c>
    </row>
    <row r="2310" spans="1:37">
      <c r="A2310" s="8" t="s">
        <v>4653</v>
      </c>
      <c r="B2310" s="8" t="s">
        <v>4654</v>
      </c>
      <c r="C2310" s="9">
        <v>3104883.34</v>
      </c>
      <c r="D2310" s="9">
        <v>0</v>
      </c>
      <c r="E2310" s="9">
        <v>0</v>
      </c>
      <c r="F2310" s="9">
        <v>105000000</v>
      </c>
      <c r="G2310" s="9">
        <v>0</v>
      </c>
      <c r="H2310" s="9">
        <v>117000000</v>
      </c>
      <c r="I2310" s="9">
        <v>0</v>
      </c>
      <c r="J2310" s="9">
        <v>0</v>
      </c>
      <c r="K2310" s="9">
        <v>161237408</v>
      </c>
      <c r="L2310" s="9">
        <v>0</v>
      </c>
      <c r="M2310" s="9">
        <v>0</v>
      </c>
      <c r="N2310" s="9">
        <v>896027868.77</v>
      </c>
      <c r="O2310" s="9">
        <v>0</v>
      </c>
      <c r="P2310" s="9">
        <v>449350.05</v>
      </c>
      <c r="Q2310" s="9">
        <v>0</v>
      </c>
      <c r="R2310" s="9">
        <v>62125900.09</v>
      </c>
      <c r="S2310" s="9">
        <v>0</v>
      </c>
      <c r="T2310" s="9">
        <v>510514043.25</v>
      </c>
      <c r="U2310" s="8">
        <v>0</v>
      </c>
      <c r="V2310" s="9">
        <v>1211760.66</v>
      </c>
      <c r="W2310" s="8">
        <v>0</v>
      </c>
      <c r="X2310" s="11">
        <f t="shared" si="504"/>
        <v>225104883.34</v>
      </c>
      <c r="Y2310" s="11">
        <f t="shared" si="505"/>
        <v>1631566330.82</v>
      </c>
      <c r="Z2310" s="11">
        <f t="shared" si="506"/>
        <v>1856671214.16</v>
      </c>
      <c r="AA2310" s="13">
        <f t="shared" si="507"/>
        <v>108104883.34</v>
      </c>
      <c r="AB2310" s="13">
        <f t="shared" si="508"/>
        <v>117000000</v>
      </c>
      <c r="AC2310" s="16">
        <f t="shared" si="509"/>
        <v>108104883.34</v>
      </c>
      <c r="AD2310" s="16">
        <f t="shared" si="510"/>
        <v>1748566330.82</v>
      </c>
      <c r="AE2310" s="17">
        <f t="shared" si="511"/>
        <v>0.121241112386095</v>
      </c>
      <c r="AF2310" s="17">
        <f t="shared" si="512"/>
        <v>0.878758887613905</v>
      </c>
      <c r="AG2310" s="21">
        <f t="shared" si="513"/>
        <v>1.13796857601668</v>
      </c>
      <c r="AH2310" s="22">
        <f t="shared" si="514"/>
        <v>0.480242284112147</v>
      </c>
      <c r="AI2310" s="22">
        <f t="shared" si="515"/>
        <v>0.519757715887853</v>
      </c>
      <c r="AJ2310" s="23">
        <f t="shared" si="516"/>
        <v>0.0582251087405958</v>
      </c>
      <c r="AK2310" s="23">
        <f t="shared" si="517"/>
        <v>0.941774891259404</v>
      </c>
    </row>
    <row r="2311" spans="1:37">
      <c r="A2311" s="8" t="s">
        <v>4655</v>
      </c>
      <c r="B2311" s="8" t="s">
        <v>4656</v>
      </c>
      <c r="C2311" s="9">
        <v>30100000</v>
      </c>
      <c r="D2311" s="9">
        <v>0</v>
      </c>
      <c r="E2311" s="9">
        <v>0</v>
      </c>
      <c r="F2311" s="9">
        <v>0</v>
      </c>
      <c r="G2311" s="9">
        <v>0</v>
      </c>
      <c r="H2311" s="9">
        <v>1002394.79</v>
      </c>
      <c r="I2311" s="9">
        <v>0</v>
      </c>
      <c r="J2311" s="9">
        <v>0</v>
      </c>
      <c r="K2311" s="9">
        <v>129171152</v>
      </c>
      <c r="L2311" s="9">
        <v>0</v>
      </c>
      <c r="M2311" s="9">
        <v>0</v>
      </c>
      <c r="N2311" s="9">
        <v>498799597.84</v>
      </c>
      <c r="O2311" s="9">
        <v>0</v>
      </c>
      <c r="P2311" s="9">
        <v>0</v>
      </c>
      <c r="Q2311" s="9">
        <v>0</v>
      </c>
      <c r="R2311" s="9">
        <v>21123233.49</v>
      </c>
      <c r="S2311" s="9">
        <v>0</v>
      </c>
      <c r="T2311" s="9">
        <v>202851311.72</v>
      </c>
      <c r="U2311" s="8">
        <v>0</v>
      </c>
      <c r="V2311" s="9">
        <v>0</v>
      </c>
      <c r="W2311" s="8">
        <v>0</v>
      </c>
      <c r="X2311" s="11">
        <f t="shared" si="504"/>
        <v>31102394.79</v>
      </c>
      <c r="Y2311" s="11">
        <f t="shared" si="505"/>
        <v>851945295.05</v>
      </c>
      <c r="Z2311" s="11">
        <f t="shared" si="506"/>
        <v>883047689.84</v>
      </c>
      <c r="AA2311" s="13">
        <f t="shared" si="507"/>
        <v>30100000</v>
      </c>
      <c r="AB2311" s="13">
        <f t="shared" si="508"/>
        <v>1002394.79</v>
      </c>
      <c r="AC2311" s="16">
        <f t="shared" si="509"/>
        <v>30100000</v>
      </c>
      <c r="AD2311" s="16">
        <f t="shared" si="510"/>
        <v>852947689.84</v>
      </c>
      <c r="AE2311" s="17">
        <f t="shared" si="511"/>
        <v>0.0352216478768383</v>
      </c>
      <c r="AF2311" s="17">
        <f t="shared" si="512"/>
        <v>0.964778352123162</v>
      </c>
      <c r="AG2311" s="21">
        <f t="shared" si="513"/>
        <v>1.03650750226653</v>
      </c>
      <c r="AH2311" s="22">
        <f t="shared" si="514"/>
        <v>0.967771137985738</v>
      </c>
      <c r="AI2311" s="22">
        <f t="shared" si="515"/>
        <v>0.0322288620142616</v>
      </c>
      <c r="AJ2311" s="23">
        <f t="shared" si="516"/>
        <v>0.0340864942475008</v>
      </c>
      <c r="AK2311" s="23">
        <f t="shared" si="517"/>
        <v>0.965913505752499</v>
      </c>
    </row>
    <row r="2312" spans="1:37">
      <c r="A2312" s="8" t="s">
        <v>4657</v>
      </c>
      <c r="B2312" s="8" t="s">
        <v>4658</v>
      </c>
      <c r="C2312" s="9">
        <v>150169444.44</v>
      </c>
      <c r="D2312" s="9">
        <v>0</v>
      </c>
      <c r="E2312" s="9">
        <v>0</v>
      </c>
      <c r="F2312" s="9">
        <v>0</v>
      </c>
      <c r="G2312" s="9">
        <v>0</v>
      </c>
      <c r="H2312" s="9">
        <v>0</v>
      </c>
      <c r="I2312" s="9">
        <v>0</v>
      </c>
      <c r="J2312" s="9">
        <v>0</v>
      </c>
      <c r="K2312" s="9">
        <v>200000000</v>
      </c>
      <c r="L2312" s="9">
        <v>0</v>
      </c>
      <c r="M2312" s="9">
        <v>0</v>
      </c>
      <c r="N2312" s="9">
        <v>1111245418.54</v>
      </c>
      <c r="O2312" s="9">
        <v>0</v>
      </c>
      <c r="P2312" s="9">
        <v>0</v>
      </c>
      <c r="Q2312" s="9">
        <v>0</v>
      </c>
      <c r="R2312" s="9">
        <v>23337478.09</v>
      </c>
      <c r="S2312" s="9">
        <v>0</v>
      </c>
      <c r="T2312" s="9">
        <v>397284473.41</v>
      </c>
      <c r="U2312" s="8">
        <v>0</v>
      </c>
      <c r="V2312" s="9">
        <v>0</v>
      </c>
      <c r="W2312" s="8">
        <v>0</v>
      </c>
      <c r="X2312" s="11">
        <f t="shared" si="504"/>
        <v>150169444.44</v>
      </c>
      <c r="Y2312" s="11">
        <f t="shared" si="505"/>
        <v>1731867370.04</v>
      </c>
      <c r="Z2312" s="11">
        <f t="shared" si="506"/>
        <v>1882036814.48</v>
      </c>
      <c r="AA2312" s="13">
        <f t="shared" si="507"/>
        <v>150169444.44</v>
      </c>
      <c r="AB2312" s="13">
        <f t="shared" si="508"/>
        <v>0</v>
      </c>
      <c r="AC2312" s="16">
        <f t="shared" si="509"/>
        <v>150169444.44</v>
      </c>
      <c r="AD2312" s="16">
        <f t="shared" si="510"/>
        <v>1731867370.04</v>
      </c>
      <c r="AE2312" s="17">
        <f t="shared" si="511"/>
        <v>0.0797909176295743</v>
      </c>
      <c r="AF2312" s="17">
        <f t="shared" si="512"/>
        <v>0.920209082370426</v>
      </c>
      <c r="AG2312" s="21">
        <f t="shared" si="513"/>
        <v>1.08670955238133</v>
      </c>
      <c r="AH2312" s="22">
        <f t="shared" si="514"/>
        <v>1</v>
      </c>
      <c r="AI2312" s="22">
        <f t="shared" si="515"/>
        <v>0</v>
      </c>
      <c r="AJ2312" s="23">
        <f t="shared" si="516"/>
        <v>0.0797909176295743</v>
      </c>
      <c r="AK2312" s="23">
        <f t="shared" si="517"/>
        <v>0.920209082370426</v>
      </c>
    </row>
    <row r="2313" spans="1:37">
      <c r="A2313" s="8" t="s">
        <v>4659</v>
      </c>
      <c r="B2313" s="8" t="s">
        <v>4660</v>
      </c>
      <c r="C2313" s="9">
        <v>424559153.43</v>
      </c>
      <c r="D2313" s="9">
        <v>0</v>
      </c>
      <c r="E2313" s="9">
        <v>0</v>
      </c>
      <c r="F2313" s="9">
        <v>387033.75</v>
      </c>
      <c r="G2313" s="9">
        <v>0</v>
      </c>
      <c r="H2313" s="9">
        <v>350300000</v>
      </c>
      <c r="I2313" s="9">
        <v>0</v>
      </c>
      <c r="J2313" s="9">
        <v>0</v>
      </c>
      <c r="K2313" s="9">
        <v>401000000</v>
      </c>
      <c r="L2313" s="9">
        <v>0</v>
      </c>
      <c r="M2313" s="9">
        <v>0</v>
      </c>
      <c r="N2313" s="9">
        <v>132320652.29</v>
      </c>
      <c r="O2313" s="9">
        <v>0</v>
      </c>
      <c r="P2313" s="9">
        <v>-176653.91</v>
      </c>
      <c r="Q2313" s="9">
        <v>0</v>
      </c>
      <c r="R2313" s="9">
        <v>27865009.59</v>
      </c>
      <c r="S2313" s="9">
        <v>0</v>
      </c>
      <c r="T2313" s="9">
        <v>238188295.62</v>
      </c>
      <c r="U2313" s="8">
        <v>0</v>
      </c>
      <c r="V2313" s="9">
        <v>0</v>
      </c>
      <c r="W2313" s="8">
        <v>0</v>
      </c>
      <c r="X2313" s="11">
        <f t="shared" si="504"/>
        <v>775246187.18</v>
      </c>
      <c r="Y2313" s="11">
        <f t="shared" si="505"/>
        <v>799197303.59</v>
      </c>
      <c r="Z2313" s="11">
        <f t="shared" si="506"/>
        <v>1574443490.77</v>
      </c>
      <c r="AA2313" s="13">
        <f t="shared" si="507"/>
        <v>424946187.18</v>
      </c>
      <c r="AB2313" s="13">
        <f t="shared" si="508"/>
        <v>350300000</v>
      </c>
      <c r="AC2313" s="16">
        <f t="shared" si="509"/>
        <v>424946187.18</v>
      </c>
      <c r="AD2313" s="16">
        <f t="shared" si="510"/>
        <v>1149497303.59</v>
      </c>
      <c r="AE2313" s="17">
        <f t="shared" si="511"/>
        <v>0.492393783406515</v>
      </c>
      <c r="AF2313" s="17">
        <f t="shared" si="512"/>
        <v>0.507606216593485</v>
      </c>
      <c r="AG2313" s="21">
        <f t="shared" si="513"/>
        <v>1.97003103451124</v>
      </c>
      <c r="AH2313" s="22">
        <f t="shared" si="514"/>
        <v>0.548143537120466</v>
      </c>
      <c r="AI2313" s="22">
        <f t="shared" si="515"/>
        <v>0.451856462879534</v>
      </c>
      <c r="AJ2313" s="23">
        <f t="shared" si="516"/>
        <v>0.269902470092575</v>
      </c>
      <c r="AK2313" s="23">
        <f t="shared" si="517"/>
        <v>0.730097529907425</v>
      </c>
    </row>
    <row r="2314" spans="1:37">
      <c r="A2314" s="8" t="s">
        <v>4661</v>
      </c>
      <c r="B2314" s="8" t="s">
        <v>4662</v>
      </c>
      <c r="C2314" s="9">
        <v>475675582.32</v>
      </c>
      <c r="D2314" s="9">
        <v>0</v>
      </c>
      <c r="E2314" s="9">
        <v>0</v>
      </c>
      <c r="F2314" s="9">
        <v>8909366.15</v>
      </c>
      <c r="G2314" s="9">
        <v>0</v>
      </c>
      <c r="H2314" s="9">
        <v>0</v>
      </c>
      <c r="I2314" s="9">
        <v>0</v>
      </c>
      <c r="J2314" s="9">
        <v>0</v>
      </c>
      <c r="K2314" s="9">
        <v>423529412</v>
      </c>
      <c r="L2314" s="9">
        <v>0</v>
      </c>
      <c r="M2314" s="9">
        <v>0</v>
      </c>
      <c r="N2314" s="9">
        <v>1173480543.15</v>
      </c>
      <c r="O2314" s="9">
        <v>0</v>
      </c>
      <c r="P2314" s="9">
        <v>0</v>
      </c>
      <c r="Q2314" s="9">
        <v>0</v>
      </c>
      <c r="R2314" s="9">
        <v>187568084.77</v>
      </c>
      <c r="S2314" s="9">
        <v>0</v>
      </c>
      <c r="T2314" s="9">
        <v>1314538933.11</v>
      </c>
      <c r="U2314" s="8">
        <v>0</v>
      </c>
      <c r="V2314" s="9">
        <v>2415917.82</v>
      </c>
      <c r="W2314" s="8">
        <v>0</v>
      </c>
      <c r="X2314" s="11">
        <f t="shared" si="504"/>
        <v>484584948.47</v>
      </c>
      <c r="Y2314" s="11">
        <f t="shared" si="505"/>
        <v>3101532890.85</v>
      </c>
      <c r="Z2314" s="11">
        <f t="shared" si="506"/>
        <v>3586117839.32</v>
      </c>
      <c r="AA2314" s="13">
        <f t="shared" si="507"/>
        <v>484584948.47</v>
      </c>
      <c r="AB2314" s="13">
        <f t="shared" si="508"/>
        <v>0</v>
      </c>
      <c r="AC2314" s="16">
        <f t="shared" si="509"/>
        <v>484584948.47</v>
      </c>
      <c r="AD2314" s="16">
        <f t="shared" si="510"/>
        <v>3101532890.85</v>
      </c>
      <c r="AE2314" s="17">
        <f t="shared" si="511"/>
        <v>0.135128004762355</v>
      </c>
      <c r="AF2314" s="17">
        <f t="shared" si="512"/>
        <v>0.864871995237645</v>
      </c>
      <c r="AG2314" s="21">
        <f t="shared" si="513"/>
        <v>1.15624046738295</v>
      </c>
      <c r="AH2314" s="22">
        <f t="shared" si="514"/>
        <v>1</v>
      </c>
      <c r="AI2314" s="22">
        <f t="shared" si="515"/>
        <v>0</v>
      </c>
      <c r="AJ2314" s="23">
        <f t="shared" si="516"/>
        <v>0.135128004762355</v>
      </c>
      <c r="AK2314" s="23">
        <f t="shared" si="517"/>
        <v>0.864871995237645</v>
      </c>
    </row>
    <row r="2315" spans="1:37">
      <c r="A2315" s="8" t="s">
        <v>4663</v>
      </c>
      <c r="B2315" s="8" t="s">
        <v>4664</v>
      </c>
      <c r="C2315" s="9">
        <v>1946026067.69</v>
      </c>
      <c r="D2315" s="9">
        <v>0</v>
      </c>
      <c r="E2315" s="9">
        <v>0</v>
      </c>
      <c r="F2315" s="9">
        <v>87121291.67</v>
      </c>
      <c r="G2315" s="9">
        <v>0</v>
      </c>
      <c r="H2315" s="9">
        <v>587473838.04</v>
      </c>
      <c r="I2315" s="9">
        <v>0</v>
      </c>
      <c r="J2315" s="9">
        <v>0</v>
      </c>
      <c r="K2315" s="9">
        <v>400580000</v>
      </c>
      <c r="L2315" s="9">
        <v>0</v>
      </c>
      <c r="M2315" s="9">
        <v>0</v>
      </c>
      <c r="N2315" s="9">
        <v>733637529.04</v>
      </c>
      <c r="O2315" s="9">
        <v>0</v>
      </c>
      <c r="P2315" s="9">
        <v>0</v>
      </c>
      <c r="Q2315" s="9">
        <v>0</v>
      </c>
      <c r="R2315" s="9">
        <v>52716876.62</v>
      </c>
      <c r="S2315" s="9">
        <v>0</v>
      </c>
      <c r="T2315" s="9">
        <v>1035965983.36</v>
      </c>
      <c r="U2315" s="8">
        <v>0</v>
      </c>
      <c r="V2315" s="9">
        <v>662544958.95</v>
      </c>
      <c r="W2315" s="8">
        <v>0</v>
      </c>
      <c r="X2315" s="11">
        <f t="shared" si="504"/>
        <v>2620621197.4</v>
      </c>
      <c r="Y2315" s="11">
        <f t="shared" si="505"/>
        <v>2885445347.97</v>
      </c>
      <c r="Z2315" s="11">
        <f t="shared" si="506"/>
        <v>5506066545.37</v>
      </c>
      <c r="AA2315" s="13">
        <f t="shared" si="507"/>
        <v>2033147359.36</v>
      </c>
      <c r="AB2315" s="13">
        <f t="shared" si="508"/>
        <v>587473838.04</v>
      </c>
      <c r="AC2315" s="16">
        <f t="shared" si="509"/>
        <v>2033147359.36</v>
      </c>
      <c r="AD2315" s="16">
        <f t="shared" si="510"/>
        <v>3472919186.01</v>
      </c>
      <c r="AE2315" s="17">
        <f t="shared" si="511"/>
        <v>0.475951602801397</v>
      </c>
      <c r="AF2315" s="17">
        <f t="shared" si="512"/>
        <v>0.524048397198603</v>
      </c>
      <c r="AG2315" s="21">
        <f t="shared" si="513"/>
        <v>1.90822070126668</v>
      </c>
      <c r="AH2315" s="22">
        <f t="shared" si="514"/>
        <v>0.775826495403895</v>
      </c>
      <c r="AI2315" s="22">
        <f t="shared" si="515"/>
        <v>0.224173504596105</v>
      </c>
      <c r="AJ2315" s="23">
        <f t="shared" si="516"/>
        <v>0.369255863983274</v>
      </c>
      <c r="AK2315" s="23">
        <f t="shared" si="517"/>
        <v>0.630744136016726</v>
      </c>
    </row>
    <row r="2316" spans="1:37">
      <c r="A2316" s="8" t="s">
        <v>4665</v>
      </c>
      <c r="B2316" s="8" t="s">
        <v>4666</v>
      </c>
      <c r="C2316" s="9">
        <v>453978000</v>
      </c>
      <c r="D2316" s="9">
        <v>0</v>
      </c>
      <c r="E2316" s="9">
        <v>0</v>
      </c>
      <c r="F2316" s="9">
        <v>9203271.71</v>
      </c>
      <c r="G2316" s="9">
        <v>0</v>
      </c>
      <c r="H2316" s="9">
        <v>0</v>
      </c>
      <c r="I2316" s="9">
        <v>0</v>
      </c>
      <c r="J2316" s="9">
        <v>0</v>
      </c>
      <c r="K2316" s="9">
        <v>500000000</v>
      </c>
      <c r="L2316" s="9">
        <v>0</v>
      </c>
      <c r="M2316" s="9">
        <v>0</v>
      </c>
      <c r="N2316" s="9">
        <v>812820872.92</v>
      </c>
      <c r="O2316" s="9">
        <v>0</v>
      </c>
      <c r="P2316" s="9">
        <v>-3850661.91</v>
      </c>
      <c r="Q2316" s="9">
        <v>0</v>
      </c>
      <c r="R2316" s="9">
        <v>8202595.17</v>
      </c>
      <c r="S2316" s="9">
        <v>0</v>
      </c>
      <c r="T2316" s="9">
        <v>1574859917.28</v>
      </c>
      <c r="U2316" s="8">
        <v>0</v>
      </c>
      <c r="V2316" s="9">
        <v>815473.19</v>
      </c>
      <c r="W2316" s="8">
        <v>0</v>
      </c>
      <c r="X2316" s="11">
        <f t="shared" si="504"/>
        <v>463181271.71</v>
      </c>
      <c r="Y2316" s="11">
        <f t="shared" si="505"/>
        <v>2892848196.65</v>
      </c>
      <c r="Z2316" s="11">
        <f t="shared" si="506"/>
        <v>3356029468.36</v>
      </c>
      <c r="AA2316" s="13">
        <f t="shared" si="507"/>
        <v>463181271.71</v>
      </c>
      <c r="AB2316" s="13">
        <f t="shared" si="508"/>
        <v>0</v>
      </c>
      <c r="AC2316" s="16">
        <f t="shared" si="509"/>
        <v>463181271.71</v>
      </c>
      <c r="AD2316" s="16">
        <f t="shared" si="510"/>
        <v>2892848196.65</v>
      </c>
      <c r="AE2316" s="17">
        <f t="shared" si="511"/>
        <v>0.138014661693762</v>
      </c>
      <c r="AF2316" s="17">
        <f t="shared" si="512"/>
        <v>0.861985338306238</v>
      </c>
      <c r="AG2316" s="21">
        <f t="shared" si="513"/>
        <v>1.16011253969233</v>
      </c>
      <c r="AH2316" s="22">
        <f t="shared" si="514"/>
        <v>1</v>
      </c>
      <c r="AI2316" s="22">
        <f t="shared" si="515"/>
        <v>0</v>
      </c>
      <c r="AJ2316" s="23">
        <f t="shared" si="516"/>
        <v>0.138014661693762</v>
      </c>
      <c r="AK2316" s="23">
        <f t="shared" si="517"/>
        <v>0.861985338306238</v>
      </c>
    </row>
    <row r="2317" spans="1:37">
      <c r="A2317" s="8" t="s">
        <v>4667</v>
      </c>
      <c r="B2317" s="8" t="s">
        <v>4668</v>
      </c>
      <c r="C2317" s="9">
        <v>244327960.18</v>
      </c>
      <c r="D2317" s="9">
        <v>0</v>
      </c>
      <c r="E2317" s="9">
        <v>0</v>
      </c>
      <c r="F2317" s="9">
        <v>0</v>
      </c>
      <c r="G2317" s="9">
        <v>0</v>
      </c>
      <c r="H2317" s="9">
        <v>0</v>
      </c>
      <c r="I2317" s="9">
        <v>0</v>
      </c>
      <c r="J2317" s="9">
        <v>0</v>
      </c>
      <c r="K2317" s="9">
        <v>332000000</v>
      </c>
      <c r="L2317" s="9">
        <v>0</v>
      </c>
      <c r="M2317" s="9">
        <v>0</v>
      </c>
      <c r="N2317" s="9">
        <v>825772652.17</v>
      </c>
      <c r="O2317" s="9">
        <v>0</v>
      </c>
      <c r="P2317" s="9">
        <v>2893671.19</v>
      </c>
      <c r="Q2317" s="9">
        <v>10461996.73</v>
      </c>
      <c r="R2317" s="9">
        <v>51777936.02</v>
      </c>
      <c r="S2317" s="9">
        <v>0</v>
      </c>
      <c r="T2317" s="9">
        <v>442441303.5</v>
      </c>
      <c r="U2317" s="8">
        <v>0</v>
      </c>
      <c r="V2317" s="9">
        <v>0</v>
      </c>
      <c r="W2317" s="8">
        <v>0</v>
      </c>
      <c r="X2317" s="11">
        <f t="shared" si="504"/>
        <v>244327960.18</v>
      </c>
      <c r="Y2317" s="11">
        <f t="shared" si="505"/>
        <v>1665347559.61</v>
      </c>
      <c r="Z2317" s="11">
        <f t="shared" si="506"/>
        <v>1909675519.79</v>
      </c>
      <c r="AA2317" s="13">
        <f t="shared" si="507"/>
        <v>244327960.18</v>
      </c>
      <c r="AB2317" s="13">
        <f t="shared" si="508"/>
        <v>0</v>
      </c>
      <c r="AC2317" s="16">
        <f t="shared" si="509"/>
        <v>244327960.18</v>
      </c>
      <c r="AD2317" s="16">
        <f t="shared" si="510"/>
        <v>1665347559.61</v>
      </c>
      <c r="AE2317" s="17">
        <f t="shared" si="511"/>
        <v>0.127942133439961</v>
      </c>
      <c r="AF2317" s="17">
        <f t="shared" si="512"/>
        <v>0.872057866560038</v>
      </c>
      <c r="AG2317" s="21">
        <f t="shared" si="513"/>
        <v>1.14671289411636</v>
      </c>
      <c r="AH2317" s="22">
        <f t="shared" si="514"/>
        <v>1</v>
      </c>
      <c r="AI2317" s="22">
        <f t="shared" si="515"/>
        <v>0</v>
      </c>
      <c r="AJ2317" s="23">
        <f t="shared" si="516"/>
        <v>0.127942133439961</v>
      </c>
      <c r="AK2317" s="23">
        <f t="shared" si="517"/>
        <v>0.872057866560038</v>
      </c>
    </row>
    <row r="2318" spans="1:37">
      <c r="A2318" s="8" t="s">
        <v>4669</v>
      </c>
      <c r="B2318" s="8" t="s">
        <v>4670</v>
      </c>
      <c r="C2318" s="9">
        <v>660800555.56</v>
      </c>
      <c r="D2318" s="9">
        <v>0</v>
      </c>
      <c r="E2318" s="9">
        <v>0</v>
      </c>
      <c r="F2318" s="9">
        <v>27491007.19</v>
      </c>
      <c r="G2318" s="9">
        <v>0</v>
      </c>
      <c r="H2318" s="9">
        <v>62076638.88</v>
      </c>
      <c r="I2318" s="9">
        <v>0</v>
      </c>
      <c r="J2318" s="9">
        <v>0</v>
      </c>
      <c r="K2318" s="9">
        <v>462702000</v>
      </c>
      <c r="L2318" s="9">
        <v>0</v>
      </c>
      <c r="M2318" s="9">
        <v>0</v>
      </c>
      <c r="N2318" s="9">
        <v>1024136054.91</v>
      </c>
      <c r="O2318" s="9">
        <v>0</v>
      </c>
      <c r="P2318" s="9">
        <v>-29966.02</v>
      </c>
      <c r="Q2318" s="9">
        <v>37372228.01</v>
      </c>
      <c r="R2318" s="9">
        <v>203635054.23</v>
      </c>
      <c r="S2318" s="9">
        <v>0</v>
      </c>
      <c r="T2318" s="9">
        <v>1060825308.37</v>
      </c>
      <c r="U2318" s="8">
        <v>0</v>
      </c>
      <c r="V2318" s="9">
        <v>1230124.9</v>
      </c>
      <c r="W2318" s="8">
        <v>0</v>
      </c>
      <c r="X2318" s="11">
        <f t="shared" si="504"/>
        <v>750368201.63</v>
      </c>
      <c r="Y2318" s="11">
        <f t="shared" si="505"/>
        <v>2789870804.4</v>
      </c>
      <c r="Z2318" s="11">
        <f t="shared" si="506"/>
        <v>3540239006.03</v>
      </c>
      <c r="AA2318" s="13">
        <f t="shared" si="507"/>
        <v>688291562.75</v>
      </c>
      <c r="AB2318" s="13">
        <f t="shared" si="508"/>
        <v>62076638.88</v>
      </c>
      <c r="AC2318" s="16">
        <f t="shared" si="509"/>
        <v>688291562.75</v>
      </c>
      <c r="AD2318" s="16">
        <f t="shared" si="510"/>
        <v>2851947443.28</v>
      </c>
      <c r="AE2318" s="17">
        <f t="shared" si="511"/>
        <v>0.211954108282496</v>
      </c>
      <c r="AF2318" s="17">
        <f t="shared" si="512"/>
        <v>0.788045891717504</v>
      </c>
      <c r="AG2318" s="21">
        <f t="shared" si="513"/>
        <v>1.26896163092806</v>
      </c>
      <c r="AH2318" s="22">
        <f t="shared" si="514"/>
        <v>0.917271762389247</v>
      </c>
      <c r="AI2318" s="22">
        <f t="shared" si="515"/>
        <v>0.0827282376107529</v>
      </c>
      <c r="AJ2318" s="23">
        <f t="shared" si="516"/>
        <v>0.194419518449927</v>
      </c>
      <c r="AK2318" s="23">
        <f t="shared" si="517"/>
        <v>0.805580481550073</v>
      </c>
    </row>
    <row r="2319" spans="1:37">
      <c r="A2319" s="8" t="s">
        <v>4671</v>
      </c>
      <c r="B2319" s="8" t="s">
        <v>4672</v>
      </c>
      <c r="C2319" s="9">
        <v>1200000</v>
      </c>
      <c r="D2319" s="9">
        <v>0</v>
      </c>
      <c r="E2319" s="9">
        <v>0</v>
      </c>
      <c r="F2319" s="9">
        <v>0</v>
      </c>
      <c r="G2319" s="9">
        <v>0</v>
      </c>
      <c r="H2319" s="9">
        <v>0</v>
      </c>
      <c r="I2319" s="9">
        <v>0</v>
      </c>
      <c r="J2319" s="9">
        <v>0</v>
      </c>
      <c r="K2319" s="9">
        <v>430000000</v>
      </c>
      <c r="L2319" s="9">
        <v>0</v>
      </c>
      <c r="M2319" s="9">
        <v>0</v>
      </c>
      <c r="N2319" s="9">
        <v>867096276.34</v>
      </c>
      <c r="O2319" s="9">
        <v>0</v>
      </c>
      <c r="P2319" s="9">
        <v>0</v>
      </c>
      <c r="Q2319" s="9">
        <v>0</v>
      </c>
      <c r="R2319" s="9">
        <v>78036566.27</v>
      </c>
      <c r="S2319" s="9">
        <v>0</v>
      </c>
      <c r="T2319" s="9">
        <v>561053132.14</v>
      </c>
      <c r="U2319" s="8">
        <v>0</v>
      </c>
      <c r="V2319" s="9">
        <v>7933004.81</v>
      </c>
      <c r="W2319" s="8">
        <v>0</v>
      </c>
      <c r="X2319" s="11">
        <f t="shared" si="504"/>
        <v>1200000</v>
      </c>
      <c r="Y2319" s="11">
        <f t="shared" si="505"/>
        <v>1944118979.56</v>
      </c>
      <c r="Z2319" s="11">
        <f t="shared" si="506"/>
        <v>1945318979.56</v>
      </c>
      <c r="AA2319" s="13">
        <f t="shared" si="507"/>
        <v>1200000</v>
      </c>
      <c r="AB2319" s="13">
        <f t="shared" si="508"/>
        <v>0</v>
      </c>
      <c r="AC2319" s="16">
        <f t="shared" si="509"/>
        <v>1200000</v>
      </c>
      <c r="AD2319" s="16">
        <f t="shared" si="510"/>
        <v>1944118979.56</v>
      </c>
      <c r="AE2319" s="17">
        <f t="shared" si="511"/>
        <v>0.000616865415188321</v>
      </c>
      <c r="AF2319" s="17">
        <f t="shared" si="512"/>
        <v>0.999383134584812</v>
      </c>
      <c r="AG2319" s="21">
        <f t="shared" si="513"/>
        <v>1.00061724617301</v>
      </c>
      <c r="AH2319" s="22">
        <f t="shared" si="514"/>
        <v>1</v>
      </c>
      <c r="AI2319" s="22">
        <f t="shared" si="515"/>
        <v>0</v>
      </c>
      <c r="AJ2319" s="23">
        <f t="shared" si="516"/>
        <v>0.000616865415188321</v>
      </c>
      <c r="AK2319" s="23">
        <f t="shared" si="517"/>
        <v>0.999383134584812</v>
      </c>
    </row>
    <row r="2320" spans="1:37">
      <c r="A2320" s="8" t="s">
        <v>4673</v>
      </c>
      <c r="B2320" s="8" t="s">
        <v>4674</v>
      </c>
      <c r="C2320" s="9">
        <v>32032944.45</v>
      </c>
      <c r="D2320" s="9">
        <v>0</v>
      </c>
      <c r="E2320" s="9">
        <v>0</v>
      </c>
      <c r="F2320" s="9">
        <v>4061974.21</v>
      </c>
      <c r="G2320" s="9">
        <v>0</v>
      </c>
      <c r="H2320" s="9">
        <v>0</v>
      </c>
      <c r="I2320" s="9">
        <v>0</v>
      </c>
      <c r="J2320" s="9">
        <v>0</v>
      </c>
      <c r="K2320" s="9">
        <v>59498208</v>
      </c>
      <c r="L2320" s="9">
        <v>0</v>
      </c>
      <c r="M2320" s="9">
        <v>0</v>
      </c>
      <c r="N2320" s="9">
        <v>565837239.93</v>
      </c>
      <c r="O2320" s="9">
        <v>0</v>
      </c>
      <c r="P2320" s="9">
        <v>0</v>
      </c>
      <c r="Q2320" s="9">
        <v>0</v>
      </c>
      <c r="R2320" s="9">
        <v>23141277.71</v>
      </c>
      <c r="S2320" s="9">
        <v>0</v>
      </c>
      <c r="T2320" s="9">
        <v>296766723.09</v>
      </c>
      <c r="U2320" s="8">
        <v>0</v>
      </c>
      <c r="V2320" s="9">
        <v>205444.29</v>
      </c>
      <c r="W2320" s="8">
        <v>0</v>
      </c>
      <c r="X2320" s="11">
        <f t="shared" si="504"/>
        <v>36094918.66</v>
      </c>
      <c r="Y2320" s="11">
        <f t="shared" si="505"/>
        <v>945448893.02</v>
      </c>
      <c r="Z2320" s="11">
        <f t="shared" si="506"/>
        <v>981543811.68</v>
      </c>
      <c r="AA2320" s="13">
        <f t="shared" si="507"/>
        <v>36094918.66</v>
      </c>
      <c r="AB2320" s="13">
        <f t="shared" si="508"/>
        <v>0</v>
      </c>
      <c r="AC2320" s="16">
        <f t="shared" si="509"/>
        <v>36094918.66</v>
      </c>
      <c r="AD2320" s="16">
        <f t="shared" si="510"/>
        <v>945448893.02</v>
      </c>
      <c r="AE2320" s="17">
        <f t="shared" si="511"/>
        <v>0.036773619506826</v>
      </c>
      <c r="AF2320" s="17">
        <f t="shared" si="512"/>
        <v>0.963226380493174</v>
      </c>
      <c r="AG2320" s="21">
        <f t="shared" si="513"/>
        <v>1.03817754605932</v>
      </c>
      <c r="AH2320" s="22">
        <f t="shared" si="514"/>
        <v>1</v>
      </c>
      <c r="AI2320" s="22">
        <f t="shared" si="515"/>
        <v>0</v>
      </c>
      <c r="AJ2320" s="23">
        <f t="shared" si="516"/>
        <v>0.036773619506826</v>
      </c>
      <c r="AK2320" s="23">
        <f t="shared" si="517"/>
        <v>0.963226380493174</v>
      </c>
    </row>
    <row r="2321" spans="1:37">
      <c r="A2321" s="8" t="s">
        <v>4675</v>
      </c>
      <c r="B2321" s="8" t="s">
        <v>4676</v>
      </c>
      <c r="C2321" s="9">
        <v>5005625</v>
      </c>
      <c r="D2321" s="9">
        <v>0</v>
      </c>
      <c r="E2321" s="9">
        <v>38220</v>
      </c>
      <c r="F2321" s="9">
        <v>0</v>
      </c>
      <c r="G2321" s="9">
        <v>0</v>
      </c>
      <c r="H2321" s="9">
        <v>0</v>
      </c>
      <c r="I2321" s="9">
        <v>0</v>
      </c>
      <c r="J2321" s="9">
        <v>0</v>
      </c>
      <c r="K2321" s="9">
        <v>120000000</v>
      </c>
      <c r="L2321" s="9">
        <v>0</v>
      </c>
      <c r="M2321" s="9">
        <v>0</v>
      </c>
      <c r="N2321" s="9">
        <v>617489503.87</v>
      </c>
      <c r="O2321" s="9">
        <v>0</v>
      </c>
      <c r="P2321" s="9">
        <v>0</v>
      </c>
      <c r="Q2321" s="9">
        <v>0</v>
      </c>
      <c r="R2321" s="9">
        <v>33161934.87</v>
      </c>
      <c r="S2321" s="9">
        <v>0</v>
      </c>
      <c r="T2321" s="9">
        <v>236772440.7</v>
      </c>
      <c r="U2321" s="8">
        <v>0</v>
      </c>
      <c r="V2321" s="9">
        <v>60240140.78</v>
      </c>
      <c r="W2321" s="8">
        <v>0</v>
      </c>
      <c r="X2321" s="11">
        <f t="shared" si="504"/>
        <v>5043845</v>
      </c>
      <c r="Y2321" s="11">
        <f t="shared" si="505"/>
        <v>1067664020.22</v>
      </c>
      <c r="Z2321" s="11">
        <f t="shared" si="506"/>
        <v>1072707865.22</v>
      </c>
      <c r="AA2321" s="13">
        <f t="shared" si="507"/>
        <v>5043845</v>
      </c>
      <c r="AB2321" s="13">
        <f t="shared" si="508"/>
        <v>0</v>
      </c>
      <c r="AC2321" s="16">
        <f t="shared" si="509"/>
        <v>5043845</v>
      </c>
      <c r="AD2321" s="16">
        <f t="shared" si="510"/>
        <v>1067664020.22</v>
      </c>
      <c r="AE2321" s="17">
        <f t="shared" si="511"/>
        <v>0.00470197447369845</v>
      </c>
      <c r="AF2321" s="17">
        <f t="shared" si="512"/>
        <v>0.995298025526302</v>
      </c>
      <c r="AG2321" s="21">
        <f t="shared" si="513"/>
        <v>1.00472418748265</v>
      </c>
      <c r="AH2321" s="22">
        <f t="shared" si="514"/>
        <v>1</v>
      </c>
      <c r="AI2321" s="22">
        <f t="shared" si="515"/>
        <v>0</v>
      </c>
      <c r="AJ2321" s="23">
        <f t="shared" si="516"/>
        <v>0.00470197447369845</v>
      </c>
      <c r="AK2321" s="23">
        <f t="shared" si="517"/>
        <v>0.995298025526302</v>
      </c>
    </row>
    <row r="2322" spans="1:37">
      <c r="A2322" s="8" t="s">
        <v>4677</v>
      </c>
      <c r="B2322" s="8" t="s">
        <v>4678</v>
      </c>
      <c r="C2322" s="9">
        <v>290000000</v>
      </c>
      <c r="D2322" s="9">
        <v>0</v>
      </c>
      <c r="E2322" s="9">
        <v>0</v>
      </c>
      <c r="F2322" s="9">
        <v>43952107.12</v>
      </c>
      <c r="G2322" s="9">
        <v>0</v>
      </c>
      <c r="H2322" s="9">
        <v>33412500</v>
      </c>
      <c r="I2322" s="9">
        <v>0</v>
      </c>
      <c r="J2322" s="9">
        <v>0</v>
      </c>
      <c r="K2322" s="9">
        <v>400010000</v>
      </c>
      <c r="L2322" s="9">
        <v>0</v>
      </c>
      <c r="M2322" s="9">
        <v>0</v>
      </c>
      <c r="N2322" s="9">
        <v>2080396394.83</v>
      </c>
      <c r="O2322" s="9">
        <v>0</v>
      </c>
      <c r="P2322" s="9">
        <v>0</v>
      </c>
      <c r="Q2322" s="9">
        <v>0</v>
      </c>
      <c r="R2322" s="9">
        <v>112329500.07</v>
      </c>
      <c r="S2322" s="9">
        <v>0</v>
      </c>
      <c r="T2322" s="9">
        <v>1448463187.7</v>
      </c>
      <c r="U2322" s="8">
        <v>0</v>
      </c>
      <c r="V2322" s="9">
        <v>0</v>
      </c>
      <c r="W2322" s="8">
        <v>0</v>
      </c>
      <c r="X2322" s="11">
        <f t="shared" si="504"/>
        <v>367364607.12</v>
      </c>
      <c r="Y2322" s="11">
        <f t="shared" si="505"/>
        <v>4041199082.6</v>
      </c>
      <c r="Z2322" s="11">
        <f t="shared" si="506"/>
        <v>4408563689.72</v>
      </c>
      <c r="AA2322" s="13">
        <f t="shared" si="507"/>
        <v>333952107.12</v>
      </c>
      <c r="AB2322" s="13">
        <f t="shared" si="508"/>
        <v>33412500</v>
      </c>
      <c r="AC2322" s="16">
        <f t="shared" si="509"/>
        <v>333952107.12</v>
      </c>
      <c r="AD2322" s="16">
        <f t="shared" si="510"/>
        <v>4074611582.6</v>
      </c>
      <c r="AE2322" s="17">
        <f t="shared" si="511"/>
        <v>0.0833297720018495</v>
      </c>
      <c r="AF2322" s="17">
        <f t="shared" si="512"/>
        <v>0.916670227998151</v>
      </c>
      <c r="AG2322" s="21">
        <f t="shared" si="513"/>
        <v>1.09090485264677</v>
      </c>
      <c r="AH2322" s="22">
        <f t="shared" si="514"/>
        <v>0.909048124526907</v>
      </c>
      <c r="AI2322" s="22">
        <f t="shared" si="515"/>
        <v>0.0909518754730931</v>
      </c>
      <c r="AJ2322" s="23">
        <f t="shared" si="516"/>
        <v>0.075750772955536</v>
      </c>
      <c r="AK2322" s="23">
        <f t="shared" si="517"/>
        <v>0.924249227044464</v>
      </c>
    </row>
    <row r="2323" spans="1:37">
      <c r="A2323" s="8" t="s">
        <v>4679</v>
      </c>
      <c r="B2323" s="8" t="s">
        <v>4680</v>
      </c>
      <c r="C2323" s="9">
        <v>235242905.56</v>
      </c>
      <c r="D2323" s="9">
        <v>0</v>
      </c>
      <c r="E2323" s="9">
        <v>0</v>
      </c>
      <c r="F2323" s="9">
        <v>0</v>
      </c>
      <c r="G2323" s="9">
        <v>0</v>
      </c>
      <c r="H2323" s="9">
        <v>0</v>
      </c>
      <c r="I2323" s="9">
        <v>0</v>
      </c>
      <c r="J2323" s="9">
        <v>0</v>
      </c>
      <c r="K2323" s="9">
        <v>558823500</v>
      </c>
      <c r="L2323" s="9">
        <v>0</v>
      </c>
      <c r="M2323" s="9">
        <v>0</v>
      </c>
      <c r="N2323" s="9">
        <v>3607443644.52</v>
      </c>
      <c r="O2323" s="9">
        <v>0</v>
      </c>
      <c r="P2323" s="9">
        <v>0</v>
      </c>
      <c r="Q2323" s="9">
        <v>0</v>
      </c>
      <c r="R2323" s="9">
        <v>25191162.97</v>
      </c>
      <c r="S2323" s="9">
        <v>0</v>
      </c>
      <c r="T2323" s="9">
        <v>2249086186.73</v>
      </c>
      <c r="U2323" s="8">
        <v>0</v>
      </c>
      <c r="V2323" s="9">
        <v>-19701.35</v>
      </c>
      <c r="W2323" s="8">
        <v>0</v>
      </c>
      <c r="X2323" s="11">
        <f t="shared" si="504"/>
        <v>235242905.56</v>
      </c>
      <c r="Y2323" s="11">
        <f t="shared" si="505"/>
        <v>6440524792.87</v>
      </c>
      <c r="Z2323" s="11">
        <f t="shared" si="506"/>
        <v>6675767698.43</v>
      </c>
      <c r="AA2323" s="13">
        <f t="shared" si="507"/>
        <v>235242905.56</v>
      </c>
      <c r="AB2323" s="13">
        <f t="shared" si="508"/>
        <v>0</v>
      </c>
      <c r="AC2323" s="16">
        <f t="shared" si="509"/>
        <v>235242905.56</v>
      </c>
      <c r="AD2323" s="16">
        <f t="shared" si="510"/>
        <v>6440524792.87</v>
      </c>
      <c r="AE2323" s="17">
        <f t="shared" si="511"/>
        <v>0.0352383300598258</v>
      </c>
      <c r="AF2323" s="17">
        <f t="shared" si="512"/>
        <v>0.964761669940174</v>
      </c>
      <c r="AG2323" s="21">
        <f t="shared" si="513"/>
        <v>1.03652542504307</v>
      </c>
      <c r="AH2323" s="22">
        <f t="shared" si="514"/>
        <v>1</v>
      </c>
      <c r="AI2323" s="22">
        <f t="shared" si="515"/>
        <v>0</v>
      </c>
      <c r="AJ2323" s="23">
        <f t="shared" si="516"/>
        <v>0.0352383300598258</v>
      </c>
      <c r="AK2323" s="23">
        <f t="shared" si="517"/>
        <v>0.964761669940174</v>
      </c>
    </row>
    <row r="2324" spans="1:37">
      <c r="A2324" s="8" t="s">
        <v>4681</v>
      </c>
      <c r="B2324" s="8" t="s">
        <v>4682</v>
      </c>
      <c r="C2324" s="9">
        <v>263054394.37</v>
      </c>
      <c r="D2324" s="9">
        <v>0</v>
      </c>
      <c r="E2324" s="9">
        <v>0</v>
      </c>
      <c r="F2324" s="9">
        <v>23572082.27</v>
      </c>
      <c r="G2324" s="9">
        <v>0</v>
      </c>
      <c r="H2324" s="9">
        <v>30000000</v>
      </c>
      <c r="I2324" s="9">
        <v>0</v>
      </c>
      <c r="J2324" s="9">
        <v>0</v>
      </c>
      <c r="K2324" s="9">
        <v>139980000</v>
      </c>
      <c r="L2324" s="9">
        <v>0</v>
      </c>
      <c r="M2324" s="9">
        <v>0</v>
      </c>
      <c r="N2324" s="9">
        <v>43191983.8</v>
      </c>
      <c r="O2324" s="9">
        <v>0</v>
      </c>
      <c r="P2324" s="9">
        <v>-1251548.53</v>
      </c>
      <c r="Q2324" s="9">
        <v>0</v>
      </c>
      <c r="R2324" s="9">
        <v>33066983.19</v>
      </c>
      <c r="S2324" s="9">
        <v>0</v>
      </c>
      <c r="T2324" s="9">
        <v>509879169.4</v>
      </c>
      <c r="U2324" s="8">
        <v>0</v>
      </c>
      <c r="V2324" s="9">
        <v>0</v>
      </c>
      <c r="W2324" s="8">
        <v>0</v>
      </c>
      <c r="X2324" s="11">
        <f t="shared" si="504"/>
        <v>316626476.64</v>
      </c>
      <c r="Y2324" s="11">
        <f t="shared" si="505"/>
        <v>724866587.86</v>
      </c>
      <c r="Z2324" s="11">
        <f t="shared" si="506"/>
        <v>1041493064.5</v>
      </c>
      <c r="AA2324" s="13">
        <f t="shared" si="507"/>
        <v>286626476.64</v>
      </c>
      <c r="AB2324" s="13">
        <f t="shared" si="508"/>
        <v>30000000</v>
      </c>
      <c r="AC2324" s="16">
        <f t="shared" si="509"/>
        <v>286626476.64</v>
      </c>
      <c r="AD2324" s="16">
        <f t="shared" si="510"/>
        <v>754866587.86</v>
      </c>
      <c r="AE2324" s="17">
        <f t="shared" si="511"/>
        <v>0.304012083644557</v>
      </c>
      <c r="AF2324" s="17">
        <f t="shared" si="512"/>
        <v>0.695987916355443</v>
      </c>
      <c r="AG2324" s="21">
        <f t="shared" si="513"/>
        <v>1.43680655439612</v>
      </c>
      <c r="AH2324" s="22">
        <f t="shared" si="514"/>
        <v>0.90525113275947</v>
      </c>
      <c r="AI2324" s="22">
        <f t="shared" si="515"/>
        <v>0.0947488672405296</v>
      </c>
      <c r="AJ2324" s="23">
        <f t="shared" si="516"/>
        <v>0.275207283091802</v>
      </c>
      <c r="AK2324" s="23">
        <f t="shared" si="517"/>
        <v>0.724792716908198</v>
      </c>
    </row>
    <row r="2325" spans="1:37">
      <c r="A2325" s="8" t="s">
        <v>4683</v>
      </c>
      <c r="B2325" s="8" t="s">
        <v>4684</v>
      </c>
      <c r="C2325" s="9">
        <v>100048125</v>
      </c>
      <c r="D2325" s="9">
        <v>0</v>
      </c>
      <c r="E2325" s="9">
        <v>0</v>
      </c>
      <c r="F2325" s="9">
        <v>60363768.05</v>
      </c>
      <c r="G2325" s="9">
        <v>0</v>
      </c>
      <c r="H2325" s="9">
        <v>9258903.13</v>
      </c>
      <c r="I2325" s="9">
        <v>0</v>
      </c>
      <c r="J2325" s="9">
        <v>0</v>
      </c>
      <c r="K2325" s="9">
        <v>100000000</v>
      </c>
      <c r="L2325" s="9">
        <v>0</v>
      </c>
      <c r="M2325" s="9">
        <v>0</v>
      </c>
      <c r="N2325" s="9">
        <v>445871011.37</v>
      </c>
      <c r="O2325" s="9">
        <v>0</v>
      </c>
      <c r="P2325" s="9">
        <v>-852734.67</v>
      </c>
      <c r="Q2325" s="9">
        <v>13059873.35</v>
      </c>
      <c r="R2325" s="9">
        <v>30519169.38</v>
      </c>
      <c r="S2325" s="9">
        <v>0</v>
      </c>
      <c r="T2325" s="9">
        <v>443145840.27</v>
      </c>
      <c r="U2325" s="8">
        <v>0</v>
      </c>
      <c r="V2325" s="9">
        <v>0</v>
      </c>
      <c r="W2325" s="8">
        <v>0</v>
      </c>
      <c r="X2325" s="11">
        <f t="shared" si="504"/>
        <v>169670796.18</v>
      </c>
      <c r="Y2325" s="11">
        <f t="shared" si="505"/>
        <v>1031743159.7</v>
      </c>
      <c r="Z2325" s="11">
        <f t="shared" si="506"/>
        <v>1201413955.88</v>
      </c>
      <c r="AA2325" s="13">
        <f t="shared" si="507"/>
        <v>160411893.05</v>
      </c>
      <c r="AB2325" s="13">
        <f t="shared" si="508"/>
        <v>9258903.13</v>
      </c>
      <c r="AC2325" s="16">
        <f t="shared" si="509"/>
        <v>160411893.05</v>
      </c>
      <c r="AD2325" s="16">
        <f t="shared" si="510"/>
        <v>1041002062.83</v>
      </c>
      <c r="AE2325" s="17">
        <f t="shared" si="511"/>
        <v>0.141225924128475</v>
      </c>
      <c r="AF2325" s="17">
        <f t="shared" si="512"/>
        <v>0.858774075871525</v>
      </c>
      <c r="AG2325" s="21">
        <f t="shared" si="513"/>
        <v>1.16445061407466</v>
      </c>
      <c r="AH2325" s="22">
        <f t="shared" si="514"/>
        <v>0.945430189882663</v>
      </c>
      <c r="AI2325" s="22">
        <f t="shared" si="515"/>
        <v>0.0545698101173371</v>
      </c>
      <c r="AJ2325" s="23">
        <f t="shared" si="516"/>
        <v>0.133519252265139</v>
      </c>
      <c r="AK2325" s="23">
        <f t="shared" si="517"/>
        <v>0.866480747734861</v>
      </c>
    </row>
    <row r="2326" spans="1:37">
      <c r="A2326" s="8" t="s">
        <v>4685</v>
      </c>
      <c r="B2326" s="8" t="s">
        <v>4686</v>
      </c>
      <c r="C2326" s="9">
        <v>297358736.22</v>
      </c>
      <c r="D2326" s="9">
        <v>0</v>
      </c>
      <c r="E2326" s="9">
        <v>0</v>
      </c>
      <c r="F2326" s="9">
        <v>0</v>
      </c>
      <c r="G2326" s="9">
        <v>0</v>
      </c>
      <c r="H2326" s="9">
        <v>0</v>
      </c>
      <c r="I2326" s="9">
        <v>0</v>
      </c>
      <c r="J2326" s="9">
        <v>0</v>
      </c>
      <c r="K2326" s="9">
        <v>200000000</v>
      </c>
      <c r="L2326" s="9">
        <v>0</v>
      </c>
      <c r="M2326" s="9">
        <v>0</v>
      </c>
      <c r="N2326" s="9">
        <v>612256981.69</v>
      </c>
      <c r="O2326" s="9">
        <v>0</v>
      </c>
      <c r="P2326" s="9">
        <v>0</v>
      </c>
      <c r="Q2326" s="9">
        <v>0</v>
      </c>
      <c r="R2326" s="9">
        <v>10792329.03</v>
      </c>
      <c r="S2326" s="9">
        <v>0</v>
      </c>
      <c r="T2326" s="9">
        <v>278988265.32</v>
      </c>
      <c r="U2326" s="8">
        <v>0</v>
      </c>
      <c r="V2326" s="9">
        <v>0</v>
      </c>
      <c r="W2326" s="8">
        <v>0</v>
      </c>
      <c r="X2326" s="11">
        <f t="shared" si="504"/>
        <v>297358736.22</v>
      </c>
      <c r="Y2326" s="11">
        <f t="shared" si="505"/>
        <v>1102037576.04</v>
      </c>
      <c r="Z2326" s="11">
        <f t="shared" si="506"/>
        <v>1399396312.26</v>
      </c>
      <c r="AA2326" s="13">
        <f t="shared" si="507"/>
        <v>297358736.22</v>
      </c>
      <c r="AB2326" s="13">
        <f t="shared" si="508"/>
        <v>0</v>
      </c>
      <c r="AC2326" s="16">
        <f t="shared" si="509"/>
        <v>297358736.22</v>
      </c>
      <c r="AD2326" s="16">
        <f t="shared" si="510"/>
        <v>1102037576.04</v>
      </c>
      <c r="AE2326" s="17">
        <f t="shared" si="511"/>
        <v>0.212490724475164</v>
      </c>
      <c r="AF2326" s="17">
        <f t="shared" si="512"/>
        <v>0.787509275524836</v>
      </c>
      <c r="AG2326" s="21">
        <f t="shared" si="513"/>
        <v>1.26982631326285</v>
      </c>
      <c r="AH2326" s="22">
        <f t="shared" si="514"/>
        <v>1</v>
      </c>
      <c r="AI2326" s="22">
        <f t="shared" si="515"/>
        <v>0</v>
      </c>
      <c r="AJ2326" s="23">
        <f t="shared" si="516"/>
        <v>0.212490724475164</v>
      </c>
      <c r="AK2326" s="23">
        <f t="shared" si="517"/>
        <v>0.787509275524836</v>
      </c>
    </row>
    <row r="2327" spans="1:37">
      <c r="A2327" s="8" t="s">
        <v>4687</v>
      </c>
      <c r="B2327" s="8" t="s">
        <v>4688</v>
      </c>
      <c r="C2327" s="9">
        <v>42612325</v>
      </c>
      <c r="D2327" s="9">
        <v>0</v>
      </c>
      <c r="E2327" s="9">
        <v>0</v>
      </c>
      <c r="F2327" s="9">
        <v>0</v>
      </c>
      <c r="G2327" s="9">
        <v>0</v>
      </c>
      <c r="H2327" s="9">
        <v>0</v>
      </c>
      <c r="I2327" s="9">
        <v>0</v>
      </c>
      <c r="J2327" s="9">
        <v>0</v>
      </c>
      <c r="K2327" s="9">
        <v>200000000</v>
      </c>
      <c r="L2327" s="9">
        <v>0</v>
      </c>
      <c r="M2327" s="9">
        <v>0</v>
      </c>
      <c r="N2327" s="9">
        <v>349126683.09</v>
      </c>
      <c r="O2327" s="9">
        <v>0</v>
      </c>
      <c r="P2327" s="9">
        <v>0</v>
      </c>
      <c r="Q2327" s="9">
        <v>0</v>
      </c>
      <c r="R2327" s="9">
        <v>25118933.26</v>
      </c>
      <c r="S2327" s="9">
        <v>0</v>
      </c>
      <c r="T2327" s="9">
        <v>238327906.93</v>
      </c>
      <c r="U2327" s="8">
        <v>0</v>
      </c>
      <c r="V2327" s="9">
        <v>0</v>
      </c>
      <c r="W2327" s="8">
        <v>0</v>
      </c>
      <c r="X2327" s="11">
        <f t="shared" si="504"/>
        <v>42612325</v>
      </c>
      <c r="Y2327" s="11">
        <f t="shared" si="505"/>
        <v>812573523.28</v>
      </c>
      <c r="Z2327" s="11">
        <f t="shared" si="506"/>
        <v>855185848.28</v>
      </c>
      <c r="AA2327" s="13">
        <f t="shared" si="507"/>
        <v>42612325</v>
      </c>
      <c r="AB2327" s="13">
        <f t="shared" si="508"/>
        <v>0</v>
      </c>
      <c r="AC2327" s="16">
        <f t="shared" si="509"/>
        <v>42612325</v>
      </c>
      <c r="AD2327" s="16">
        <f t="shared" si="510"/>
        <v>812573523.28</v>
      </c>
      <c r="AE2327" s="17">
        <f t="shared" si="511"/>
        <v>0.0498281456430838</v>
      </c>
      <c r="AF2327" s="17">
        <f t="shared" si="512"/>
        <v>0.950171854356916</v>
      </c>
      <c r="AG2327" s="21">
        <f t="shared" si="513"/>
        <v>1.05244119304798</v>
      </c>
      <c r="AH2327" s="22">
        <f t="shared" si="514"/>
        <v>1</v>
      </c>
      <c r="AI2327" s="22">
        <f t="shared" si="515"/>
        <v>0</v>
      </c>
      <c r="AJ2327" s="23">
        <f t="shared" si="516"/>
        <v>0.0498281456430838</v>
      </c>
      <c r="AK2327" s="23">
        <f t="shared" si="517"/>
        <v>0.950171854356916</v>
      </c>
    </row>
    <row r="2328" spans="1:37">
      <c r="A2328" s="8" t="s">
        <v>4689</v>
      </c>
      <c r="B2328" s="8" t="s">
        <v>4690</v>
      </c>
      <c r="C2328" s="9">
        <v>144384182.53</v>
      </c>
      <c r="D2328" s="9">
        <v>0</v>
      </c>
      <c r="E2328" s="9">
        <v>0</v>
      </c>
      <c r="F2328" s="9">
        <v>0</v>
      </c>
      <c r="G2328" s="9">
        <v>0</v>
      </c>
      <c r="H2328" s="9">
        <v>0</v>
      </c>
      <c r="I2328" s="9">
        <v>0</v>
      </c>
      <c r="J2328" s="9">
        <v>0</v>
      </c>
      <c r="K2328" s="9">
        <v>73099561</v>
      </c>
      <c r="L2328" s="9">
        <v>0</v>
      </c>
      <c r="M2328" s="9">
        <v>0</v>
      </c>
      <c r="N2328" s="9">
        <v>626818694.86</v>
      </c>
      <c r="O2328" s="9">
        <v>0</v>
      </c>
      <c r="P2328" s="9">
        <v>-143752.05</v>
      </c>
      <c r="Q2328" s="9">
        <v>0</v>
      </c>
      <c r="R2328" s="9">
        <v>5885718.68</v>
      </c>
      <c r="S2328" s="9">
        <v>0</v>
      </c>
      <c r="T2328" s="9">
        <v>194681586.99</v>
      </c>
      <c r="U2328" s="8">
        <v>0</v>
      </c>
      <c r="V2328" s="9">
        <v>0</v>
      </c>
      <c r="W2328" s="8">
        <v>0</v>
      </c>
      <c r="X2328" s="11">
        <f t="shared" si="504"/>
        <v>144384182.53</v>
      </c>
      <c r="Y2328" s="11">
        <f t="shared" si="505"/>
        <v>900341809.48</v>
      </c>
      <c r="Z2328" s="11">
        <f t="shared" si="506"/>
        <v>1044725992.01</v>
      </c>
      <c r="AA2328" s="13">
        <f t="shared" si="507"/>
        <v>144384182.53</v>
      </c>
      <c r="AB2328" s="13">
        <f t="shared" si="508"/>
        <v>0</v>
      </c>
      <c r="AC2328" s="16">
        <f t="shared" si="509"/>
        <v>144384182.53</v>
      </c>
      <c r="AD2328" s="16">
        <f t="shared" si="510"/>
        <v>900341809.48</v>
      </c>
      <c r="AE2328" s="17">
        <f t="shared" si="511"/>
        <v>0.138202919841414</v>
      </c>
      <c r="AF2328" s="17">
        <f t="shared" si="512"/>
        <v>0.861797080158586</v>
      </c>
      <c r="AG2328" s="21">
        <f t="shared" si="513"/>
        <v>1.16036596435901</v>
      </c>
      <c r="AH2328" s="22">
        <f t="shared" si="514"/>
        <v>1</v>
      </c>
      <c r="AI2328" s="22">
        <f t="shared" si="515"/>
        <v>0</v>
      </c>
      <c r="AJ2328" s="23">
        <f t="shared" si="516"/>
        <v>0.138202919841414</v>
      </c>
      <c r="AK2328" s="23">
        <f t="shared" si="517"/>
        <v>0.861797080158586</v>
      </c>
    </row>
    <row r="2329" spans="1:37">
      <c r="A2329" s="8" t="s">
        <v>4691</v>
      </c>
      <c r="B2329" s="8" t="s">
        <v>4692</v>
      </c>
      <c r="C2329" s="9">
        <v>95221783.55</v>
      </c>
      <c r="D2329" s="9">
        <v>0</v>
      </c>
      <c r="E2329" s="9">
        <v>10962500</v>
      </c>
      <c r="F2329" s="9">
        <v>110720768.92</v>
      </c>
      <c r="G2329" s="9">
        <v>0</v>
      </c>
      <c r="H2329" s="9">
        <v>2760131746.12</v>
      </c>
      <c r="I2329" s="9">
        <v>0</v>
      </c>
      <c r="J2329" s="9">
        <v>0</v>
      </c>
      <c r="K2329" s="9">
        <v>774776800</v>
      </c>
      <c r="L2329" s="9">
        <v>0</v>
      </c>
      <c r="M2329" s="9">
        <v>0</v>
      </c>
      <c r="N2329" s="9">
        <v>2569805307.62</v>
      </c>
      <c r="O2329" s="9">
        <v>0</v>
      </c>
      <c r="P2329" s="9">
        <v>3564566.65</v>
      </c>
      <c r="Q2329" s="9">
        <v>35158196.96</v>
      </c>
      <c r="R2329" s="9">
        <v>263930644.04</v>
      </c>
      <c r="S2329" s="9">
        <v>0</v>
      </c>
      <c r="T2329" s="9">
        <v>4130892496.14</v>
      </c>
      <c r="U2329" s="8">
        <v>0</v>
      </c>
      <c r="V2329" s="9">
        <v>152697541.41</v>
      </c>
      <c r="W2329" s="8">
        <v>0</v>
      </c>
      <c r="X2329" s="11">
        <f t="shared" si="504"/>
        <v>2977036798.59</v>
      </c>
      <c r="Y2329" s="11">
        <f t="shared" si="505"/>
        <v>7930825552.82</v>
      </c>
      <c r="Z2329" s="11">
        <f t="shared" si="506"/>
        <v>10907862351.41</v>
      </c>
      <c r="AA2329" s="13">
        <f t="shared" si="507"/>
        <v>216905052.47</v>
      </c>
      <c r="AB2329" s="13">
        <f t="shared" si="508"/>
        <v>2760131746.12</v>
      </c>
      <c r="AC2329" s="16">
        <f t="shared" si="509"/>
        <v>216905052.47</v>
      </c>
      <c r="AD2329" s="16">
        <f t="shared" si="510"/>
        <v>10690957298.94</v>
      </c>
      <c r="AE2329" s="17">
        <f t="shared" si="511"/>
        <v>0.272925776167791</v>
      </c>
      <c r="AF2329" s="17">
        <f t="shared" si="512"/>
        <v>0.727074223832209</v>
      </c>
      <c r="AG2329" s="21">
        <f t="shared" si="513"/>
        <v>1.37537539802921</v>
      </c>
      <c r="AH2329" s="22">
        <f t="shared" si="514"/>
        <v>0.0728593790216942</v>
      </c>
      <c r="AI2329" s="22">
        <f t="shared" si="515"/>
        <v>0.927140620978306</v>
      </c>
      <c r="AJ2329" s="23">
        <f t="shared" si="516"/>
        <v>0.0198852025705992</v>
      </c>
      <c r="AK2329" s="23">
        <f t="shared" si="517"/>
        <v>0.980114797429401</v>
      </c>
    </row>
    <row r="2330" spans="1:37">
      <c r="A2330" s="8" t="s">
        <v>4693</v>
      </c>
      <c r="B2330" s="8" t="s">
        <v>4694</v>
      </c>
      <c r="C2330" s="9">
        <v>23500000</v>
      </c>
      <c r="D2330" s="9">
        <v>0</v>
      </c>
      <c r="E2330" s="9">
        <v>0</v>
      </c>
      <c r="F2330" s="9">
        <v>5669658.08</v>
      </c>
      <c r="G2330" s="9">
        <v>0</v>
      </c>
      <c r="H2330" s="9">
        <v>773116.1</v>
      </c>
      <c r="I2330" s="9">
        <v>0</v>
      </c>
      <c r="J2330" s="9">
        <v>0</v>
      </c>
      <c r="K2330" s="9">
        <v>172743467</v>
      </c>
      <c r="L2330" s="9">
        <v>0</v>
      </c>
      <c r="M2330" s="9">
        <v>0</v>
      </c>
      <c r="N2330" s="9">
        <v>718141017.27</v>
      </c>
      <c r="O2330" s="9">
        <v>0</v>
      </c>
      <c r="P2330" s="9">
        <v>-48815739.51</v>
      </c>
      <c r="Q2330" s="9">
        <v>3343484.44</v>
      </c>
      <c r="R2330" s="9">
        <v>259357.5</v>
      </c>
      <c r="S2330" s="9">
        <v>0</v>
      </c>
      <c r="T2330" s="9">
        <v>592352244.89</v>
      </c>
      <c r="U2330" s="8">
        <v>0</v>
      </c>
      <c r="V2330" s="9">
        <v>0</v>
      </c>
      <c r="W2330" s="8">
        <v>0</v>
      </c>
      <c r="X2330" s="11">
        <f t="shared" si="504"/>
        <v>29942774.18</v>
      </c>
      <c r="Y2330" s="11">
        <f t="shared" si="505"/>
        <v>1438023831.59</v>
      </c>
      <c r="Z2330" s="11">
        <f t="shared" si="506"/>
        <v>1467966605.77</v>
      </c>
      <c r="AA2330" s="13">
        <f t="shared" si="507"/>
        <v>29169658.08</v>
      </c>
      <c r="AB2330" s="13">
        <f t="shared" si="508"/>
        <v>773116.1</v>
      </c>
      <c r="AC2330" s="16">
        <f t="shared" si="509"/>
        <v>29169658.08</v>
      </c>
      <c r="AD2330" s="16">
        <f t="shared" si="510"/>
        <v>1438796947.69</v>
      </c>
      <c r="AE2330" s="17">
        <f t="shared" si="511"/>
        <v>0.0203974491397193</v>
      </c>
      <c r="AF2330" s="17">
        <f t="shared" si="512"/>
        <v>0.979602550860281</v>
      </c>
      <c r="AG2330" s="21">
        <f t="shared" si="513"/>
        <v>1.02082216825774</v>
      </c>
      <c r="AH2330" s="22">
        <f t="shared" si="514"/>
        <v>0.974180211380801</v>
      </c>
      <c r="AI2330" s="22">
        <f t="shared" si="515"/>
        <v>0.0258197886191987</v>
      </c>
      <c r="AJ2330" s="23">
        <f t="shared" si="516"/>
        <v>0.0198707913145609</v>
      </c>
      <c r="AK2330" s="23">
        <f t="shared" si="517"/>
        <v>0.980129208685439</v>
      </c>
    </row>
    <row r="2331" spans="1:37">
      <c r="A2331" s="8" t="s">
        <v>4695</v>
      </c>
      <c r="B2331" s="8" t="s">
        <v>4696</v>
      </c>
      <c r="C2331" s="9">
        <v>0</v>
      </c>
      <c r="D2331" s="9">
        <v>0</v>
      </c>
      <c r="E2331" s="9">
        <v>0</v>
      </c>
      <c r="F2331" s="9">
        <v>318117503.32</v>
      </c>
      <c r="G2331" s="9">
        <v>0</v>
      </c>
      <c r="H2331" s="9">
        <v>166516789.16</v>
      </c>
      <c r="I2331" s="9">
        <v>302928301.87</v>
      </c>
      <c r="J2331" s="9">
        <v>0</v>
      </c>
      <c r="K2331" s="9">
        <v>775770137</v>
      </c>
      <c r="L2331" s="9">
        <v>0</v>
      </c>
      <c r="M2331" s="9">
        <v>0</v>
      </c>
      <c r="N2331" s="9">
        <v>1944819050.37</v>
      </c>
      <c r="O2331" s="9">
        <v>0</v>
      </c>
      <c r="P2331" s="9">
        <v>4600687.5</v>
      </c>
      <c r="Q2331" s="9">
        <v>75621.71</v>
      </c>
      <c r="R2331" s="9">
        <v>278877057.53</v>
      </c>
      <c r="S2331" s="9">
        <v>0</v>
      </c>
      <c r="T2331" s="9">
        <v>1717171774.1</v>
      </c>
      <c r="U2331" s="8">
        <v>0</v>
      </c>
      <c r="V2331" s="9">
        <v>216561858.64</v>
      </c>
      <c r="W2331" s="8">
        <v>0</v>
      </c>
      <c r="X2331" s="11">
        <f t="shared" si="504"/>
        <v>787562594.35</v>
      </c>
      <c r="Y2331" s="11">
        <f t="shared" si="505"/>
        <v>4937876186.85</v>
      </c>
      <c r="Z2331" s="11">
        <f t="shared" si="506"/>
        <v>5725438781.2</v>
      </c>
      <c r="AA2331" s="13">
        <f t="shared" si="507"/>
        <v>318117503.32</v>
      </c>
      <c r="AB2331" s="13">
        <f t="shared" si="508"/>
        <v>469445091.03</v>
      </c>
      <c r="AC2331" s="16">
        <f t="shared" si="509"/>
        <v>318117503.32</v>
      </c>
      <c r="AD2331" s="16">
        <f t="shared" si="510"/>
        <v>5407321277.88</v>
      </c>
      <c r="AE2331" s="17">
        <f t="shared" si="511"/>
        <v>0.137554976037126</v>
      </c>
      <c r="AF2331" s="17">
        <f t="shared" si="512"/>
        <v>0.862445023962874</v>
      </c>
      <c r="AG2331" s="21">
        <f t="shared" si="513"/>
        <v>1.15949419640115</v>
      </c>
      <c r="AH2331" s="22">
        <f t="shared" si="514"/>
        <v>0.403926628311433</v>
      </c>
      <c r="AI2331" s="22">
        <f t="shared" si="515"/>
        <v>0.596073371688567</v>
      </c>
      <c r="AJ2331" s="23">
        <f t="shared" si="516"/>
        <v>0.0555621176781364</v>
      </c>
      <c r="AK2331" s="23">
        <f t="shared" si="517"/>
        <v>0.944437882321864</v>
      </c>
    </row>
    <row r="2332" spans="1:37">
      <c r="A2332" s="8" t="s">
        <v>4697</v>
      </c>
      <c r="B2332" s="8" t="s">
        <v>4698</v>
      </c>
      <c r="C2332" s="9">
        <v>0</v>
      </c>
      <c r="D2332" s="9">
        <v>0</v>
      </c>
      <c r="E2332" s="9">
        <v>0</v>
      </c>
      <c r="F2332" s="9">
        <v>0</v>
      </c>
      <c r="G2332" s="9">
        <v>0</v>
      </c>
      <c r="H2332" s="9">
        <v>660298055.62</v>
      </c>
      <c r="I2332" s="9">
        <v>0</v>
      </c>
      <c r="J2332" s="9">
        <v>0</v>
      </c>
      <c r="K2332" s="9">
        <v>506521849</v>
      </c>
      <c r="L2332" s="9">
        <v>0</v>
      </c>
      <c r="M2332" s="9">
        <v>0</v>
      </c>
      <c r="N2332" s="9">
        <v>1961599824.63</v>
      </c>
      <c r="O2332" s="9">
        <v>0</v>
      </c>
      <c r="P2332" s="9">
        <v>111000855.34</v>
      </c>
      <c r="Q2332" s="9">
        <v>0</v>
      </c>
      <c r="R2332" s="9">
        <v>94954652.14</v>
      </c>
      <c r="S2332" s="9">
        <v>0</v>
      </c>
      <c r="T2332" s="9">
        <v>153241400.81</v>
      </c>
      <c r="U2332" s="8">
        <v>0</v>
      </c>
      <c r="V2332" s="9">
        <v>1165544651.01</v>
      </c>
      <c r="W2332" s="8">
        <v>0</v>
      </c>
      <c r="X2332" s="11">
        <f t="shared" si="504"/>
        <v>660298055.62</v>
      </c>
      <c r="Y2332" s="11">
        <f t="shared" si="505"/>
        <v>3992863232.93</v>
      </c>
      <c r="Z2332" s="11">
        <f t="shared" si="506"/>
        <v>4653161288.55</v>
      </c>
      <c r="AA2332" s="13">
        <f t="shared" si="507"/>
        <v>0</v>
      </c>
      <c r="AB2332" s="13">
        <f t="shared" si="508"/>
        <v>660298055.62</v>
      </c>
      <c r="AC2332" s="16">
        <f t="shared" si="509"/>
        <v>0</v>
      </c>
      <c r="AD2332" s="16">
        <f t="shared" si="510"/>
        <v>4653161288.55</v>
      </c>
      <c r="AE2332" s="17">
        <f t="shared" si="511"/>
        <v>0.141903109450513</v>
      </c>
      <c r="AF2332" s="17">
        <f t="shared" si="512"/>
        <v>0.858096890549487</v>
      </c>
      <c r="AG2332" s="21">
        <f t="shared" si="513"/>
        <v>1.16536956492133</v>
      </c>
      <c r="AH2332" s="22">
        <f t="shared" si="514"/>
        <v>0</v>
      </c>
      <c r="AI2332" s="22">
        <f t="shared" si="515"/>
        <v>1</v>
      </c>
      <c r="AJ2332" s="23">
        <f t="shared" si="516"/>
        <v>0</v>
      </c>
      <c r="AK2332" s="23">
        <f t="shared" si="517"/>
        <v>1</v>
      </c>
    </row>
    <row r="2333" spans="1:37">
      <c r="A2333" s="8" t="s">
        <v>4699</v>
      </c>
      <c r="B2333" s="8" t="s">
        <v>4700</v>
      </c>
      <c r="C2333" s="9">
        <v>0</v>
      </c>
      <c r="D2333" s="9">
        <v>0</v>
      </c>
      <c r="E2333" s="9">
        <v>0</v>
      </c>
      <c r="F2333" s="9">
        <v>363897923.27</v>
      </c>
      <c r="G2333" s="9">
        <v>0</v>
      </c>
      <c r="H2333" s="9">
        <v>2274267526.93</v>
      </c>
      <c r="I2333" s="9">
        <v>0</v>
      </c>
      <c r="J2333" s="9">
        <v>0</v>
      </c>
      <c r="K2333" s="9">
        <v>2249161747</v>
      </c>
      <c r="L2333" s="9">
        <v>0</v>
      </c>
      <c r="M2333" s="9">
        <v>0</v>
      </c>
      <c r="N2333" s="9">
        <v>1688994177.3</v>
      </c>
      <c r="O2333" s="9">
        <v>0</v>
      </c>
      <c r="P2333" s="9">
        <v>-124917474.3</v>
      </c>
      <c r="Q2333" s="9">
        <v>0</v>
      </c>
      <c r="R2333" s="9">
        <v>1057877536.07</v>
      </c>
      <c r="S2333" s="9">
        <v>0</v>
      </c>
      <c r="T2333" s="9">
        <v>4016583458.62</v>
      </c>
      <c r="U2333" s="8">
        <v>0</v>
      </c>
      <c r="V2333" s="9">
        <v>1306810055.7</v>
      </c>
      <c r="W2333" s="8">
        <v>0</v>
      </c>
      <c r="X2333" s="11">
        <f t="shared" si="504"/>
        <v>2638165450.2</v>
      </c>
      <c r="Y2333" s="11">
        <f t="shared" si="505"/>
        <v>10194509500.39</v>
      </c>
      <c r="Z2333" s="11">
        <f t="shared" si="506"/>
        <v>12832674950.59</v>
      </c>
      <c r="AA2333" s="13">
        <f t="shared" si="507"/>
        <v>363897923.27</v>
      </c>
      <c r="AB2333" s="13">
        <f t="shared" si="508"/>
        <v>2274267526.93</v>
      </c>
      <c r="AC2333" s="16">
        <f t="shared" si="509"/>
        <v>363897923.27</v>
      </c>
      <c r="AD2333" s="16">
        <f t="shared" si="510"/>
        <v>12468777027.32</v>
      </c>
      <c r="AE2333" s="17">
        <f t="shared" si="511"/>
        <v>0.205581880656823</v>
      </c>
      <c r="AF2333" s="17">
        <f t="shared" si="512"/>
        <v>0.794418119343177</v>
      </c>
      <c r="AG2333" s="21">
        <f t="shared" si="513"/>
        <v>1.25878297039196</v>
      </c>
      <c r="AH2333" s="22">
        <f t="shared" si="514"/>
        <v>0.137935974880731</v>
      </c>
      <c r="AI2333" s="22">
        <f t="shared" si="515"/>
        <v>0.862064025119269</v>
      </c>
      <c r="AJ2333" s="23">
        <f t="shared" si="516"/>
        <v>0.0283571371262131</v>
      </c>
      <c r="AK2333" s="23">
        <f t="shared" si="517"/>
        <v>0.971642862873787</v>
      </c>
    </row>
    <row r="2334" spans="1:37">
      <c r="A2334" s="8" t="s">
        <v>4701</v>
      </c>
      <c r="B2334" s="8" t="s">
        <v>4702</v>
      </c>
      <c r="C2334" s="9">
        <v>0</v>
      </c>
      <c r="D2334" s="9">
        <v>0</v>
      </c>
      <c r="E2334" s="9">
        <v>0</v>
      </c>
      <c r="F2334" s="9">
        <v>67002418.06</v>
      </c>
      <c r="G2334" s="9">
        <v>0</v>
      </c>
      <c r="H2334" s="9">
        <v>3556900000</v>
      </c>
      <c r="I2334" s="9">
        <v>0</v>
      </c>
      <c r="J2334" s="9">
        <v>0</v>
      </c>
      <c r="K2334" s="9">
        <v>595979092</v>
      </c>
      <c r="L2334" s="9">
        <v>0</v>
      </c>
      <c r="M2334" s="9">
        <v>0</v>
      </c>
      <c r="N2334" s="9">
        <v>80488045.38</v>
      </c>
      <c r="O2334" s="9">
        <v>0</v>
      </c>
      <c r="P2334" s="9">
        <v>-7148084.88</v>
      </c>
      <c r="Q2334" s="9">
        <v>0</v>
      </c>
      <c r="R2334" s="9">
        <v>19205979.63</v>
      </c>
      <c r="S2334" s="9">
        <v>0</v>
      </c>
      <c r="T2334" s="9">
        <v>3569308805.13</v>
      </c>
      <c r="U2334" s="8">
        <v>0</v>
      </c>
      <c r="V2334" s="9">
        <v>53121304.1</v>
      </c>
      <c r="W2334" s="8">
        <v>0</v>
      </c>
      <c r="X2334" s="11">
        <f t="shared" si="504"/>
        <v>3623902418.06</v>
      </c>
      <c r="Y2334" s="11">
        <f t="shared" si="505"/>
        <v>4310955141.36</v>
      </c>
      <c r="Z2334" s="11">
        <f t="shared" si="506"/>
        <v>7934857559.42</v>
      </c>
      <c r="AA2334" s="13">
        <f t="shared" si="507"/>
        <v>67002418.06</v>
      </c>
      <c r="AB2334" s="13">
        <f t="shared" si="508"/>
        <v>3556900000</v>
      </c>
      <c r="AC2334" s="16">
        <f t="shared" si="509"/>
        <v>67002418.06</v>
      </c>
      <c r="AD2334" s="16">
        <f t="shared" si="510"/>
        <v>7867855141.36</v>
      </c>
      <c r="AE2334" s="17">
        <f t="shared" si="511"/>
        <v>0.456706675692977</v>
      </c>
      <c r="AF2334" s="17">
        <f t="shared" si="512"/>
        <v>0.543293324307023</v>
      </c>
      <c r="AG2334" s="21">
        <f t="shared" si="513"/>
        <v>1.84062633435725</v>
      </c>
      <c r="AH2334" s="22">
        <f t="shared" si="514"/>
        <v>0.0184890238009965</v>
      </c>
      <c r="AI2334" s="22">
        <f t="shared" si="515"/>
        <v>0.981510976199004</v>
      </c>
      <c r="AJ2334" s="23">
        <f t="shared" si="516"/>
        <v>0.00844406059696143</v>
      </c>
      <c r="AK2334" s="23">
        <f t="shared" si="517"/>
        <v>0.991555939403039</v>
      </c>
    </row>
    <row r="2335" spans="1:37">
      <c r="A2335" s="8" t="s">
        <v>4703</v>
      </c>
      <c r="B2335" s="8" t="s">
        <v>4704</v>
      </c>
      <c r="C2335" s="9">
        <v>0</v>
      </c>
      <c r="D2335" s="9">
        <v>0</v>
      </c>
      <c r="E2335" s="9">
        <v>0</v>
      </c>
      <c r="F2335" s="9">
        <v>0</v>
      </c>
      <c r="G2335" s="9">
        <v>0</v>
      </c>
      <c r="H2335" s="9">
        <v>0</v>
      </c>
      <c r="I2335" s="9">
        <v>820538958.9</v>
      </c>
      <c r="J2335" s="9">
        <v>0</v>
      </c>
      <c r="K2335" s="9">
        <v>1008327309</v>
      </c>
      <c r="L2335" s="9">
        <v>0</v>
      </c>
      <c r="M2335" s="9">
        <v>0</v>
      </c>
      <c r="N2335" s="9">
        <v>823260830.24</v>
      </c>
      <c r="O2335" s="9">
        <v>0</v>
      </c>
      <c r="P2335" s="9">
        <v>886844.07</v>
      </c>
      <c r="Q2335" s="9">
        <v>0</v>
      </c>
      <c r="R2335" s="9">
        <v>526589571.7</v>
      </c>
      <c r="S2335" s="9">
        <v>0</v>
      </c>
      <c r="T2335" s="9">
        <v>6916749261.43</v>
      </c>
      <c r="U2335" s="8">
        <v>0</v>
      </c>
      <c r="V2335" s="9">
        <v>712733006.11</v>
      </c>
      <c r="W2335" s="8">
        <v>0</v>
      </c>
      <c r="X2335" s="11">
        <f t="shared" si="504"/>
        <v>820538958.9</v>
      </c>
      <c r="Y2335" s="11">
        <f t="shared" si="505"/>
        <v>9988546822.55</v>
      </c>
      <c r="Z2335" s="11">
        <f t="shared" si="506"/>
        <v>10809085781.45</v>
      </c>
      <c r="AA2335" s="13">
        <f t="shared" si="507"/>
        <v>0</v>
      </c>
      <c r="AB2335" s="13">
        <f t="shared" si="508"/>
        <v>820538958.9</v>
      </c>
      <c r="AC2335" s="16">
        <f t="shared" si="509"/>
        <v>0</v>
      </c>
      <c r="AD2335" s="16">
        <f t="shared" si="510"/>
        <v>10809085781.45</v>
      </c>
      <c r="AE2335" s="17">
        <f t="shared" si="511"/>
        <v>0.0759119666075892</v>
      </c>
      <c r="AF2335" s="17">
        <f t="shared" si="512"/>
        <v>0.924088033392411</v>
      </c>
      <c r="AG2335" s="21">
        <f t="shared" si="513"/>
        <v>1.08214798143085</v>
      </c>
      <c r="AH2335" s="22">
        <f t="shared" si="514"/>
        <v>0</v>
      </c>
      <c r="AI2335" s="22">
        <f t="shared" si="515"/>
        <v>1</v>
      </c>
      <c r="AJ2335" s="23">
        <f t="shared" si="516"/>
        <v>0</v>
      </c>
      <c r="AK2335" s="23">
        <f t="shared" si="517"/>
        <v>1</v>
      </c>
    </row>
    <row r="2336" spans="1:37">
      <c r="A2336" s="8" t="s">
        <v>4705</v>
      </c>
      <c r="B2336" s="8" t="s">
        <v>4706</v>
      </c>
      <c r="C2336" s="9">
        <v>0</v>
      </c>
      <c r="D2336" s="9">
        <v>0</v>
      </c>
      <c r="E2336" s="9">
        <v>0</v>
      </c>
      <c r="F2336" s="9">
        <v>0</v>
      </c>
      <c r="G2336" s="9">
        <v>0</v>
      </c>
      <c r="H2336" s="9">
        <v>0</v>
      </c>
      <c r="I2336" s="9">
        <v>0</v>
      </c>
      <c r="J2336" s="9">
        <v>0</v>
      </c>
      <c r="K2336" s="9">
        <v>531871494</v>
      </c>
      <c r="L2336" s="9">
        <v>0</v>
      </c>
      <c r="M2336" s="9">
        <v>0</v>
      </c>
      <c r="N2336" s="9">
        <v>28095046.45</v>
      </c>
      <c r="O2336" s="9">
        <v>0</v>
      </c>
      <c r="P2336" s="9">
        <v>1109153.27</v>
      </c>
      <c r="Q2336" s="9">
        <v>0</v>
      </c>
      <c r="R2336" s="9">
        <v>51982461.94</v>
      </c>
      <c r="S2336" s="9">
        <v>0</v>
      </c>
      <c r="T2336" s="9">
        <v>277743495.31</v>
      </c>
      <c r="U2336" s="8">
        <v>0</v>
      </c>
      <c r="V2336" s="9">
        <v>26041142.39</v>
      </c>
      <c r="W2336" s="8">
        <v>0</v>
      </c>
      <c r="X2336" s="11">
        <f t="shared" si="504"/>
        <v>0</v>
      </c>
      <c r="Y2336" s="11">
        <f t="shared" si="505"/>
        <v>916842793.36</v>
      </c>
      <c r="Z2336" s="11">
        <f t="shared" si="506"/>
        <v>916842793.36</v>
      </c>
      <c r="AA2336" s="13">
        <f t="shared" si="507"/>
        <v>0</v>
      </c>
      <c r="AB2336" s="13">
        <f t="shared" si="508"/>
        <v>0</v>
      </c>
      <c r="AC2336" s="16">
        <f t="shared" si="509"/>
        <v>0</v>
      </c>
      <c r="AD2336" s="16">
        <f t="shared" si="510"/>
        <v>916842793.36</v>
      </c>
      <c r="AE2336" s="17">
        <f t="shared" si="511"/>
        <v>0</v>
      </c>
      <c r="AF2336" s="17">
        <f t="shared" si="512"/>
        <v>1</v>
      </c>
      <c r="AG2336" s="21">
        <f t="shared" si="513"/>
        <v>1</v>
      </c>
      <c r="AH2336" s="22" t="e">
        <f t="shared" si="514"/>
        <v>#DIV/0!</v>
      </c>
      <c r="AI2336" s="22" t="e">
        <f t="shared" si="515"/>
        <v>#DIV/0!</v>
      </c>
      <c r="AJ2336" s="23">
        <f t="shared" si="516"/>
        <v>0</v>
      </c>
      <c r="AK2336" s="23">
        <f t="shared" si="517"/>
        <v>1</v>
      </c>
    </row>
    <row r="2337" spans="1:37">
      <c r="A2337" s="8" t="s">
        <v>4707</v>
      </c>
      <c r="B2337" s="8" t="s">
        <v>4708</v>
      </c>
      <c r="C2337" s="9">
        <v>0</v>
      </c>
      <c r="D2337" s="9">
        <v>0</v>
      </c>
      <c r="E2337" s="9">
        <v>0</v>
      </c>
      <c r="F2337" s="9">
        <v>50111204.22</v>
      </c>
      <c r="G2337" s="9">
        <v>0</v>
      </c>
      <c r="H2337" s="9">
        <v>0</v>
      </c>
      <c r="I2337" s="9">
        <v>3990217430.19</v>
      </c>
      <c r="J2337" s="9">
        <v>0</v>
      </c>
      <c r="K2337" s="9">
        <v>1464752476</v>
      </c>
      <c r="L2337" s="9">
        <v>0</v>
      </c>
      <c r="M2337" s="9">
        <v>0</v>
      </c>
      <c r="N2337" s="9">
        <v>3722777063.13</v>
      </c>
      <c r="O2337" s="9">
        <v>0</v>
      </c>
      <c r="P2337" s="9">
        <v>189828290.44</v>
      </c>
      <c r="Q2337" s="9">
        <v>0</v>
      </c>
      <c r="R2337" s="9">
        <v>1464752476</v>
      </c>
      <c r="S2337" s="9">
        <v>0</v>
      </c>
      <c r="T2337" s="9">
        <v>19507807305.71</v>
      </c>
      <c r="U2337" s="8">
        <v>0</v>
      </c>
      <c r="V2337" s="9">
        <v>127730580.68</v>
      </c>
      <c r="W2337" s="8">
        <v>0</v>
      </c>
      <c r="X2337" s="11">
        <f t="shared" si="504"/>
        <v>4040328634.41</v>
      </c>
      <c r="Y2337" s="11">
        <f t="shared" si="505"/>
        <v>26477648191.96</v>
      </c>
      <c r="Z2337" s="11">
        <f t="shared" si="506"/>
        <v>30517976826.37</v>
      </c>
      <c r="AA2337" s="13">
        <f t="shared" si="507"/>
        <v>50111204.22</v>
      </c>
      <c r="AB2337" s="13">
        <f t="shared" si="508"/>
        <v>3990217430.19</v>
      </c>
      <c r="AC2337" s="16">
        <f t="shared" si="509"/>
        <v>50111204.22</v>
      </c>
      <c r="AD2337" s="16">
        <f t="shared" si="510"/>
        <v>30467865622.15</v>
      </c>
      <c r="AE2337" s="17">
        <f t="shared" si="511"/>
        <v>0.132391759040817</v>
      </c>
      <c r="AF2337" s="17">
        <f t="shared" si="512"/>
        <v>0.867608240959183</v>
      </c>
      <c r="AG2337" s="21">
        <f t="shared" si="513"/>
        <v>1.15259393905071</v>
      </c>
      <c r="AH2337" s="22">
        <f t="shared" si="514"/>
        <v>0.0124027545168532</v>
      </c>
      <c r="AI2337" s="22">
        <f t="shared" si="515"/>
        <v>0.987597245483147</v>
      </c>
      <c r="AJ2337" s="23">
        <f t="shared" si="516"/>
        <v>0.00164202248743763</v>
      </c>
      <c r="AK2337" s="23">
        <f t="shared" si="517"/>
        <v>0.998357977512562</v>
      </c>
    </row>
    <row r="2338" spans="1:37">
      <c r="A2338" s="8" t="s">
        <v>4709</v>
      </c>
      <c r="B2338" s="8" t="s">
        <v>4710</v>
      </c>
      <c r="C2338" s="9">
        <v>0</v>
      </c>
      <c r="D2338" s="9">
        <v>0</v>
      </c>
      <c r="E2338" s="9">
        <v>0</v>
      </c>
      <c r="F2338" s="9">
        <v>0</v>
      </c>
      <c r="G2338" s="9">
        <v>0</v>
      </c>
      <c r="H2338" s="9">
        <v>0</v>
      </c>
      <c r="I2338" s="9">
        <v>0</v>
      </c>
      <c r="J2338" s="9">
        <v>0</v>
      </c>
      <c r="K2338" s="9">
        <v>1644636426</v>
      </c>
      <c r="L2338" s="9">
        <v>0</v>
      </c>
      <c r="M2338" s="9">
        <v>0</v>
      </c>
      <c r="N2338" s="9">
        <v>3776552436.73</v>
      </c>
      <c r="O2338" s="9">
        <v>0</v>
      </c>
      <c r="P2338" s="9">
        <v>13464.42</v>
      </c>
      <c r="Q2338" s="9">
        <v>0</v>
      </c>
      <c r="R2338" s="9">
        <v>152479753.91</v>
      </c>
      <c r="S2338" s="9">
        <v>0</v>
      </c>
      <c r="T2338" s="9">
        <v>-2171523941.95</v>
      </c>
      <c r="U2338" s="8">
        <v>0</v>
      </c>
      <c r="V2338" s="9">
        <v>852496703.16</v>
      </c>
      <c r="W2338" s="8">
        <v>0</v>
      </c>
      <c r="X2338" s="11">
        <f t="shared" si="504"/>
        <v>0</v>
      </c>
      <c r="Y2338" s="11">
        <f t="shared" si="505"/>
        <v>4254654842.27</v>
      </c>
      <c r="Z2338" s="11">
        <f t="shared" si="506"/>
        <v>4254654842.27</v>
      </c>
      <c r="AA2338" s="13">
        <f t="shared" si="507"/>
        <v>0</v>
      </c>
      <c r="AB2338" s="13">
        <f t="shared" si="508"/>
        <v>0</v>
      </c>
      <c r="AC2338" s="16">
        <f t="shared" si="509"/>
        <v>0</v>
      </c>
      <c r="AD2338" s="16">
        <f t="shared" si="510"/>
        <v>4254654842.27</v>
      </c>
      <c r="AE2338" s="17">
        <f t="shared" si="511"/>
        <v>0</v>
      </c>
      <c r="AF2338" s="17">
        <f t="shared" si="512"/>
        <v>1</v>
      </c>
      <c r="AG2338" s="21">
        <f t="shared" si="513"/>
        <v>1</v>
      </c>
      <c r="AH2338" s="22" t="e">
        <f t="shared" si="514"/>
        <v>#DIV/0!</v>
      </c>
      <c r="AI2338" s="22" t="e">
        <f t="shared" si="515"/>
        <v>#DIV/0!</v>
      </c>
      <c r="AJ2338" s="23">
        <f t="shared" si="516"/>
        <v>0</v>
      </c>
      <c r="AK2338" s="23">
        <f t="shared" si="517"/>
        <v>1</v>
      </c>
    </row>
    <row r="2339" spans="1:37">
      <c r="A2339" s="8" t="s">
        <v>4711</v>
      </c>
      <c r="B2339" s="8" t="s">
        <v>4712</v>
      </c>
      <c r="C2339" s="9">
        <v>0</v>
      </c>
      <c r="D2339" s="9">
        <v>0</v>
      </c>
      <c r="E2339" s="9">
        <v>0</v>
      </c>
      <c r="F2339" s="9">
        <v>55230958.9</v>
      </c>
      <c r="G2339" s="9">
        <v>0</v>
      </c>
      <c r="H2339" s="9">
        <v>165000000</v>
      </c>
      <c r="I2339" s="9">
        <v>0</v>
      </c>
      <c r="J2339" s="9">
        <v>0</v>
      </c>
      <c r="K2339" s="9">
        <v>433592220</v>
      </c>
      <c r="L2339" s="9">
        <v>0</v>
      </c>
      <c r="M2339" s="9">
        <v>0</v>
      </c>
      <c r="N2339" s="9">
        <v>63663223.67</v>
      </c>
      <c r="O2339" s="9">
        <v>0</v>
      </c>
      <c r="P2339" s="9">
        <v>13442666.84</v>
      </c>
      <c r="Q2339" s="9">
        <v>0</v>
      </c>
      <c r="R2339" s="9">
        <v>139225015.17</v>
      </c>
      <c r="S2339" s="9">
        <v>0</v>
      </c>
      <c r="T2339" s="9">
        <v>612270117.09</v>
      </c>
      <c r="U2339" s="8">
        <v>0</v>
      </c>
      <c r="V2339" s="9">
        <v>0</v>
      </c>
      <c r="W2339" s="8">
        <v>0</v>
      </c>
      <c r="X2339" s="11">
        <f t="shared" si="504"/>
        <v>220230958.9</v>
      </c>
      <c r="Y2339" s="11">
        <f t="shared" si="505"/>
        <v>1262193242.77</v>
      </c>
      <c r="Z2339" s="11">
        <f t="shared" si="506"/>
        <v>1482424201.67</v>
      </c>
      <c r="AA2339" s="13">
        <f t="shared" si="507"/>
        <v>55230958.9</v>
      </c>
      <c r="AB2339" s="13">
        <f t="shared" si="508"/>
        <v>165000000</v>
      </c>
      <c r="AC2339" s="16">
        <f t="shared" si="509"/>
        <v>55230958.9</v>
      </c>
      <c r="AD2339" s="16">
        <f t="shared" si="510"/>
        <v>1427193242.77</v>
      </c>
      <c r="AE2339" s="17">
        <f t="shared" si="511"/>
        <v>0.148561362295558</v>
      </c>
      <c r="AF2339" s="17">
        <f t="shared" si="512"/>
        <v>0.851438637704442</v>
      </c>
      <c r="AG2339" s="21">
        <f t="shared" si="513"/>
        <v>1.17448275861205</v>
      </c>
      <c r="AH2339" s="22">
        <f t="shared" si="514"/>
        <v>0.250786534172421</v>
      </c>
      <c r="AI2339" s="22">
        <f t="shared" si="515"/>
        <v>0.749213465827579</v>
      </c>
      <c r="AJ2339" s="23">
        <f t="shared" si="516"/>
        <v>0.0372571891620364</v>
      </c>
      <c r="AK2339" s="23">
        <f t="shared" si="517"/>
        <v>0.962742810837964</v>
      </c>
    </row>
    <row r="2340" spans="1:37">
      <c r="A2340" s="8" t="s">
        <v>4713</v>
      </c>
      <c r="B2340" s="8" t="s">
        <v>4714</v>
      </c>
      <c r="C2340" s="9">
        <v>0</v>
      </c>
      <c r="D2340" s="9">
        <v>0</v>
      </c>
      <c r="E2340" s="9">
        <v>0</v>
      </c>
      <c r="F2340" s="9">
        <v>0</v>
      </c>
      <c r="G2340" s="9">
        <v>0</v>
      </c>
      <c r="H2340" s="9">
        <v>0</v>
      </c>
      <c r="I2340" s="9">
        <v>0</v>
      </c>
      <c r="J2340" s="9">
        <v>0</v>
      </c>
      <c r="K2340" s="9">
        <v>1458374735</v>
      </c>
      <c r="L2340" s="9">
        <v>0</v>
      </c>
      <c r="M2340" s="9">
        <v>0</v>
      </c>
      <c r="N2340" s="9">
        <v>4321908252.77</v>
      </c>
      <c r="O2340" s="9">
        <v>0</v>
      </c>
      <c r="P2340" s="9">
        <v>0</v>
      </c>
      <c r="Q2340" s="9">
        <v>16887830.24</v>
      </c>
      <c r="R2340" s="9">
        <v>135249454.68</v>
      </c>
      <c r="S2340" s="9">
        <v>0</v>
      </c>
      <c r="T2340" s="9">
        <v>-583723635.43</v>
      </c>
      <c r="U2340" s="8">
        <v>0</v>
      </c>
      <c r="V2340" s="9">
        <v>0</v>
      </c>
      <c r="W2340" s="8">
        <v>0</v>
      </c>
      <c r="X2340" s="11">
        <f t="shared" si="504"/>
        <v>0</v>
      </c>
      <c r="Y2340" s="11">
        <f t="shared" si="505"/>
        <v>5348696637.26</v>
      </c>
      <c r="Z2340" s="11">
        <f t="shared" si="506"/>
        <v>5348696637.26</v>
      </c>
      <c r="AA2340" s="13">
        <f t="shared" si="507"/>
        <v>0</v>
      </c>
      <c r="AB2340" s="13">
        <f t="shared" si="508"/>
        <v>0</v>
      </c>
      <c r="AC2340" s="16">
        <f t="shared" si="509"/>
        <v>0</v>
      </c>
      <c r="AD2340" s="16">
        <f t="shared" si="510"/>
        <v>5348696637.26</v>
      </c>
      <c r="AE2340" s="17">
        <f t="shared" si="511"/>
        <v>0</v>
      </c>
      <c r="AF2340" s="17">
        <f t="shared" si="512"/>
        <v>1</v>
      </c>
      <c r="AG2340" s="21">
        <f t="shared" si="513"/>
        <v>1</v>
      </c>
      <c r="AH2340" s="22" t="e">
        <f t="shared" si="514"/>
        <v>#DIV/0!</v>
      </c>
      <c r="AI2340" s="22" t="e">
        <f t="shared" si="515"/>
        <v>#DIV/0!</v>
      </c>
      <c r="AJ2340" s="23">
        <f t="shared" si="516"/>
        <v>0</v>
      </c>
      <c r="AK2340" s="23">
        <f t="shared" si="517"/>
        <v>1</v>
      </c>
    </row>
    <row r="2341" spans="1:37">
      <c r="A2341" s="8" t="s">
        <v>4715</v>
      </c>
      <c r="B2341" s="8" t="s">
        <v>4716</v>
      </c>
      <c r="C2341" s="9">
        <v>0</v>
      </c>
      <c r="D2341" s="9">
        <v>0</v>
      </c>
      <c r="E2341" s="9">
        <v>0</v>
      </c>
      <c r="F2341" s="9">
        <v>0</v>
      </c>
      <c r="G2341" s="9">
        <v>0</v>
      </c>
      <c r="H2341" s="9">
        <v>0</v>
      </c>
      <c r="I2341" s="9">
        <v>0</v>
      </c>
      <c r="J2341" s="9">
        <v>0</v>
      </c>
      <c r="K2341" s="9">
        <v>442861324</v>
      </c>
      <c r="L2341" s="9">
        <v>0</v>
      </c>
      <c r="M2341" s="9">
        <v>0</v>
      </c>
      <c r="N2341" s="9">
        <v>713211438.46</v>
      </c>
      <c r="O2341" s="9">
        <v>94925877.19</v>
      </c>
      <c r="P2341" s="9">
        <v>0</v>
      </c>
      <c r="Q2341" s="9">
        <v>4331044.49</v>
      </c>
      <c r="R2341" s="9">
        <v>85729477.01</v>
      </c>
      <c r="S2341" s="9">
        <v>0</v>
      </c>
      <c r="T2341" s="9">
        <v>523562861.04</v>
      </c>
      <c r="U2341" s="8">
        <v>0</v>
      </c>
      <c r="V2341" s="9">
        <v>7652809.55</v>
      </c>
      <c r="W2341" s="8">
        <v>0</v>
      </c>
      <c r="X2341" s="11">
        <f t="shared" si="504"/>
        <v>0</v>
      </c>
      <c r="Y2341" s="11">
        <f t="shared" si="505"/>
        <v>1682423077.36</v>
      </c>
      <c r="Z2341" s="11">
        <f t="shared" si="506"/>
        <v>1682423077.36</v>
      </c>
      <c r="AA2341" s="13">
        <f t="shared" si="507"/>
        <v>0</v>
      </c>
      <c r="AB2341" s="13">
        <f t="shared" si="508"/>
        <v>0</v>
      </c>
      <c r="AC2341" s="16">
        <f t="shared" si="509"/>
        <v>0</v>
      </c>
      <c r="AD2341" s="16">
        <f t="shared" si="510"/>
        <v>1682423077.36</v>
      </c>
      <c r="AE2341" s="17">
        <f t="shared" si="511"/>
        <v>0</v>
      </c>
      <c r="AF2341" s="17">
        <f t="shared" si="512"/>
        <v>1</v>
      </c>
      <c r="AG2341" s="21">
        <f t="shared" si="513"/>
        <v>1</v>
      </c>
      <c r="AH2341" s="22" t="e">
        <f t="shared" si="514"/>
        <v>#DIV/0!</v>
      </c>
      <c r="AI2341" s="22" t="e">
        <f t="shared" si="515"/>
        <v>#DIV/0!</v>
      </c>
      <c r="AJ2341" s="23">
        <f t="shared" si="516"/>
        <v>0</v>
      </c>
      <c r="AK2341" s="23">
        <f t="shared" si="517"/>
        <v>1</v>
      </c>
    </row>
    <row r="2342" spans="1:37">
      <c r="A2342" s="8" t="s">
        <v>4717</v>
      </c>
      <c r="B2342" s="8" t="s">
        <v>4718</v>
      </c>
      <c r="C2342" s="9">
        <v>0</v>
      </c>
      <c r="D2342" s="9">
        <v>0</v>
      </c>
      <c r="E2342" s="9">
        <v>0</v>
      </c>
      <c r="F2342" s="9">
        <v>0</v>
      </c>
      <c r="G2342" s="9">
        <v>0</v>
      </c>
      <c r="H2342" s="9">
        <v>499440000</v>
      </c>
      <c r="I2342" s="9">
        <v>5210000000</v>
      </c>
      <c r="J2342" s="9">
        <v>0</v>
      </c>
      <c r="K2342" s="9">
        <v>4940629165</v>
      </c>
      <c r="L2342" s="9">
        <v>0</v>
      </c>
      <c r="M2342" s="9">
        <v>0</v>
      </c>
      <c r="N2342" s="9">
        <v>11095363352.88</v>
      </c>
      <c r="O2342" s="9">
        <v>0</v>
      </c>
      <c r="P2342" s="9">
        <v>-67300315.24</v>
      </c>
      <c r="Q2342" s="9">
        <v>0</v>
      </c>
      <c r="R2342" s="9">
        <v>202757470.95</v>
      </c>
      <c r="S2342" s="9">
        <v>0</v>
      </c>
      <c r="T2342" s="9">
        <v>6212485080.01</v>
      </c>
      <c r="U2342" s="8">
        <v>0</v>
      </c>
      <c r="V2342" s="9">
        <v>14758698586.3</v>
      </c>
      <c r="W2342" s="8">
        <v>0</v>
      </c>
      <c r="X2342" s="11">
        <f t="shared" si="504"/>
        <v>5709440000</v>
      </c>
      <c r="Y2342" s="11">
        <f t="shared" si="505"/>
        <v>37142633339.9</v>
      </c>
      <c r="Z2342" s="11">
        <f t="shared" si="506"/>
        <v>42852073339.9</v>
      </c>
      <c r="AA2342" s="13">
        <f t="shared" si="507"/>
        <v>0</v>
      </c>
      <c r="AB2342" s="13">
        <f t="shared" si="508"/>
        <v>5709440000</v>
      </c>
      <c r="AC2342" s="16">
        <f t="shared" si="509"/>
        <v>0</v>
      </c>
      <c r="AD2342" s="16">
        <f t="shared" si="510"/>
        <v>42852073339.9</v>
      </c>
      <c r="AE2342" s="17">
        <f t="shared" si="511"/>
        <v>0.133236026987844</v>
      </c>
      <c r="AF2342" s="17">
        <f t="shared" si="512"/>
        <v>0.866763973012156</v>
      </c>
      <c r="AG2342" s="21">
        <f t="shared" si="513"/>
        <v>1.15371661852168</v>
      </c>
      <c r="AH2342" s="22">
        <f t="shared" si="514"/>
        <v>0</v>
      </c>
      <c r="AI2342" s="22">
        <f t="shared" si="515"/>
        <v>1</v>
      </c>
      <c r="AJ2342" s="23">
        <f t="shared" si="516"/>
        <v>0</v>
      </c>
      <c r="AK2342" s="23">
        <f t="shared" si="517"/>
        <v>1</v>
      </c>
    </row>
    <row r="2343" spans="1:37">
      <c r="A2343" s="8" t="s">
        <v>4719</v>
      </c>
      <c r="B2343" s="8" t="s">
        <v>4720</v>
      </c>
      <c r="C2343" s="9">
        <v>0</v>
      </c>
      <c r="D2343" s="9">
        <v>0</v>
      </c>
      <c r="E2343" s="9">
        <v>0</v>
      </c>
      <c r="F2343" s="9">
        <v>1699278.49</v>
      </c>
      <c r="G2343" s="9">
        <v>0</v>
      </c>
      <c r="H2343" s="9">
        <v>0</v>
      </c>
      <c r="I2343" s="9">
        <v>0</v>
      </c>
      <c r="J2343" s="9">
        <v>0</v>
      </c>
      <c r="K2343" s="9">
        <v>1399938234</v>
      </c>
      <c r="L2343" s="9">
        <v>0</v>
      </c>
      <c r="M2343" s="9">
        <v>0</v>
      </c>
      <c r="N2343" s="9">
        <v>825294580.44</v>
      </c>
      <c r="O2343" s="9">
        <v>199638083.73</v>
      </c>
      <c r="P2343" s="9">
        <v>0</v>
      </c>
      <c r="Q2343" s="9">
        <v>0</v>
      </c>
      <c r="R2343" s="9">
        <v>305064045.81</v>
      </c>
      <c r="S2343" s="9">
        <v>0</v>
      </c>
      <c r="T2343" s="9">
        <v>2675460284.59</v>
      </c>
      <c r="U2343" s="8">
        <v>0</v>
      </c>
      <c r="V2343" s="9">
        <v>593788366.18</v>
      </c>
      <c r="W2343" s="8">
        <v>0</v>
      </c>
      <c r="X2343" s="11">
        <f t="shared" si="504"/>
        <v>1699278.49</v>
      </c>
      <c r="Y2343" s="11">
        <f t="shared" si="505"/>
        <v>5599907427.29</v>
      </c>
      <c r="Z2343" s="11">
        <f t="shared" si="506"/>
        <v>5601606705.78</v>
      </c>
      <c r="AA2343" s="13">
        <f t="shared" si="507"/>
        <v>1699278.49</v>
      </c>
      <c r="AB2343" s="13">
        <f t="shared" si="508"/>
        <v>0</v>
      </c>
      <c r="AC2343" s="16">
        <f t="shared" si="509"/>
        <v>1699278.49</v>
      </c>
      <c r="AD2343" s="16">
        <f t="shared" si="510"/>
        <v>5599907427.29</v>
      </c>
      <c r="AE2343" s="17">
        <f t="shared" si="511"/>
        <v>0.000303355551229008</v>
      </c>
      <c r="AF2343" s="17">
        <f t="shared" si="512"/>
        <v>0.999696644448771</v>
      </c>
      <c r="AG2343" s="21">
        <f t="shared" si="513"/>
        <v>1.00030344760374</v>
      </c>
      <c r="AH2343" s="22">
        <f t="shared" si="514"/>
        <v>1</v>
      </c>
      <c r="AI2343" s="22">
        <f t="shared" si="515"/>
        <v>0</v>
      </c>
      <c r="AJ2343" s="23">
        <f t="shared" si="516"/>
        <v>0.000303355551229008</v>
      </c>
      <c r="AK2343" s="23">
        <f t="shared" si="517"/>
        <v>0.999696644448771</v>
      </c>
    </row>
    <row r="2344" spans="1:37">
      <c r="A2344" s="8" t="s">
        <v>4721</v>
      </c>
      <c r="B2344" s="8" t="s">
        <v>4722</v>
      </c>
      <c r="C2344" s="9">
        <v>0</v>
      </c>
      <c r="D2344" s="9">
        <v>0</v>
      </c>
      <c r="E2344" s="9">
        <v>0</v>
      </c>
      <c r="F2344" s="9">
        <v>1806841.5</v>
      </c>
      <c r="G2344" s="9">
        <v>0</v>
      </c>
      <c r="H2344" s="9">
        <v>33089374.19</v>
      </c>
      <c r="I2344" s="9">
        <v>0</v>
      </c>
      <c r="J2344" s="9">
        <v>0</v>
      </c>
      <c r="K2344" s="9">
        <v>385106373</v>
      </c>
      <c r="L2344" s="9">
        <v>0</v>
      </c>
      <c r="M2344" s="9">
        <v>0</v>
      </c>
      <c r="N2344" s="9">
        <v>47870210.09</v>
      </c>
      <c r="O2344" s="9">
        <v>0</v>
      </c>
      <c r="P2344" s="9">
        <v>-1094812.89</v>
      </c>
      <c r="Q2344" s="9">
        <v>0</v>
      </c>
      <c r="R2344" s="9">
        <v>65080549.79</v>
      </c>
      <c r="S2344" s="9">
        <v>0</v>
      </c>
      <c r="T2344" s="9">
        <v>-330064627.11</v>
      </c>
      <c r="U2344" s="8">
        <v>0</v>
      </c>
      <c r="V2344" s="9">
        <v>0</v>
      </c>
      <c r="W2344" s="8">
        <v>0</v>
      </c>
      <c r="X2344" s="11">
        <f t="shared" si="504"/>
        <v>34896215.69</v>
      </c>
      <c r="Y2344" s="11">
        <f t="shared" si="505"/>
        <v>166897692.88</v>
      </c>
      <c r="Z2344" s="11">
        <f t="shared" si="506"/>
        <v>201793908.57</v>
      </c>
      <c r="AA2344" s="13">
        <f t="shared" si="507"/>
        <v>1806841.5</v>
      </c>
      <c r="AB2344" s="13">
        <f t="shared" si="508"/>
        <v>33089374.19</v>
      </c>
      <c r="AC2344" s="16">
        <f t="shared" si="509"/>
        <v>1806841.5</v>
      </c>
      <c r="AD2344" s="16">
        <f t="shared" si="510"/>
        <v>199987067.07</v>
      </c>
      <c r="AE2344" s="17">
        <f t="shared" si="511"/>
        <v>0.172929975623595</v>
      </c>
      <c r="AF2344" s="17">
        <f t="shared" si="512"/>
        <v>0.827070024376405</v>
      </c>
      <c r="AG2344" s="21">
        <f t="shared" si="513"/>
        <v>1.20908746602681</v>
      </c>
      <c r="AH2344" s="22">
        <f t="shared" si="514"/>
        <v>0.0517775771462169</v>
      </c>
      <c r="AI2344" s="22">
        <f t="shared" si="515"/>
        <v>0.948222422853783</v>
      </c>
      <c r="AJ2344" s="23">
        <f t="shared" si="516"/>
        <v>0.00895389515374408</v>
      </c>
      <c r="AK2344" s="23">
        <f t="shared" si="517"/>
        <v>0.991046104846256</v>
      </c>
    </row>
    <row r="2345" spans="1:37">
      <c r="A2345" s="8" t="s">
        <v>4723</v>
      </c>
      <c r="B2345" s="8" t="s">
        <v>4724</v>
      </c>
      <c r="C2345" s="9">
        <v>0</v>
      </c>
      <c r="D2345" s="9">
        <v>0</v>
      </c>
      <c r="E2345" s="9">
        <v>0</v>
      </c>
      <c r="F2345" s="9">
        <v>16790012.13</v>
      </c>
      <c r="G2345" s="9">
        <v>0</v>
      </c>
      <c r="H2345" s="9">
        <v>0</v>
      </c>
      <c r="I2345" s="9">
        <v>0</v>
      </c>
      <c r="J2345" s="9">
        <v>0</v>
      </c>
      <c r="K2345" s="9">
        <v>334123286</v>
      </c>
      <c r="L2345" s="9">
        <v>0</v>
      </c>
      <c r="M2345" s="9">
        <v>0</v>
      </c>
      <c r="N2345" s="9">
        <v>533187451.77</v>
      </c>
      <c r="O2345" s="9">
        <v>0</v>
      </c>
      <c r="P2345" s="9">
        <v>136590570.75</v>
      </c>
      <c r="Q2345" s="9">
        <v>0</v>
      </c>
      <c r="R2345" s="9">
        <v>57403534.22</v>
      </c>
      <c r="S2345" s="9">
        <v>0</v>
      </c>
      <c r="T2345" s="9">
        <v>751632117.38</v>
      </c>
      <c r="U2345" s="8">
        <v>0</v>
      </c>
      <c r="V2345" s="9">
        <v>17262565.76</v>
      </c>
      <c r="W2345" s="8">
        <v>0</v>
      </c>
      <c r="X2345" s="11">
        <f t="shared" si="504"/>
        <v>16790012.13</v>
      </c>
      <c r="Y2345" s="11">
        <f t="shared" si="505"/>
        <v>1830199525.88</v>
      </c>
      <c r="Z2345" s="11">
        <f t="shared" si="506"/>
        <v>1846989538.01</v>
      </c>
      <c r="AA2345" s="13">
        <f t="shared" si="507"/>
        <v>16790012.13</v>
      </c>
      <c r="AB2345" s="13">
        <f t="shared" si="508"/>
        <v>0</v>
      </c>
      <c r="AC2345" s="16">
        <f t="shared" si="509"/>
        <v>16790012.13</v>
      </c>
      <c r="AD2345" s="16">
        <f t="shared" si="510"/>
        <v>1830199525.88</v>
      </c>
      <c r="AE2345" s="17">
        <f t="shared" si="511"/>
        <v>0.0090904749509789</v>
      </c>
      <c r="AF2345" s="17">
        <f t="shared" si="512"/>
        <v>0.990909525049021</v>
      </c>
      <c r="AG2345" s="21">
        <f t="shared" si="513"/>
        <v>1.00917386978446</v>
      </c>
      <c r="AH2345" s="22">
        <f t="shared" si="514"/>
        <v>1</v>
      </c>
      <c r="AI2345" s="22">
        <f t="shared" si="515"/>
        <v>0</v>
      </c>
      <c r="AJ2345" s="23">
        <f t="shared" si="516"/>
        <v>0.0090904749509789</v>
      </c>
      <c r="AK2345" s="23">
        <f t="shared" si="517"/>
        <v>0.990909525049021</v>
      </c>
    </row>
    <row r="2346" spans="1:37">
      <c r="A2346" s="8" t="s">
        <v>4725</v>
      </c>
      <c r="B2346" s="8" t="s">
        <v>4726</v>
      </c>
      <c r="C2346" s="9">
        <v>0</v>
      </c>
      <c r="D2346" s="9">
        <v>0</v>
      </c>
      <c r="E2346" s="9">
        <v>1913650392.48</v>
      </c>
      <c r="F2346" s="9">
        <v>0</v>
      </c>
      <c r="G2346" s="9">
        <v>0</v>
      </c>
      <c r="H2346" s="9">
        <v>0</v>
      </c>
      <c r="I2346" s="9">
        <v>9124155303.55</v>
      </c>
      <c r="J2346" s="9">
        <v>0</v>
      </c>
      <c r="K2346" s="9">
        <v>5444525514</v>
      </c>
      <c r="L2346" s="9">
        <v>0</v>
      </c>
      <c r="M2346" s="9">
        <v>0</v>
      </c>
      <c r="N2346" s="9">
        <v>8990140729.53</v>
      </c>
      <c r="O2346" s="9">
        <v>0</v>
      </c>
      <c r="P2346" s="9">
        <v>-476047.86</v>
      </c>
      <c r="Q2346" s="9">
        <v>0</v>
      </c>
      <c r="R2346" s="9">
        <v>710323917.23</v>
      </c>
      <c r="S2346" s="9">
        <v>1667012292.83</v>
      </c>
      <c r="T2346" s="9">
        <v>1750282876.68</v>
      </c>
      <c r="U2346" s="8">
        <v>0</v>
      </c>
      <c r="V2346" s="9">
        <v>618603422.35</v>
      </c>
      <c r="W2346" s="8">
        <v>0</v>
      </c>
      <c r="X2346" s="11">
        <f t="shared" si="504"/>
        <v>11037805696.03</v>
      </c>
      <c r="Y2346" s="11">
        <f t="shared" si="505"/>
        <v>19180412704.76</v>
      </c>
      <c r="Z2346" s="11">
        <f t="shared" si="506"/>
        <v>30218218400.79</v>
      </c>
      <c r="AA2346" s="13">
        <f t="shared" si="507"/>
        <v>1913650392.48</v>
      </c>
      <c r="AB2346" s="13">
        <f t="shared" si="508"/>
        <v>9124155303.55</v>
      </c>
      <c r="AC2346" s="16">
        <f t="shared" si="509"/>
        <v>1913650392.48</v>
      </c>
      <c r="AD2346" s="16">
        <f t="shared" si="510"/>
        <v>28304568008.31</v>
      </c>
      <c r="AE2346" s="17">
        <f t="shared" si="511"/>
        <v>0.365269902733294</v>
      </c>
      <c r="AF2346" s="17">
        <f t="shared" si="512"/>
        <v>0.634730097266706</v>
      </c>
      <c r="AG2346" s="21">
        <f t="shared" si="513"/>
        <v>1.57547279435185</v>
      </c>
      <c r="AH2346" s="22">
        <f t="shared" si="514"/>
        <v>0.173372357258317</v>
      </c>
      <c r="AI2346" s="22">
        <f t="shared" si="515"/>
        <v>0.826627642741683</v>
      </c>
      <c r="AJ2346" s="23">
        <f t="shared" si="516"/>
        <v>0.0633277040723874</v>
      </c>
      <c r="AK2346" s="23">
        <f t="shared" si="517"/>
        <v>0.936672295927613</v>
      </c>
    </row>
    <row r="2347" spans="1:37">
      <c r="A2347" s="8" t="s">
        <v>4727</v>
      </c>
      <c r="B2347" s="8" t="s">
        <v>4728</v>
      </c>
      <c r="C2347" s="9">
        <v>0</v>
      </c>
      <c r="D2347" s="9">
        <v>0</v>
      </c>
      <c r="E2347" s="9">
        <v>0</v>
      </c>
      <c r="F2347" s="9">
        <v>495824527.02</v>
      </c>
      <c r="G2347" s="9">
        <v>0</v>
      </c>
      <c r="H2347" s="9">
        <v>817500000</v>
      </c>
      <c r="I2347" s="9">
        <v>0</v>
      </c>
      <c r="J2347" s="9">
        <v>0</v>
      </c>
      <c r="K2347" s="9">
        <v>722242746</v>
      </c>
      <c r="L2347" s="9">
        <v>0</v>
      </c>
      <c r="M2347" s="9">
        <v>0</v>
      </c>
      <c r="N2347" s="9">
        <v>2677840540.16</v>
      </c>
      <c r="O2347" s="9">
        <v>201780546.86</v>
      </c>
      <c r="P2347" s="9">
        <v>185322.6</v>
      </c>
      <c r="Q2347" s="9">
        <v>0</v>
      </c>
      <c r="R2347" s="9">
        <v>307615569.6</v>
      </c>
      <c r="S2347" s="9">
        <v>0</v>
      </c>
      <c r="T2347" s="9">
        <v>1259561146.94</v>
      </c>
      <c r="U2347" s="8">
        <v>0</v>
      </c>
      <c r="V2347" s="9">
        <v>-317780707.59</v>
      </c>
      <c r="W2347" s="8">
        <v>0</v>
      </c>
      <c r="X2347" s="11">
        <f t="shared" si="504"/>
        <v>1313324527.02</v>
      </c>
      <c r="Y2347" s="11">
        <f t="shared" si="505"/>
        <v>4447884070.85</v>
      </c>
      <c r="Z2347" s="11">
        <f t="shared" si="506"/>
        <v>5761208597.87</v>
      </c>
      <c r="AA2347" s="13">
        <f t="shared" si="507"/>
        <v>495824527.02</v>
      </c>
      <c r="AB2347" s="13">
        <f t="shared" si="508"/>
        <v>817500000</v>
      </c>
      <c r="AC2347" s="16">
        <f t="shared" si="509"/>
        <v>495824527.02</v>
      </c>
      <c r="AD2347" s="16">
        <f t="shared" si="510"/>
        <v>5265384070.85</v>
      </c>
      <c r="AE2347" s="17">
        <f t="shared" si="511"/>
        <v>0.227959898467407</v>
      </c>
      <c r="AF2347" s="17">
        <f t="shared" si="512"/>
        <v>0.772040101532593</v>
      </c>
      <c r="AG2347" s="21">
        <f t="shared" si="513"/>
        <v>1.29526950480277</v>
      </c>
      <c r="AH2347" s="22">
        <f t="shared" si="514"/>
        <v>0.377533897234868</v>
      </c>
      <c r="AI2347" s="22">
        <f t="shared" si="515"/>
        <v>0.622466102765132</v>
      </c>
      <c r="AJ2347" s="23">
        <f t="shared" si="516"/>
        <v>0.0860625888816651</v>
      </c>
      <c r="AK2347" s="23">
        <f t="shared" si="517"/>
        <v>0.913937411118335</v>
      </c>
    </row>
    <row r="2348" spans="1:37">
      <c r="A2348" s="8" t="s">
        <v>4729</v>
      </c>
      <c r="B2348" s="8" t="s">
        <v>4730</v>
      </c>
      <c r="C2348" s="9">
        <v>0</v>
      </c>
      <c r="D2348" s="9">
        <v>0</v>
      </c>
      <c r="E2348" s="9">
        <v>444305492.96</v>
      </c>
      <c r="F2348" s="9">
        <v>0</v>
      </c>
      <c r="G2348" s="9">
        <v>0</v>
      </c>
      <c r="H2348" s="9">
        <v>0</v>
      </c>
      <c r="I2348" s="9">
        <v>41991378347.56</v>
      </c>
      <c r="J2348" s="9">
        <v>0</v>
      </c>
      <c r="K2348" s="9">
        <v>5529948325</v>
      </c>
      <c r="L2348" s="9">
        <v>929177847.07</v>
      </c>
      <c r="M2348" s="9">
        <v>0</v>
      </c>
      <c r="N2348" s="9">
        <v>10408307522.16</v>
      </c>
      <c r="O2348" s="9">
        <v>0</v>
      </c>
      <c r="P2348" s="9">
        <v>64135915.92</v>
      </c>
      <c r="Q2348" s="9">
        <v>0</v>
      </c>
      <c r="R2348" s="9">
        <v>2008114819.86</v>
      </c>
      <c r="S2348" s="9">
        <v>4543417019.4</v>
      </c>
      <c r="T2348" s="9">
        <v>6994195827.61</v>
      </c>
      <c r="U2348" s="8">
        <v>0</v>
      </c>
      <c r="V2348" s="9">
        <v>142055144.96</v>
      </c>
      <c r="W2348" s="8">
        <v>0</v>
      </c>
      <c r="X2348" s="11">
        <f t="shared" si="504"/>
        <v>42435683840.52</v>
      </c>
      <c r="Y2348" s="11">
        <f t="shared" si="505"/>
        <v>30619352421.98</v>
      </c>
      <c r="Z2348" s="11">
        <f t="shared" si="506"/>
        <v>73055036262.5</v>
      </c>
      <c r="AA2348" s="13">
        <f t="shared" si="507"/>
        <v>444305492.96</v>
      </c>
      <c r="AB2348" s="13">
        <f t="shared" si="508"/>
        <v>41991378347.56</v>
      </c>
      <c r="AC2348" s="16">
        <f t="shared" si="509"/>
        <v>444305492.96</v>
      </c>
      <c r="AD2348" s="16">
        <f t="shared" si="510"/>
        <v>72610730769.54</v>
      </c>
      <c r="AE2348" s="17">
        <f t="shared" si="511"/>
        <v>0.580872805100539</v>
      </c>
      <c r="AF2348" s="17">
        <f t="shared" si="512"/>
        <v>0.419127194899461</v>
      </c>
      <c r="AG2348" s="21">
        <f t="shared" si="513"/>
        <v>2.38591055929902</v>
      </c>
      <c r="AH2348" s="22">
        <f t="shared" si="514"/>
        <v>0.0104700915067086</v>
      </c>
      <c r="AI2348" s="22">
        <f t="shared" si="515"/>
        <v>0.989529908493291</v>
      </c>
      <c r="AJ2348" s="23">
        <f t="shared" si="516"/>
        <v>0.00608179142316116</v>
      </c>
      <c r="AK2348" s="23">
        <f t="shared" si="517"/>
        <v>0.993918208576839</v>
      </c>
    </row>
    <row r="2349" spans="1:37">
      <c r="A2349" s="8" t="s">
        <v>4731</v>
      </c>
      <c r="B2349" s="8" t="s">
        <v>4732</v>
      </c>
      <c r="C2349" s="9">
        <v>0</v>
      </c>
      <c r="D2349" s="9">
        <v>0</v>
      </c>
      <c r="E2349" s="9">
        <v>0</v>
      </c>
      <c r="F2349" s="9">
        <v>0</v>
      </c>
      <c r="G2349" s="9">
        <v>0</v>
      </c>
      <c r="H2349" s="9">
        <v>0</v>
      </c>
      <c r="I2349" s="9">
        <v>0</v>
      </c>
      <c r="J2349" s="9">
        <v>0</v>
      </c>
      <c r="K2349" s="9">
        <v>2818539341</v>
      </c>
      <c r="L2349" s="9">
        <v>0</v>
      </c>
      <c r="M2349" s="9">
        <v>0</v>
      </c>
      <c r="N2349" s="9">
        <v>4596924613.73</v>
      </c>
      <c r="O2349" s="9">
        <v>0</v>
      </c>
      <c r="P2349" s="9">
        <v>-74273468.91</v>
      </c>
      <c r="Q2349" s="9">
        <v>0</v>
      </c>
      <c r="R2349" s="9">
        <v>2203667821.85</v>
      </c>
      <c r="S2349" s="9">
        <v>0</v>
      </c>
      <c r="T2349" s="9">
        <v>4200065989.84</v>
      </c>
      <c r="U2349" s="8">
        <v>0</v>
      </c>
      <c r="V2349" s="9">
        <v>618648650.46</v>
      </c>
      <c r="W2349" s="8">
        <v>0</v>
      </c>
      <c r="X2349" s="11">
        <f t="shared" si="504"/>
        <v>0</v>
      </c>
      <c r="Y2349" s="11">
        <f t="shared" si="505"/>
        <v>14363572947.97</v>
      </c>
      <c r="Z2349" s="11">
        <f t="shared" si="506"/>
        <v>14363572947.97</v>
      </c>
      <c r="AA2349" s="13">
        <f t="shared" si="507"/>
        <v>0</v>
      </c>
      <c r="AB2349" s="13">
        <f t="shared" si="508"/>
        <v>0</v>
      </c>
      <c r="AC2349" s="16">
        <f t="shared" si="509"/>
        <v>0</v>
      </c>
      <c r="AD2349" s="16">
        <f t="shared" si="510"/>
        <v>14363572947.97</v>
      </c>
      <c r="AE2349" s="17">
        <f t="shared" si="511"/>
        <v>0</v>
      </c>
      <c r="AF2349" s="17">
        <f t="shared" si="512"/>
        <v>1</v>
      </c>
      <c r="AG2349" s="21">
        <f t="shared" si="513"/>
        <v>1</v>
      </c>
      <c r="AH2349" s="22" t="e">
        <f t="shared" si="514"/>
        <v>#DIV/0!</v>
      </c>
      <c r="AI2349" s="22" t="e">
        <f t="shared" si="515"/>
        <v>#DIV/0!</v>
      </c>
      <c r="AJ2349" s="23">
        <f t="shared" si="516"/>
        <v>0</v>
      </c>
      <c r="AK2349" s="23">
        <f t="shared" si="517"/>
        <v>1</v>
      </c>
    </row>
    <row r="2350" spans="1:37">
      <c r="A2350" s="8" t="s">
        <v>4733</v>
      </c>
      <c r="B2350" s="8" t="s">
        <v>4734</v>
      </c>
      <c r="C2350" s="9">
        <v>0</v>
      </c>
      <c r="D2350" s="9">
        <v>0</v>
      </c>
      <c r="E2350" s="9">
        <v>0</v>
      </c>
      <c r="F2350" s="9">
        <v>1092000</v>
      </c>
      <c r="G2350" s="9">
        <v>0</v>
      </c>
      <c r="H2350" s="9">
        <v>5955000</v>
      </c>
      <c r="I2350" s="9">
        <v>0</v>
      </c>
      <c r="J2350" s="9">
        <v>0</v>
      </c>
      <c r="K2350" s="9">
        <v>380330518</v>
      </c>
      <c r="L2350" s="9">
        <v>0</v>
      </c>
      <c r="M2350" s="9">
        <v>0</v>
      </c>
      <c r="N2350" s="9">
        <v>1058193861.8</v>
      </c>
      <c r="O2350" s="9">
        <v>68342986.64</v>
      </c>
      <c r="P2350" s="9">
        <v>1079500</v>
      </c>
      <c r="Q2350" s="9">
        <v>5588043.84</v>
      </c>
      <c r="R2350" s="9">
        <v>53423391.7</v>
      </c>
      <c r="S2350" s="9">
        <v>0</v>
      </c>
      <c r="T2350" s="9">
        <v>875295219.8</v>
      </c>
      <c r="U2350" s="8">
        <v>0</v>
      </c>
      <c r="V2350" s="9">
        <v>10633535.45</v>
      </c>
      <c r="W2350" s="8">
        <v>0</v>
      </c>
      <c r="X2350" s="11">
        <f t="shared" si="504"/>
        <v>7047000</v>
      </c>
      <c r="Y2350" s="11">
        <f t="shared" si="505"/>
        <v>2316201083.95</v>
      </c>
      <c r="Z2350" s="11">
        <f t="shared" si="506"/>
        <v>2323248083.95</v>
      </c>
      <c r="AA2350" s="13">
        <f t="shared" si="507"/>
        <v>1092000</v>
      </c>
      <c r="AB2350" s="13">
        <f t="shared" si="508"/>
        <v>5955000</v>
      </c>
      <c r="AC2350" s="16">
        <f t="shared" si="509"/>
        <v>1092000</v>
      </c>
      <c r="AD2350" s="16">
        <f t="shared" si="510"/>
        <v>2322156083.95</v>
      </c>
      <c r="AE2350" s="17">
        <f t="shared" si="511"/>
        <v>0.00303325333557088</v>
      </c>
      <c r="AF2350" s="17">
        <f t="shared" si="512"/>
        <v>0.996966746664429</v>
      </c>
      <c r="AG2350" s="21">
        <f t="shared" si="513"/>
        <v>1.00304248195411</v>
      </c>
      <c r="AH2350" s="22">
        <f t="shared" si="514"/>
        <v>0.154959557258408</v>
      </c>
      <c r="AI2350" s="22">
        <f t="shared" si="515"/>
        <v>0.845040442741592</v>
      </c>
      <c r="AJ2350" s="23">
        <f t="shared" si="516"/>
        <v>0.000470031593932653</v>
      </c>
      <c r="AK2350" s="23">
        <f t="shared" si="517"/>
        <v>0.999529968406067</v>
      </c>
    </row>
    <row r="2351" spans="1:37">
      <c r="A2351" s="8" t="s">
        <v>4735</v>
      </c>
      <c r="B2351" s="8" t="s">
        <v>4736</v>
      </c>
      <c r="C2351" s="9">
        <v>0</v>
      </c>
      <c r="D2351" s="9">
        <v>0</v>
      </c>
      <c r="E2351" s="9">
        <v>0</v>
      </c>
      <c r="F2351" s="9">
        <v>305169607.01</v>
      </c>
      <c r="G2351" s="9">
        <v>0</v>
      </c>
      <c r="H2351" s="9">
        <v>3093040127.03</v>
      </c>
      <c r="I2351" s="9">
        <v>5146634817.91</v>
      </c>
      <c r="J2351" s="9">
        <v>0</v>
      </c>
      <c r="K2351" s="9">
        <v>5432876672</v>
      </c>
      <c r="L2351" s="9">
        <v>0</v>
      </c>
      <c r="M2351" s="9">
        <v>0</v>
      </c>
      <c r="N2351" s="9">
        <v>40323562536.29</v>
      </c>
      <c r="O2351" s="9">
        <v>176529087</v>
      </c>
      <c r="P2351" s="9">
        <v>141014507.23</v>
      </c>
      <c r="Q2351" s="9">
        <v>283327982.76</v>
      </c>
      <c r="R2351" s="9">
        <v>1939006250.16</v>
      </c>
      <c r="S2351" s="9">
        <v>0</v>
      </c>
      <c r="T2351" s="9">
        <v>-39311932983.25</v>
      </c>
      <c r="U2351" s="8">
        <v>0</v>
      </c>
      <c r="V2351" s="9">
        <v>1880015145.05</v>
      </c>
      <c r="W2351" s="8">
        <v>0</v>
      </c>
      <c r="X2351" s="11">
        <f t="shared" si="504"/>
        <v>8544844551.95</v>
      </c>
      <c r="Y2351" s="11">
        <f t="shared" si="505"/>
        <v>10511341023.24</v>
      </c>
      <c r="Z2351" s="11">
        <f t="shared" si="506"/>
        <v>19056185575.19</v>
      </c>
      <c r="AA2351" s="13">
        <f t="shared" si="507"/>
        <v>305169607.01</v>
      </c>
      <c r="AB2351" s="13">
        <f t="shared" si="508"/>
        <v>8239674944.94</v>
      </c>
      <c r="AC2351" s="16">
        <f t="shared" si="509"/>
        <v>305169607.01</v>
      </c>
      <c r="AD2351" s="16">
        <f t="shared" si="510"/>
        <v>18751015968.18</v>
      </c>
      <c r="AE2351" s="17">
        <f t="shared" si="511"/>
        <v>0.448402673149597</v>
      </c>
      <c r="AF2351" s="17">
        <f t="shared" si="512"/>
        <v>0.551597326850403</v>
      </c>
      <c r="AG2351" s="21">
        <f t="shared" si="513"/>
        <v>1.81291668998825</v>
      </c>
      <c r="AH2351" s="22">
        <f t="shared" si="514"/>
        <v>0.0357138863269734</v>
      </c>
      <c r="AI2351" s="22">
        <f t="shared" si="515"/>
        <v>0.964286113673027</v>
      </c>
      <c r="AJ2351" s="23">
        <f t="shared" si="516"/>
        <v>0.0160142020975757</v>
      </c>
      <c r="AK2351" s="23">
        <f t="shared" si="517"/>
        <v>0.983985797902424</v>
      </c>
    </row>
    <row r="2352" spans="1:37">
      <c r="A2352" s="8" t="s">
        <v>4737</v>
      </c>
      <c r="B2352" s="8" t="s">
        <v>4738</v>
      </c>
      <c r="C2352" s="9">
        <v>0</v>
      </c>
      <c r="D2352" s="9">
        <v>0</v>
      </c>
      <c r="E2352" s="9">
        <v>0</v>
      </c>
      <c r="F2352" s="9">
        <v>719071.11</v>
      </c>
      <c r="G2352" s="9">
        <v>0</v>
      </c>
      <c r="H2352" s="9">
        <v>0</v>
      </c>
      <c r="I2352" s="9">
        <v>0</v>
      </c>
      <c r="J2352" s="9">
        <v>0</v>
      </c>
      <c r="K2352" s="9">
        <v>895091926</v>
      </c>
      <c r="L2352" s="9">
        <v>0</v>
      </c>
      <c r="M2352" s="9">
        <v>0</v>
      </c>
      <c r="N2352" s="9">
        <v>1528418329.55</v>
      </c>
      <c r="O2352" s="9">
        <v>0</v>
      </c>
      <c r="P2352" s="9">
        <v>-12586257.19</v>
      </c>
      <c r="Q2352" s="9">
        <v>3309637.32</v>
      </c>
      <c r="R2352" s="9">
        <v>415634017.65</v>
      </c>
      <c r="S2352" s="9">
        <v>0</v>
      </c>
      <c r="T2352" s="9">
        <v>539960536.75</v>
      </c>
      <c r="U2352" s="8">
        <v>0</v>
      </c>
      <c r="V2352" s="9">
        <v>-29045055.38</v>
      </c>
      <c r="W2352" s="8">
        <v>0</v>
      </c>
      <c r="X2352" s="11">
        <f t="shared" si="504"/>
        <v>719071.11</v>
      </c>
      <c r="Y2352" s="11">
        <f t="shared" si="505"/>
        <v>3340783134.7</v>
      </c>
      <c r="Z2352" s="11">
        <f t="shared" si="506"/>
        <v>3341502205.81</v>
      </c>
      <c r="AA2352" s="13">
        <f t="shared" si="507"/>
        <v>719071.11</v>
      </c>
      <c r="AB2352" s="13">
        <f t="shared" si="508"/>
        <v>0</v>
      </c>
      <c r="AC2352" s="16">
        <f t="shared" si="509"/>
        <v>719071.11</v>
      </c>
      <c r="AD2352" s="16">
        <f t="shared" si="510"/>
        <v>3340783134.7</v>
      </c>
      <c r="AE2352" s="17">
        <f t="shared" si="511"/>
        <v>0.000215193965381715</v>
      </c>
      <c r="AF2352" s="17">
        <f t="shared" si="512"/>
        <v>0.999784806034618</v>
      </c>
      <c r="AG2352" s="21">
        <f t="shared" si="513"/>
        <v>1.00021524028379</v>
      </c>
      <c r="AH2352" s="22">
        <f t="shared" si="514"/>
        <v>1</v>
      </c>
      <c r="AI2352" s="22">
        <f t="shared" si="515"/>
        <v>0</v>
      </c>
      <c r="AJ2352" s="23">
        <f t="shared" si="516"/>
        <v>0.000215193965381715</v>
      </c>
      <c r="AK2352" s="23">
        <f t="shared" si="517"/>
        <v>0.999784806034618</v>
      </c>
    </row>
    <row r="2353" spans="1:37">
      <c r="A2353" s="8" t="s">
        <v>4739</v>
      </c>
      <c r="B2353" s="8" t="s">
        <v>4740</v>
      </c>
      <c r="C2353" s="9">
        <v>0</v>
      </c>
      <c r="D2353" s="9">
        <v>0</v>
      </c>
      <c r="E2353" s="9">
        <v>0</v>
      </c>
      <c r="F2353" s="9">
        <v>0</v>
      </c>
      <c r="G2353" s="9">
        <v>0</v>
      </c>
      <c r="H2353" s="9">
        <v>0</v>
      </c>
      <c r="I2353" s="9">
        <v>0</v>
      </c>
      <c r="J2353" s="9">
        <v>0</v>
      </c>
      <c r="K2353" s="9">
        <v>331320600</v>
      </c>
      <c r="L2353" s="9">
        <v>0</v>
      </c>
      <c r="M2353" s="9">
        <v>0</v>
      </c>
      <c r="N2353" s="9">
        <v>560258205.23</v>
      </c>
      <c r="O2353" s="9">
        <v>0</v>
      </c>
      <c r="P2353" s="9">
        <v>0</v>
      </c>
      <c r="Q2353" s="9">
        <v>7102485.77</v>
      </c>
      <c r="R2353" s="9">
        <v>96013990.13</v>
      </c>
      <c r="S2353" s="9">
        <v>0</v>
      </c>
      <c r="T2353" s="9">
        <v>671331829.33</v>
      </c>
      <c r="U2353" s="8">
        <v>0</v>
      </c>
      <c r="V2353" s="9">
        <v>0</v>
      </c>
      <c r="W2353" s="8">
        <v>0</v>
      </c>
      <c r="X2353" s="11">
        <f t="shared" si="504"/>
        <v>0</v>
      </c>
      <c r="Y2353" s="11">
        <f t="shared" si="505"/>
        <v>1666027110.46</v>
      </c>
      <c r="Z2353" s="11">
        <f t="shared" si="506"/>
        <v>1666027110.46</v>
      </c>
      <c r="AA2353" s="13">
        <f t="shared" si="507"/>
        <v>0</v>
      </c>
      <c r="AB2353" s="13">
        <f t="shared" si="508"/>
        <v>0</v>
      </c>
      <c r="AC2353" s="16">
        <f t="shared" si="509"/>
        <v>0</v>
      </c>
      <c r="AD2353" s="16">
        <f t="shared" si="510"/>
        <v>1666027110.46</v>
      </c>
      <c r="AE2353" s="17">
        <f t="shared" si="511"/>
        <v>0</v>
      </c>
      <c r="AF2353" s="17">
        <f t="shared" si="512"/>
        <v>1</v>
      </c>
      <c r="AG2353" s="21">
        <f t="shared" si="513"/>
        <v>1</v>
      </c>
      <c r="AH2353" s="22" t="e">
        <f t="shared" si="514"/>
        <v>#DIV/0!</v>
      </c>
      <c r="AI2353" s="22" t="e">
        <f t="shared" si="515"/>
        <v>#DIV/0!</v>
      </c>
      <c r="AJ2353" s="23">
        <f t="shared" si="516"/>
        <v>0</v>
      </c>
      <c r="AK2353" s="23">
        <f t="shared" si="517"/>
        <v>1</v>
      </c>
    </row>
    <row r="2354" spans="1:37">
      <c r="A2354" s="8" t="s">
        <v>4741</v>
      </c>
      <c r="B2354" s="8" t="s">
        <v>4742</v>
      </c>
      <c r="C2354" s="9">
        <v>0</v>
      </c>
      <c r="D2354" s="9">
        <v>0</v>
      </c>
      <c r="E2354" s="9">
        <v>0</v>
      </c>
      <c r="F2354" s="9">
        <v>268888888.88</v>
      </c>
      <c r="G2354" s="9">
        <v>0</v>
      </c>
      <c r="H2354" s="9">
        <v>8545770000</v>
      </c>
      <c r="I2354" s="9">
        <v>0</v>
      </c>
      <c r="J2354" s="9">
        <v>0</v>
      </c>
      <c r="K2354" s="9">
        <v>1467310196</v>
      </c>
      <c r="L2354" s="9">
        <v>0</v>
      </c>
      <c r="M2354" s="9">
        <v>0</v>
      </c>
      <c r="N2354" s="9">
        <v>2793451230.89</v>
      </c>
      <c r="O2354" s="9">
        <v>0</v>
      </c>
      <c r="P2354" s="9">
        <v>0</v>
      </c>
      <c r="Q2354" s="9">
        <v>0</v>
      </c>
      <c r="R2354" s="9">
        <v>278746445.58</v>
      </c>
      <c r="S2354" s="9">
        <v>0</v>
      </c>
      <c r="T2354" s="9">
        <v>-505677174.72</v>
      </c>
      <c r="U2354" s="8">
        <v>0</v>
      </c>
      <c r="V2354" s="9">
        <v>0</v>
      </c>
      <c r="W2354" s="8">
        <v>0</v>
      </c>
      <c r="X2354" s="11">
        <f t="shared" si="504"/>
        <v>8814658888.88</v>
      </c>
      <c r="Y2354" s="11">
        <f t="shared" si="505"/>
        <v>4033830697.75</v>
      </c>
      <c r="Z2354" s="11">
        <f t="shared" si="506"/>
        <v>12848489586.63</v>
      </c>
      <c r="AA2354" s="13">
        <f t="shared" si="507"/>
        <v>268888888.88</v>
      </c>
      <c r="AB2354" s="13">
        <f t="shared" si="508"/>
        <v>8545770000</v>
      </c>
      <c r="AC2354" s="16">
        <f t="shared" si="509"/>
        <v>268888888.88</v>
      </c>
      <c r="AD2354" s="16">
        <f t="shared" si="510"/>
        <v>12579600697.75</v>
      </c>
      <c r="AE2354" s="17">
        <f t="shared" si="511"/>
        <v>0.686046311470917</v>
      </c>
      <c r="AF2354" s="17">
        <f t="shared" si="512"/>
        <v>0.313953688529083</v>
      </c>
      <c r="AG2354" s="21">
        <f t="shared" si="513"/>
        <v>3.18518315451282</v>
      </c>
      <c r="AH2354" s="22">
        <f t="shared" si="514"/>
        <v>0.0305047412803702</v>
      </c>
      <c r="AI2354" s="22">
        <f t="shared" si="515"/>
        <v>0.96949525871963</v>
      </c>
      <c r="AJ2354" s="23">
        <f t="shared" si="516"/>
        <v>0.0209276652377726</v>
      </c>
      <c r="AK2354" s="23">
        <f t="shared" si="517"/>
        <v>0.979072334762227</v>
      </c>
    </row>
    <row r="2355" spans="1:37">
      <c r="A2355" s="8" t="s">
        <v>4743</v>
      </c>
      <c r="B2355" s="8" t="s">
        <v>4744</v>
      </c>
      <c r="C2355" s="9">
        <v>0</v>
      </c>
      <c r="D2355" s="9">
        <v>0</v>
      </c>
      <c r="E2355" s="9">
        <v>0</v>
      </c>
      <c r="F2355" s="9">
        <v>21577656.27</v>
      </c>
      <c r="G2355" s="9">
        <v>0</v>
      </c>
      <c r="H2355" s="9">
        <v>376249600</v>
      </c>
      <c r="I2355" s="9">
        <v>199822855.35</v>
      </c>
      <c r="J2355" s="9">
        <v>0</v>
      </c>
      <c r="K2355" s="9">
        <v>526913102</v>
      </c>
      <c r="L2355" s="9">
        <v>0</v>
      </c>
      <c r="M2355" s="9">
        <v>0</v>
      </c>
      <c r="N2355" s="9">
        <v>404762083.74</v>
      </c>
      <c r="O2355" s="9">
        <v>0</v>
      </c>
      <c r="P2355" s="9">
        <v>0</v>
      </c>
      <c r="Q2355" s="9">
        <v>0</v>
      </c>
      <c r="R2355" s="9">
        <v>236449693.99</v>
      </c>
      <c r="S2355" s="9">
        <v>0</v>
      </c>
      <c r="T2355" s="9">
        <v>1298983773.66</v>
      </c>
      <c r="U2355" s="8">
        <v>0</v>
      </c>
      <c r="V2355" s="9">
        <v>92876251.12</v>
      </c>
      <c r="W2355" s="8">
        <v>0</v>
      </c>
      <c r="X2355" s="11">
        <f t="shared" si="504"/>
        <v>597650111.62</v>
      </c>
      <c r="Y2355" s="11">
        <f t="shared" si="505"/>
        <v>2559984904.51</v>
      </c>
      <c r="Z2355" s="11">
        <f t="shared" si="506"/>
        <v>3157635016.13</v>
      </c>
      <c r="AA2355" s="13">
        <f t="shared" si="507"/>
        <v>21577656.27</v>
      </c>
      <c r="AB2355" s="13">
        <f t="shared" si="508"/>
        <v>576072455.35</v>
      </c>
      <c r="AC2355" s="16">
        <f t="shared" si="509"/>
        <v>21577656.27</v>
      </c>
      <c r="AD2355" s="16">
        <f t="shared" si="510"/>
        <v>3136057359.86</v>
      </c>
      <c r="AE2355" s="17">
        <f t="shared" si="511"/>
        <v>0.189271435288452</v>
      </c>
      <c r="AF2355" s="17">
        <f t="shared" si="512"/>
        <v>0.810728564711548</v>
      </c>
      <c r="AG2355" s="21">
        <f t="shared" si="513"/>
        <v>1.23345845148036</v>
      </c>
      <c r="AH2355" s="22">
        <f t="shared" si="514"/>
        <v>0.0361041617000811</v>
      </c>
      <c r="AI2355" s="22">
        <f t="shared" si="515"/>
        <v>0.963895838299919</v>
      </c>
      <c r="AJ2355" s="23">
        <f t="shared" si="516"/>
        <v>0.00683348650486071</v>
      </c>
      <c r="AK2355" s="23">
        <f t="shared" si="517"/>
        <v>0.993166513495139</v>
      </c>
    </row>
    <row r="2356" spans="1:37">
      <c r="A2356" s="8" t="s">
        <v>4745</v>
      </c>
      <c r="B2356" s="8" t="s">
        <v>4746</v>
      </c>
      <c r="C2356" s="9">
        <v>0</v>
      </c>
      <c r="D2356" s="9">
        <v>0</v>
      </c>
      <c r="E2356" s="9">
        <v>0</v>
      </c>
      <c r="F2356" s="9">
        <v>0</v>
      </c>
      <c r="G2356" s="9">
        <v>0</v>
      </c>
      <c r="H2356" s="9">
        <v>0</v>
      </c>
      <c r="I2356" s="9">
        <v>0</v>
      </c>
      <c r="J2356" s="9">
        <v>0</v>
      </c>
      <c r="K2356" s="9">
        <v>988828300</v>
      </c>
      <c r="L2356" s="9">
        <v>0</v>
      </c>
      <c r="M2356" s="9">
        <v>0</v>
      </c>
      <c r="N2356" s="9">
        <v>958092659.12</v>
      </c>
      <c r="O2356" s="9">
        <v>0</v>
      </c>
      <c r="P2356" s="9">
        <v>0</v>
      </c>
      <c r="Q2356" s="9">
        <v>0</v>
      </c>
      <c r="R2356" s="9">
        <v>381904506.44</v>
      </c>
      <c r="S2356" s="9">
        <v>0</v>
      </c>
      <c r="T2356" s="9">
        <v>508085592.94</v>
      </c>
      <c r="U2356" s="8">
        <v>0</v>
      </c>
      <c r="V2356" s="9">
        <v>0</v>
      </c>
      <c r="W2356" s="8">
        <v>0</v>
      </c>
      <c r="X2356" s="11">
        <f t="shared" si="504"/>
        <v>0</v>
      </c>
      <c r="Y2356" s="11">
        <f t="shared" si="505"/>
        <v>2836911058.5</v>
      </c>
      <c r="Z2356" s="11">
        <f t="shared" si="506"/>
        <v>2836911058.5</v>
      </c>
      <c r="AA2356" s="13">
        <f t="shared" si="507"/>
        <v>0</v>
      </c>
      <c r="AB2356" s="13">
        <f t="shared" si="508"/>
        <v>0</v>
      </c>
      <c r="AC2356" s="16">
        <f t="shared" si="509"/>
        <v>0</v>
      </c>
      <c r="AD2356" s="16">
        <f t="shared" si="510"/>
        <v>2836911058.5</v>
      </c>
      <c r="AE2356" s="17">
        <f t="shared" si="511"/>
        <v>0</v>
      </c>
      <c r="AF2356" s="17">
        <f t="shared" si="512"/>
        <v>1</v>
      </c>
      <c r="AG2356" s="21">
        <f t="shared" si="513"/>
        <v>1</v>
      </c>
      <c r="AH2356" s="22" t="e">
        <f t="shared" si="514"/>
        <v>#DIV/0!</v>
      </c>
      <c r="AI2356" s="22" t="e">
        <f t="shared" si="515"/>
        <v>#DIV/0!</v>
      </c>
      <c r="AJ2356" s="23">
        <f t="shared" si="516"/>
        <v>0</v>
      </c>
      <c r="AK2356" s="23">
        <f t="shared" si="517"/>
        <v>1</v>
      </c>
    </row>
    <row r="2357" spans="1:37">
      <c r="A2357" s="8" t="s">
        <v>4747</v>
      </c>
      <c r="B2357" s="8" t="s">
        <v>4748</v>
      </c>
      <c r="C2357" s="9">
        <v>0</v>
      </c>
      <c r="D2357" s="9">
        <v>0</v>
      </c>
      <c r="E2357" s="9">
        <v>0</v>
      </c>
      <c r="F2357" s="9">
        <v>0</v>
      </c>
      <c r="G2357" s="9">
        <v>0</v>
      </c>
      <c r="H2357" s="9">
        <v>0</v>
      </c>
      <c r="I2357" s="9">
        <v>0</v>
      </c>
      <c r="J2357" s="9">
        <v>0</v>
      </c>
      <c r="K2357" s="9">
        <v>1076419000</v>
      </c>
      <c r="L2357" s="9">
        <v>0</v>
      </c>
      <c r="M2357" s="9">
        <v>0</v>
      </c>
      <c r="N2357" s="9">
        <v>17293295.59</v>
      </c>
      <c r="O2357" s="9">
        <v>170895673.04</v>
      </c>
      <c r="P2357" s="9">
        <v>-675000</v>
      </c>
      <c r="Q2357" s="9">
        <v>0</v>
      </c>
      <c r="R2357" s="9">
        <v>482367364.09</v>
      </c>
      <c r="S2357" s="9">
        <v>0</v>
      </c>
      <c r="T2357" s="9">
        <v>783210455.52</v>
      </c>
      <c r="U2357" s="8">
        <v>0</v>
      </c>
      <c r="V2357" s="9">
        <v>36264060.16</v>
      </c>
      <c r="W2357" s="8">
        <v>0</v>
      </c>
      <c r="X2357" s="11">
        <f t="shared" si="504"/>
        <v>0</v>
      </c>
      <c r="Y2357" s="11">
        <f t="shared" si="505"/>
        <v>2223983502.32</v>
      </c>
      <c r="Z2357" s="11">
        <f t="shared" si="506"/>
        <v>2223983502.32</v>
      </c>
      <c r="AA2357" s="13">
        <f t="shared" si="507"/>
        <v>0</v>
      </c>
      <c r="AB2357" s="13">
        <f t="shared" si="508"/>
        <v>0</v>
      </c>
      <c r="AC2357" s="16">
        <f t="shared" si="509"/>
        <v>0</v>
      </c>
      <c r="AD2357" s="16">
        <f t="shared" si="510"/>
        <v>2223983502.32</v>
      </c>
      <c r="AE2357" s="17">
        <f t="shared" si="511"/>
        <v>0</v>
      </c>
      <c r="AF2357" s="17">
        <f t="shared" si="512"/>
        <v>1</v>
      </c>
      <c r="AG2357" s="21">
        <f t="shared" si="513"/>
        <v>1</v>
      </c>
      <c r="AH2357" s="22" t="e">
        <f t="shared" si="514"/>
        <v>#DIV/0!</v>
      </c>
      <c r="AI2357" s="22" t="e">
        <f t="shared" si="515"/>
        <v>#DIV/0!</v>
      </c>
      <c r="AJ2357" s="23">
        <f t="shared" si="516"/>
        <v>0</v>
      </c>
      <c r="AK2357" s="23">
        <f t="shared" si="517"/>
        <v>1</v>
      </c>
    </row>
    <row r="2358" spans="1:37">
      <c r="A2358" s="8" t="s">
        <v>4749</v>
      </c>
      <c r="B2358" s="8" t="s">
        <v>4750</v>
      </c>
      <c r="C2358" s="9">
        <v>0</v>
      </c>
      <c r="D2358" s="9">
        <v>0</v>
      </c>
      <c r="E2358" s="9">
        <v>0</v>
      </c>
      <c r="F2358" s="9">
        <v>0</v>
      </c>
      <c r="G2358" s="9">
        <v>0</v>
      </c>
      <c r="H2358" s="9">
        <v>0</v>
      </c>
      <c r="I2358" s="9">
        <v>0</v>
      </c>
      <c r="J2358" s="9">
        <v>0</v>
      </c>
      <c r="K2358" s="9">
        <v>4650653869</v>
      </c>
      <c r="L2358" s="9">
        <v>0</v>
      </c>
      <c r="M2358" s="9">
        <v>0</v>
      </c>
      <c r="N2358" s="9">
        <v>10406684194.9</v>
      </c>
      <c r="O2358" s="9">
        <v>288553105.28</v>
      </c>
      <c r="P2358" s="9">
        <v>-3128480.15</v>
      </c>
      <c r="Q2358" s="9">
        <v>319119978.35</v>
      </c>
      <c r="R2358" s="9">
        <v>2394517079.97</v>
      </c>
      <c r="S2358" s="9">
        <v>0</v>
      </c>
      <c r="T2358" s="9">
        <v>8448888178.47</v>
      </c>
      <c r="U2358" s="8">
        <v>0</v>
      </c>
      <c r="V2358" s="9">
        <v>0</v>
      </c>
      <c r="W2358" s="8">
        <v>0</v>
      </c>
      <c r="X2358" s="11">
        <f t="shared" si="504"/>
        <v>0</v>
      </c>
      <c r="Y2358" s="11">
        <f t="shared" si="505"/>
        <v>25928181715.26</v>
      </c>
      <c r="Z2358" s="11">
        <f t="shared" si="506"/>
        <v>25928181715.26</v>
      </c>
      <c r="AA2358" s="13">
        <f t="shared" si="507"/>
        <v>0</v>
      </c>
      <c r="AB2358" s="13">
        <f t="shared" si="508"/>
        <v>0</v>
      </c>
      <c r="AC2358" s="16">
        <f t="shared" si="509"/>
        <v>0</v>
      </c>
      <c r="AD2358" s="16">
        <f t="shared" si="510"/>
        <v>25928181715.26</v>
      </c>
      <c r="AE2358" s="17">
        <f t="shared" si="511"/>
        <v>0</v>
      </c>
      <c r="AF2358" s="17">
        <f t="shared" si="512"/>
        <v>1</v>
      </c>
      <c r="AG2358" s="21">
        <f t="shared" si="513"/>
        <v>1</v>
      </c>
      <c r="AH2358" s="22" t="e">
        <f t="shared" si="514"/>
        <v>#DIV/0!</v>
      </c>
      <c r="AI2358" s="22" t="e">
        <f t="shared" si="515"/>
        <v>#DIV/0!</v>
      </c>
      <c r="AJ2358" s="23">
        <f t="shared" si="516"/>
        <v>0</v>
      </c>
      <c r="AK2358" s="23">
        <f t="shared" si="517"/>
        <v>1</v>
      </c>
    </row>
    <row r="2359" spans="1:37">
      <c r="A2359" s="8" t="s">
        <v>4751</v>
      </c>
      <c r="B2359" s="8" t="s">
        <v>4752</v>
      </c>
      <c r="C2359" s="9">
        <v>0</v>
      </c>
      <c r="D2359" s="9">
        <v>0</v>
      </c>
      <c r="E2359" s="9">
        <v>0</v>
      </c>
      <c r="F2359" s="9">
        <v>0</v>
      </c>
      <c r="G2359" s="9">
        <v>0</v>
      </c>
      <c r="H2359" s="9">
        <v>0</v>
      </c>
      <c r="I2359" s="9">
        <v>0</v>
      </c>
      <c r="J2359" s="9">
        <v>0</v>
      </c>
      <c r="K2359" s="9">
        <v>129639500</v>
      </c>
      <c r="L2359" s="9">
        <v>0</v>
      </c>
      <c r="M2359" s="9">
        <v>0</v>
      </c>
      <c r="N2359" s="9">
        <v>258946224.12</v>
      </c>
      <c r="O2359" s="9">
        <v>0</v>
      </c>
      <c r="P2359" s="9">
        <v>0</v>
      </c>
      <c r="Q2359" s="9">
        <v>42790380.15</v>
      </c>
      <c r="R2359" s="9">
        <v>56789632.35</v>
      </c>
      <c r="S2359" s="9">
        <v>0</v>
      </c>
      <c r="T2359" s="9">
        <v>103934509.67</v>
      </c>
      <c r="U2359" s="8">
        <v>0</v>
      </c>
      <c r="V2359" s="9">
        <v>0</v>
      </c>
      <c r="W2359" s="8">
        <v>0</v>
      </c>
      <c r="X2359" s="11">
        <f t="shared" si="504"/>
        <v>0</v>
      </c>
      <c r="Y2359" s="11">
        <f t="shared" si="505"/>
        <v>592100246.29</v>
      </c>
      <c r="Z2359" s="11">
        <f t="shared" si="506"/>
        <v>592100246.29</v>
      </c>
      <c r="AA2359" s="13">
        <f t="shared" si="507"/>
        <v>0</v>
      </c>
      <c r="AB2359" s="13">
        <f t="shared" si="508"/>
        <v>0</v>
      </c>
      <c r="AC2359" s="16">
        <f t="shared" si="509"/>
        <v>0</v>
      </c>
      <c r="AD2359" s="16">
        <f t="shared" si="510"/>
        <v>592100246.29</v>
      </c>
      <c r="AE2359" s="17">
        <f t="shared" si="511"/>
        <v>0</v>
      </c>
      <c r="AF2359" s="17">
        <f t="shared" si="512"/>
        <v>1</v>
      </c>
      <c r="AG2359" s="21">
        <f t="shared" si="513"/>
        <v>1</v>
      </c>
      <c r="AH2359" s="22" t="e">
        <f t="shared" si="514"/>
        <v>#DIV/0!</v>
      </c>
      <c r="AI2359" s="22" t="e">
        <f t="shared" si="515"/>
        <v>#DIV/0!</v>
      </c>
      <c r="AJ2359" s="23">
        <f t="shared" si="516"/>
        <v>0</v>
      </c>
      <c r="AK2359" s="23">
        <f t="shared" si="517"/>
        <v>1</v>
      </c>
    </row>
    <row r="2360" spans="1:37">
      <c r="A2360" s="8" t="s">
        <v>4753</v>
      </c>
      <c r="B2360" s="8" t="s">
        <v>4754</v>
      </c>
      <c r="C2360" s="9">
        <v>0</v>
      </c>
      <c r="D2360" s="9">
        <v>0</v>
      </c>
      <c r="E2360" s="9">
        <v>0</v>
      </c>
      <c r="F2360" s="9">
        <v>3640722.59</v>
      </c>
      <c r="G2360" s="9">
        <v>0</v>
      </c>
      <c r="H2360" s="9">
        <v>0</v>
      </c>
      <c r="I2360" s="9">
        <v>0</v>
      </c>
      <c r="J2360" s="9">
        <v>0</v>
      </c>
      <c r="K2360" s="9">
        <v>506332586</v>
      </c>
      <c r="L2360" s="9">
        <v>0</v>
      </c>
      <c r="M2360" s="9">
        <v>0</v>
      </c>
      <c r="N2360" s="9">
        <v>435898211.89</v>
      </c>
      <c r="O2360" s="9">
        <v>13359025.85</v>
      </c>
      <c r="P2360" s="9">
        <v>-2008013.44</v>
      </c>
      <c r="Q2360" s="9">
        <v>0</v>
      </c>
      <c r="R2360" s="9">
        <v>250478890.53</v>
      </c>
      <c r="S2360" s="9">
        <v>0</v>
      </c>
      <c r="T2360" s="9">
        <v>1323675861.64</v>
      </c>
      <c r="U2360" s="8">
        <v>0</v>
      </c>
      <c r="V2360" s="9">
        <v>0</v>
      </c>
      <c r="W2360" s="8">
        <v>0</v>
      </c>
      <c r="X2360" s="11">
        <f t="shared" si="504"/>
        <v>3640722.59</v>
      </c>
      <c r="Y2360" s="11">
        <f t="shared" si="505"/>
        <v>2501018510.77</v>
      </c>
      <c r="Z2360" s="11">
        <f t="shared" si="506"/>
        <v>2504659233.36</v>
      </c>
      <c r="AA2360" s="13">
        <f t="shared" si="507"/>
        <v>3640722.59</v>
      </c>
      <c r="AB2360" s="13">
        <f t="shared" si="508"/>
        <v>0</v>
      </c>
      <c r="AC2360" s="16">
        <f t="shared" si="509"/>
        <v>3640722.59</v>
      </c>
      <c r="AD2360" s="16">
        <f t="shared" si="510"/>
        <v>2501018510.77</v>
      </c>
      <c r="AE2360" s="17">
        <f t="shared" si="511"/>
        <v>0.00145358000861298</v>
      </c>
      <c r="AF2360" s="17">
        <f t="shared" si="512"/>
        <v>0.998546419991387</v>
      </c>
      <c r="AG2360" s="21">
        <f t="shared" si="513"/>
        <v>1.00145569597919</v>
      </c>
      <c r="AH2360" s="22">
        <f t="shared" si="514"/>
        <v>1</v>
      </c>
      <c r="AI2360" s="22">
        <f t="shared" si="515"/>
        <v>0</v>
      </c>
      <c r="AJ2360" s="23">
        <f t="shared" si="516"/>
        <v>0.00145358000861298</v>
      </c>
      <c r="AK2360" s="23">
        <f t="shared" si="517"/>
        <v>0.998546419991387</v>
      </c>
    </row>
    <row r="2361" spans="1:37">
      <c r="A2361" s="8" t="s">
        <v>4755</v>
      </c>
      <c r="B2361" s="8" t="s">
        <v>4756</v>
      </c>
      <c r="C2361" s="9">
        <v>0</v>
      </c>
      <c r="D2361" s="9">
        <v>0</v>
      </c>
      <c r="E2361" s="9">
        <v>0</v>
      </c>
      <c r="F2361" s="9">
        <v>2579257.31</v>
      </c>
      <c r="G2361" s="9">
        <v>0</v>
      </c>
      <c r="H2361" s="9">
        <v>0</v>
      </c>
      <c r="I2361" s="9">
        <v>0</v>
      </c>
      <c r="J2361" s="9">
        <v>0</v>
      </c>
      <c r="K2361" s="9">
        <v>4261877053</v>
      </c>
      <c r="L2361" s="9">
        <v>0</v>
      </c>
      <c r="M2361" s="9">
        <v>0</v>
      </c>
      <c r="N2361" s="9">
        <v>4464040421.78</v>
      </c>
      <c r="O2361" s="9">
        <v>50547083.85</v>
      </c>
      <c r="P2361" s="9">
        <v>1898961.77</v>
      </c>
      <c r="Q2361" s="9">
        <v>0</v>
      </c>
      <c r="R2361" s="9">
        <v>11740132.89</v>
      </c>
      <c r="S2361" s="9">
        <v>0</v>
      </c>
      <c r="T2361" s="9">
        <v>-7572680085.58</v>
      </c>
      <c r="U2361" s="8">
        <v>0</v>
      </c>
      <c r="V2361" s="9">
        <v>2742639.78</v>
      </c>
      <c r="W2361" s="8">
        <v>0</v>
      </c>
      <c r="X2361" s="11">
        <f t="shared" si="504"/>
        <v>2579257.31</v>
      </c>
      <c r="Y2361" s="11">
        <f t="shared" si="505"/>
        <v>1119072039.79</v>
      </c>
      <c r="Z2361" s="11">
        <f t="shared" si="506"/>
        <v>1121651297.1</v>
      </c>
      <c r="AA2361" s="13">
        <f t="shared" si="507"/>
        <v>2579257.31</v>
      </c>
      <c r="AB2361" s="13">
        <f t="shared" si="508"/>
        <v>0</v>
      </c>
      <c r="AC2361" s="16">
        <f t="shared" si="509"/>
        <v>2579257.31</v>
      </c>
      <c r="AD2361" s="16">
        <f t="shared" si="510"/>
        <v>1119072039.79</v>
      </c>
      <c r="AE2361" s="17">
        <f t="shared" si="511"/>
        <v>0.00229951796665203</v>
      </c>
      <c r="AF2361" s="17">
        <f t="shared" si="512"/>
        <v>0.997700482033348</v>
      </c>
      <c r="AG2361" s="21">
        <f t="shared" si="513"/>
        <v>1.00230481793691</v>
      </c>
      <c r="AH2361" s="22">
        <f t="shared" si="514"/>
        <v>1</v>
      </c>
      <c r="AI2361" s="22">
        <f t="shared" si="515"/>
        <v>0</v>
      </c>
      <c r="AJ2361" s="23">
        <f t="shared" si="516"/>
        <v>0.00229951796665203</v>
      </c>
      <c r="AK2361" s="23">
        <f t="shared" si="517"/>
        <v>0.997700482033348</v>
      </c>
    </row>
    <row r="2362" spans="1:37">
      <c r="A2362" s="8" t="s">
        <v>4757</v>
      </c>
      <c r="B2362" s="8" t="s">
        <v>4758</v>
      </c>
      <c r="C2362" s="9">
        <v>0</v>
      </c>
      <c r="D2362" s="9">
        <v>0</v>
      </c>
      <c r="E2362" s="9">
        <v>0</v>
      </c>
      <c r="F2362" s="9">
        <v>0</v>
      </c>
      <c r="G2362" s="9">
        <v>0</v>
      </c>
      <c r="H2362" s="9">
        <v>0</v>
      </c>
      <c r="I2362" s="9">
        <v>0</v>
      </c>
      <c r="J2362" s="9">
        <v>0</v>
      </c>
      <c r="K2362" s="9">
        <v>705816160</v>
      </c>
      <c r="L2362" s="9">
        <v>0</v>
      </c>
      <c r="M2362" s="9">
        <v>0</v>
      </c>
      <c r="N2362" s="9">
        <v>2037997973.73</v>
      </c>
      <c r="O2362" s="9">
        <v>0</v>
      </c>
      <c r="P2362" s="9">
        <v>-3723008.62</v>
      </c>
      <c r="Q2362" s="9">
        <v>0</v>
      </c>
      <c r="R2362" s="9">
        <v>328450796.13</v>
      </c>
      <c r="S2362" s="9">
        <v>0</v>
      </c>
      <c r="T2362" s="9">
        <v>1647493169.82</v>
      </c>
      <c r="U2362" s="8">
        <v>0</v>
      </c>
      <c r="V2362" s="9">
        <v>4968831.64</v>
      </c>
      <c r="W2362" s="8">
        <v>0</v>
      </c>
      <c r="X2362" s="11">
        <f t="shared" si="504"/>
        <v>0</v>
      </c>
      <c r="Y2362" s="11">
        <f t="shared" si="505"/>
        <v>4721003922.7</v>
      </c>
      <c r="Z2362" s="11">
        <f t="shared" si="506"/>
        <v>4721003922.7</v>
      </c>
      <c r="AA2362" s="13">
        <f t="shared" si="507"/>
        <v>0</v>
      </c>
      <c r="AB2362" s="13">
        <f t="shared" si="508"/>
        <v>0</v>
      </c>
      <c r="AC2362" s="16">
        <f t="shared" si="509"/>
        <v>0</v>
      </c>
      <c r="AD2362" s="16">
        <f t="shared" si="510"/>
        <v>4721003922.7</v>
      </c>
      <c r="AE2362" s="17">
        <f t="shared" si="511"/>
        <v>0</v>
      </c>
      <c r="AF2362" s="17">
        <f t="shared" si="512"/>
        <v>1</v>
      </c>
      <c r="AG2362" s="21">
        <f t="shared" si="513"/>
        <v>1</v>
      </c>
      <c r="AH2362" s="22" t="e">
        <f t="shared" si="514"/>
        <v>#DIV/0!</v>
      </c>
      <c r="AI2362" s="22" t="e">
        <f t="shared" si="515"/>
        <v>#DIV/0!</v>
      </c>
      <c r="AJ2362" s="23">
        <f t="shared" si="516"/>
        <v>0</v>
      </c>
      <c r="AK2362" s="23">
        <f t="shared" si="517"/>
        <v>1</v>
      </c>
    </row>
    <row r="2363" spans="1:37">
      <c r="A2363" s="8" t="s">
        <v>4759</v>
      </c>
      <c r="B2363" s="8" t="s">
        <v>4760</v>
      </c>
      <c r="C2363" s="9">
        <v>0</v>
      </c>
      <c r="D2363" s="9">
        <v>0</v>
      </c>
      <c r="E2363" s="9">
        <v>0</v>
      </c>
      <c r="F2363" s="9">
        <v>389000000</v>
      </c>
      <c r="G2363" s="9">
        <v>0</v>
      </c>
      <c r="H2363" s="9">
        <v>0</v>
      </c>
      <c r="I2363" s="9">
        <v>0</v>
      </c>
      <c r="J2363" s="9">
        <v>0</v>
      </c>
      <c r="K2363" s="9">
        <v>809095632</v>
      </c>
      <c r="L2363" s="9">
        <v>0</v>
      </c>
      <c r="M2363" s="9">
        <v>0</v>
      </c>
      <c r="N2363" s="9">
        <v>135159358.28</v>
      </c>
      <c r="O2363" s="9">
        <v>0</v>
      </c>
      <c r="P2363" s="9">
        <v>0</v>
      </c>
      <c r="Q2363" s="9">
        <v>0</v>
      </c>
      <c r="R2363" s="9">
        <v>407500380.85</v>
      </c>
      <c r="S2363" s="9">
        <v>0</v>
      </c>
      <c r="T2363" s="9">
        <v>3009666651.14</v>
      </c>
      <c r="U2363" s="8">
        <v>0</v>
      </c>
      <c r="V2363" s="9">
        <v>-8629382.53</v>
      </c>
      <c r="W2363" s="8">
        <v>0</v>
      </c>
      <c r="X2363" s="11">
        <f t="shared" si="504"/>
        <v>389000000</v>
      </c>
      <c r="Y2363" s="11">
        <f t="shared" si="505"/>
        <v>4352792639.74</v>
      </c>
      <c r="Z2363" s="11">
        <f t="shared" si="506"/>
        <v>4741792639.74</v>
      </c>
      <c r="AA2363" s="13">
        <f t="shared" si="507"/>
        <v>389000000</v>
      </c>
      <c r="AB2363" s="13">
        <f t="shared" si="508"/>
        <v>0</v>
      </c>
      <c r="AC2363" s="16">
        <f t="shared" si="509"/>
        <v>389000000</v>
      </c>
      <c r="AD2363" s="16">
        <f t="shared" si="510"/>
        <v>4352792639.74</v>
      </c>
      <c r="AE2363" s="17">
        <f t="shared" si="511"/>
        <v>0.0820364848390607</v>
      </c>
      <c r="AF2363" s="17">
        <f t="shared" si="512"/>
        <v>0.917963515160939</v>
      </c>
      <c r="AG2363" s="21">
        <f t="shared" si="513"/>
        <v>1.08936791439328</v>
      </c>
      <c r="AH2363" s="22">
        <f t="shared" si="514"/>
        <v>1</v>
      </c>
      <c r="AI2363" s="22">
        <f t="shared" si="515"/>
        <v>0</v>
      </c>
      <c r="AJ2363" s="23">
        <f t="shared" si="516"/>
        <v>0.0820364848390607</v>
      </c>
      <c r="AK2363" s="23">
        <f t="shared" si="517"/>
        <v>0.917963515160939</v>
      </c>
    </row>
    <row r="2364" spans="1:37">
      <c r="A2364" s="8" t="s">
        <v>4761</v>
      </c>
      <c r="B2364" s="8" t="s">
        <v>4762</v>
      </c>
      <c r="C2364" s="9">
        <v>0</v>
      </c>
      <c r="D2364" s="9">
        <v>0</v>
      </c>
      <c r="E2364" s="9">
        <v>0</v>
      </c>
      <c r="F2364" s="9">
        <v>0</v>
      </c>
      <c r="G2364" s="9">
        <v>0</v>
      </c>
      <c r="H2364" s="9">
        <v>0</v>
      </c>
      <c r="I2364" s="9">
        <v>0</v>
      </c>
      <c r="J2364" s="9">
        <v>0</v>
      </c>
      <c r="K2364" s="9">
        <v>1322983334</v>
      </c>
      <c r="L2364" s="9">
        <v>0</v>
      </c>
      <c r="M2364" s="9">
        <v>0</v>
      </c>
      <c r="N2364" s="9">
        <v>61879527.01</v>
      </c>
      <c r="O2364" s="9">
        <v>0</v>
      </c>
      <c r="P2364" s="9">
        <v>-62249182.14</v>
      </c>
      <c r="Q2364" s="9">
        <v>0</v>
      </c>
      <c r="R2364" s="9">
        <v>270820605.43</v>
      </c>
      <c r="S2364" s="9">
        <v>0</v>
      </c>
      <c r="T2364" s="9">
        <v>1115150378.52</v>
      </c>
      <c r="U2364" s="8">
        <v>0</v>
      </c>
      <c r="V2364" s="9">
        <v>118722934.77</v>
      </c>
      <c r="W2364" s="8">
        <v>0</v>
      </c>
      <c r="X2364" s="11">
        <f t="shared" si="504"/>
        <v>0</v>
      </c>
      <c r="Y2364" s="11">
        <f t="shared" si="505"/>
        <v>2827307597.59</v>
      </c>
      <c r="Z2364" s="11">
        <f t="shared" si="506"/>
        <v>2827307597.59</v>
      </c>
      <c r="AA2364" s="13">
        <f t="shared" si="507"/>
        <v>0</v>
      </c>
      <c r="AB2364" s="13">
        <f t="shared" si="508"/>
        <v>0</v>
      </c>
      <c r="AC2364" s="16">
        <f t="shared" si="509"/>
        <v>0</v>
      </c>
      <c r="AD2364" s="16">
        <f t="shared" si="510"/>
        <v>2827307597.59</v>
      </c>
      <c r="AE2364" s="17">
        <f t="shared" si="511"/>
        <v>0</v>
      </c>
      <c r="AF2364" s="17">
        <f t="shared" si="512"/>
        <v>1</v>
      </c>
      <c r="AG2364" s="21">
        <f t="shared" si="513"/>
        <v>1</v>
      </c>
      <c r="AH2364" s="22" t="e">
        <f t="shared" si="514"/>
        <v>#DIV/0!</v>
      </c>
      <c r="AI2364" s="22" t="e">
        <f t="shared" si="515"/>
        <v>#DIV/0!</v>
      </c>
      <c r="AJ2364" s="23">
        <f t="shared" si="516"/>
        <v>0</v>
      </c>
      <c r="AK2364" s="23">
        <f t="shared" si="517"/>
        <v>1</v>
      </c>
    </row>
    <row r="2365" spans="1:37">
      <c r="A2365" s="8" t="s">
        <v>4763</v>
      </c>
      <c r="B2365" s="8" t="s">
        <v>4764</v>
      </c>
      <c r="C2365" s="9">
        <v>0</v>
      </c>
      <c r="D2365" s="9">
        <v>0</v>
      </c>
      <c r="E2365" s="9">
        <v>0</v>
      </c>
      <c r="F2365" s="9">
        <v>0</v>
      </c>
      <c r="G2365" s="9">
        <v>0</v>
      </c>
      <c r="H2365" s="9">
        <v>0</v>
      </c>
      <c r="I2365" s="9">
        <v>182108278.25</v>
      </c>
      <c r="J2365" s="9">
        <v>0</v>
      </c>
      <c r="K2365" s="9">
        <v>729580412</v>
      </c>
      <c r="L2365" s="9">
        <v>53263558.49</v>
      </c>
      <c r="M2365" s="9">
        <v>0</v>
      </c>
      <c r="N2365" s="9">
        <v>473749526.54</v>
      </c>
      <c r="O2365" s="9">
        <v>100080152.68</v>
      </c>
      <c r="P2365" s="9">
        <v>-49704268.51</v>
      </c>
      <c r="Q2365" s="9">
        <v>0</v>
      </c>
      <c r="R2365" s="9">
        <v>181163666.2</v>
      </c>
      <c r="S2365" s="9">
        <v>0</v>
      </c>
      <c r="T2365" s="9">
        <v>1156719484.32</v>
      </c>
      <c r="U2365" s="8">
        <v>0</v>
      </c>
      <c r="V2365" s="9">
        <v>4679304.37</v>
      </c>
      <c r="W2365" s="8">
        <v>0</v>
      </c>
      <c r="X2365" s="11">
        <f t="shared" si="504"/>
        <v>182108278.25</v>
      </c>
      <c r="Y2365" s="11">
        <f t="shared" si="505"/>
        <v>2449371530.73</v>
      </c>
      <c r="Z2365" s="11">
        <f t="shared" si="506"/>
        <v>2631479808.98</v>
      </c>
      <c r="AA2365" s="13">
        <f t="shared" si="507"/>
        <v>0</v>
      </c>
      <c r="AB2365" s="13">
        <f t="shared" si="508"/>
        <v>182108278.25</v>
      </c>
      <c r="AC2365" s="16">
        <f t="shared" si="509"/>
        <v>0</v>
      </c>
      <c r="AD2365" s="16">
        <f t="shared" si="510"/>
        <v>2631479808.98</v>
      </c>
      <c r="AE2365" s="17">
        <f t="shared" si="511"/>
        <v>0.0692037528194404</v>
      </c>
      <c r="AF2365" s="17">
        <f t="shared" si="512"/>
        <v>0.93079624718056</v>
      </c>
      <c r="AG2365" s="21">
        <f t="shared" si="513"/>
        <v>1.07434898134695</v>
      </c>
      <c r="AH2365" s="22">
        <f t="shared" si="514"/>
        <v>0</v>
      </c>
      <c r="AI2365" s="22">
        <f t="shared" si="515"/>
        <v>1</v>
      </c>
      <c r="AJ2365" s="23">
        <f t="shared" si="516"/>
        <v>0</v>
      </c>
      <c r="AK2365" s="23">
        <f t="shared" si="517"/>
        <v>1</v>
      </c>
    </row>
    <row r="2366" spans="1:37">
      <c r="A2366" s="8" t="s">
        <v>4765</v>
      </c>
      <c r="B2366" s="8" t="s">
        <v>4766</v>
      </c>
      <c r="C2366" s="9">
        <v>0</v>
      </c>
      <c r="D2366" s="9">
        <v>0</v>
      </c>
      <c r="E2366" s="9">
        <v>0</v>
      </c>
      <c r="F2366" s="9">
        <v>20340000</v>
      </c>
      <c r="G2366" s="9">
        <v>0</v>
      </c>
      <c r="H2366" s="9">
        <v>25400000</v>
      </c>
      <c r="I2366" s="9">
        <v>0</v>
      </c>
      <c r="J2366" s="9">
        <v>0</v>
      </c>
      <c r="K2366" s="9">
        <v>696921354</v>
      </c>
      <c r="L2366" s="9">
        <v>0</v>
      </c>
      <c r="M2366" s="9">
        <v>0</v>
      </c>
      <c r="N2366" s="9">
        <v>10735882.07</v>
      </c>
      <c r="O2366" s="9">
        <v>0</v>
      </c>
      <c r="P2366" s="9">
        <v>840910.03</v>
      </c>
      <c r="Q2366" s="9">
        <v>0</v>
      </c>
      <c r="R2366" s="9">
        <v>207011309.9</v>
      </c>
      <c r="S2366" s="9">
        <v>0</v>
      </c>
      <c r="T2366" s="9">
        <v>1056983125.68</v>
      </c>
      <c r="U2366" s="8">
        <v>0</v>
      </c>
      <c r="V2366" s="9">
        <v>0</v>
      </c>
      <c r="W2366" s="8">
        <v>0</v>
      </c>
      <c r="X2366" s="11">
        <f t="shared" si="504"/>
        <v>45740000</v>
      </c>
      <c r="Y2366" s="11">
        <f t="shared" si="505"/>
        <v>1972492581.68</v>
      </c>
      <c r="Z2366" s="11">
        <f t="shared" si="506"/>
        <v>2018232581.68</v>
      </c>
      <c r="AA2366" s="13">
        <f t="shared" si="507"/>
        <v>20340000</v>
      </c>
      <c r="AB2366" s="13">
        <f t="shared" si="508"/>
        <v>25400000</v>
      </c>
      <c r="AC2366" s="16">
        <f t="shared" si="509"/>
        <v>20340000</v>
      </c>
      <c r="AD2366" s="16">
        <f t="shared" si="510"/>
        <v>1997892581.68</v>
      </c>
      <c r="AE2366" s="17">
        <f t="shared" si="511"/>
        <v>0.0226633939096977</v>
      </c>
      <c r="AF2366" s="17">
        <f t="shared" si="512"/>
        <v>0.977336606090302</v>
      </c>
      <c r="AG2366" s="21">
        <f t="shared" si="513"/>
        <v>1.02318893385193</v>
      </c>
      <c r="AH2366" s="22">
        <f t="shared" si="514"/>
        <v>0.444687363358111</v>
      </c>
      <c r="AI2366" s="22">
        <f t="shared" si="515"/>
        <v>0.555312636641889</v>
      </c>
      <c r="AJ2366" s="23">
        <f t="shared" si="516"/>
        <v>0.0100781248824497</v>
      </c>
      <c r="AK2366" s="23">
        <f t="shared" si="517"/>
        <v>0.98992187511755</v>
      </c>
    </row>
    <row r="2367" spans="1:37">
      <c r="A2367" s="8" t="s">
        <v>4767</v>
      </c>
      <c r="B2367" s="8" t="s">
        <v>4768</v>
      </c>
      <c r="C2367" s="9">
        <v>0</v>
      </c>
      <c r="D2367" s="9">
        <v>0</v>
      </c>
      <c r="E2367" s="9">
        <v>0</v>
      </c>
      <c r="F2367" s="9">
        <v>0</v>
      </c>
      <c r="G2367" s="9">
        <v>0</v>
      </c>
      <c r="H2367" s="9">
        <v>0</v>
      </c>
      <c r="I2367" s="9">
        <v>0</v>
      </c>
      <c r="J2367" s="9">
        <v>0</v>
      </c>
      <c r="K2367" s="9">
        <v>545666421</v>
      </c>
      <c r="L2367" s="9">
        <v>0</v>
      </c>
      <c r="M2367" s="9">
        <v>0</v>
      </c>
      <c r="N2367" s="9">
        <v>264178066.68</v>
      </c>
      <c r="O2367" s="9">
        <v>0</v>
      </c>
      <c r="P2367" s="9">
        <v>0</v>
      </c>
      <c r="Q2367" s="9">
        <v>0</v>
      </c>
      <c r="R2367" s="9">
        <v>313661977.98</v>
      </c>
      <c r="S2367" s="9">
        <v>0</v>
      </c>
      <c r="T2367" s="9">
        <v>401552742.91</v>
      </c>
      <c r="U2367" s="8">
        <v>0</v>
      </c>
      <c r="V2367" s="9">
        <v>16448816.15</v>
      </c>
      <c r="W2367" s="8">
        <v>0</v>
      </c>
      <c r="X2367" s="11">
        <f t="shared" si="504"/>
        <v>0</v>
      </c>
      <c r="Y2367" s="11">
        <f t="shared" si="505"/>
        <v>1541508024.72</v>
      </c>
      <c r="Z2367" s="11">
        <f t="shared" si="506"/>
        <v>1541508024.72</v>
      </c>
      <c r="AA2367" s="13">
        <f t="shared" si="507"/>
        <v>0</v>
      </c>
      <c r="AB2367" s="13">
        <f t="shared" si="508"/>
        <v>0</v>
      </c>
      <c r="AC2367" s="16">
        <f t="shared" si="509"/>
        <v>0</v>
      </c>
      <c r="AD2367" s="16">
        <f t="shared" si="510"/>
        <v>1541508024.72</v>
      </c>
      <c r="AE2367" s="17">
        <f t="shared" si="511"/>
        <v>0</v>
      </c>
      <c r="AF2367" s="17">
        <f t="shared" si="512"/>
        <v>1</v>
      </c>
      <c r="AG2367" s="21">
        <f t="shared" si="513"/>
        <v>1</v>
      </c>
      <c r="AH2367" s="22" t="e">
        <f t="shared" si="514"/>
        <v>#DIV/0!</v>
      </c>
      <c r="AI2367" s="22" t="e">
        <f t="shared" si="515"/>
        <v>#DIV/0!</v>
      </c>
      <c r="AJ2367" s="23">
        <f t="shared" si="516"/>
        <v>0</v>
      </c>
      <c r="AK2367" s="23">
        <f t="shared" si="517"/>
        <v>1</v>
      </c>
    </row>
    <row r="2368" spans="1:37">
      <c r="A2368" s="8" t="s">
        <v>4769</v>
      </c>
      <c r="B2368" s="8" t="s">
        <v>4770</v>
      </c>
      <c r="C2368" s="9">
        <v>0</v>
      </c>
      <c r="D2368" s="9">
        <v>0</v>
      </c>
      <c r="E2368" s="9">
        <v>21579000000</v>
      </c>
      <c r="F2368" s="9">
        <v>0</v>
      </c>
      <c r="G2368" s="9">
        <v>0</v>
      </c>
      <c r="H2368" s="9">
        <v>0</v>
      </c>
      <c r="I2368" s="9">
        <v>313170000000</v>
      </c>
      <c r="J2368" s="9">
        <v>0</v>
      </c>
      <c r="K2368" s="9">
        <v>6008000000</v>
      </c>
      <c r="L2368" s="9">
        <v>14810000000</v>
      </c>
      <c r="M2368" s="9">
        <v>0</v>
      </c>
      <c r="N2368" s="9">
        <v>26403000000</v>
      </c>
      <c r="O2368" s="9">
        <v>0</v>
      </c>
      <c r="P2368" s="9">
        <v>3742000000</v>
      </c>
      <c r="Q2368" s="9">
        <v>0</v>
      </c>
      <c r="R2368" s="9">
        <v>8632000000</v>
      </c>
      <c r="S2368" s="9">
        <v>16757000000</v>
      </c>
      <c r="T2368" s="9">
        <v>56073000000</v>
      </c>
      <c r="U2368" s="8">
        <v>0</v>
      </c>
      <c r="V2368" s="9">
        <v>551000000</v>
      </c>
      <c r="W2368" s="8">
        <v>0</v>
      </c>
      <c r="X2368" s="11">
        <f t="shared" si="504"/>
        <v>334749000000</v>
      </c>
      <c r="Y2368" s="11">
        <f t="shared" si="505"/>
        <v>132976000000</v>
      </c>
      <c r="Z2368" s="11">
        <f t="shared" si="506"/>
        <v>467725000000</v>
      </c>
      <c r="AA2368" s="13">
        <f t="shared" si="507"/>
        <v>21579000000</v>
      </c>
      <c r="AB2368" s="13">
        <f t="shared" si="508"/>
        <v>313170000000</v>
      </c>
      <c r="AC2368" s="16">
        <f t="shared" si="509"/>
        <v>21579000000</v>
      </c>
      <c r="AD2368" s="16">
        <f t="shared" si="510"/>
        <v>446146000000</v>
      </c>
      <c r="AE2368" s="17">
        <f t="shared" si="511"/>
        <v>0.715696188999947</v>
      </c>
      <c r="AF2368" s="17">
        <f t="shared" si="512"/>
        <v>0.284303811000053</v>
      </c>
      <c r="AG2368" s="21">
        <f t="shared" si="513"/>
        <v>3.51736403561545</v>
      </c>
      <c r="AH2368" s="22">
        <f t="shared" si="514"/>
        <v>0.0644632246847638</v>
      </c>
      <c r="AI2368" s="22">
        <f t="shared" si="515"/>
        <v>0.935536775315236</v>
      </c>
      <c r="AJ2368" s="23">
        <f t="shared" si="516"/>
        <v>0.0461360842375327</v>
      </c>
      <c r="AK2368" s="23">
        <f t="shared" si="517"/>
        <v>0.953863915762467</v>
      </c>
    </row>
    <row r="2369" spans="1:37">
      <c r="A2369" s="8" t="s">
        <v>4771</v>
      </c>
      <c r="B2369" s="8" t="s">
        <v>4772</v>
      </c>
      <c r="C2369" s="9">
        <v>0</v>
      </c>
      <c r="D2369" s="9">
        <v>0</v>
      </c>
      <c r="E2369" s="9">
        <v>0</v>
      </c>
      <c r="F2369" s="9">
        <v>0</v>
      </c>
      <c r="G2369" s="9">
        <v>0</v>
      </c>
      <c r="H2369" s="9">
        <v>0</v>
      </c>
      <c r="I2369" s="9">
        <v>0</v>
      </c>
      <c r="J2369" s="9">
        <v>0</v>
      </c>
      <c r="K2369" s="9">
        <v>1052944789</v>
      </c>
      <c r="L2369" s="9">
        <v>0</v>
      </c>
      <c r="M2369" s="9">
        <v>0</v>
      </c>
      <c r="N2369" s="9">
        <v>2231086397.98</v>
      </c>
      <c r="O2369" s="9">
        <v>0</v>
      </c>
      <c r="P2369" s="9">
        <v>0</v>
      </c>
      <c r="Q2369" s="9">
        <v>52488518.02</v>
      </c>
      <c r="R2369" s="9">
        <v>125476401.59</v>
      </c>
      <c r="S2369" s="9">
        <v>0</v>
      </c>
      <c r="T2369" s="9">
        <v>948420953.23</v>
      </c>
      <c r="U2369" s="8">
        <v>0</v>
      </c>
      <c r="V2369" s="9">
        <v>0</v>
      </c>
      <c r="W2369" s="8">
        <v>0</v>
      </c>
      <c r="X2369" s="11">
        <f t="shared" si="504"/>
        <v>0</v>
      </c>
      <c r="Y2369" s="11">
        <f t="shared" si="505"/>
        <v>4410417059.82</v>
      </c>
      <c r="Z2369" s="11">
        <f t="shared" si="506"/>
        <v>4410417059.82</v>
      </c>
      <c r="AA2369" s="13">
        <f t="shared" si="507"/>
        <v>0</v>
      </c>
      <c r="AB2369" s="13">
        <f t="shared" si="508"/>
        <v>0</v>
      </c>
      <c r="AC2369" s="16">
        <f t="shared" si="509"/>
        <v>0</v>
      </c>
      <c r="AD2369" s="16">
        <f t="shared" si="510"/>
        <v>4410417059.82</v>
      </c>
      <c r="AE2369" s="17">
        <f t="shared" si="511"/>
        <v>0</v>
      </c>
      <c r="AF2369" s="17">
        <f t="shared" si="512"/>
        <v>1</v>
      </c>
      <c r="AG2369" s="21">
        <f t="shared" si="513"/>
        <v>1</v>
      </c>
      <c r="AH2369" s="22" t="e">
        <f t="shared" si="514"/>
        <v>#DIV/0!</v>
      </c>
      <c r="AI2369" s="22" t="e">
        <f t="shared" si="515"/>
        <v>#DIV/0!</v>
      </c>
      <c r="AJ2369" s="23">
        <f t="shared" si="516"/>
        <v>0</v>
      </c>
      <c r="AK2369" s="23">
        <f t="shared" si="517"/>
        <v>1</v>
      </c>
    </row>
    <row r="2370" spans="1:37">
      <c r="A2370" s="8" t="s">
        <v>4773</v>
      </c>
      <c r="B2370" s="8" t="s">
        <v>4774</v>
      </c>
      <c r="C2370" s="9">
        <v>0</v>
      </c>
      <c r="D2370" s="9">
        <v>0</v>
      </c>
      <c r="E2370" s="9">
        <v>0</v>
      </c>
      <c r="F2370" s="9">
        <v>42563801.45</v>
      </c>
      <c r="G2370" s="9">
        <v>0</v>
      </c>
      <c r="H2370" s="9">
        <v>0</v>
      </c>
      <c r="I2370" s="9">
        <v>0</v>
      </c>
      <c r="J2370" s="9">
        <v>0</v>
      </c>
      <c r="K2370" s="9">
        <v>308463955</v>
      </c>
      <c r="L2370" s="9">
        <v>0</v>
      </c>
      <c r="M2370" s="9">
        <v>0</v>
      </c>
      <c r="N2370" s="9">
        <v>549797413.65</v>
      </c>
      <c r="O2370" s="9">
        <v>15369025.4</v>
      </c>
      <c r="P2370" s="9">
        <v>0</v>
      </c>
      <c r="Q2370" s="9">
        <v>0</v>
      </c>
      <c r="R2370" s="9">
        <v>155893906.63</v>
      </c>
      <c r="S2370" s="9">
        <v>0</v>
      </c>
      <c r="T2370" s="9">
        <v>121416963.78</v>
      </c>
      <c r="U2370" s="8">
        <v>0</v>
      </c>
      <c r="V2370" s="9">
        <v>42148373.24</v>
      </c>
      <c r="W2370" s="8">
        <v>0</v>
      </c>
      <c r="X2370" s="11">
        <f t="shared" si="504"/>
        <v>42563801.45</v>
      </c>
      <c r="Y2370" s="11">
        <f t="shared" si="505"/>
        <v>1162351586.9</v>
      </c>
      <c r="Z2370" s="11">
        <f t="shared" si="506"/>
        <v>1204915388.35</v>
      </c>
      <c r="AA2370" s="13">
        <f t="shared" si="507"/>
        <v>42563801.45</v>
      </c>
      <c r="AB2370" s="13">
        <f t="shared" si="508"/>
        <v>0</v>
      </c>
      <c r="AC2370" s="16">
        <f t="shared" si="509"/>
        <v>42563801.45</v>
      </c>
      <c r="AD2370" s="16">
        <f t="shared" si="510"/>
        <v>1162351586.9</v>
      </c>
      <c r="AE2370" s="17">
        <f t="shared" si="511"/>
        <v>0.0353251372349775</v>
      </c>
      <c r="AF2370" s="17">
        <f t="shared" si="512"/>
        <v>0.964674862765022</v>
      </c>
      <c r="AG2370" s="21">
        <f t="shared" si="513"/>
        <v>1.03661869775867</v>
      </c>
      <c r="AH2370" s="22">
        <f t="shared" si="514"/>
        <v>1</v>
      </c>
      <c r="AI2370" s="22">
        <f t="shared" si="515"/>
        <v>0</v>
      </c>
      <c r="AJ2370" s="23">
        <f t="shared" si="516"/>
        <v>0.0353251372349775</v>
      </c>
      <c r="AK2370" s="23">
        <f t="shared" si="517"/>
        <v>0.964674862765022</v>
      </c>
    </row>
    <row r="2371" spans="1:37">
      <c r="A2371" s="8" t="s">
        <v>4775</v>
      </c>
      <c r="B2371" s="8" t="s">
        <v>4776</v>
      </c>
      <c r="C2371" s="9">
        <v>0</v>
      </c>
      <c r="D2371" s="9">
        <v>0</v>
      </c>
      <c r="E2371" s="9">
        <v>0</v>
      </c>
      <c r="F2371" s="9">
        <v>0</v>
      </c>
      <c r="G2371" s="9">
        <v>0</v>
      </c>
      <c r="H2371" s="9">
        <v>4221294</v>
      </c>
      <c r="I2371" s="9">
        <v>0</v>
      </c>
      <c r="J2371" s="9">
        <v>0</v>
      </c>
      <c r="K2371" s="9">
        <v>427500000</v>
      </c>
      <c r="L2371" s="9">
        <v>0</v>
      </c>
      <c r="M2371" s="9">
        <v>0</v>
      </c>
      <c r="N2371" s="9">
        <v>65947207.41</v>
      </c>
      <c r="O2371" s="9">
        <v>0</v>
      </c>
      <c r="P2371" s="9">
        <v>0</v>
      </c>
      <c r="Q2371" s="9">
        <v>0</v>
      </c>
      <c r="R2371" s="9">
        <v>104905851.82</v>
      </c>
      <c r="S2371" s="9">
        <v>0</v>
      </c>
      <c r="T2371" s="9">
        <v>589276987.82</v>
      </c>
      <c r="U2371" s="8">
        <v>0</v>
      </c>
      <c r="V2371" s="9">
        <v>36178443.15</v>
      </c>
      <c r="W2371" s="8">
        <v>0</v>
      </c>
      <c r="X2371" s="11">
        <f t="shared" ref="X2371:X2434" si="518">C2371+D2371+E2371+F2371+G2371+H2371+I2371+J2371</f>
        <v>4221294</v>
      </c>
      <c r="Y2371" s="11">
        <f t="shared" ref="Y2371:Y2434" si="519">(K2371+L2371+M2371+N2371-O2371+P2371+Q2371+R2371+S2371+T2371+U2371+V2371+W2371)</f>
        <v>1223808490.2</v>
      </c>
      <c r="Z2371" s="11">
        <f t="shared" ref="Z2371:Z2434" si="520">X2371+Y2371</f>
        <v>1228029784.2</v>
      </c>
      <c r="AA2371" s="13">
        <f t="shared" ref="AA2371:AA2434" si="521">C2371+D2371+E2371+F2371+G2371</f>
        <v>0</v>
      </c>
      <c r="AB2371" s="13">
        <f t="shared" ref="AB2371:AB2434" si="522">H2371+I2371+J2371</f>
        <v>4221294</v>
      </c>
      <c r="AC2371" s="16">
        <f t="shared" ref="AC2371:AC2434" si="523">AA2371</f>
        <v>0</v>
      </c>
      <c r="AD2371" s="16">
        <f t="shared" ref="AD2371:AD2434" si="524">AB2371+Y2371</f>
        <v>1228029784.2</v>
      </c>
      <c r="AE2371" s="17">
        <f t="shared" ref="AE2371:AE2434" si="525">X2371/Z2371</f>
        <v>0.0034374524578408</v>
      </c>
      <c r="AF2371" s="17">
        <f t="shared" ref="AF2371:AF2434" si="526">Y2371/Z2371</f>
        <v>0.996562547542159</v>
      </c>
      <c r="AG2371" s="21">
        <f t="shared" ref="AG2371:AG2434" si="527">Z2371/Y2371</f>
        <v>1.00344930929455</v>
      </c>
      <c r="AH2371" s="22">
        <f t="shared" ref="AH2371:AH2434" si="528">AA2371/(AA2371+AB2371)</f>
        <v>0</v>
      </c>
      <c r="AI2371" s="22">
        <f t="shared" ref="AI2371:AI2434" si="529">(AB2371)/(AA2371+AB2371)</f>
        <v>1</v>
      </c>
      <c r="AJ2371" s="23">
        <f t="shared" ref="AJ2371:AJ2434" si="530">AC2371/Z2371</f>
        <v>0</v>
      </c>
      <c r="AK2371" s="23">
        <f t="shared" ref="AK2371:AK2434" si="531">AD2371/Z2371</f>
        <v>1</v>
      </c>
    </row>
    <row r="2372" spans="1:37">
      <c r="A2372" s="8" t="s">
        <v>4777</v>
      </c>
      <c r="B2372" s="8" t="s">
        <v>4778</v>
      </c>
      <c r="C2372" s="9">
        <v>0</v>
      </c>
      <c r="D2372" s="9">
        <v>0</v>
      </c>
      <c r="E2372" s="9">
        <v>0</v>
      </c>
      <c r="F2372" s="9">
        <v>0</v>
      </c>
      <c r="G2372" s="9">
        <v>0</v>
      </c>
      <c r="H2372" s="9">
        <v>0</v>
      </c>
      <c r="I2372" s="9">
        <v>0</v>
      </c>
      <c r="J2372" s="9">
        <v>0</v>
      </c>
      <c r="K2372" s="9">
        <v>828196216</v>
      </c>
      <c r="L2372" s="9">
        <v>0</v>
      </c>
      <c r="M2372" s="9">
        <v>0</v>
      </c>
      <c r="N2372" s="9">
        <v>57167416.98</v>
      </c>
      <c r="O2372" s="9">
        <v>52979199.19</v>
      </c>
      <c r="P2372" s="9">
        <v>0</v>
      </c>
      <c r="Q2372" s="9">
        <v>0</v>
      </c>
      <c r="R2372" s="9">
        <v>148281768.96</v>
      </c>
      <c r="S2372" s="9">
        <v>0</v>
      </c>
      <c r="T2372" s="9">
        <v>2475490382.28</v>
      </c>
      <c r="U2372" s="8">
        <v>0</v>
      </c>
      <c r="V2372" s="9">
        <v>0</v>
      </c>
      <c r="W2372" s="8">
        <v>0</v>
      </c>
      <c r="X2372" s="11">
        <f t="shared" si="518"/>
        <v>0</v>
      </c>
      <c r="Y2372" s="11">
        <f t="shared" si="519"/>
        <v>3456156585.03</v>
      </c>
      <c r="Z2372" s="11">
        <f t="shared" si="520"/>
        <v>3456156585.03</v>
      </c>
      <c r="AA2372" s="13">
        <f t="shared" si="521"/>
        <v>0</v>
      </c>
      <c r="AB2372" s="13">
        <f t="shared" si="522"/>
        <v>0</v>
      </c>
      <c r="AC2372" s="16">
        <f t="shared" si="523"/>
        <v>0</v>
      </c>
      <c r="AD2372" s="16">
        <f t="shared" si="524"/>
        <v>3456156585.03</v>
      </c>
      <c r="AE2372" s="17">
        <f t="shared" si="525"/>
        <v>0</v>
      </c>
      <c r="AF2372" s="17">
        <f t="shared" si="526"/>
        <v>1</v>
      </c>
      <c r="AG2372" s="21">
        <f t="shared" si="527"/>
        <v>1</v>
      </c>
      <c r="AH2372" s="22" t="e">
        <f t="shared" si="528"/>
        <v>#DIV/0!</v>
      </c>
      <c r="AI2372" s="22" t="e">
        <f t="shared" si="529"/>
        <v>#DIV/0!</v>
      </c>
      <c r="AJ2372" s="23">
        <f t="shared" si="530"/>
        <v>0</v>
      </c>
      <c r="AK2372" s="23">
        <f t="shared" si="531"/>
        <v>1</v>
      </c>
    </row>
    <row r="2373" spans="1:37">
      <c r="A2373" s="8" t="s">
        <v>4779</v>
      </c>
      <c r="B2373" s="8" t="s">
        <v>4780</v>
      </c>
      <c r="C2373" s="9">
        <v>0</v>
      </c>
      <c r="D2373" s="9">
        <v>0</v>
      </c>
      <c r="E2373" s="9">
        <v>0</v>
      </c>
      <c r="F2373" s="9">
        <v>5601.37</v>
      </c>
      <c r="G2373" s="9">
        <v>0</v>
      </c>
      <c r="H2373" s="9">
        <v>0</v>
      </c>
      <c r="I2373" s="9">
        <v>0</v>
      </c>
      <c r="J2373" s="9">
        <v>0</v>
      </c>
      <c r="K2373" s="9">
        <v>1931370032</v>
      </c>
      <c r="L2373" s="9">
        <v>0</v>
      </c>
      <c r="M2373" s="9">
        <v>0</v>
      </c>
      <c r="N2373" s="9">
        <v>2547963886.09</v>
      </c>
      <c r="O2373" s="9">
        <v>0</v>
      </c>
      <c r="P2373" s="9">
        <v>28351223.1</v>
      </c>
      <c r="Q2373" s="9">
        <v>4294889.33</v>
      </c>
      <c r="R2373" s="9">
        <v>238079912.57</v>
      </c>
      <c r="S2373" s="9">
        <v>0</v>
      </c>
      <c r="T2373" s="9">
        <v>1872769005.7</v>
      </c>
      <c r="U2373" s="8">
        <v>0</v>
      </c>
      <c r="V2373" s="9">
        <v>-79392717.62</v>
      </c>
      <c r="W2373" s="8">
        <v>0</v>
      </c>
      <c r="X2373" s="11">
        <f t="shared" si="518"/>
        <v>5601.37</v>
      </c>
      <c r="Y2373" s="11">
        <f t="shared" si="519"/>
        <v>6543436231.17</v>
      </c>
      <c r="Z2373" s="11">
        <f t="shared" si="520"/>
        <v>6543441832.54</v>
      </c>
      <c r="AA2373" s="13">
        <f t="shared" si="521"/>
        <v>5601.37</v>
      </c>
      <c r="AB2373" s="13">
        <f t="shared" si="522"/>
        <v>0</v>
      </c>
      <c r="AC2373" s="16">
        <f t="shared" si="523"/>
        <v>5601.37</v>
      </c>
      <c r="AD2373" s="16">
        <f t="shared" si="524"/>
        <v>6543436231.17</v>
      </c>
      <c r="AE2373" s="17">
        <f t="shared" si="525"/>
        <v>8.56028087870338e-7</v>
      </c>
      <c r="AF2373" s="17">
        <f t="shared" si="526"/>
        <v>0.999999143971912</v>
      </c>
      <c r="AG2373" s="21">
        <f t="shared" si="527"/>
        <v>1.00000085602882</v>
      </c>
      <c r="AH2373" s="22">
        <f t="shared" si="528"/>
        <v>1</v>
      </c>
      <c r="AI2373" s="22">
        <f t="shared" si="529"/>
        <v>0</v>
      </c>
      <c r="AJ2373" s="23">
        <f t="shared" si="530"/>
        <v>8.56028087870338e-7</v>
      </c>
      <c r="AK2373" s="23">
        <f t="shared" si="531"/>
        <v>0.999999143971912</v>
      </c>
    </row>
    <row r="2374" spans="1:37">
      <c r="A2374" s="8" t="s">
        <v>4781</v>
      </c>
      <c r="B2374" s="8" t="s">
        <v>4782</v>
      </c>
      <c r="C2374" s="9">
        <v>0</v>
      </c>
      <c r="D2374" s="9">
        <v>0</v>
      </c>
      <c r="E2374" s="9">
        <v>0</v>
      </c>
      <c r="F2374" s="9">
        <v>0</v>
      </c>
      <c r="G2374" s="9">
        <v>0</v>
      </c>
      <c r="H2374" s="9">
        <v>362494608.05</v>
      </c>
      <c r="I2374" s="9">
        <v>0</v>
      </c>
      <c r="J2374" s="9">
        <v>0</v>
      </c>
      <c r="K2374" s="9">
        <v>2661232774</v>
      </c>
      <c r="L2374" s="9">
        <v>0</v>
      </c>
      <c r="M2374" s="9">
        <v>0</v>
      </c>
      <c r="N2374" s="9">
        <v>1645246697.06</v>
      </c>
      <c r="O2374" s="9">
        <v>9404995.5</v>
      </c>
      <c r="P2374" s="9">
        <v>-28696794.8</v>
      </c>
      <c r="Q2374" s="9">
        <v>0</v>
      </c>
      <c r="R2374" s="9">
        <v>93161182.2</v>
      </c>
      <c r="S2374" s="9">
        <v>0</v>
      </c>
      <c r="T2374" s="9">
        <v>-4228453629.49</v>
      </c>
      <c r="U2374" s="8">
        <v>0</v>
      </c>
      <c r="V2374" s="9">
        <v>0</v>
      </c>
      <c r="W2374" s="8">
        <v>0</v>
      </c>
      <c r="X2374" s="11">
        <f t="shared" si="518"/>
        <v>362494608.05</v>
      </c>
      <c r="Y2374" s="11">
        <f t="shared" si="519"/>
        <v>133085233.469999</v>
      </c>
      <c r="Z2374" s="11">
        <f t="shared" si="520"/>
        <v>495579841.519999</v>
      </c>
      <c r="AA2374" s="13">
        <f t="shared" si="521"/>
        <v>0</v>
      </c>
      <c r="AB2374" s="13">
        <f t="shared" si="522"/>
        <v>362494608.05</v>
      </c>
      <c r="AC2374" s="16">
        <f t="shared" si="523"/>
        <v>0</v>
      </c>
      <c r="AD2374" s="16">
        <f t="shared" si="524"/>
        <v>495579841.519999</v>
      </c>
      <c r="AE2374" s="17">
        <f t="shared" si="525"/>
        <v>0.731455514692018</v>
      </c>
      <c r="AF2374" s="17">
        <f t="shared" si="526"/>
        <v>0.268544485307982</v>
      </c>
      <c r="AG2374" s="21">
        <f t="shared" si="527"/>
        <v>3.72377782717506</v>
      </c>
      <c r="AH2374" s="22">
        <f t="shared" si="528"/>
        <v>0</v>
      </c>
      <c r="AI2374" s="22">
        <f t="shared" si="529"/>
        <v>1</v>
      </c>
      <c r="AJ2374" s="23">
        <f t="shared" si="530"/>
        <v>0</v>
      </c>
      <c r="AK2374" s="23">
        <f t="shared" si="531"/>
        <v>1</v>
      </c>
    </row>
    <row r="2375" spans="1:37">
      <c r="A2375" s="8" t="s">
        <v>4783</v>
      </c>
      <c r="B2375" s="8" t="s">
        <v>4784</v>
      </c>
      <c r="C2375" s="9">
        <v>0</v>
      </c>
      <c r="D2375" s="9">
        <v>0</v>
      </c>
      <c r="E2375" s="9">
        <v>0</v>
      </c>
      <c r="F2375" s="9">
        <v>0</v>
      </c>
      <c r="G2375" s="9">
        <v>0</v>
      </c>
      <c r="H2375" s="9">
        <v>0</v>
      </c>
      <c r="I2375" s="9">
        <v>0</v>
      </c>
      <c r="J2375" s="9">
        <v>0</v>
      </c>
      <c r="K2375" s="9">
        <v>571374727</v>
      </c>
      <c r="L2375" s="9">
        <v>0</v>
      </c>
      <c r="M2375" s="9">
        <v>0</v>
      </c>
      <c r="N2375" s="9">
        <v>237515186.94</v>
      </c>
      <c r="O2375" s="9">
        <v>71778194.49</v>
      </c>
      <c r="P2375" s="9">
        <v>0</v>
      </c>
      <c r="Q2375" s="9">
        <v>0</v>
      </c>
      <c r="R2375" s="9">
        <v>48324737.68</v>
      </c>
      <c r="S2375" s="9">
        <v>0</v>
      </c>
      <c r="T2375" s="9">
        <v>384833228.65</v>
      </c>
      <c r="U2375" s="8">
        <v>0</v>
      </c>
      <c r="V2375" s="9">
        <v>1291060.51</v>
      </c>
      <c r="W2375" s="8">
        <v>0</v>
      </c>
      <c r="X2375" s="11">
        <f t="shared" si="518"/>
        <v>0</v>
      </c>
      <c r="Y2375" s="11">
        <f t="shared" si="519"/>
        <v>1171560746.29</v>
      </c>
      <c r="Z2375" s="11">
        <f t="shared" si="520"/>
        <v>1171560746.29</v>
      </c>
      <c r="AA2375" s="13">
        <f t="shared" si="521"/>
        <v>0</v>
      </c>
      <c r="AB2375" s="13">
        <f t="shared" si="522"/>
        <v>0</v>
      </c>
      <c r="AC2375" s="16">
        <f t="shared" si="523"/>
        <v>0</v>
      </c>
      <c r="AD2375" s="16">
        <f t="shared" si="524"/>
        <v>1171560746.29</v>
      </c>
      <c r="AE2375" s="17">
        <f t="shared" si="525"/>
        <v>0</v>
      </c>
      <c r="AF2375" s="17">
        <f t="shared" si="526"/>
        <v>1</v>
      </c>
      <c r="AG2375" s="21">
        <f t="shared" si="527"/>
        <v>1</v>
      </c>
      <c r="AH2375" s="22" t="e">
        <f t="shared" si="528"/>
        <v>#DIV/0!</v>
      </c>
      <c r="AI2375" s="22" t="e">
        <f t="shared" si="529"/>
        <v>#DIV/0!</v>
      </c>
      <c r="AJ2375" s="23">
        <f t="shared" si="530"/>
        <v>0</v>
      </c>
      <c r="AK2375" s="23">
        <f t="shared" si="531"/>
        <v>1</v>
      </c>
    </row>
    <row r="2376" spans="1:37">
      <c r="A2376" s="8" t="s">
        <v>4785</v>
      </c>
      <c r="B2376" s="8" t="s">
        <v>4786</v>
      </c>
      <c r="C2376" s="9">
        <v>0</v>
      </c>
      <c r="D2376" s="9">
        <v>0</v>
      </c>
      <c r="E2376" s="9">
        <v>0</v>
      </c>
      <c r="F2376" s="9">
        <v>1059668585.78</v>
      </c>
      <c r="G2376" s="9">
        <v>0</v>
      </c>
      <c r="H2376" s="9">
        <v>1407579637.37</v>
      </c>
      <c r="I2376" s="9">
        <v>823098665.92</v>
      </c>
      <c r="J2376" s="9">
        <v>0</v>
      </c>
      <c r="K2376" s="9">
        <v>803291894</v>
      </c>
      <c r="L2376" s="9">
        <v>0</v>
      </c>
      <c r="M2376" s="9">
        <v>0</v>
      </c>
      <c r="N2376" s="9">
        <v>1792491531</v>
      </c>
      <c r="O2376" s="9">
        <v>0</v>
      </c>
      <c r="P2376" s="9">
        <v>0</v>
      </c>
      <c r="Q2376" s="9">
        <v>0</v>
      </c>
      <c r="R2376" s="9">
        <v>406801554.4</v>
      </c>
      <c r="S2376" s="9">
        <v>0</v>
      </c>
      <c r="T2376" s="9">
        <v>2970420898.26</v>
      </c>
      <c r="U2376" s="8">
        <v>0</v>
      </c>
      <c r="V2376" s="9">
        <v>855538293.06</v>
      </c>
      <c r="W2376" s="8">
        <v>0</v>
      </c>
      <c r="X2376" s="11">
        <f t="shared" si="518"/>
        <v>3290346889.07</v>
      </c>
      <c r="Y2376" s="11">
        <f t="shared" si="519"/>
        <v>6828544170.72</v>
      </c>
      <c r="Z2376" s="11">
        <f t="shared" si="520"/>
        <v>10118891059.79</v>
      </c>
      <c r="AA2376" s="13">
        <f t="shared" si="521"/>
        <v>1059668585.78</v>
      </c>
      <c r="AB2376" s="13">
        <f t="shared" si="522"/>
        <v>2230678303.29</v>
      </c>
      <c r="AC2376" s="16">
        <f t="shared" si="523"/>
        <v>1059668585.78</v>
      </c>
      <c r="AD2376" s="16">
        <f t="shared" si="524"/>
        <v>9059222474.01</v>
      </c>
      <c r="AE2376" s="17">
        <f t="shared" si="525"/>
        <v>0.325168723492343</v>
      </c>
      <c r="AF2376" s="17">
        <f t="shared" si="526"/>
        <v>0.674831276507657</v>
      </c>
      <c r="AG2376" s="21">
        <f t="shared" si="527"/>
        <v>1.48185188625983</v>
      </c>
      <c r="AH2376" s="22">
        <f t="shared" si="528"/>
        <v>0.322053759529139</v>
      </c>
      <c r="AI2376" s="22">
        <f t="shared" si="529"/>
        <v>0.677946240470861</v>
      </c>
      <c r="AJ2376" s="23">
        <f t="shared" si="530"/>
        <v>0.104721809882</v>
      </c>
      <c r="AK2376" s="23">
        <f t="shared" si="531"/>
        <v>0.895278190118</v>
      </c>
    </row>
    <row r="2377" spans="1:37">
      <c r="A2377" s="8" t="s">
        <v>4787</v>
      </c>
      <c r="B2377" s="8" t="s">
        <v>4788</v>
      </c>
      <c r="C2377" s="9">
        <v>0</v>
      </c>
      <c r="D2377" s="9">
        <v>0</v>
      </c>
      <c r="E2377" s="9">
        <v>0</v>
      </c>
      <c r="F2377" s="9">
        <v>0</v>
      </c>
      <c r="G2377" s="9">
        <v>0</v>
      </c>
      <c r="H2377" s="9">
        <v>0</v>
      </c>
      <c r="I2377" s="9">
        <v>0</v>
      </c>
      <c r="J2377" s="9">
        <v>0</v>
      </c>
      <c r="K2377" s="9">
        <v>681080306</v>
      </c>
      <c r="L2377" s="9">
        <v>0</v>
      </c>
      <c r="M2377" s="9">
        <v>0</v>
      </c>
      <c r="N2377" s="9">
        <v>767916323.08</v>
      </c>
      <c r="O2377" s="9">
        <v>19130100</v>
      </c>
      <c r="P2377" s="9">
        <v>62592393.24</v>
      </c>
      <c r="Q2377" s="9">
        <v>0</v>
      </c>
      <c r="R2377" s="9">
        <v>243855612.74</v>
      </c>
      <c r="S2377" s="9">
        <v>0</v>
      </c>
      <c r="T2377" s="9">
        <v>511171714.91</v>
      </c>
      <c r="U2377" s="8">
        <v>0</v>
      </c>
      <c r="V2377" s="9">
        <v>0</v>
      </c>
      <c r="W2377" s="8">
        <v>0</v>
      </c>
      <c r="X2377" s="11">
        <f t="shared" si="518"/>
        <v>0</v>
      </c>
      <c r="Y2377" s="11">
        <f t="shared" si="519"/>
        <v>2247486249.97</v>
      </c>
      <c r="Z2377" s="11">
        <f t="shared" si="520"/>
        <v>2247486249.97</v>
      </c>
      <c r="AA2377" s="13">
        <f t="shared" si="521"/>
        <v>0</v>
      </c>
      <c r="AB2377" s="13">
        <f t="shared" si="522"/>
        <v>0</v>
      </c>
      <c r="AC2377" s="16">
        <f t="shared" si="523"/>
        <v>0</v>
      </c>
      <c r="AD2377" s="16">
        <f t="shared" si="524"/>
        <v>2247486249.97</v>
      </c>
      <c r="AE2377" s="17">
        <f t="shared" si="525"/>
        <v>0</v>
      </c>
      <c r="AF2377" s="17">
        <f t="shared" si="526"/>
        <v>1</v>
      </c>
      <c r="AG2377" s="21">
        <f t="shared" si="527"/>
        <v>1</v>
      </c>
      <c r="AH2377" s="22" t="e">
        <f t="shared" si="528"/>
        <v>#DIV/0!</v>
      </c>
      <c r="AI2377" s="22" t="e">
        <f t="shared" si="529"/>
        <v>#DIV/0!</v>
      </c>
      <c r="AJ2377" s="23">
        <f t="shared" si="530"/>
        <v>0</v>
      </c>
      <c r="AK2377" s="23">
        <f t="shared" si="531"/>
        <v>1</v>
      </c>
    </row>
    <row r="2378" spans="1:37">
      <c r="A2378" s="8" t="s">
        <v>4789</v>
      </c>
      <c r="B2378" s="8" t="s">
        <v>4790</v>
      </c>
      <c r="C2378" s="9">
        <v>0</v>
      </c>
      <c r="D2378" s="9">
        <v>0</v>
      </c>
      <c r="E2378" s="9">
        <v>0</v>
      </c>
      <c r="F2378" s="9">
        <v>0</v>
      </c>
      <c r="G2378" s="9">
        <v>0</v>
      </c>
      <c r="H2378" s="9">
        <v>0</v>
      </c>
      <c r="I2378" s="9">
        <v>0</v>
      </c>
      <c r="J2378" s="9">
        <v>0</v>
      </c>
      <c r="K2378" s="9">
        <v>850870049</v>
      </c>
      <c r="L2378" s="9">
        <v>0</v>
      </c>
      <c r="M2378" s="9">
        <v>0</v>
      </c>
      <c r="N2378" s="9">
        <v>3024174478.73</v>
      </c>
      <c r="O2378" s="9">
        <v>0</v>
      </c>
      <c r="P2378" s="9">
        <v>0</v>
      </c>
      <c r="Q2378" s="9">
        <v>0</v>
      </c>
      <c r="R2378" s="9">
        <v>57325565.03</v>
      </c>
      <c r="S2378" s="9">
        <v>0</v>
      </c>
      <c r="T2378" s="9">
        <v>-3257771968.2</v>
      </c>
      <c r="U2378" s="8">
        <v>0</v>
      </c>
      <c r="V2378" s="9">
        <v>0</v>
      </c>
      <c r="W2378" s="8">
        <v>0</v>
      </c>
      <c r="X2378" s="11">
        <f t="shared" si="518"/>
        <v>0</v>
      </c>
      <c r="Y2378" s="11">
        <f t="shared" si="519"/>
        <v>674598124.56</v>
      </c>
      <c r="Z2378" s="11">
        <f t="shared" si="520"/>
        <v>674598124.56</v>
      </c>
      <c r="AA2378" s="13">
        <f t="shared" si="521"/>
        <v>0</v>
      </c>
      <c r="AB2378" s="13">
        <f t="shared" si="522"/>
        <v>0</v>
      </c>
      <c r="AC2378" s="16">
        <f t="shared" si="523"/>
        <v>0</v>
      </c>
      <c r="AD2378" s="16">
        <f t="shared" si="524"/>
        <v>674598124.56</v>
      </c>
      <c r="AE2378" s="17">
        <f t="shared" si="525"/>
        <v>0</v>
      </c>
      <c r="AF2378" s="17">
        <f t="shared" si="526"/>
        <v>1</v>
      </c>
      <c r="AG2378" s="21">
        <f t="shared" si="527"/>
        <v>1</v>
      </c>
      <c r="AH2378" s="22" t="e">
        <f t="shared" si="528"/>
        <v>#DIV/0!</v>
      </c>
      <c r="AI2378" s="22" t="e">
        <f t="shared" si="529"/>
        <v>#DIV/0!</v>
      </c>
      <c r="AJ2378" s="23">
        <f t="shared" si="530"/>
        <v>0</v>
      </c>
      <c r="AK2378" s="23">
        <f t="shared" si="531"/>
        <v>1</v>
      </c>
    </row>
    <row r="2379" spans="1:37">
      <c r="A2379" s="8" t="s">
        <v>4791</v>
      </c>
      <c r="B2379" s="8" t="s">
        <v>4792</v>
      </c>
      <c r="C2379" s="9">
        <v>0</v>
      </c>
      <c r="D2379" s="9">
        <v>0</v>
      </c>
      <c r="E2379" s="9">
        <v>0</v>
      </c>
      <c r="F2379" s="9">
        <v>0</v>
      </c>
      <c r="G2379" s="9">
        <v>0</v>
      </c>
      <c r="H2379" s="9">
        <v>0</v>
      </c>
      <c r="I2379" s="9">
        <v>0</v>
      </c>
      <c r="J2379" s="9">
        <v>0</v>
      </c>
      <c r="K2379" s="9">
        <v>906214651</v>
      </c>
      <c r="L2379" s="9">
        <v>0</v>
      </c>
      <c r="M2379" s="9">
        <v>0</v>
      </c>
      <c r="N2379" s="9">
        <v>1438975421.24</v>
      </c>
      <c r="O2379" s="9">
        <v>50049815.87</v>
      </c>
      <c r="P2379" s="9">
        <v>-14996572.96</v>
      </c>
      <c r="Q2379" s="9">
        <v>0</v>
      </c>
      <c r="R2379" s="9">
        <v>215688541.29</v>
      </c>
      <c r="S2379" s="9">
        <v>0</v>
      </c>
      <c r="T2379" s="9">
        <v>-152795377.88</v>
      </c>
      <c r="U2379" s="8">
        <v>0</v>
      </c>
      <c r="V2379" s="9">
        <v>-133687.15</v>
      </c>
      <c r="W2379" s="8">
        <v>0</v>
      </c>
      <c r="X2379" s="11">
        <f t="shared" si="518"/>
        <v>0</v>
      </c>
      <c r="Y2379" s="11">
        <f t="shared" si="519"/>
        <v>2342903159.67</v>
      </c>
      <c r="Z2379" s="11">
        <f t="shared" si="520"/>
        <v>2342903159.67</v>
      </c>
      <c r="AA2379" s="13">
        <f t="shared" si="521"/>
        <v>0</v>
      </c>
      <c r="AB2379" s="13">
        <f t="shared" si="522"/>
        <v>0</v>
      </c>
      <c r="AC2379" s="16">
        <f t="shared" si="523"/>
        <v>0</v>
      </c>
      <c r="AD2379" s="16">
        <f t="shared" si="524"/>
        <v>2342903159.67</v>
      </c>
      <c r="AE2379" s="17">
        <f t="shared" si="525"/>
        <v>0</v>
      </c>
      <c r="AF2379" s="17">
        <f t="shared" si="526"/>
        <v>1</v>
      </c>
      <c r="AG2379" s="21">
        <f t="shared" si="527"/>
        <v>1</v>
      </c>
      <c r="AH2379" s="22" t="e">
        <f t="shared" si="528"/>
        <v>#DIV/0!</v>
      </c>
      <c r="AI2379" s="22" t="e">
        <f t="shared" si="529"/>
        <v>#DIV/0!</v>
      </c>
      <c r="AJ2379" s="23">
        <f t="shared" si="530"/>
        <v>0</v>
      </c>
      <c r="AK2379" s="23">
        <f t="shared" si="531"/>
        <v>1</v>
      </c>
    </row>
    <row r="2380" spans="1:37">
      <c r="A2380" s="8" t="s">
        <v>4793</v>
      </c>
      <c r="B2380" s="8" t="s">
        <v>4794</v>
      </c>
      <c r="C2380" s="9">
        <v>0</v>
      </c>
      <c r="D2380" s="9">
        <v>0</v>
      </c>
      <c r="E2380" s="9">
        <v>0</v>
      </c>
      <c r="F2380" s="9">
        <v>6786529.68</v>
      </c>
      <c r="G2380" s="9">
        <v>0</v>
      </c>
      <c r="H2380" s="9">
        <v>0</v>
      </c>
      <c r="I2380" s="9">
        <v>0</v>
      </c>
      <c r="J2380" s="9">
        <v>0</v>
      </c>
      <c r="K2380" s="9">
        <v>280253733</v>
      </c>
      <c r="L2380" s="9">
        <v>0</v>
      </c>
      <c r="M2380" s="9">
        <v>0</v>
      </c>
      <c r="N2380" s="9">
        <v>1705277310.44</v>
      </c>
      <c r="O2380" s="9">
        <v>0</v>
      </c>
      <c r="P2380" s="9">
        <v>0</v>
      </c>
      <c r="Q2380" s="9">
        <v>0</v>
      </c>
      <c r="R2380" s="9">
        <v>15914923.2</v>
      </c>
      <c r="S2380" s="9">
        <v>0</v>
      </c>
      <c r="T2380" s="9">
        <v>-1719520240.03</v>
      </c>
      <c r="U2380" s="8">
        <v>0</v>
      </c>
      <c r="V2380" s="9">
        <v>0</v>
      </c>
      <c r="W2380" s="8">
        <v>0</v>
      </c>
      <c r="X2380" s="11">
        <f t="shared" si="518"/>
        <v>6786529.68</v>
      </c>
      <c r="Y2380" s="11">
        <f t="shared" si="519"/>
        <v>281925726.61</v>
      </c>
      <c r="Z2380" s="11">
        <f t="shared" si="520"/>
        <v>288712256.29</v>
      </c>
      <c r="AA2380" s="13">
        <f t="shared" si="521"/>
        <v>6786529.68</v>
      </c>
      <c r="AB2380" s="13">
        <f t="shared" si="522"/>
        <v>0</v>
      </c>
      <c r="AC2380" s="16">
        <f t="shared" si="523"/>
        <v>6786529.68</v>
      </c>
      <c r="AD2380" s="16">
        <f t="shared" si="524"/>
        <v>281925726.61</v>
      </c>
      <c r="AE2380" s="17">
        <f t="shared" si="525"/>
        <v>0.0235062056845387</v>
      </c>
      <c r="AF2380" s="17">
        <f t="shared" si="526"/>
        <v>0.976493794315461</v>
      </c>
      <c r="AG2380" s="21">
        <f t="shared" si="527"/>
        <v>1.02407204820079</v>
      </c>
      <c r="AH2380" s="22">
        <f t="shared" si="528"/>
        <v>1</v>
      </c>
      <c r="AI2380" s="22">
        <f t="shared" si="529"/>
        <v>0</v>
      </c>
      <c r="AJ2380" s="23">
        <f t="shared" si="530"/>
        <v>0.0235062056845387</v>
      </c>
      <c r="AK2380" s="23">
        <f t="shared" si="531"/>
        <v>0.976493794315461</v>
      </c>
    </row>
    <row r="2381" spans="1:37">
      <c r="A2381" s="8" t="s">
        <v>4795</v>
      </c>
      <c r="B2381" s="8" t="s">
        <v>4796</v>
      </c>
      <c r="C2381" s="9">
        <v>0</v>
      </c>
      <c r="D2381" s="9">
        <v>0</v>
      </c>
      <c r="E2381" s="9">
        <v>0</v>
      </c>
      <c r="F2381" s="9">
        <v>0</v>
      </c>
      <c r="G2381" s="9">
        <v>0</v>
      </c>
      <c r="H2381" s="9">
        <v>0</v>
      </c>
      <c r="I2381" s="9">
        <v>0</v>
      </c>
      <c r="J2381" s="9">
        <v>0</v>
      </c>
      <c r="K2381" s="9">
        <v>1192275016</v>
      </c>
      <c r="L2381" s="9">
        <v>0</v>
      </c>
      <c r="M2381" s="9">
        <v>0</v>
      </c>
      <c r="N2381" s="9">
        <v>3711781632.52</v>
      </c>
      <c r="O2381" s="9">
        <v>222011490.07</v>
      </c>
      <c r="P2381" s="9">
        <v>1880903.04</v>
      </c>
      <c r="Q2381" s="9">
        <v>97085995.34</v>
      </c>
      <c r="R2381" s="9">
        <v>657678159.94</v>
      </c>
      <c r="S2381" s="9">
        <v>0</v>
      </c>
      <c r="T2381" s="9">
        <v>5775297191.01</v>
      </c>
      <c r="U2381" s="8">
        <v>0</v>
      </c>
      <c r="V2381" s="9">
        <v>10362308.51</v>
      </c>
      <c r="W2381" s="8">
        <v>0</v>
      </c>
      <c r="X2381" s="11">
        <f t="shared" si="518"/>
        <v>0</v>
      </c>
      <c r="Y2381" s="11">
        <f t="shared" si="519"/>
        <v>11224349716.29</v>
      </c>
      <c r="Z2381" s="11">
        <f t="shared" si="520"/>
        <v>11224349716.29</v>
      </c>
      <c r="AA2381" s="13">
        <f t="shared" si="521"/>
        <v>0</v>
      </c>
      <c r="AB2381" s="13">
        <f t="shared" si="522"/>
        <v>0</v>
      </c>
      <c r="AC2381" s="16">
        <f t="shared" si="523"/>
        <v>0</v>
      </c>
      <c r="AD2381" s="16">
        <f t="shared" si="524"/>
        <v>11224349716.29</v>
      </c>
      <c r="AE2381" s="17">
        <f t="shared" si="525"/>
        <v>0</v>
      </c>
      <c r="AF2381" s="17">
        <f t="shared" si="526"/>
        <v>1</v>
      </c>
      <c r="AG2381" s="21">
        <f t="shared" si="527"/>
        <v>1</v>
      </c>
      <c r="AH2381" s="22" t="e">
        <f t="shared" si="528"/>
        <v>#DIV/0!</v>
      </c>
      <c r="AI2381" s="22" t="e">
        <f t="shared" si="529"/>
        <v>#DIV/0!</v>
      </c>
      <c r="AJ2381" s="23">
        <f t="shared" si="530"/>
        <v>0</v>
      </c>
      <c r="AK2381" s="23">
        <f t="shared" si="531"/>
        <v>1</v>
      </c>
    </row>
    <row r="2382" spans="1:37">
      <c r="A2382" s="8" t="s">
        <v>4797</v>
      </c>
      <c r="B2382" s="8" t="s">
        <v>4798</v>
      </c>
      <c r="C2382" s="9">
        <v>0</v>
      </c>
      <c r="D2382" s="9">
        <v>0</v>
      </c>
      <c r="E2382" s="9">
        <v>0</v>
      </c>
      <c r="F2382" s="9">
        <v>4360174.79</v>
      </c>
      <c r="G2382" s="9">
        <v>0</v>
      </c>
      <c r="H2382" s="9">
        <v>0</v>
      </c>
      <c r="I2382" s="9">
        <v>0</v>
      </c>
      <c r="J2382" s="9">
        <v>0</v>
      </c>
      <c r="K2382" s="9">
        <v>6740787907</v>
      </c>
      <c r="L2382" s="9">
        <v>0</v>
      </c>
      <c r="M2382" s="9">
        <v>0</v>
      </c>
      <c r="N2382" s="9">
        <v>14559022577.73</v>
      </c>
      <c r="O2382" s="9">
        <v>0</v>
      </c>
      <c r="P2382" s="9">
        <v>-982221714.74</v>
      </c>
      <c r="Q2382" s="9">
        <v>0</v>
      </c>
      <c r="R2382" s="9">
        <v>531643615.26</v>
      </c>
      <c r="S2382" s="9">
        <v>0</v>
      </c>
      <c r="T2382" s="9">
        <v>5412175480.92</v>
      </c>
      <c r="U2382" s="8">
        <v>0</v>
      </c>
      <c r="V2382" s="9">
        <v>3904877.29</v>
      </c>
      <c r="W2382" s="8">
        <v>0</v>
      </c>
      <c r="X2382" s="11">
        <f t="shared" si="518"/>
        <v>4360174.79</v>
      </c>
      <c r="Y2382" s="11">
        <f t="shared" si="519"/>
        <v>26265312743.46</v>
      </c>
      <c r="Z2382" s="11">
        <f t="shared" si="520"/>
        <v>26269672918.25</v>
      </c>
      <c r="AA2382" s="13">
        <f t="shared" si="521"/>
        <v>4360174.79</v>
      </c>
      <c r="AB2382" s="13">
        <f t="shared" si="522"/>
        <v>0</v>
      </c>
      <c r="AC2382" s="16">
        <f t="shared" si="523"/>
        <v>4360174.79</v>
      </c>
      <c r="AD2382" s="16">
        <f t="shared" si="524"/>
        <v>26265312743.46</v>
      </c>
      <c r="AE2382" s="17">
        <f t="shared" si="525"/>
        <v>0.000165977505832245</v>
      </c>
      <c r="AF2382" s="17">
        <f t="shared" si="526"/>
        <v>0.999834022494168</v>
      </c>
      <c r="AG2382" s="21">
        <f t="shared" si="527"/>
        <v>1.00016600505894</v>
      </c>
      <c r="AH2382" s="22">
        <f t="shared" si="528"/>
        <v>1</v>
      </c>
      <c r="AI2382" s="22">
        <f t="shared" si="529"/>
        <v>0</v>
      </c>
      <c r="AJ2382" s="23">
        <f t="shared" si="530"/>
        <v>0.000165977505832245</v>
      </c>
      <c r="AK2382" s="23">
        <f t="shared" si="531"/>
        <v>0.999834022494168</v>
      </c>
    </row>
    <row r="2383" spans="1:37">
      <c r="A2383" s="8" t="s">
        <v>4799</v>
      </c>
      <c r="B2383" s="8" t="s">
        <v>4800</v>
      </c>
      <c r="C2383" s="9">
        <v>0</v>
      </c>
      <c r="D2383" s="9">
        <v>0</v>
      </c>
      <c r="E2383" s="9">
        <v>0</v>
      </c>
      <c r="F2383" s="9">
        <v>0</v>
      </c>
      <c r="G2383" s="9">
        <v>0</v>
      </c>
      <c r="H2383" s="9">
        <v>0</v>
      </c>
      <c r="I2383" s="9">
        <v>0</v>
      </c>
      <c r="J2383" s="9">
        <v>0</v>
      </c>
      <c r="K2383" s="9">
        <v>2228933187</v>
      </c>
      <c r="L2383" s="9">
        <v>0</v>
      </c>
      <c r="M2383" s="9">
        <v>0</v>
      </c>
      <c r="N2383" s="9">
        <v>297648078.58</v>
      </c>
      <c r="O2383" s="9">
        <v>0</v>
      </c>
      <c r="P2383" s="9">
        <v>38701185.15</v>
      </c>
      <c r="Q2383" s="9">
        <v>8676354.79</v>
      </c>
      <c r="R2383" s="9">
        <v>229493470.64</v>
      </c>
      <c r="S2383" s="9">
        <v>0</v>
      </c>
      <c r="T2383" s="9">
        <v>1214617032.52</v>
      </c>
      <c r="U2383" s="8">
        <v>0</v>
      </c>
      <c r="V2383" s="9">
        <v>204541043.75</v>
      </c>
      <c r="W2383" s="8">
        <v>0</v>
      </c>
      <c r="X2383" s="11">
        <f t="shared" si="518"/>
        <v>0</v>
      </c>
      <c r="Y2383" s="11">
        <f t="shared" si="519"/>
        <v>4222610352.43</v>
      </c>
      <c r="Z2383" s="11">
        <f t="shared" si="520"/>
        <v>4222610352.43</v>
      </c>
      <c r="AA2383" s="13">
        <f t="shared" si="521"/>
        <v>0</v>
      </c>
      <c r="AB2383" s="13">
        <f t="shared" si="522"/>
        <v>0</v>
      </c>
      <c r="AC2383" s="16">
        <f t="shared" si="523"/>
        <v>0</v>
      </c>
      <c r="AD2383" s="16">
        <f t="shared" si="524"/>
        <v>4222610352.43</v>
      </c>
      <c r="AE2383" s="17">
        <f t="shared" si="525"/>
        <v>0</v>
      </c>
      <c r="AF2383" s="17">
        <f t="shared" si="526"/>
        <v>1</v>
      </c>
      <c r="AG2383" s="21">
        <f t="shared" si="527"/>
        <v>1</v>
      </c>
      <c r="AH2383" s="22" t="e">
        <f t="shared" si="528"/>
        <v>#DIV/0!</v>
      </c>
      <c r="AI2383" s="22" t="e">
        <f t="shared" si="529"/>
        <v>#DIV/0!</v>
      </c>
      <c r="AJ2383" s="23">
        <f t="shared" si="530"/>
        <v>0</v>
      </c>
      <c r="AK2383" s="23">
        <f t="shared" si="531"/>
        <v>1</v>
      </c>
    </row>
    <row r="2384" spans="1:37">
      <c r="A2384" s="8" t="s">
        <v>4801</v>
      </c>
      <c r="B2384" s="8" t="s">
        <v>4802</v>
      </c>
      <c r="C2384" s="9">
        <v>0</v>
      </c>
      <c r="D2384" s="9">
        <v>0</v>
      </c>
      <c r="E2384" s="9">
        <v>0</v>
      </c>
      <c r="F2384" s="9">
        <v>0</v>
      </c>
      <c r="G2384" s="9">
        <v>0</v>
      </c>
      <c r="H2384" s="9">
        <v>0</v>
      </c>
      <c r="I2384" s="9">
        <v>0</v>
      </c>
      <c r="J2384" s="9">
        <v>0</v>
      </c>
      <c r="K2384" s="9">
        <v>1592112988</v>
      </c>
      <c r="L2384" s="9">
        <v>0</v>
      </c>
      <c r="M2384" s="9">
        <v>0</v>
      </c>
      <c r="N2384" s="9">
        <v>387665759.58</v>
      </c>
      <c r="O2384" s="9">
        <v>123500000</v>
      </c>
      <c r="P2384" s="9">
        <v>-1323455.28</v>
      </c>
      <c r="Q2384" s="9">
        <v>0</v>
      </c>
      <c r="R2384" s="9">
        <v>570463788.05</v>
      </c>
      <c r="S2384" s="9">
        <v>0</v>
      </c>
      <c r="T2384" s="9">
        <v>1951445799.42</v>
      </c>
      <c r="U2384" s="8">
        <v>0</v>
      </c>
      <c r="V2384" s="9">
        <v>27685200.84</v>
      </c>
      <c r="W2384" s="8">
        <v>0</v>
      </c>
      <c r="X2384" s="11">
        <f t="shared" si="518"/>
        <v>0</v>
      </c>
      <c r="Y2384" s="11">
        <f t="shared" si="519"/>
        <v>4404550080.61</v>
      </c>
      <c r="Z2384" s="11">
        <f t="shared" si="520"/>
        <v>4404550080.61</v>
      </c>
      <c r="AA2384" s="13">
        <f t="shared" si="521"/>
        <v>0</v>
      </c>
      <c r="AB2384" s="13">
        <f t="shared" si="522"/>
        <v>0</v>
      </c>
      <c r="AC2384" s="16">
        <f t="shared" si="523"/>
        <v>0</v>
      </c>
      <c r="AD2384" s="16">
        <f t="shared" si="524"/>
        <v>4404550080.61</v>
      </c>
      <c r="AE2384" s="17">
        <f t="shared" si="525"/>
        <v>0</v>
      </c>
      <c r="AF2384" s="17">
        <f t="shared" si="526"/>
        <v>1</v>
      </c>
      <c r="AG2384" s="21">
        <f t="shared" si="527"/>
        <v>1</v>
      </c>
      <c r="AH2384" s="22" t="e">
        <f t="shared" si="528"/>
        <v>#DIV/0!</v>
      </c>
      <c r="AI2384" s="22" t="e">
        <f t="shared" si="529"/>
        <v>#DIV/0!</v>
      </c>
      <c r="AJ2384" s="23">
        <f t="shared" si="530"/>
        <v>0</v>
      </c>
      <c r="AK2384" s="23">
        <f t="shared" si="531"/>
        <v>1</v>
      </c>
    </row>
    <row r="2385" spans="1:37">
      <c r="A2385" s="8" t="s">
        <v>4803</v>
      </c>
      <c r="B2385" s="8" t="s">
        <v>4804</v>
      </c>
      <c r="C2385" s="9">
        <v>0</v>
      </c>
      <c r="D2385" s="9">
        <v>0</v>
      </c>
      <c r="E2385" s="9">
        <v>0</v>
      </c>
      <c r="F2385" s="9">
        <v>94686.91</v>
      </c>
      <c r="G2385" s="9">
        <v>0</v>
      </c>
      <c r="H2385" s="9">
        <v>0</v>
      </c>
      <c r="I2385" s="9">
        <v>0</v>
      </c>
      <c r="J2385" s="9">
        <v>0</v>
      </c>
      <c r="K2385" s="9">
        <v>797652687</v>
      </c>
      <c r="L2385" s="9">
        <v>0</v>
      </c>
      <c r="M2385" s="9">
        <v>0</v>
      </c>
      <c r="N2385" s="9">
        <v>1211495182.42</v>
      </c>
      <c r="O2385" s="9">
        <v>44207599.3</v>
      </c>
      <c r="P2385" s="9">
        <v>0</v>
      </c>
      <c r="Q2385" s="9">
        <v>30013596.95</v>
      </c>
      <c r="R2385" s="9">
        <v>313727667.46</v>
      </c>
      <c r="S2385" s="9">
        <v>0</v>
      </c>
      <c r="T2385" s="9">
        <v>834981733.43</v>
      </c>
      <c r="U2385" s="8">
        <v>0</v>
      </c>
      <c r="V2385" s="9">
        <v>1074627.28</v>
      </c>
      <c r="W2385" s="8">
        <v>0</v>
      </c>
      <c r="X2385" s="11">
        <f t="shared" si="518"/>
        <v>94686.91</v>
      </c>
      <c r="Y2385" s="11">
        <f t="shared" si="519"/>
        <v>3144737895.24</v>
      </c>
      <c r="Z2385" s="11">
        <f t="shared" si="520"/>
        <v>3144832582.15</v>
      </c>
      <c r="AA2385" s="13">
        <f t="shared" si="521"/>
        <v>94686.91</v>
      </c>
      <c r="AB2385" s="13">
        <f t="shared" si="522"/>
        <v>0</v>
      </c>
      <c r="AC2385" s="16">
        <f t="shared" si="523"/>
        <v>94686.91</v>
      </c>
      <c r="AD2385" s="16">
        <f t="shared" si="524"/>
        <v>3144737895.24</v>
      </c>
      <c r="AE2385" s="17">
        <f t="shared" si="525"/>
        <v>3.01087283747443e-5</v>
      </c>
      <c r="AF2385" s="17">
        <f t="shared" si="526"/>
        <v>0.999969891271625</v>
      </c>
      <c r="AG2385" s="21">
        <f t="shared" si="527"/>
        <v>1.00003010963494</v>
      </c>
      <c r="AH2385" s="22">
        <f t="shared" si="528"/>
        <v>1</v>
      </c>
      <c r="AI2385" s="22">
        <f t="shared" si="529"/>
        <v>0</v>
      </c>
      <c r="AJ2385" s="23">
        <f t="shared" si="530"/>
        <v>3.01087283747443e-5</v>
      </c>
      <c r="AK2385" s="23">
        <f t="shared" si="531"/>
        <v>0.999969891271625</v>
      </c>
    </row>
    <row r="2386" spans="1:37">
      <c r="A2386" s="8" t="s">
        <v>4805</v>
      </c>
      <c r="B2386" s="8" t="s">
        <v>4806</v>
      </c>
      <c r="C2386" s="9">
        <v>0</v>
      </c>
      <c r="D2386" s="9">
        <v>0</v>
      </c>
      <c r="E2386" s="9">
        <v>0</v>
      </c>
      <c r="F2386" s="9">
        <v>133953539.7</v>
      </c>
      <c r="G2386" s="9">
        <v>0</v>
      </c>
      <c r="H2386" s="9">
        <v>134000000</v>
      </c>
      <c r="I2386" s="9">
        <v>0</v>
      </c>
      <c r="J2386" s="9">
        <v>0</v>
      </c>
      <c r="K2386" s="9">
        <v>576769204</v>
      </c>
      <c r="L2386" s="9">
        <v>0</v>
      </c>
      <c r="M2386" s="9">
        <v>0</v>
      </c>
      <c r="N2386" s="9">
        <v>1287693616.72</v>
      </c>
      <c r="O2386" s="9">
        <v>75252122.95</v>
      </c>
      <c r="P2386" s="9">
        <v>249610.9</v>
      </c>
      <c r="Q2386" s="9">
        <v>0</v>
      </c>
      <c r="R2386" s="9">
        <v>76987528.95</v>
      </c>
      <c r="S2386" s="9">
        <v>0</v>
      </c>
      <c r="T2386" s="9">
        <v>-492952496.58</v>
      </c>
      <c r="U2386" s="8">
        <v>0</v>
      </c>
      <c r="V2386" s="9">
        <v>0</v>
      </c>
      <c r="W2386" s="8">
        <v>0</v>
      </c>
      <c r="X2386" s="11">
        <f t="shared" si="518"/>
        <v>267953539.7</v>
      </c>
      <c r="Y2386" s="11">
        <f t="shared" si="519"/>
        <v>1373495341.04</v>
      </c>
      <c r="Z2386" s="11">
        <f t="shared" si="520"/>
        <v>1641448880.74</v>
      </c>
      <c r="AA2386" s="13">
        <f t="shared" si="521"/>
        <v>133953539.7</v>
      </c>
      <c r="AB2386" s="13">
        <f t="shared" si="522"/>
        <v>134000000</v>
      </c>
      <c r="AC2386" s="16">
        <f t="shared" si="523"/>
        <v>133953539.7</v>
      </c>
      <c r="AD2386" s="16">
        <f t="shared" si="524"/>
        <v>1507495341.04</v>
      </c>
      <c r="AE2386" s="17">
        <f t="shared" si="525"/>
        <v>0.163242086210568</v>
      </c>
      <c r="AF2386" s="17">
        <f t="shared" si="526"/>
        <v>0.836757913789432</v>
      </c>
      <c r="AG2386" s="21">
        <f t="shared" si="527"/>
        <v>1.19508878675708</v>
      </c>
      <c r="AH2386" s="22">
        <f t="shared" si="528"/>
        <v>0.499913305306487</v>
      </c>
      <c r="AI2386" s="22">
        <f t="shared" si="529"/>
        <v>0.500086694693513</v>
      </c>
      <c r="AJ2386" s="23">
        <f t="shared" si="530"/>
        <v>0.0816068908826517</v>
      </c>
      <c r="AK2386" s="23">
        <f t="shared" si="531"/>
        <v>0.918393109117348</v>
      </c>
    </row>
    <row r="2387" spans="1:37">
      <c r="A2387" s="8" t="s">
        <v>4807</v>
      </c>
      <c r="B2387" s="8" t="s">
        <v>4808</v>
      </c>
      <c r="C2387" s="9">
        <v>0</v>
      </c>
      <c r="D2387" s="9">
        <v>0</v>
      </c>
      <c r="E2387" s="9">
        <v>0</v>
      </c>
      <c r="F2387" s="9">
        <v>4170038.31</v>
      </c>
      <c r="G2387" s="9">
        <v>0</v>
      </c>
      <c r="H2387" s="9">
        <v>0</v>
      </c>
      <c r="I2387" s="9">
        <v>0</v>
      </c>
      <c r="J2387" s="9">
        <v>0</v>
      </c>
      <c r="K2387" s="9">
        <v>372098880</v>
      </c>
      <c r="L2387" s="9">
        <v>0</v>
      </c>
      <c r="M2387" s="9">
        <v>0</v>
      </c>
      <c r="N2387" s="9">
        <v>33261705.78</v>
      </c>
      <c r="O2387" s="9">
        <v>37599762</v>
      </c>
      <c r="P2387" s="9">
        <v>0</v>
      </c>
      <c r="Q2387" s="9">
        <v>0</v>
      </c>
      <c r="R2387" s="9">
        <v>84641615.76</v>
      </c>
      <c r="S2387" s="9">
        <v>0</v>
      </c>
      <c r="T2387" s="9">
        <v>794196233.01</v>
      </c>
      <c r="U2387" s="8">
        <v>0</v>
      </c>
      <c r="V2387" s="9">
        <v>0</v>
      </c>
      <c r="W2387" s="8">
        <v>0</v>
      </c>
      <c r="X2387" s="11">
        <f t="shared" si="518"/>
        <v>4170038.31</v>
      </c>
      <c r="Y2387" s="11">
        <f t="shared" si="519"/>
        <v>1246598672.55</v>
      </c>
      <c r="Z2387" s="11">
        <f t="shared" si="520"/>
        <v>1250768710.86</v>
      </c>
      <c r="AA2387" s="13">
        <f t="shared" si="521"/>
        <v>4170038.31</v>
      </c>
      <c r="AB2387" s="13">
        <f t="shared" si="522"/>
        <v>0</v>
      </c>
      <c r="AC2387" s="16">
        <f t="shared" si="523"/>
        <v>4170038.31</v>
      </c>
      <c r="AD2387" s="16">
        <f t="shared" si="524"/>
        <v>1246598672.55</v>
      </c>
      <c r="AE2387" s="17">
        <f t="shared" si="525"/>
        <v>0.00333398035447559</v>
      </c>
      <c r="AF2387" s="17">
        <f t="shared" si="526"/>
        <v>0.996666019645524</v>
      </c>
      <c r="AG2387" s="21">
        <f t="shared" si="527"/>
        <v>1.00334513296205</v>
      </c>
      <c r="AH2387" s="22">
        <f t="shared" si="528"/>
        <v>1</v>
      </c>
      <c r="AI2387" s="22">
        <f t="shared" si="529"/>
        <v>0</v>
      </c>
      <c r="AJ2387" s="23">
        <f t="shared" si="530"/>
        <v>0.00333398035447559</v>
      </c>
      <c r="AK2387" s="23">
        <f t="shared" si="531"/>
        <v>0.996666019645524</v>
      </c>
    </row>
    <row r="2388" spans="1:37">
      <c r="A2388" s="8" t="s">
        <v>4809</v>
      </c>
      <c r="B2388" s="8" t="s">
        <v>4810</v>
      </c>
      <c r="C2388" s="9">
        <v>0</v>
      </c>
      <c r="D2388" s="9">
        <v>0</v>
      </c>
      <c r="E2388" s="9">
        <v>0</v>
      </c>
      <c r="F2388" s="9">
        <v>0</v>
      </c>
      <c r="G2388" s="9">
        <v>0</v>
      </c>
      <c r="H2388" s="9">
        <v>0</v>
      </c>
      <c r="I2388" s="9">
        <v>0</v>
      </c>
      <c r="J2388" s="9">
        <v>0</v>
      </c>
      <c r="K2388" s="9">
        <v>2346558302</v>
      </c>
      <c r="L2388" s="9">
        <v>0</v>
      </c>
      <c r="M2388" s="9">
        <v>0</v>
      </c>
      <c r="N2388" s="9">
        <v>2822275073.92</v>
      </c>
      <c r="O2388" s="9">
        <v>0</v>
      </c>
      <c r="P2388" s="9">
        <v>4558957.57</v>
      </c>
      <c r="Q2388" s="9">
        <v>14731556.87</v>
      </c>
      <c r="R2388" s="9">
        <v>69849409.04</v>
      </c>
      <c r="S2388" s="9">
        <v>0</v>
      </c>
      <c r="T2388" s="9">
        <v>2073412076.44</v>
      </c>
      <c r="U2388" s="8">
        <v>0</v>
      </c>
      <c r="V2388" s="9">
        <v>49499051.36</v>
      </c>
      <c r="W2388" s="8">
        <v>0</v>
      </c>
      <c r="X2388" s="11">
        <f t="shared" si="518"/>
        <v>0</v>
      </c>
      <c r="Y2388" s="11">
        <f t="shared" si="519"/>
        <v>7380884427.2</v>
      </c>
      <c r="Z2388" s="11">
        <f t="shared" si="520"/>
        <v>7380884427.2</v>
      </c>
      <c r="AA2388" s="13">
        <f t="shared" si="521"/>
        <v>0</v>
      </c>
      <c r="AB2388" s="13">
        <f t="shared" si="522"/>
        <v>0</v>
      </c>
      <c r="AC2388" s="16">
        <f t="shared" si="523"/>
        <v>0</v>
      </c>
      <c r="AD2388" s="16">
        <f t="shared" si="524"/>
        <v>7380884427.2</v>
      </c>
      <c r="AE2388" s="17">
        <f t="shared" si="525"/>
        <v>0</v>
      </c>
      <c r="AF2388" s="17">
        <f t="shared" si="526"/>
        <v>1</v>
      </c>
      <c r="AG2388" s="21">
        <f t="shared" si="527"/>
        <v>1</v>
      </c>
      <c r="AH2388" s="22" t="e">
        <f t="shared" si="528"/>
        <v>#DIV/0!</v>
      </c>
      <c r="AI2388" s="22" t="e">
        <f t="shared" si="529"/>
        <v>#DIV/0!</v>
      </c>
      <c r="AJ2388" s="23">
        <f t="shared" si="530"/>
        <v>0</v>
      </c>
      <c r="AK2388" s="23">
        <f t="shared" si="531"/>
        <v>1</v>
      </c>
    </row>
    <row r="2389" spans="1:37">
      <c r="A2389" s="8" t="s">
        <v>4811</v>
      </c>
      <c r="B2389" s="8" t="s">
        <v>4812</v>
      </c>
      <c r="C2389" s="9">
        <v>0</v>
      </c>
      <c r="D2389" s="9">
        <v>0</v>
      </c>
      <c r="E2389" s="9">
        <v>0</v>
      </c>
      <c r="F2389" s="9">
        <v>0</v>
      </c>
      <c r="G2389" s="9">
        <v>0</v>
      </c>
      <c r="H2389" s="9">
        <v>0</v>
      </c>
      <c r="I2389" s="9">
        <v>0</v>
      </c>
      <c r="J2389" s="9">
        <v>0</v>
      </c>
      <c r="K2389" s="9">
        <v>933583742</v>
      </c>
      <c r="L2389" s="9">
        <v>0</v>
      </c>
      <c r="M2389" s="9">
        <v>0</v>
      </c>
      <c r="N2389" s="9">
        <v>1999471911.28</v>
      </c>
      <c r="O2389" s="9">
        <v>200003184.54</v>
      </c>
      <c r="P2389" s="9">
        <v>-11755619.16</v>
      </c>
      <c r="Q2389" s="9">
        <v>0</v>
      </c>
      <c r="R2389" s="9">
        <v>73294674.21</v>
      </c>
      <c r="S2389" s="9">
        <v>0</v>
      </c>
      <c r="T2389" s="9">
        <v>3083516205.05</v>
      </c>
      <c r="U2389" s="8">
        <v>0</v>
      </c>
      <c r="V2389" s="9">
        <v>17445227.89</v>
      </c>
      <c r="W2389" s="8">
        <v>0</v>
      </c>
      <c r="X2389" s="11">
        <f t="shared" si="518"/>
        <v>0</v>
      </c>
      <c r="Y2389" s="11">
        <f t="shared" si="519"/>
        <v>5895552956.73</v>
      </c>
      <c r="Z2389" s="11">
        <f t="shared" si="520"/>
        <v>5895552956.73</v>
      </c>
      <c r="AA2389" s="13">
        <f t="shared" si="521"/>
        <v>0</v>
      </c>
      <c r="AB2389" s="13">
        <f t="shared" si="522"/>
        <v>0</v>
      </c>
      <c r="AC2389" s="16">
        <f t="shared" si="523"/>
        <v>0</v>
      </c>
      <c r="AD2389" s="16">
        <f t="shared" si="524"/>
        <v>5895552956.73</v>
      </c>
      <c r="AE2389" s="17">
        <f t="shared" si="525"/>
        <v>0</v>
      </c>
      <c r="AF2389" s="17">
        <f t="shared" si="526"/>
        <v>1</v>
      </c>
      <c r="AG2389" s="21">
        <f t="shared" si="527"/>
        <v>1</v>
      </c>
      <c r="AH2389" s="22" t="e">
        <f t="shared" si="528"/>
        <v>#DIV/0!</v>
      </c>
      <c r="AI2389" s="22" t="e">
        <f t="shared" si="529"/>
        <v>#DIV/0!</v>
      </c>
      <c r="AJ2389" s="23">
        <f t="shared" si="530"/>
        <v>0</v>
      </c>
      <c r="AK2389" s="23">
        <f t="shared" si="531"/>
        <v>1</v>
      </c>
    </row>
    <row r="2390" spans="1:37">
      <c r="A2390" s="8" t="s">
        <v>4813</v>
      </c>
      <c r="B2390" s="8" t="s">
        <v>4814</v>
      </c>
      <c r="C2390" s="9">
        <v>0</v>
      </c>
      <c r="D2390" s="9">
        <v>0</v>
      </c>
      <c r="E2390" s="9">
        <v>0</v>
      </c>
      <c r="F2390" s="9">
        <v>120844.77</v>
      </c>
      <c r="G2390" s="9">
        <v>0</v>
      </c>
      <c r="H2390" s="9">
        <v>0</v>
      </c>
      <c r="I2390" s="9">
        <v>451567744.88</v>
      </c>
      <c r="J2390" s="9">
        <v>0</v>
      </c>
      <c r="K2390" s="9">
        <v>624156627</v>
      </c>
      <c r="L2390" s="9">
        <v>127713475.03</v>
      </c>
      <c r="M2390" s="9">
        <v>0</v>
      </c>
      <c r="N2390" s="9">
        <v>1189142352.35</v>
      </c>
      <c r="O2390" s="9">
        <v>0</v>
      </c>
      <c r="P2390" s="9">
        <v>0</v>
      </c>
      <c r="Q2390" s="9">
        <v>0</v>
      </c>
      <c r="R2390" s="9">
        <v>200246366.72</v>
      </c>
      <c r="S2390" s="9">
        <v>0</v>
      </c>
      <c r="T2390" s="9">
        <v>1255690613.43</v>
      </c>
      <c r="U2390" s="8">
        <v>0</v>
      </c>
      <c r="V2390" s="9">
        <v>0</v>
      </c>
      <c r="W2390" s="8">
        <v>0</v>
      </c>
      <c r="X2390" s="11">
        <f t="shared" si="518"/>
        <v>451688589.65</v>
      </c>
      <c r="Y2390" s="11">
        <f t="shared" si="519"/>
        <v>3396949434.53</v>
      </c>
      <c r="Z2390" s="11">
        <f t="shared" si="520"/>
        <v>3848638024.18</v>
      </c>
      <c r="AA2390" s="13">
        <f t="shared" si="521"/>
        <v>120844.77</v>
      </c>
      <c r="AB2390" s="13">
        <f t="shared" si="522"/>
        <v>451567744.88</v>
      </c>
      <c r="AC2390" s="16">
        <f t="shared" si="523"/>
        <v>120844.77</v>
      </c>
      <c r="AD2390" s="16">
        <f t="shared" si="524"/>
        <v>3848517179.41</v>
      </c>
      <c r="AE2390" s="17">
        <f t="shared" si="525"/>
        <v>0.117363230008163</v>
      </c>
      <c r="AF2390" s="17">
        <f t="shared" si="526"/>
        <v>0.882636769991837</v>
      </c>
      <c r="AG2390" s="21">
        <f t="shared" si="527"/>
        <v>1.13296888822029</v>
      </c>
      <c r="AH2390" s="22">
        <f t="shared" si="528"/>
        <v>0.000267540010460833</v>
      </c>
      <c r="AI2390" s="22">
        <f t="shared" si="529"/>
        <v>0.999732459989539</v>
      </c>
      <c r="AJ2390" s="23">
        <f t="shared" si="530"/>
        <v>3.13993597841012e-5</v>
      </c>
      <c r="AK2390" s="23">
        <f t="shared" si="531"/>
        <v>0.999968600640216</v>
      </c>
    </row>
    <row r="2391" spans="1:37">
      <c r="A2391" s="8" t="s">
        <v>4815</v>
      </c>
      <c r="B2391" s="8" t="s">
        <v>4816</v>
      </c>
      <c r="C2391" s="9">
        <v>0</v>
      </c>
      <c r="D2391" s="9">
        <v>0</v>
      </c>
      <c r="E2391" s="9">
        <v>0</v>
      </c>
      <c r="F2391" s="9">
        <v>725608721.92</v>
      </c>
      <c r="G2391" s="9">
        <v>0</v>
      </c>
      <c r="H2391" s="9">
        <v>1215327999.77</v>
      </c>
      <c r="I2391" s="9">
        <v>0</v>
      </c>
      <c r="J2391" s="9">
        <v>0</v>
      </c>
      <c r="K2391" s="9">
        <v>964603777</v>
      </c>
      <c r="L2391" s="9">
        <v>0</v>
      </c>
      <c r="M2391" s="9">
        <v>0</v>
      </c>
      <c r="N2391" s="9">
        <v>1617920309.78</v>
      </c>
      <c r="O2391" s="9">
        <v>0</v>
      </c>
      <c r="P2391" s="9">
        <v>-264005.27</v>
      </c>
      <c r="Q2391" s="9">
        <v>120546028.54</v>
      </c>
      <c r="R2391" s="9">
        <v>429095026.37</v>
      </c>
      <c r="S2391" s="9">
        <v>0</v>
      </c>
      <c r="T2391" s="9">
        <v>4044093213.79</v>
      </c>
      <c r="U2391" s="8">
        <v>0</v>
      </c>
      <c r="V2391" s="9">
        <v>514613357.55</v>
      </c>
      <c r="W2391" s="8">
        <v>0</v>
      </c>
      <c r="X2391" s="11">
        <f t="shared" si="518"/>
        <v>1940936721.69</v>
      </c>
      <c r="Y2391" s="11">
        <f t="shared" si="519"/>
        <v>7690607707.76</v>
      </c>
      <c r="Z2391" s="11">
        <f t="shared" si="520"/>
        <v>9631544429.45</v>
      </c>
      <c r="AA2391" s="13">
        <f t="shared" si="521"/>
        <v>725608721.92</v>
      </c>
      <c r="AB2391" s="13">
        <f t="shared" si="522"/>
        <v>1215327999.77</v>
      </c>
      <c r="AC2391" s="16">
        <f t="shared" si="523"/>
        <v>725608721.92</v>
      </c>
      <c r="AD2391" s="16">
        <f t="shared" si="524"/>
        <v>8905935707.53</v>
      </c>
      <c r="AE2391" s="17">
        <f t="shared" si="525"/>
        <v>0.201518742493185</v>
      </c>
      <c r="AF2391" s="17">
        <f t="shared" si="526"/>
        <v>0.798481257506816</v>
      </c>
      <c r="AG2391" s="21">
        <f t="shared" si="527"/>
        <v>1.252377548751</v>
      </c>
      <c r="AH2391" s="22">
        <f t="shared" si="528"/>
        <v>0.373844604932923</v>
      </c>
      <c r="AI2391" s="22">
        <f t="shared" si="529"/>
        <v>0.626155395067077</v>
      </c>
      <c r="AJ2391" s="23">
        <f t="shared" si="530"/>
        <v>0.0753366946739439</v>
      </c>
      <c r="AK2391" s="23">
        <f t="shared" si="531"/>
        <v>0.924663305326056</v>
      </c>
    </row>
    <row r="2392" spans="1:37">
      <c r="A2392" s="8" t="s">
        <v>4817</v>
      </c>
      <c r="B2392" s="8" t="s">
        <v>4818</v>
      </c>
      <c r="C2392" s="9">
        <v>0</v>
      </c>
      <c r="D2392" s="9">
        <v>0</v>
      </c>
      <c r="E2392" s="9">
        <v>0</v>
      </c>
      <c r="F2392" s="9">
        <v>0</v>
      </c>
      <c r="G2392" s="9">
        <v>0</v>
      </c>
      <c r="H2392" s="9">
        <v>0</v>
      </c>
      <c r="I2392" s="9">
        <v>0</v>
      </c>
      <c r="J2392" s="9">
        <v>0</v>
      </c>
      <c r="K2392" s="9">
        <v>618477169</v>
      </c>
      <c r="L2392" s="9">
        <v>0</v>
      </c>
      <c r="M2392" s="9">
        <v>0</v>
      </c>
      <c r="N2392" s="9">
        <v>1481165594.96</v>
      </c>
      <c r="O2392" s="9">
        <v>0</v>
      </c>
      <c r="P2392" s="9">
        <v>-516794.96</v>
      </c>
      <c r="Q2392" s="9">
        <v>0</v>
      </c>
      <c r="R2392" s="9">
        <v>266900657.19</v>
      </c>
      <c r="S2392" s="9">
        <v>0</v>
      </c>
      <c r="T2392" s="9">
        <v>1353964052.74</v>
      </c>
      <c r="U2392" s="8">
        <v>0</v>
      </c>
      <c r="V2392" s="9">
        <v>-27657347.61</v>
      </c>
      <c r="W2392" s="8">
        <v>0</v>
      </c>
      <c r="X2392" s="11">
        <f t="shared" si="518"/>
        <v>0</v>
      </c>
      <c r="Y2392" s="11">
        <f t="shared" si="519"/>
        <v>3692333331.32</v>
      </c>
      <c r="Z2392" s="11">
        <f t="shared" si="520"/>
        <v>3692333331.32</v>
      </c>
      <c r="AA2392" s="13">
        <f t="shared" si="521"/>
        <v>0</v>
      </c>
      <c r="AB2392" s="13">
        <f t="shared" si="522"/>
        <v>0</v>
      </c>
      <c r="AC2392" s="16">
        <f t="shared" si="523"/>
        <v>0</v>
      </c>
      <c r="AD2392" s="16">
        <f t="shared" si="524"/>
        <v>3692333331.32</v>
      </c>
      <c r="AE2392" s="17">
        <f t="shared" si="525"/>
        <v>0</v>
      </c>
      <c r="AF2392" s="17">
        <f t="shared" si="526"/>
        <v>1</v>
      </c>
      <c r="AG2392" s="21">
        <f t="shared" si="527"/>
        <v>1</v>
      </c>
      <c r="AH2392" s="22" t="e">
        <f t="shared" si="528"/>
        <v>#DIV/0!</v>
      </c>
      <c r="AI2392" s="22" t="e">
        <f t="shared" si="529"/>
        <v>#DIV/0!</v>
      </c>
      <c r="AJ2392" s="23">
        <f t="shared" si="530"/>
        <v>0</v>
      </c>
      <c r="AK2392" s="23">
        <f t="shared" si="531"/>
        <v>1</v>
      </c>
    </row>
    <row r="2393" spans="1:37">
      <c r="A2393" s="8" t="s">
        <v>4819</v>
      </c>
      <c r="B2393" s="8" t="s">
        <v>4820</v>
      </c>
      <c r="C2393" s="9">
        <v>0</v>
      </c>
      <c r="D2393" s="9">
        <v>0</v>
      </c>
      <c r="E2393" s="9">
        <v>0</v>
      </c>
      <c r="F2393" s="9">
        <v>0</v>
      </c>
      <c r="G2393" s="9">
        <v>0</v>
      </c>
      <c r="H2393" s="9">
        <v>0</v>
      </c>
      <c r="I2393" s="9">
        <v>0</v>
      </c>
      <c r="J2393" s="9">
        <v>0</v>
      </c>
      <c r="K2393" s="9">
        <v>628581600</v>
      </c>
      <c r="L2393" s="9">
        <v>0</v>
      </c>
      <c r="M2393" s="9">
        <v>0</v>
      </c>
      <c r="N2393" s="9">
        <v>712269637.93</v>
      </c>
      <c r="O2393" s="9">
        <v>0</v>
      </c>
      <c r="P2393" s="9">
        <v>-640269.85</v>
      </c>
      <c r="Q2393" s="9">
        <v>0</v>
      </c>
      <c r="R2393" s="9">
        <v>285766174.64</v>
      </c>
      <c r="S2393" s="9">
        <v>0</v>
      </c>
      <c r="T2393" s="9">
        <v>2022944962.41</v>
      </c>
      <c r="U2393" s="8">
        <v>0</v>
      </c>
      <c r="V2393" s="9">
        <v>459266930.21</v>
      </c>
      <c r="W2393" s="8">
        <v>0</v>
      </c>
      <c r="X2393" s="11">
        <f t="shared" si="518"/>
        <v>0</v>
      </c>
      <c r="Y2393" s="11">
        <f t="shared" si="519"/>
        <v>4108189035.34</v>
      </c>
      <c r="Z2393" s="11">
        <f t="shared" si="520"/>
        <v>4108189035.34</v>
      </c>
      <c r="AA2393" s="13">
        <f t="shared" si="521"/>
        <v>0</v>
      </c>
      <c r="AB2393" s="13">
        <f t="shared" si="522"/>
        <v>0</v>
      </c>
      <c r="AC2393" s="16">
        <f t="shared" si="523"/>
        <v>0</v>
      </c>
      <c r="AD2393" s="16">
        <f t="shared" si="524"/>
        <v>4108189035.34</v>
      </c>
      <c r="AE2393" s="17">
        <f t="shared" si="525"/>
        <v>0</v>
      </c>
      <c r="AF2393" s="17">
        <f t="shared" si="526"/>
        <v>1</v>
      </c>
      <c r="AG2393" s="21">
        <f t="shared" si="527"/>
        <v>1</v>
      </c>
      <c r="AH2393" s="22" t="e">
        <f t="shared" si="528"/>
        <v>#DIV/0!</v>
      </c>
      <c r="AI2393" s="22" t="e">
        <f t="shared" si="529"/>
        <v>#DIV/0!</v>
      </c>
      <c r="AJ2393" s="23">
        <f t="shared" si="530"/>
        <v>0</v>
      </c>
      <c r="AK2393" s="23">
        <f t="shared" si="531"/>
        <v>1</v>
      </c>
    </row>
    <row r="2394" spans="1:37">
      <c r="A2394" s="8" t="s">
        <v>4821</v>
      </c>
      <c r="B2394" s="8" t="s">
        <v>4822</v>
      </c>
      <c r="C2394" s="9">
        <v>0</v>
      </c>
      <c r="D2394" s="9">
        <v>0</v>
      </c>
      <c r="E2394" s="9">
        <v>0</v>
      </c>
      <c r="F2394" s="9">
        <v>0</v>
      </c>
      <c r="G2394" s="9">
        <v>0</v>
      </c>
      <c r="H2394" s="9">
        <v>0</v>
      </c>
      <c r="I2394" s="9">
        <v>0</v>
      </c>
      <c r="J2394" s="9">
        <v>0</v>
      </c>
      <c r="K2394" s="9">
        <v>648862630</v>
      </c>
      <c r="L2394" s="9">
        <v>0</v>
      </c>
      <c r="M2394" s="9">
        <v>0</v>
      </c>
      <c r="N2394" s="9">
        <v>645975089.22</v>
      </c>
      <c r="O2394" s="9">
        <v>0</v>
      </c>
      <c r="P2394" s="9">
        <v>0</v>
      </c>
      <c r="Q2394" s="9">
        <v>16633102.77</v>
      </c>
      <c r="R2394" s="9">
        <v>91754321.72</v>
      </c>
      <c r="S2394" s="9">
        <v>0</v>
      </c>
      <c r="T2394" s="9">
        <v>969494428.77</v>
      </c>
      <c r="U2394" s="8">
        <v>0</v>
      </c>
      <c r="V2394" s="9">
        <v>100474897.75</v>
      </c>
      <c r="W2394" s="8">
        <v>0</v>
      </c>
      <c r="X2394" s="11">
        <f t="shared" si="518"/>
        <v>0</v>
      </c>
      <c r="Y2394" s="11">
        <f t="shared" si="519"/>
        <v>2473194470.23</v>
      </c>
      <c r="Z2394" s="11">
        <f t="shared" si="520"/>
        <v>2473194470.23</v>
      </c>
      <c r="AA2394" s="13">
        <f t="shared" si="521"/>
        <v>0</v>
      </c>
      <c r="AB2394" s="13">
        <f t="shared" si="522"/>
        <v>0</v>
      </c>
      <c r="AC2394" s="16">
        <f t="shared" si="523"/>
        <v>0</v>
      </c>
      <c r="AD2394" s="16">
        <f t="shared" si="524"/>
        <v>2473194470.23</v>
      </c>
      <c r="AE2394" s="17">
        <f t="shared" si="525"/>
        <v>0</v>
      </c>
      <c r="AF2394" s="17">
        <f t="shared" si="526"/>
        <v>1</v>
      </c>
      <c r="AG2394" s="21">
        <f t="shared" si="527"/>
        <v>1</v>
      </c>
      <c r="AH2394" s="22" t="e">
        <f t="shared" si="528"/>
        <v>#DIV/0!</v>
      </c>
      <c r="AI2394" s="22" t="e">
        <f t="shared" si="529"/>
        <v>#DIV/0!</v>
      </c>
      <c r="AJ2394" s="23">
        <f t="shared" si="530"/>
        <v>0</v>
      </c>
      <c r="AK2394" s="23">
        <f t="shared" si="531"/>
        <v>1</v>
      </c>
    </row>
    <row r="2395" spans="1:37">
      <c r="A2395" s="8" t="s">
        <v>4823</v>
      </c>
      <c r="B2395" s="8" t="s">
        <v>4824</v>
      </c>
      <c r="C2395" s="9">
        <v>0</v>
      </c>
      <c r="D2395" s="9">
        <v>0</v>
      </c>
      <c r="E2395" s="9">
        <v>0</v>
      </c>
      <c r="F2395" s="9">
        <v>1059926.47</v>
      </c>
      <c r="G2395" s="9">
        <v>0</v>
      </c>
      <c r="H2395" s="9">
        <v>0</v>
      </c>
      <c r="I2395" s="9">
        <v>0</v>
      </c>
      <c r="J2395" s="9">
        <v>0</v>
      </c>
      <c r="K2395" s="9">
        <v>612000000</v>
      </c>
      <c r="L2395" s="9">
        <v>0</v>
      </c>
      <c r="M2395" s="9">
        <v>0</v>
      </c>
      <c r="N2395" s="9">
        <v>174981195.77</v>
      </c>
      <c r="O2395" s="9">
        <v>0</v>
      </c>
      <c r="P2395" s="9">
        <v>0</v>
      </c>
      <c r="Q2395" s="9">
        <v>1759615.71</v>
      </c>
      <c r="R2395" s="9">
        <v>53516220.11</v>
      </c>
      <c r="S2395" s="9">
        <v>0</v>
      </c>
      <c r="T2395" s="9">
        <v>-2829210.35</v>
      </c>
      <c r="U2395" s="8">
        <v>0</v>
      </c>
      <c r="V2395" s="9">
        <v>0</v>
      </c>
      <c r="W2395" s="8">
        <v>0</v>
      </c>
      <c r="X2395" s="11">
        <f t="shared" si="518"/>
        <v>1059926.47</v>
      </c>
      <c r="Y2395" s="11">
        <f t="shared" si="519"/>
        <v>839427821.24</v>
      </c>
      <c r="Z2395" s="11">
        <f t="shared" si="520"/>
        <v>840487747.71</v>
      </c>
      <c r="AA2395" s="13">
        <f t="shared" si="521"/>
        <v>1059926.47</v>
      </c>
      <c r="AB2395" s="13">
        <f t="shared" si="522"/>
        <v>0</v>
      </c>
      <c r="AC2395" s="16">
        <f t="shared" si="523"/>
        <v>1059926.47</v>
      </c>
      <c r="AD2395" s="16">
        <f t="shared" si="524"/>
        <v>839427821.24</v>
      </c>
      <c r="AE2395" s="17">
        <f t="shared" si="525"/>
        <v>0.00126108497463275</v>
      </c>
      <c r="AF2395" s="17">
        <f t="shared" si="526"/>
        <v>0.998738915025367</v>
      </c>
      <c r="AG2395" s="21">
        <f t="shared" si="527"/>
        <v>1.00126267731803</v>
      </c>
      <c r="AH2395" s="22">
        <f t="shared" si="528"/>
        <v>1</v>
      </c>
      <c r="AI2395" s="22">
        <f t="shared" si="529"/>
        <v>0</v>
      </c>
      <c r="AJ2395" s="23">
        <f t="shared" si="530"/>
        <v>0.00126108497463275</v>
      </c>
      <c r="AK2395" s="23">
        <f t="shared" si="531"/>
        <v>0.998738915025367</v>
      </c>
    </row>
    <row r="2396" spans="1:37">
      <c r="A2396" s="8" t="s">
        <v>4825</v>
      </c>
      <c r="B2396" s="8" t="s">
        <v>4826</v>
      </c>
      <c r="C2396" s="9">
        <v>0</v>
      </c>
      <c r="D2396" s="9">
        <v>0</v>
      </c>
      <c r="E2396" s="9">
        <v>0</v>
      </c>
      <c r="F2396" s="9">
        <v>0</v>
      </c>
      <c r="G2396" s="9">
        <v>0</v>
      </c>
      <c r="H2396" s="9">
        <v>54000000</v>
      </c>
      <c r="I2396" s="9">
        <v>0</v>
      </c>
      <c r="J2396" s="9">
        <v>0</v>
      </c>
      <c r="K2396" s="9">
        <v>385560818</v>
      </c>
      <c r="L2396" s="9">
        <v>0</v>
      </c>
      <c r="M2396" s="9">
        <v>0</v>
      </c>
      <c r="N2396" s="9">
        <v>1249638699.76</v>
      </c>
      <c r="O2396" s="9">
        <v>50000768.84</v>
      </c>
      <c r="P2396" s="9">
        <v>-2720699.92</v>
      </c>
      <c r="Q2396" s="9">
        <v>0</v>
      </c>
      <c r="R2396" s="9">
        <v>58791600.08</v>
      </c>
      <c r="S2396" s="9">
        <v>0</v>
      </c>
      <c r="T2396" s="9">
        <v>-87869801.04</v>
      </c>
      <c r="U2396" s="8">
        <v>0</v>
      </c>
      <c r="V2396" s="9">
        <v>-21140144.98</v>
      </c>
      <c r="W2396" s="8">
        <v>0</v>
      </c>
      <c r="X2396" s="11">
        <f t="shared" si="518"/>
        <v>54000000</v>
      </c>
      <c r="Y2396" s="11">
        <f t="shared" si="519"/>
        <v>1532259703.06</v>
      </c>
      <c r="Z2396" s="11">
        <f t="shared" si="520"/>
        <v>1586259703.06</v>
      </c>
      <c r="AA2396" s="13">
        <f t="shared" si="521"/>
        <v>0</v>
      </c>
      <c r="AB2396" s="13">
        <f t="shared" si="522"/>
        <v>54000000</v>
      </c>
      <c r="AC2396" s="16">
        <f t="shared" si="523"/>
        <v>0</v>
      </c>
      <c r="AD2396" s="16">
        <f t="shared" si="524"/>
        <v>1586259703.06</v>
      </c>
      <c r="AE2396" s="17">
        <f t="shared" si="525"/>
        <v>0.0340423449551359</v>
      </c>
      <c r="AF2396" s="17">
        <f t="shared" si="526"/>
        <v>0.965957655044864</v>
      </c>
      <c r="AG2396" s="21">
        <f t="shared" si="527"/>
        <v>1.03524206757651</v>
      </c>
      <c r="AH2396" s="22">
        <f t="shared" si="528"/>
        <v>0</v>
      </c>
      <c r="AI2396" s="22">
        <f t="shared" si="529"/>
        <v>1</v>
      </c>
      <c r="AJ2396" s="23">
        <f t="shared" si="530"/>
        <v>0</v>
      </c>
      <c r="AK2396" s="23">
        <f t="shared" si="531"/>
        <v>1</v>
      </c>
    </row>
    <row r="2397" spans="1:37">
      <c r="A2397" s="8" t="s">
        <v>4827</v>
      </c>
      <c r="B2397" s="8" t="s">
        <v>4828</v>
      </c>
      <c r="C2397" s="9">
        <v>0</v>
      </c>
      <c r="D2397" s="9">
        <v>0</v>
      </c>
      <c r="E2397" s="9">
        <v>0</v>
      </c>
      <c r="F2397" s="9">
        <v>5042999.44</v>
      </c>
      <c r="G2397" s="9">
        <v>0</v>
      </c>
      <c r="H2397" s="9">
        <v>45637020</v>
      </c>
      <c r="I2397" s="9">
        <v>0</v>
      </c>
      <c r="J2397" s="9">
        <v>0</v>
      </c>
      <c r="K2397" s="9">
        <v>919994639</v>
      </c>
      <c r="L2397" s="9">
        <v>0</v>
      </c>
      <c r="M2397" s="9">
        <v>0</v>
      </c>
      <c r="N2397" s="9">
        <v>1674196037.04</v>
      </c>
      <c r="O2397" s="9">
        <v>84320000</v>
      </c>
      <c r="P2397" s="9">
        <v>-16710231.57</v>
      </c>
      <c r="Q2397" s="9">
        <v>110515.18</v>
      </c>
      <c r="R2397" s="9">
        <v>47784436.8</v>
      </c>
      <c r="S2397" s="9">
        <v>0</v>
      </c>
      <c r="T2397" s="9">
        <v>-1225272543.42</v>
      </c>
      <c r="U2397" s="8">
        <v>0</v>
      </c>
      <c r="V2397" s="9">
        <v>631980523.41</v>
      </c>
      <c r="W2397" s="8">
        <v>0</v>
      </c>
      <c r="X2397" s="11">
        <f t="shared" si="518"/>
        <v>50680019.44</v>
      </c>
      <c r="Y2397" s="11">
        <f t="shared" si="519"/>
        <v>1947763376.44</v>
      </c>
      <c r="Z2397" s="11">
        <f t="shared" si="520"/>
        <v>1998443395.88</v>
      </c>
      <c r="AA2397" s="13">
        <f t="shared" si="521"/>
        <v>5042999.44</v>
      </c>
      <c r="AB2397" s="13">
        <f t="shared" si="522"/>
        <v>45637020</v>
      </c>
      <c r="AC2397" s="16">
        <f t="shared" si="523"/>
        <v>5042999.44</v>
      </c>
      <c r="AD2397" s="16">
        <f t="shared" si="524"/>
        <v>1993400396.44</v>
      </c>
      <c r="AE2397" s="17">
        <f t="shared" si="525"/>
        <v>0.0253597472635363</v>
      </c>
      <c r="AF2397" s="17">
        <f t="shared" si="526"/>
        <v>0.974640252736464</v>
      </c>
      <c r="AG2397" s="21">
        <f t="shared" si="527"/>
        <v>1.02601959768472</v>
      </c>
      <c r="AH2397" s="22">
        <f t="shared" si="528"/>
        <v>0.099506659542039</v>
      </c>
      <c r="AI2397" s="22">
        <f t="shared" si="529"/>
        <v>0.900493340457961</v>
      </c>
      <c r="AJ2397" s="23">
        <f t="shared" si="530"/>
        <v>0.00252346373702486</v>
      </c>
      <c r="AK2397" s="23">
        <f t="shared" si="531"/>
        <v>0.997476536262975</v>
      </c>
    </row>
    <row r="2398" spans="1:37">
      <c r="A2398" s="8" t="s">
        <v>4829</v>
      </c>
      <c r="B2398" s="8" t="s">
        <v>4830</v>
      </c>
      <c r="C2398" s="9">
        <v>0</v>
      </c>
      <c r="D2398" s="9">
        <v>0</v>
      </c>
      <c r="E2398" s="9">
        <v>0</v>
      </c>
      <c r="F2398" s="9">
        <v>11764877.52</v>
      </c>
      <c r="G2398" s="9">
        <v>0</v>
      </c>
      <c r="H2398" s="9">
        <v>0</v>
      </c>
      <c r="I2398" s="9">
        <v>0</v>
      </c>
      <c r="J2398" s="9">
        <v>0</v>
      </c>
      <c r="K2398" s="9">
        <v>1515197486</v>
      </c>
      <c r="L2398" s="9">
        <v>0</v>
      </c>
      <c r="M2398" s="9">
        <v>0</v>
      </c>
      <c r="N2398" s="9">
        <v>750539011.22</v>
      </c>
      <c r="O2398" s="9">
        <v>164938745.97</v>
      </c>
      <c r="P2398" s="9">
        <v>-65919900.75</v>
      </c>
      <c r="Q2398" s="9">
        <v>0</v>
      </c>
      <c r="R2398" s="9">
        <v>197792336.5</v>
      </c>
      <c r="S2398" s="9">
        <v>0</v>
      </c>
      <c r="T2398" s="9">
        <v>1088033158.62</v>
      </c>
      <c r="U2398" s="8">
        <v>0</v>
      </c>
      <c r="V2398" s="9">
        <v>261700465.6</v>
      </c>
      <c r="W2398" s="8">
        <v>0</v>
      </c>
      <c r="X2398" s="11">
        <f t="shared" si="518"/>
        <v>11764877.52</v>
      </c>
      <c r="Y2398" s="11">
        <f t="shared" si="519"/>
        <v>3582403811.22</v>
      </c>
      <c r="Z2398" s="11">
        <f t="shared" si="520"/>
        <v>3594168688.74</v>
      </c>
      <c r="AA2398" s="13">
        <f t="shared" si="521"/>
        <v>11764877.52</v>
      </c>
      <c r="AB2398" s="13">
        <f t="shared" si="522"/>
        <v>0</v>
      </c>
      <c r="AC2398" s="16">
        <f t="shared" si="523"/>
        <v>11764877.52</v>
      </c>
      <c r="AD2398" s="16">
        <f t="shared" si="524"/>
        <v>3582403811.22</v>
      </c>
      <c r="AE2398" s="17">
        <f t="shared" si="525"/>
        <v>0.00327332369147214</v>
      </c>
      <c r="AF2398" s="17">
        <f t="shared" si="526"/>
        <v>0.996726676308528</v>
      </c>
      <c r="AG2398" s="21">
        <f t="shared" si="527"/>
        <v>1.00328407352715</v>
      </c>
      <c r="AH2398" s="22">
        <f t="shared" si="528"/>
        <v>1</v>
      </c>
      <c r="AI2398" s="22">
        <f t="shared" si="529"/>
        <v>0</v>
      </c>
      <c r="AJ2398" s="23">
        <f t="shared" si="530"/>
        <v>0.00327332369147214</v>
      </c>
      <c r="AK2398" s="23">
        <f t="shared" si="531"/>
        <v>0.996726676308528</v>
      </c>
    </row>
    <row r="2399" spans="1:37">
      <c r="A2399" s="8" t="s">
        <v>4831</v>
      </c>
      <c r="B2399" s="8" t="s">
        <v>4832</v>
      </c>
      <c r="C2399" s="9">
        <v>0</v>
      </c>
      <c r="D2399" s="9">
        <v>0</v>
      </c>
      <c r="E2399" s="9">
        <v>0</v>
      </c>
      <c r="F2399" s="9">
        <v>0</v>
      </c>
      <c r="G2399" s="9">
        <v>0</v>
      </c>
      <c r="H2399" s="9">
        <v>0</v>
      </c>
      <c r="I2399" s="9">
        <v>0</v>
      </c>
      <c r="J2399" s="9">
        <v>0</v>
      </c>
      <c r="K2399" s="9">
        <v>1470838682</v>
      </c>
      <c r="L2399" s="9">
        <v>0</v>
      </c>
      <c r="M2399" s="9">
        <v>0</v>
      </c>
      <c r="N2399" s="9">
        <v>1072404221.94</v>
      </c>
      <c r="O2399" s="9">
        <v>100012304.91</v>
      </c>
      <c r="P2399" s="9">
        <v>-5685232.56</v>
      </c>
      <c r="Q2399" s="9">
        <v>0</v>
      </c>
      <c r="R2399" s="9">
        <v>176039293.27</v>
      </c>
      <c r="S2399" s="9">
        <v>0</v>
      </c>
      <c r="T2399" s="9">
        <v>767246211.89</v>
      </c>
      <c r="U2399" s="8">
        <v>0</v>
      </c>
      <c r="V2399" s="9">
        <v>29067044.08</v>
      </c>
      <c r="W2399" s="8">
        <v>0</v>
      </c>
      <c r="X2399" s="11">
        <f t="shared" si="518"/>
        <v>0</v>
      </c>
      <c r="Y2399" s="11">
        <f t="shared" si="519"/>
        <v>3409897915.71</v>
      </c>
      <c r="Z2399" s="11">
        <f t="shared" si="520"/>
        <v>3409897915.71</v>
      </c>
      <c r="AA2399" s="13">
        <f t="shared" si="521"/>
        <v>0</v>
      </c>
      <c r="AB2399" s="13">
        <f t="shared" si="522"/>
        <v>0</v>
      </c>
      <c r="AC2399" s="16">
        <f t="shared" si="523"/>
        <v>0</v>
      </c>
      <c r="AD2399" s="16">
        <f t="shared" si="524"/>
        <v>3409897915.71</v>
      </c>
      <c r="AE2399" s="17">
        <f t="shared" si="525"/>
        <v>0</v>
      </c>
      <c r="AF2399" s="17">
        <f t="shared" si="526"/>
        <v>1</v>
      </c>
      <c r="AG2399" s="21">
        <f t="shared" si="527"/>
        <v>1</v>
      </c>
      <c r="AH2399" s="22" t="e">
        <f t="shared" si="528"/>
        <v>#DIV/0!</v>
      </c>
      <c r="AI2399" s="22" t="e">
        <f t="shared" si="529"/>
        <v>#DIV/0!</v>
      </c>
      <c r="AJ2399" s="23">
        <f t="shared" si="530"/>
        <v>0</v>
      </c>
      <c r="AK2399" s="23">
        <f t="shared" si="531"/>
        <v>1</v>
      </c>
    </row>
    <row r="2400" spans="1:37">
      <c r="A2400" s="8" t="s">
        <v>4833</v>
      </c>
      <c r="B2400" s="8" t="s">
        <v>4834</v>
      </c>
      <c r="C2400" s="9">
        <v>0</v>
      </c>
      <c r="D2400" s="9">
        <v>0</v>
      </c>
      <c r="E2400" s="9">
        <v>0</v>
      </c>
      <c r="F2400" s="9">
        <v>3759045.32</v>
      </c>
      <c r="G2400" s="9">
        <v>0</v>
      </c>
      <c r="H2400" s="9">
        <v>0</v>
      </c>
      <c r="I2400" s="9">
        <v>0</v>
      </c>
      <c r="J2400" s="9">
        <v>0</v>
      </c>
      <c r="K2400" s="9">
        <v>348000000</v>
      </c>
      <c r="L2400" s="9">
        <v>0</v>
      </c>
      <c r="M2400" s="9">
        <v>0</v>
      </c>
      <c r="N2400" s="9">
        <v>56519080.39</v>
      </c>
      <c r="O2400" s="9">
        <v>0</v>
      </c>
      <c r="P2400" s="9">
        <v>-98428.87</v>
      </c>
      <c r="Q2400" s="9">
        <v>0</v>
      </c>
      <c r="R2400" s="9">
        <v>102185821.08</v>
      </c>
      <c r="S2400" s="9">
        <v>0</v>
      </c>
      <c r="T2400" s="9">
        <v>576414401.33</v>
      </c>
      <c r="U2400" s="8">
        <v>0</v>
      </c>
      <c r="V2400" s="9">
        <v>48608780.98</v>
      </c>
      <c r="W2400" s="8">
        <v>0</v>
      </c>
      <c r="X2400" s="11">
        <f t="shared" si="518"/>
        <v>3759045.32</v>
      </c>
      <c r="Y2400" s="11">
        <f t="shared" si="519"/>
        <v>1131629654.91</v>
      </c>
      <c r="Z2400" s="11">
        <f t="shared" si="520"/>
        <v>1135388700.23</v>
      </c>
      <c r="AA2400" s="13">
        <f t="shared" si="521"/>
        <v>3759045.32</v>
      </c>
      <c r="AB2400" s="13">
        <f t="shared" si="522"/>
        <v>0</v>
      </c>
      <c r="AC2400" s="16">
        <f t="shared" si="523"/>
        <v>3759045.32</v>
      </c>
      <c r="AD2400" s="16">
        <f t="shared" si="524"/>
        <v>1131629654.91</v>
      </c>
      <c r="AE2400" s="17">
        <f t="shared" si="525"/>
        <v>0.00331080036223587</v>
      </c>
      <c r="AF2400" s="17">
        <f t="shared" si="526"/>
        <v>0.996689199637764</v>
      </c>
      <c r="AG2400" s="21">
        <f t="shared" si="527"/>
        <v>1.00332179817283</v>
      </c>
      <c r="AH2400" s="22">
        <f t="shared" si="528"/>
        <v>1</v>
      </c>
      <c r="AI2400" s="22">
        <f t="shared" si="529"/>
        <v>0</v>
      </c>
      <c r="AJ2400" s="23">
        <f t="shared" si="530"/>
        <v>0.00331080036223587</v>
      </c>
      <c r="AK2400" s="23">
        <f t="shared" si="531"/>
        <v>0.996689199637764</v>
      </c>
    </row>
    <row r="2401" spans="1:37">
      <c r="A2401" s="8" t="s">
        <v>4835</v>
      </c>
      <c r="B2401" s="8" t="s">
        <v>4836</v>
      </c>
      <c r="C2401" s="9">
        <v>0</v>
      </c>
      <c r="D2401" s="9">
        <v>0</v>
      </c>
      <c r="E2401" s="9">
        <v>0</v>
      </c>
      <c r="F2401" s="9">
        <v>0</v>
      </c>
      <c r="G2401" s="9">
        <v>0</v>
      </c>
      <c r="H2401" s="9">
        <v>0</v>
      </c>
      <c r="I2401" s="9">
        <v>0</v>
      </c>
      <c r="J2401" s="9">
        <v>0</v>
      </c>
      <c r="K2401" s="9">
        <v>887630022</v>
      </c>
      <c r="L2401" s="9">
        <v>0</v>
      </c>
      <c r="M2401" s="9">
        <v>0</v>
      </c>
      <c r="N2401" s="9">
        <v>3205565477.7</v>
      </c>
      <c r="O2401" s="9">
        <v>0</v>
      </c>
      <c r="P2401" s="9">
        <v>0</v>
      </c>
      <c r="Q2401" s="9">
        <v>0</v>
      </c>
      <c r="R2401" s="9">
        <v>252800043.38</v>
      </c>
      <c r="S2401" s="9">
        <v>0</v>
      </c>
      <c r="T2401" s="9">
        <v>2851674676.42</v>
      </c>
      <c r="U2401" s="8">
        <v>0</v>
      </c>
      <c r="V2401" s="9">
        <v>0</v>
      </c>
      <c r="W2401" s="8">
        <v>0</v>
      </c>
      <c r="X2401" s="11">
        <f t="shared" si="518"/>
        <v>0</v>
      </c>
      <c r="Y2401" s="11">
        <f t="shared" si="519"/>
        <v>7197670219.5</v>
      </c>
      <c r="Z2401" s="11">
        <f t="shared" si="520"/>
        <v>7197670219.5</v>
      </c>
      <c r="AA2401" s="13">
        <f t="shared" si="521"/>
        <v>0</v>
      </c>
      <c r="AB2401" s="13">
        <f t="shared" si="522"/>
        <v>0</v>
      </c>
      <c r="AC2401" s="16">
        <f t="shared" si="523"/>
        <v>0</v>
      </c>
      <c r="AD2401" s="16">
        <f t="shared" si="524"/>
        <v>7197670219.5</v>
      </c>
      <c r="AE2401" s="17">
        <f t="shared" si="525"/>
        <v>0</v>
      </c>
      <c r="AF2401" s="17">
        <f t="shared" si="526"/>
        <v>1</v>
      </c>
      <c r="AG2401" s="21">
        <f t="shared" si="527"/>
        <v>1</v>
      </c>
      <c r="AH2401" s="22" t="e">
        <f t="shared" si="528"/>
        <v>#DIV/0!</v>
      </c>
      <c r="AI2401" s="22" t="e">
        <f t="shared" si="529"/>
        <v>#DIV/0!</v>
      </c>
      <c r="AJ2401" s="23">
        <f t="shared" si="530"/>
        <v>0</v>
      </c>
      <c r="AK2401" s="23">
        <f t="shared" si="531"/>
        <v>1</v>
      </c>
    </row>
    <row r="2402" spans="1:37">
      <c r="A2402" s="8" t="s">
        <v>4837</v>
      </c>
      <c r="B2402" s="8" t="s">
        <v>4838</v>
      </c>
      <c r="C2402" s="9">
        <v>0</v>
      </c>
      <c r="D2402" s="9">
        <v>0</v>
      </c>
      <c r="E2402" s="9">
        <v>0</v>
      </c>
      <c r="F2402" s="9">
        <v>0</v>
      </c>
      <c r="G2402" s="9">
        <v>0</v>
      </c>
      <c r="H2402" s="9">
        <v>0</v>
      </c>
      <c r="I2402" s="9">
        <v>0</v>
      </c>
      <c r="J2402" s="9">
        <v>0</v>
      </c>
      <c r="K2402" s="9">
        <v>282880000</v>
      </c>
      <c r="L2402" s="9">
        <v>0</v>
      </c>
      <c r="M2402" s="9">
        <v>0</v>
      </c>
      <c r="N2402" s="9">
        <v>957852307.7</v>
      </c>
      <c r="O2402" s="9">
        <v>0</v>
      </c>
      <c r="P2402" s="9">
        <v>-5004142.97</v>
      </c>
      <c r="Q2402" s="9">
        <v>0</v>
      </c>
      <c r="R2402" s="9">
        <v>33654443.21</v>
      </c>
      <c r="S2402" s="9">
        <v>0</v>
      </c>
      <c r="T2402" s="9">
        <v>-176618738.81</v>
      </c>
      <c r="U2402" s="8">
        <v>0</v>
      </c>
      <c r="V2402" s="9">
        <v>0</v>
      </c>
      <c r="W2402" s="8">
        <v>0</v>
      </c>
      <c r="X2402" s="11">
        <f t="shared" si="518"/>
        <v>0</v>
      </c>
      <c r="Y2402" s="11">
        <f t="shared" si="519"/>
        <v>1092763869.13</v>
      </c>
      <c r="Z2402" s="11">
        <f t="shared" si="520"/>
        <v>1092763869.13</v>
      </c>
      <c r="AA2402" s="13">
        <f t="shared" si="521"/>
        <v>0</v>
      </c>
      <c r="AB2402" s="13">
        <f t="shared" si="522"/>
        <v>0</v>
      </c>
      <c r="AC2402" s="16">
        <f t="shared" si="523"/>
        <v>0</v>
      </c>
      <c r="AD2402" s="16">
        <f t="shared" si="524"/>
        <v>1092763869.13</v>
      </c>
      <c r="AE2402" s="17">
        <f t="shared" si="525"/>
        <v>0</v>
      </c>
      <c r="AF2402" s="17">
        <f t="shared" si="526"/>
        <v>1</v>
      </c>
      <c r="AG2402" s="21">
        <f t="shared" si="527"/>
        <v>1</v>
      </c>
      <c r="AH2402" s="22" t="e">
        <f t="shared" si="528"/>
        <v>#DIV/0!</v>
      </c>
      <c r="AI2402" s="22" t="e">
        <f t="shared" si="529"/>
        <v>#DIV/0!</v>
      </c>
      <c r="AJ2402" s="23">
        <f t="shared" si="530"/>
        <v>0</v>
      </c>
      <c r="AK2402" s="23">
        <f t="shared" si="531"/>
        <v>1</v>
      </c>
    </row>
    <row r="2403" spans="1:37">
      <c r="A2403" s="8" t="s">
        <v>4839</v>
      </c>
      <c r="B2403" s="8" t="s">
        <v>4840</v>
      </c>
      <c r="C2403" s="9">
        <v>0</v>
      </c>
      <c r="D2403" s="9">
        <v>0</v>
      </c>
      <c r="E2403" s="9">
        <v>0</v>
      </c>
      <c r="F2403" s="9">
        <v>0</v>
      </c>
      <c r="G2403" s="9">
        <v>0</v>
      </c>
      <c r="H2403" s="9">
        <v>0</v>
      </c>
      <c r="I2403" s="9">
        <v>0</v>
      </c>
      <c r="J2403" s="9">
        <v>0</v>
      </c>
      <c r="K2403" s="9">
        <v>415763000</v>
      </c>
      <c r="L2403" s="9">
        <v>0</v>
      </c>
      <c r="M2403" s="9">
        <v>0</v>
      </c>
      <c r="N2403" s="9">
        <v>523522419.6</v>
      </c>
      <c r="O2403" s="9">
        <v>0</v>
      </c>
      <c r="P2403" s="9">
        <v>1518735.19</v>
      </c>
      <c r="Q2403" s="9">
        <v>0</v>
      </c>
      <c r="R2403" s="9">
        <v>207881500</v>
      </c>
      <c r="S2403" s="9">
        <v>0</v>
      </c>
      <c r="T2403" s="9">
        <v>1090229117.38</v>
      </c>
      <c r="U2403" s="8">
        <v>0</v>
      </c>
      <c r="V2403" s="9">
        <v>37690743.49</v>
      </c>
      <c r="W2403" s="8">
        <v>0</v>
      </c>
      <c r="X2403" s="11">
        <f t="shared" si="518"/>
        <v>0</v>
      </c>
      <c r="Y2403" s="11">
        <f t="shared" si="519"/>
        <v>2276605515.66</v>
      </c>
      <c r="Z2403" s="11">
        <f t="shared" si="520"/>
        <v>2276605515.66</v>
      </c>
      <c r="AA2403" s="13">
        <f t="shared" si="521"/>
        <v>0</v>
      </c>
      <c r="AB2403" s="13">
        <f t="shared" si="522"/>
        <v>0</v>
      </c>
      <c r="AC2403" s="16">
        <f t="shared" si="523"/>
        <v>0</v>
      </c>
      <c r="AD2403" s="16">
        <f t="shared" si="524"/>
        <v>2276605515.66</v>
      </c>
      <c r="AE2403" s="17">
        <f t="shared" si="525"/>
        <v>0</v>
      </c>
      <c r="AF2403" s="17">
        <f t="shared" si="526"/>
        <v>1</v>
      </c>
      <c r="AG2403" s="21">
        <f t="shared" si="527"/>
        <v>1</v>
      </c>
      <c r="AH2403" s="22" t="e">
        <f t="shared" si="528"/>
        <v>#DIV/0!</v>
      </c>
      <c r="AI2403" s="22" t="e">
        <f t="shared" si="529"/>
        <v>#DIV/0!</v>
      </c>
      <c r="AJ2403" s="23">
        <f t="shared" si="530"/>
        <v>0</v>
      </c>
      <c r="AK2403" s="23">
        <f t="shared" si="531"/>
        <v>1</v>
      </c>
    </row>
    <row r="2404" spans="1:37">
      <c r="A2404" s="8" t="s">
        <v>4841</v>
      </c>
      <c r="B2404" s="8" t="s">
        <v>4842</v>
      </c>
      <c r="C2404" s="9">
        <v>0</v>
      </c>
      <c r="D2404" s="9">
        <v>0</v>
      </c>
      <c r="E2404" s="9">
        <v>0</v>
      </c>
      <c r="F2404" s="9">
        <v>0</v>
      </c>
      <c r="G2404" s="9">
        <v>0</v>
      </c>
      <c r="H2404" s="9">
        <v>0</v>
      </c>
      <c r="I2404" s="9">
        <v>0</v>
      </c>
      <c r="J2404" s="9">
        <v>0</v>
      </c>
      <c r="K2404" s="9">
        <v>937170000</v>
      </c>
      <c r="L2404" s="9">
        <v>0</v>
      </c>
      <c r="M2404" s="9">
        <v>0</v>
      </c>
      <c r="N2404" s="9">
        <v>213966502.81</v>
      </c>
      <c r="O2404" s="9">
        <v>0</v>
      </c>
      <c r="P2404" s="9">
        <v>0</v>
      </c>
      <c r="Q2404" s="9">
        <v>0</v>
      </c>
      <c r="R2404" s="9">
        <v>72452309.36</v>
      </c>
      <c r="S2404" s="9">
        <v>0</v>
      </c>
      <c r="T2404" s="9">
        <v>278372420.56</v>
      </c>
      <c r="U2404" s="8">
        <v>0</v>
      </c>
      <c r="V2404" s="9">
        <v>85815298.41</v>
      </c>
      <c r="W2404" s="8">
        <v>0</v>
      </c>
      <c r="X2404" s="11">
        <f t="shared" si="518"/>
        <v>0</v>
      </c>
      <c r="Y2404" s="11">
        <f t="shared" si="519"/>
        <v>1587776531.14</v>
      </c>
      <c r="Z2404" s="11">
        <f t="shared" si="520"/>
        <v>1587776531.14</v>
      </c>
      <c r="AA2404" s="13">
        <f t="shared" si="521"/>
        <v>0</v>
      </c>
      <c r="AB2404" s="13">
        <f t="shared" si="522"/>
        <v>0</v>
      </c>
      <c r="AC2404" s="16">
        <f t="shared" si="523"/>
        <v>0</v>
      </c>
      <c r="AD2404" s="16">
        <f t="shared" si="524"/>
        <v>1587776531.14</v>
      </c>
      <c r="AE2404" s="17">
        <f t="shared" si="525"/>
        <v>0</v>
      </c>
      <c r="AF2404" s="17">
        <f t="shared" si="526"/>
        <v>1</v>
      </c>
      <c r="AG2404" s="21">
        <f t="shared" si="527"/>
        <v>1</v>
      </c>
      <c r="AH2404" s="22" t="e">
        <f t="shared" si="528"/>
        <v>#DIV/0!</v>
      </c>
      <c r="AI2404" s="22" t="e">
        <f t="shared" si="529"/>
        <v>#DIV/0!</v>
      </c>
      <c r="AJ2404" s="23">
        <f t="shared" si="530"/>
        <v>0</v>
      </c>
      <c r="AK2404" s="23">
        <f t="shared" si="531"/>
        <v>1</v>
      </c>
    </row>
    <row r="2405" spans="1:37">
      <c r="A2405" s="8" t="s">
        <v>4843</v>
      </c>
      <c r="B2405" s="8" t="s">
        <v>4844</v>
      </c>
      <c r="C2405" s="9">
        <v>0</v>
      </c>
      <c r="D2405" s="9">
        <v>0</v>
      </c>
      <c r="E2405" s="9">
        <v>43156000000</v>
      </c>
      <c r="F2405" s="9">
        <v>0</v>
      </c>
      <c r="G2405" s="9">
        <v>0</v>
      </c>
      <c r="H2405" s="9">
        <v>0</v>
      </c>
      <c r="I2405" s="9">
        <v>787845000000</v>
      </c>
      <c r="J2405" s="9">
        <v>0</v>
      </c>
      <c r="K2405" s="9">
        <v>19406000000</v>
      </c>
      <c r="L2405" s="9">
        <v>69944000000</v>
      </c>
      <c r="M2405" s="9">
        <v>0</v>
      </c>
      <c r="N2405" s="9">
        <v>80816000000</v>
      </c>
      <c r="O2405" s="9">
        <v>0</v>
      </c>
      <c r="P2405" s="9">
        <v>1576000000</v>
      </c>
      <c r="Q2405" s="9">
        <v>0</v>
      </c>
      <c r="R2405" s="9">
        <v>10781000000</v>
      </c>
      <c r="S2405" s="9">
        <v>52334000000</v>
      </c>
      <c r="T2405" s="9">
        <v>154001000000</v>
      </c>
      <c r="U2405" s="8">
        <v>0</v>
      </c>
      <c r="V2405" s="9">
        <v>0</v>
      </c>
      <c r="W2405" s="8">
        <v>0</v>
      </c>
      <c r="X2405" s="11">
        <f t="shared" si="518"/>
        <v>831001000000</v>
      </c>
      <c r="Y2405" s="11">
        <f t="shared" si="519"/>
        <v>388858000000</v>
      </c>
      <c r="Z2405" s="11">
        <f t="shared" si="520"/>
        <v>1219859000000</v>
      </c>
      <c r="AA2405" s="13">
        <f t="shared" si="521"/>
        <v>43156000000</v>
      </c>
      <c r="AB2405" s="13">
        <f t="shared" si="522"/>
        <v>787845000000</v>
      </c>
      <c r="AC2405" s="16">
        <f t="shared" si="523"/>
        <v>43156000000</v>
      </c>
      <c r="AD2405" s="16">
        <f t="shared" si="524"/>
        <v>1176703000000</v>
      </c>
      <c r="AE2405" s="17">
        <f t="shared" si="525"/>
        <v>0.681227092639395</v>
      </c>
      <c r="AF2405" s="17">
        <f t="shared" si="526"/>
        <v>0.318772907360605</v>
      </c>
      <c r="AG2405" s="21">
        <f t="shared" si="527"/>
        <v>3.13702945548246</v>
      </c>
      <c r="AH2405" s="22">
        <f t="shared" si="528"/>
        <v>0.0519325488176308</v>
      </c>
      <c r="AI2405" s="22">
        <f t="shared" si="529"/>
        <v>0.948067451182369</v>
      </c>
      <c r="AJ2405" s="23">
        <f t="shared" si="530"/>
        <v>0.0353778592443881</v>
      </c>
      <c r="AK2405" s="23">
        <f t="shared" si="531"/>
        <v>0.964622140755612</v>
      </c>
    </row>
    <row r="2406" spans="1:37">
      <c r="A2406" s="8" t="s">
        <v>4845</v>
      </c>
      <c r="B2406" s="8" t="s">
        <v>4846</v>
      </c>
      <c r="C2406" s="9">
        <v>0</v>
      </c>
      <c r="D2406" s="9">
        <v>0</v>
      </c>
      <c r="E2406" s="9">
        <v>0</v>
      </c>
      <c r="F2406" s="9">
        <v>0</v>
      </c>
      <c r="G2406" s="9">
        <v>0</v>
      </c>
      <c r="H2406" s="9">
        <v>0</v>
      </c>
      <c r="I2406" s="9">
        <v>0</v>
      </c>
      <c r="J2406" s="9">
        <v>0</v>
      </c>
      <c r="K2406" s="9">
        <v>749785122</v>
      </c>
      <c r="L2406" s="9">
        <v>0</v>
      </c>
      <c r="M2406" s="9">
        <v>0</v>
      </c>
      <c r="N2406" s="9">
        <v>1965037049.44</v>
      </c>
      <c r="O2406" s="9">
        <v>12913220.5</v>
      </c>
      <c r="P2406" s="9">
        <v>0</v>
      </c>
      <c r="Q2406" s="9">
        <v>0</v>
      </c>
      <c r="R2406" s="9">
        <v>203386254.07</v>
      </c>
      <c r="S2406" s="9">
        <v>0</v>
      </c>
      <c r="T2406" s="9">
        <v>606674252.1</v>
      </c>
      <c r="U2406" s="8">
        <v>0</v>
      </c>
      <c r="V2406" s="9">
        <v>1142888.65</v>
      </c>
      <c r="W2406" s="8">
        <v>0</v>
      </c>
      <c r="X2406" s="11">
        <f t="shared" si="518"/>
        <v>0</v>
      </c>
      <c r="Y2406" s="11">
        <f t="shared" si="519"/>
        <v>3513112345.76</v>
      </c>
      <c r="Z2406" s="11">
        <f t="shared" si="520"/>
        <v>3513112345.76</v>
      </c>
      <c r="AA2406" s="13">
        <f t="shared" si="521"/>
        <v>0</v>
      </c>
      <c r="AB2406" s="13">
        <f t="shared" si="522"/>
        <v>0</v>
      </c>
      <c r="AC2406" s="16">
        <f t="shared" si="523"/>
        <v>0</v>
      </c>
      <c r="AD2406" s="16">
        <f t="shared" si="524"/>
        <v>3513112345.76</v>
      </c>
      <c r="AE2406" s="17">
        <f t="shared" si="525"/>
        <v>0</v>
      </c>
      <c r="AF2406" s="17">
        <f t="shared" si="526"/>
        <v>1</v>
      </c>
      <c r="AG2406" s="21">
        <f t="shared" si="527"/>
        <v>1</v>
      </c>
      <c r="AH2406" s="22" t="e">
        <f t="shared" si="528"/>
        <v>#DIV/0!</v>
      </c>
      <c r="AI2406" s="22" t="e">
        <f t="shared" si="529"/>
        <v>#DIV/0!</v>
      </c>
      <c r="AJ2406" s="23">
        <f t="shared" si="530"/>
        <v>0</v>
      </c>
      <c r="AK2406" s="23">
        <f t="shared" si="531"/>
        <v>1</v>
      </c>
    </row>
    <row r="2407" spans="1:37">
      <c r="A2407" s="8" t="s">
        <v>4847</v>
      </c>
      <c r="B2407" s="8" t="s">
        <v>4848</v>
      </c>
      <c r="C2407" s="9">
        <v>0</v>
      </c>
      <c r="D2407" s="9">
        <v>0</v>
      </c>
      <c r="E2407" s="9">
        <v>0</v>
      </c>
      <c r="F2407" s="9">
        <v>0</v>
      </c>
      <c r="G2407" s="9">
        <v>0</v>
      </c>
      <c r="H2407" s="9">
        <v>0</v>
      </c>
      <c r="I2407" s="9">
        <v>0</v>
      </c>
      <c r="J2407" s="9">
        <v>0</v>
      </c>
      <c r="K2407" s="9">
        <v>551347947</v>
      </c>
      <c r="L2407" s="9">
        <v>0</v>
      </c>
      <c r="M2407" s="9">
        <v>0</v>
      </c>
      <c r="N2407" s="9">
        <v>627834297.85</v>
      </c>
      <c r="O2407" s="9">
        <v>0</v>
      </c>
      <c r="P2407" s="9">
        <v>0</v>
      </c>
      <c r="Q2407" s="9">
        <v>0</v>
      </c>
      <c r="R2407" s="9">
        <v>32673227.01</v>
      </c>
      <c r="S2407" s="9">
        <v>0</v>
      </c>
      <c r="T2407" s="9">
        <v>-1199008958.58</v>
      </c>
      <c r="U2407" s="8">
        <v>0</v>
      </c>
      <c r="V2407" s="9">
        <v>14998437.08</v>
      </c>
      <c r="W2407" s="8">
        <v>0</v>
      </c>
      <c r="X2407" s="11">
        <f t="shared" si="518"/>
        <v>0</v>
      </c>
      <c r="Y2407" s="11">
        <f t="shared" si="519"/>
        <v>27844950.36</v>
      </c>
      <c r="Z2407" s="11">
        <f t="shared" si="520"/>
        <v>27844950.36</v>
      </c>
      <c r="AA2407" s="13">
        <f t="shared" si="521"/>
        <v>0</v>
      </c>
      <c r="AB2407" s="13">
        <f t="shared" si="522"/>
        <v>0</v>
      </c>
      <c r="AC2407" s="16">
        <f t="shared" si="523"/>
        <v>0</v>
      </c>
      <c r="AD2407" s="16">
        <f t="shared" si="524"/>
        <v>27844950.36</v>
      </c>
      <c r="AE2407" s="17">
        <f t="shared" si="525"/>
        <v>0</v>
      </c>
      <c r="AF2407" s="17">
        <f t="shared" si="526"/>
        <v>1</v>
      </c>
      <c r="AG2407" s="21">
        <f t="shared" si="527"/>
        <v>1</v>
      </c>
      <c r="AH2407" s="22" t="e">
        <f t="shared" si="528"/>
        <v>#DIV/0!</v>
      </c>
      <c r="AI2407" s="22" t="e">
        <f t="shared" si="529"/>
        <v>#DIV/0!</v>
      </c>
      <c r="AJ2407" s="23">
        <f t="shared" si="530"/>
        <v>0</v>
      </c>
      <c r="AK2407" s="23">
        <f t="shared" si="531"/>
        <v>1</v>
      </c>
    </row>
    <row r="2408" spans="1:37">
      <c r="A2408" s="8" t="s">
        <v>4849</v>
      </c>
      <c r="B2408" s="8" t="s">
        <v>4850</v>
      </c>
      <c r="C2408" s="9">
        <v>0</v>
      </c>
      <c r="D2408" s="9">
        <v>0</v>
      </c>
      <c r="E2408" s="9">
        <v>0</v>
      </c>
      <c r="F2408" s="9">
        <v>57872731.28</v>
      </c>
      <c r="G2408" s="9">
        <v>0</v>
      </c>
      <c r="H2408" s="9">
        <v>990000000</v>
      </c>
      <c r="I2408" s="9">
        <v>0</v>
      </c>
      <c r="J2408" s="9">
        <v>0</v>
      </c>
      <c r="K2408" s="9">
        <v>598280384</v>
      </c>
      <c r="L2408" s="9">
        <v>0</v>
      </c>
      <c r="M2408" s="9">
        <v>0</v>
      </c>
      <c r="N2408" s="9">
        <v>2022024146.5</v>
      </c>
      <c r="O2408" s="9">
        <v>0</v>
      </c>
      <c r="P2408" s="9">
        <v>-810156.97</v>
      </c>
      <c r="Q2408" s="9">
        <v>0</v>
      </c>
      <c r="R2408" s="9">
        <v>27579031.87</v>
      </c>
      <c r="S2408" s="9">
        <v>0</v>
      </c>
      <c r="T2408" s="9">
        <v>-253024741.91</v>
      </c>
      <c r="U2408" s="8">
        <v>0</v>
      </c>
      <c r="V2408" s="9">
        <v>-2423905.43</v>
      </c>
      <c r="W2408" s="8">
        <v>0</v>
      </c>
      <c r="X2408" s="11">
        <f t="shared" si="518"/>
        <v>1047872731.28</v>
      </c>
      <c r="Y2408" s="11">
        <f t="shared" si="519"/>
        <v>2391624758.06</v>
      </c>
      <c r="Z2408" s="11">
        <f t="shared" si="520"/>
        <v>3439497489.34</v>
      </c>
      <c r="AA2408" s="13">
        <f t="shared" si="521"/>
        <v>57872731.28</v>
      </c>
      <c r="AB2408" s="13">
        <f t="shared" si="522"/>
        <v>990000000</v>
      </c>
      <c r="AC2408" s="16">
        <f t="shared" si="523"/>
        <v>57872731.28</v>
      </c>
      <c r="AD2408" s="16">
        <f t="shared" si="524"/>
        <v>3381624758.06</v>
      </c>
      <c r="AE2408" s="17">
        <f t="shared" si="525"/>
        <v>0.304658670206233</v>
      </c>
      <c r="AF2408" s="17">
        <f t="shared" si="526"/>
        <v>0.695341329793768</v>
      </c>
      <c r="AG2408" s="21">
        <f t="shared" si="527"/>
        <v>1.43814261737698</v>
      </c>
      <c r="AH2408" s="22">
        <f t="shared" si="528"/>
        <v>0.0552287787938781</v>
      </c>
      <c r="AI2408" s="22">
        <f t="shared" si="529"/>
        <v>0.944771221206122</v>
      </c>
      <c r="AJ2408" s="23">
        <f t="shared" si="530"/>
        <v>0.0168259263044571</v>
      </c>
      <c r="AK2408" s="23">
        <f t="shared" si="531"/>
        <v>0.983174073695543</v>
      </c>
    </row>
    <row r="2409" spans="1:37">
      <c r="A2409" s="8" t="s">
        <v>4851</v>
      </c>
      <c r="B2409" s="8" t="s">
        <v>4852</v>
      </c>
      <c r="C2409" s="9">
        <v>0</v>
      </c>
      <c r="D2409" s="9">
        <v>0</v>
      </c>
      <c r="E2409" s="9">
        <v>0</v>
      </c>
      <c r="F2409" s="9">
        <v>0</v>
      </c>
      <c r="G2409" s="9">
        <v>0</v>
      </c>
      <c r="H2409" s="9">
        <v>0</v>
      </c>
      <c r="I2409" s="9">
        <v>0</v>
      </c>
      <c r="J2409" s="9">
        <v>0</v>
      </c>
      <c r="K2409" s="9">
        <v>1156278085</v>
      </c>
      <c r="L2409" s="9">
        <v>0</v>
      </c>
      <c r="M2409" s="9">
        <v>0</v>
      </c>
      <c r="N2409" s="9">
        <v>5154923542.31</v>
      </c>
      <c r="O2409" s="9">
        <v>88240894.76</v>
      </c>
      <c r="P2409" s="9">
        <v>0</v>
      </c>
      <c r="Q2409" s="9">
        <v>0</v>
      </c>
      <c r="R2409" s="9">
        <v>258901914.31</v>
      </c>
      <c r="S2409" s="9">
        <v>0</v>
      </c>
      <c r="T2409" s="9">
        <v>2473265809.77</v>
      </c>
      <c r="U2409" s="8">
        <v>0</v>
      </c>
      <c r="V2409" s="9">
        <v>0</v>
      </c>
      <c r="W2409" s="8">
        <v>0</v>
      </c>
      <c r="X2409" s="11">
        <f t="shared" si="518"/>
        <v>0</v>
      </c>
      <c r="Y2409" s="11">
        <f t="shared" si="519"/>
        <v>8955128456.63</v>
      </c>
      <c r="Z2409" s="11">
        <f t="shared" si="520"/>
        <v>8955128456.63</v>
      </c>
      <c r="AA2409" s="13">
        <f t="shared" si="521"/>
        <v>0</v>
      </c>
      <c r="AB2409" s="13">
        <f t="shared" si="522"/>
        <v>0</v>
      </c>
      <c r="AC2409" s="16">
        <f t="shared" si="523"/>
        <v>0</v>
      </c>
      <c r="AD2409" s="16">
        <f t="shared" si="524"/>
        <v>8955128456.63</v>
      </c>
      <c r="AE2409" s="17">
        <f t="shared" si="525"/>
        <v>0</v>
      </c>
      <c r="AF2409" s="17">
        <f t="shared" si="526"/>
        <v>1</v>
      </c>
      <c r="AG2409" s="21">
        <f t="shared" si="527"/>
        <v>1</v>
      </c>
      <c r="AH2409" s="22" t="e">
        <f t="shared" si="528"/>
        <v>#DIV/0!</v>
      </c>
      <c r="AI2409" s="22" t="e">
        <f t="shared" si="529"/>
        <v>#DIV/0!</v>
      </c>
      <c r="AJ2409" s="23">
        <f t="shared" si="530"/>
        <v>0</v>
      </c>
      <c r="AK2409" s="23">
        <f t="shared" si="531"/>
        <v>1</v>
      </c>
    </row>
    <row r="2410" spans="1:37">
      <c r="A2410" s="8" t="s">
        <v>4853</v>
      </c>
      <c r="B2410" s="8" t="s">
        <v>4854</v>
      </c>
      <c r="C2410" s="9">
        <v>0</v>
      </c>
      <c r="D2410" s="9">
        <v>0</v>
      </c>
      <c r="E2410" s="9">
        <v>0</v>
      </c>
      <c r="F2410" s="9">
        <v>0</v>
      </c>
      <c r="G2410" s="9">
        <v>0</v>
      </c>
      <c r="H2410" s="9">
        <v>0</v>
      </c>
      <c r="I2410" s="9">
        <v>0</v>
      </c>
      <c r="J2410" s="9">
        <v>0</v>
      </c>
      <c r="K2410" s="9">
        <v>676000000</v>
      </c>
      <c r="L2410" s="9">
        <v>0</v>
      </c>
      <c r="M2410" s="9">
        <v>0</v>
      </c>
      <c r="N2410" s="9">
        <v>396735125.44</v>
      </c>
      <c r="O2410" s="9">
        <v>0</v>
      </c>
      <c r="P2410" s="9">
        <v>143159370.69</v>
      </c>
      <c r="Q2410" s="9">
        <v>21399458.69</v>
      </c>
      <c r="R2410" s="9">
        <v>480344948.5</v>
      </c>
      <c r="S2410" s="9">
        <v>0</v>
      </c>
      <c r="T2410" s="9">
        <v>597995047.18</v>
      </c>
      <c r="U2410" s="8">
        <v>0</v>
      </c>
      <c r="V2410" s="9">
        <v>0</v>
      </c>
      <c r="W2410" s="8">
        <v>0</v>
      </c>
      <c r="X2410" s="11">
        <f t="shared" si="518"/>
        <v>0</v>
      </c>
      <c r="Y2410" s="11">
        <f t="shared" si="519"/>
        <v>2315633950.5</v>
      </c>
      <c r="Z2410" s="11">
        <f t="shared" si="520"/>
        <v>2315633950.5</v>
      </c>
      <c r="AA2410" s="13">
        <f t="shared" si="521"/>
        <v>0</v>
      </c>
      <c r="AB2410" s="13">
        <f t="shared" si="522"/>
        <v>0</v>
      </c>
      <c r="AC2410" s="16">
        <f t="shared" si="523"/>
        <v>0</v>
      </c>
      <c r="AD2410" s="16">
        <f t="shared" si="524"/>
        <v>2315633950.5</v>
      </c>
      <c r="AE2410" s="17">
        <f t="shared" si="525"/>
        <v>0</v>
      </c>
      <c r="AF2410" s="17">
        <f t="shared" si="526"/>
        <v>1</v>
      </c>
      <c r="AG2410" s="21">
        <f t="shared" si="527"/>
        <v>1</v>
      </c>
      <c r="AH2410" s="22" t="e">
        <f t="shared" si="528"/>
        <v>#DIV/0!</v>
      </c>
      <c r="AI2410" s="22" t="e">
        <f t="shared" si="529"/>
        <v>#DIV/0!</v>
      </c>
      <c r="AJ2410" s="23">
        <f t="shared" si="530"/>
        <v>0</v>
      </c>
      <c r="AK2410" s="23">
        <f t="shared" si="531"/>
        <v>1</v>
      </c>
    </row>
    <row r="2411" spans="1:37">
      <c r="A2411" s="8" t="s">
        <v>4855</v>
      </c>
      <c r="B2411" s="8" t="s">
        <v>4856</v>
      </c>
      <c r="C2411" s="9">
        <v>0</v>
      </c>
      <c r="D2411" s="9">
        <v>0</v>
      </c>
      <c r="E2411" s="9">
        <v>0</v>
      </c>
      <c r="F2411" s="9">
        <v>0</v>
      </c>
      <c r="G2411" s="9">
        <v>0</v>
      </c>
      <c r="H2411" s="9">
        <v>0</v>
      </c>
      <c r="I2411" s="9">
        <v>0</v>
      </c>
      <c r="J2411" s="9">
        <v>0</v>
      </c>
      <c r="K2411" s="9">
        <v>156003026</v>
      </c>
      <c r="L2411" s="9">
        <v>0</v>
      </c>
      <c r="M2411" s="9">
        <v>0</v>
      </c>
      <c r="N2411" s="9">
        <v>1208592383.29</v>
      </c>
      <c r="O2411" s="9">
        <v>0</v>
      </c>
      <c r="P2411" s="9">
        <v>0</v>
      </c>
      <c r="Q2411" s="9">
        <v>0</v>
      </c>
      <c r="R2411" s="9">
        <v>13414212.11</v>
      </c>
      <c r="S2411" s="9">
        <v>0</v>
      </c>
      <c r="T2411" s="9">
        <v>112521679.06</v>
      </c>
      <c r="U2411" s="8">
        <v>0</v>
      </c>
      <c r="V2411" s="9">
        <v>246903.83</v>
      </c>
      <c r="W2411" s="8">
        <v>0</v>
      </c>
      <c r="X2411" s="11">
        <f t="shared" si="518"/>
        <v>0</v>
      </c>
      <c r="Y2411" s="11">
        <f t="shared" si="519"/>
        <v>1490778204.29</v>
      </c>
      <c r="Z2411" s="11">
        <f t="shared" si="520"/>
        <v>1490778204.29</v>
      </c>
      <c r="AA2411" s="13">
        <f t="shared" si="521"/>
        <v>0</v>
      </c>
      <c r="AB2411" s="13">
        <f t="shared" si="522"/>
        <v>0</v>
      </c>
      <c r="AC2411" s="16">
        <f t="shared" si="523"/>
        <v>0</v>
      </c>
      <c r="AD2411" s="16">
        <f t="shared" si="524"/>
        <v>1490778204.29</v>
      </c>
      <c r="AE2411" s="17">
        <f t="shared" si="525"/>
        <v>0</v>
      </c>
      <c r="AF2411" s="17">
        <f t="shared" si="526"/>
        <v>1</v>
      </c>
      <c r="AG2411" s="21">
        <f t="shared" si="527"/>
        <v>1</v>
      </c>
      <c r="AH2411" s="22" t="e">
        <f t="shared" si="528"/>
        <v>#DIV/0!</v>
      </c>
      <c r="AI2411" s="22" t="e">
        <f t="shared" si="529"/>
        <v>#DIV/0!</v>
      </c>
      <c r="AJ2411" s="23">
        <f t="shared" si="530"/>
        <v>0</v>
      </c>
      <c r="AK2411" s="23">
        <f t="shared" si="531"/>
        <v>1</v>
      </c>
    </row>
    <row r="2412" spans="1:37">
      <c r="A2412" s="8" t="s">
        <v>4857</v>
      </c>
      <c r="B2412" s="8" t="s">
        <v>4858</v>
      </c>
      <c r="C2412" s="9">
        <v>0</v>
      </c>
      <c r="D2412" s="9">
        <v>0</v>
      </c>
      <c r="E2412" s="9">
        <v>0</v>
      </c>
      <c r="F2412" s="9">
        <v>0</v>
      </c>
      <c r="G2412" s="9">
        <v>0</v>
      </c>
      <c r="H2412" s="9">
        <v>0</v>
      </c>
      <c r="I2412" s="9">
        <v>0</v>
      </c>
      <c r="J2412" s="9">
        <v>0</v>
      </c>
      <c r="K2412" s="9">
        <v>624599090</v>
      </c>
      <c r="L2412" s="9">
        <v>0</v>
      </c>
      <c r="M2412" s="9">
        <v>0</v>
      </c>
      <c r="N2412" s="9">
        <v>790273811.86</v>
      </c>
      <c r="O2412" s="9">
        <v>0</v>
      </c>
      <c r="P2412" s="9">
        <v>-24119596.53</v>
      </c>
      <c r="Q2412" s="9">
        <v>0</v>
      </c>
      <c r="R2412" s="9">
        <v>64955159.93</v>
      </c>
      <c r="S2412" s="9">
        <v>0</v>
      </c>
      <c r="T2412" s="9">
        <v>678313441.27</v>
      </c>
      <c r="U2412" s="8">
        <v>0</v>
      </c>
      <c r="V2412" s="9">
        <v>485674.69</v>
      </c>
      <c r="W2412" s="8">
        <v>0</v>
      </c>
      <c r="X2412" s="11">
        <f t="shared" si="518"/>
        <v>0</v>
      </c>
      <c r="Y2412" s="11">
        <f t="shared" si="519"/>
        <v>2134507581.22</v>
      </c>
      <c r="Z2412" s="11">
        <f t="shared" si="520"/>
        <v>2134507581.22</v>
      </c>
      <c r="AA2412" s="13">
        <f t="shared" si="521"/>
        <v>0</v>
      </c>
      <c r="AB2412" s="13">
        <f t="shared" si="522"/>
        <v>0</v>
      </c>
      <c r="AC2412" s="16">
        <f t="shared" si="523"/>
        <v>0</v>
      </c>
      <c r="AD2412" s="16">
        <f t="shared" si="524"/>
        <v>2134507581.22</v>
      </c>
      <c r="AE2412" s="17">
        <f t="shared" si="525"/>
        <v>0</v>
      </c>
      <c r="AF2412" s="17">
        <f t="shared" si="526"/>
        <v>1</v>
      </c>
      <c r="AG2412" s="21">
        <f t="shared" si="527"/>
        <v>1</v>
      </c>
      <c r="AH2412" s="22" t="e">
        <f t="shared" si="528"/>
        <v>#DIV/0!</v>
      </c>
      <c r="AI2412" s="22" t="e">
        <f t="shared" si="529"/>
        <v>#DIV/0!</v>
      </c>
      <c r="AJ2412" s="23">
        <f t="shared" si="530"/>
        <v>0</v>
      </c>
      <c r="AK2412" s="23">
        <f t="shared" si="531"/>
        <v>1</v>
      </c>
    </row>
    <row r="2413" spans="1:37">
      <c r="A2413" s="8" t="s">
        <v>4859</v>
      </c>
      <c r="B2413" s="8" t="s">
        <v>4860</v>
      </c>
      <c r="C2413" s="9">
        <v>0</v>
      </c>
      <c r="D2413" s="9">
        <v>0</v>
      </c>
      <c r="E2413" s="9">
        <v>0</v>
      </c>
      <c r="F2413" s="9">
        <v>2799516911.16</v>
      </c>
      <c r="G2413" s="9">
        <v>1554396506.86</v>
      </c>
      <c r="H2413" s="9">
        <v>0</v>
      </c>
      <c r="I2413" s="9">
        <v>0</v>
      </c>
      <c r="J2413" s="9">
        <v>0</v>
      </c>
      <c r="K2413" s="9">
        <v>1935084653</v>
      </c>
      <c r="L2413" s="9">
        <v>0</v>
      </c>
      <c r="M2413" s="9">
        <v>0</v>
      </c>
      <c r="N2413" s="9">
        <v>8883766947.71</v>
      </c>
      <c r="O2413" s="9">
        <v>0</v>
      </c>
      <c r="P2413" s="9">
        <v>-3257191.42</v>
      </c>
      <c r="Q2413" s="9">
        <v>0</v>
      </c>
      <c r="R2413" s="9">
        <v>44253651.01</v>
      </c>
      <c r="S2413" s="9">
        <v>339717903.03</v>
      </c>
      <c r="T2413" s="9">
        <v>292299247.48</v>
      </c>
      <c r="U2413" s="8">
        <v>0</v>
      </c>
      <c r="V2413" s="9">
        <v>2152223.52</v>
      </c>
      <c r="W2413" s="8">
        <v>0</v>
      </c>
      <c r="X2413" s="11">
        <f t="shared" si="518"/>
        <v>4353913418.02</v>
      </c>
      <c r="Y2413" s="11">
        <f t="shared" si="519"/>
        <v>11494017434.33</v>
      </c>
      <c r="Z2413" s="11">
        <f t="shared" si="520"/>
        <v>15847930852.35</v>
      </c>
      <c r="AA2413" s="13">
        <f t="shared" si="521"/>
        <v>4353913418.02</v>
      </c>
      <c r="AB2413" s="13">
        <f t="shared" si="522"/>
        <v>0</v>
      </c>
      <c r="AC2413" s="16">
        <f t="shared" si="523"/>
        <v>4353913418.02</v>
      </c>
      <c r="AD2413" s="16">
        <f t="shared" si="524"/>
        <v>11494017434.33</v>
      </c>
      <c r="AE2413" s="17">
        <f t="shared" si="525"/>
        <v>0.274730717756406</v>
      </c>
      <c r="AF2413" s="17">
        <f t="shared" si="526"/>
        <v>0.725269282243594</v>
      </c>
      <c r="AG2413" s="21">
        <f t="shared" si="527"/>
        <v>1.3787982263726</v>
      </c>
      <c r="AH2413" s="22">
        <f t="shared" si="528"/>
        <v>1</v>
      </c>
      <c r="AI2413" s="22">
        <f t="shared" si="529"/>
        <v>0</v>
      </c>
      <c r="AJ2413" s="23">
        <f t="shared" si="530"/>
        <v>0.274730717756406</v>
      </c>
      <c r="AK2413" s="23">
        <f t="shared" si="531"/>
        <v>0.725269282243594</v>
      </c>
    </row>
    <row r="2414" spans="1:37">
      <c r="A2414" s="8" t="s">
        <v>4861</v>
      </c>
      <c r="B2414" s="8" t="s">
        <v>4862</v>
      </c>
      <c r="C2414" s="9">
        <v>0</v>
      </c>
      <c r="D2414" s="9">
        <v>0</v>
      </c>
      <c r="E2414" s="9">
        <v>0</v>
      </c>
      <c r="F2414" s="9">
        <v>4392828.74</v>
      </c>
      <c r="G2414" s="9">
        <v>0</v>
      </c>
      <c r="H2414" s="9">
        <v>228000000</v>
      </c>
      <c r="I2414" s="9">
        <v>0</v>
      </c>
      <c r="J2414" s="9">
        <v>0</v>
      </c>
      <c r="K2414" s="9">
        <v>201705187</v>
      </c>
      <c r="L2414" s="9">
        <v>0</v>
      </c>
      <c r="M2414" s="9">
        <v>0</v>
      </c>
      <c r="N2414" s="9">
        <v>9965893.97</v>
      </c>
      <c r="O2414" s="9">
        <v>0</v>
      </c>
      <c r="P2414" s="9">
        <v>0</v>
      </c>
      <c r="Q2414" s="9">
        <v>0</v>
      </c>
      <c r="R2414" s="9">
        <v>232276757.3</v>
      </c>
      <c r="S2414" s="9">
        <v>0</v>
      </c>
      <c r="T2414" s="9">
        <v>417538597.27</v>
      </c>
      <c r="U2414" s="8">
        <v>0</v>
      </c>
      <c r="V2414" s="9">
        <v>51943032.2</v>
      </c>
      <c r="W2414" s="8">
        <v>0</v>
      </c>
      <c r="X2414" s="11">
        <f t="shared" si="518"/>
        <v>232392828.74</v>
      </c>
      <c r="Y2414" s="11">
        <f t="shared" si="519"/>
        <v>913429467.74</v>
      </c>
      <c r="Z2414" s="11">
        <f t="shared" si="520"/>
        <v>1145822296.48</v>
      </c>
      <c r="AA2414" s="13">
        <f t="shared" si="521"/>
        <v>4392828.74</v>
      </c>
      <c r="AB2414" s="13">
        <f t="shared" si="522"/>
        <v>228000000</v>
      </c>
      <c r="AC2414" s="16">
        <f t="shared" si="523"/>
        <v>4392828.74</v>
      </c>
      <c r="AD2414" s="16">
        <f t="shared" si="524"/>
        <v>1141429467.74</v>
      </c>
      <c r="AE2414" s="17">
        <f t="shared" si="525"/>
        <v>0.202817513198964</v>
      </c>
      <c r="AF2414" s="17">
        <f t="shared" si="526"/>
        <v>0.797182486801036</v>
      </c>
      <c r="AG2414" s="21">
        <f t="shared" si="527"/>
        <v>1.25441792382173</v>
      </c>
      <c r="AH2414" s="22">
        <f t="shared" si="528"/>
        <v>0.0189026002386445</v>
      </c>
      <c r="AI2414" s="22">
        <f t="shared" si="529"/>
        <v>0.981097399761355</v>
      </c>
      <c r="AJ2414" s="23">
        <f t="shared" si="530"/>
        <v>0.00383377837339603</v>
      </c>
      <c r="AK2414" s="23">
        <f t="shared" si="531"/>
        <v>0.996166221626604</v>
      </c>
    </row>
    <row r="2415" spans="1:37">
      <c r="A2415" s="8" t="s">
        <v>4863</v>
      </c>
      <c r="B2415" s="8" t="s">
        <v>4864</v>
      </c>
      <c r="C2415" s="9">
        <v>0</v>
      </c>
      <c r="D2415" s="9">
        <v>0</v>
      </c>
      <c r="E2415" s="9">
        <v>0</v>
      </c>
      <c r="F2415" s="9">
        <v>2988541.44</v>
      </c>
      <c r="G2415" s="9">
        <v>0</v>
      </c>
      <c r="H2415" s="9">
        <v>0</v>
      </c>
      <c r="I2415" s="9">
        <v>0</v>
      </c>
      <c r="J2415" s="9">
        <v>0</v>
      </c>
      <c r="K2415" s="9">
        <v>654021537</v>
      </c>
      <c r="L2415" s="9">
        <v>0</v>
      </c>
      <c r="M2415" s="9">
        <v>0</v>
      </c>
      <c r="N2415" s="9">
        <v>742256200.51</v>
      </c>
      <c r="O2415" s="9">
        <v>350103264.79</v>
      </c>
      <c r="P2415" s="9">
        <v>-197512.58</v>
      </c>
      <c r="Q2415" s="9">
        <v>0</v>
      </c>
      <c r="R2415" s="9">
        <v>466156871.34</v>
      </c>
      <c r="S2415" s="9">
        <v>0</v>
      </c>
      <c r="T2415" s="9">
        <v>8322308368.53</v>
      </c>
      <c r="U2415" s="8">
        <v>0</v>
      </c>
      <c r="V2415" s="9">
        <v>25040842.81</v>
      </c>
      <c r="W2415" s="8">
        <v>0</v>
      </c>
      <c r="X2415" s="11">
        <f t="shared" si="518"/>
        <v>2988541.44</v>
      </c>
      <c r="Y2415" s="11">
        <f t="shared" si="519"/>
        <v>9859483042.82</v>
      </c>
      <c r="Z2415" s="11">
        <f t="shared" si="520"/>
        <v>9862471584.26</v>
      </c>
      <c r="AA2415" s="13">
        <f t="shared" si="521"/>
        <v>2988541.44</v>
      </c>
      <c r="AB2415" s="13">
        <f t="shared" si="522"/>
        <v>0</v>
      </c>
      <c r="AC2415" s="16">
        <f t="shared" si="523"/>
        <v>2988541.44</v>
      </c>
      <c r="AD2415" s="16">
        <f t="shared" si="524"/>
        <v>9859483042.82</v>
      </c>
      <c r="AE2415" s="17">
        <f t="shared" si="525"/>
        <v>0.000303021551389771</v>
      </c>
      <c r="AF2415" s="17">
        <f t="shared" si="526"/>
        <v>0.99969697844861</v>
      </c>
      <c r="AG2415" s="21">
        <f t="shared" si="527"/>
        <v>1.00030311340128</v>
      </c>
      <c r="AH2415" s="22">
        <f t="shared" si="528"/>
        <v>1</v>
      </c>
      <c r="AI2415" s="22">
        <f t="shared" si="529"/>
        <v>0</v>
      </c>
      <c r="AJ2415" s="23">
        <f t="shared" si="530"/>
        <v>0.000303021551389771</v>
      </c>
      <c r="AK2415" s="23">
        <f t="shared" si="531"/>
        <v>0.99969697844861</v>
      </c>
    </row>
    <row r="2416" spans="1:37">
      <c r="A2416" s="8" t="s">
        <v>4865</v>
      </c>
      <c r="B2416" s="8" t="s">
        <v>4866</v>
      </c>
      <c r="C2416" s="9">
        <v>0</v>
      </c>
      <c r="D2416" s="9">
        <v>0</v>
      </c>
      <c r="E2416" s="9">
        <v>0</v>
      </c>
      <c r="F2416" s="9">
        <v>0</v>
      </c>
      <c r="G2416" s="9">
        <v>0</v>
      </c>
      <c r="H2416" s="9">
        <v>0</v>
      </c>
      <c r="I2416" s="9">
        <v>0</v>
      </c>
      <c r="J2416" s="9">
        <v>0</v>
      </c>
      <c r="K2416" s="9">
        <v>1506156686</v>
      </c>
      <c r="L2416" s="9">
        <v>0</v>
      </c>
      <c r="M2416" s="9">
        <v>0</v>
      </c>
      <c r="N2416" s="9">
        <v>3476141944.91</v>
      </c>
      <c r="O2416" s="9">
        <v>0</v>
      </c>
      <c r="P2416" s="9">
        <v>-4196208.79</v>
      </c>
      <c r="Q2416" s="9">
        <v>0</v>
      </c>
      <c r="R2416" s="9">
        <v>62599176.36</v>
      </c>
      <c r="S2416" s="9">
        <v>0</v>
      </c>
      <c r="T2416" s="9">
        <v>-1802433116.6</v>
      </c>
      <c r="U2416" s="8">
        <v>0</v>
      </c>
      <c r="V2416" s="9">
        <v>270276.99</v>
      </c>
      <c r="W2416" s="8">
        <v>0</v>
      </c>
      <c r="X2416" s="11">
        <f t="shared" si="518"/>
        <v>0</v>
      </c>
      <c r="Y2416" s="11">
        <f t="shared" si="519"/>
        <v>3238538758.87</v>
      </c>
      <c r="Z2416" s="11">
        <f t="shared" si="520"/>
        <v>3238538758.87</v>
      </c>
      <c r="AA2416" s="13">
        <f t="shared" si="521"/>
        <v>0</v>
      </c>
      <c r="AB2416" s="13">
        <f t="shared" si="522"/>
        <v>0</v>
      </c>
      <c r="AC2416" s="16">
        <f t="shared" si="523"/>
        <v>0</v>
      </c>
      <c r="AD2416" s="16">
        <f t="shared" si="524"/>
        <v>3238538758.87</v>
      </c>
      <c r="AE2416" s="17">
        <f t="shared" si="525"/>
        <v>0</v>
      </c>
      <c r="AF2416" s="17">
        <f t="shared" si="526"/>
        <v>1</v>
      </c>
      <c r="AG2416" s="21">
        <f t="shared" si="527"/>
        <v>1</v>
      </c>
      <c r="AH2416" s="22" t="e">
        <f t="shared" si="528"/>
        <v>#DIV/0!</v>
      </c>
      <c r="AI2416" s="22" t="e">
        <f t="shared" si="529"/>
        <v>#DIV/0!</v>
      </c>
      <c r="AJ2416" s="23">
        <f t="shared" si="530"/>
        <v>0</v>
      </c>
      <c r="AK2416" s="23">
        <f t="shared" si="531"/>
        <v>1</v>
      </c>
    </row>
    <row r="2417" spans="1:37">
      <c r="A2417" s="8" t="s">
        <v>4867</v>
      </c>
      <c r="B2417" s="8" t="s">
        <v>4868</v>
      </c>
      <c r="C2417" s="9">
        <v>0</v>
      </c>
      <c r="D2417" s="9">
        <v>0</v>
      </c>
      <c r="E2417" s="9">
        <v>0</v>
      </c>
      <c r="F2417" s="9">
        <v>0</v>
      </c>
      <c r="G2417" s="9">
        <v>0</v>
      </c>
      <c r="H2417" s="9">
        <v>64250923.03</v>
      </c>
      <c r="I2417" s="9">
        <v>0</v>
      </c>
      <c r="J2417" s="9">
        <v>0</v>
      </c>
      <c r="K2417" s="9">
        <v>431058320</v>
      </c>
      <c r="L2417" s="9">
        <v>0</v>
      </c>
      <c r="M2417" s="9">
        <v>0</v>
      </c>
      <c r="N2417" s="9">
        <v>431449554.51</v>
      </c>
      <c r="O2417" s="9">
        <v>0</v>
      </c>
      <c r="P2417" s="9">
        <v>26422</v>
      </c>
      <c r="Q2417" s="9">
        <v>0</v>
      </c>
      <c r="R2417" s="9">
        <v>23848485.62</v>
      </c>
      <c r="S2417" s="9">
        <v>0</v>
      </c>
      <c r="T2417" s="9">
        <v>485506687.25</v>
      </c>
      <c r="U2417" s="8">
        <v>0</v>
      </c>
      <c r="V2417" s="9">
        <v>22559172.25</v>
      </c>
      <c r="W2417" s="8">
        <v>0</v>
      </c>
      <c r="X2417" s="11">
        <f t="shared" si="518"/>
        <v>64250923.03</v>
      </c>
      <c r="Y2417" s="11">
        <f t="shared" si="519"/>
        <v>1394448641.63</v>
      </c>
      <c r="Z2417" s="11">
        <f t="shared" si="520"/>
        <v>1458699564.66</v>
      </c>
      <c r="AA2417" s="13">
        <f t="shared" si="521"/>
        <v>0</v>
      </c>
      <c r="AB2417" s="13">
        <f t="shared" si="522"/>
        <v>64250923.03</v>
      </c>
      <c r="AC2417" s="16">
        <f t="shared" si="523"/>
        <v>0</v>
      </c>
      <c r="AD2417" s="16">
        <f t="shared" si="524"/>
        <v>1458699564.66</v>
      </c>
      <c r="AE2417" s="17">
        <f t="shared" si="525"/>
        <v>0.0440467143383126</v>
      </c>
      <c r="AF2417" s="17">
        <f t="shared" si="526"/>
        <v>0.955953285661687</v>
      </c>
      <c r="AG2417" s="21">
        <f t="shared" si="527"/>
        <v>1.04607622045864</v>
      </c>
      <c r="AH2417" s="22">
        <f t="shared" si="528"/>
        <v>0</v>
      </c>
      <c r="AI2417" s="22">
        <f t="shared" si="529"/>
        <v>1</v>
      </c>
      <c r="AJ2417" s="23">
        <f t="shared" si="530"/>
        <v>0</v>
      </c>
      <c r="AK2417" s="23">
        <f t="shared" si="531"/>
        <v>1</v>
      </c>
    </row>
    <row r="2418" spans="1:37">
      <c r="A2418" s="8" t="s">
        <v>4869</v>
      </c>
      <c r="B2418" s="8" t="s">
        <v>4870</v>
      </c>
      <c r="C2418" s="9">
        <v>0</v>
      </c>
      <c r="D2418" s="9">
        <v>0</v>
      </c>
      <c r="E2418" s="9">
        <v>0</v>
      </c>
      <c r="F2418" s="9">
        <v>0</v>
      </c>
      <c r="G2418" s="9">
        <v>0</v>
      </c>
      <c r="H2418" s="9">
        <v>0</v>
      </c>
      <c r="I2418" s="9">
        <v>0</v>
      </c>
      <c r="J2418" s="9">
        <v>0</v>
      </c>
      <c r="K2418" s="9">
        <v>528000000</v>
      </c>
      <c r="L2418" s="9">
        <v>0</v>
      </c>
      <c r="M2418" s="9">
        <v>0</v>
      </c>
      <c r="N2418" s="9">
        <v>351337074.07</v>
      </c>
      <c r="O2418" s="9">
        <v>0</v>
      </c>
      <c r="P2418" s="9">
        <v>121967667.62</v>
      </c>
      <c r="Q2418" s="9">
        <v>1405511.21</v>
      </c>
      <c r="R2418" s="9">
        <v>400125920.2</v>
      </c>
      <c r="S2418" s="9">
        <v>0</v>
      </c>
      <c r="T2418" s="9">
        <v>1521910362.34</v>
      </c>
      <c r="U2418" s="8">
        <v>0</v>
      </c>
      <c r="V2418" s="9">
        <v>21819816.75</v>
      </c>
      <c r="W2418" s="8">
        <v>0</v>
      </c>
      <c r="X2418" s="11">
        <f t="shared" si="518"/>
        <v>0</v>
      </c>
      <c r="Y2418" s="11">
        <f t="shared" si="519"/>
        <v>2946566352.19</v>
      </c>
      <c r="Z2418" s="11">
        <f t="shared" si="520"/>
        <v>2946566352.19</v>
      </c>
      <c r="AA2418" s="13">
        <f t="shared" si="521"/>
        <v>0</v>
      </c>
      <c r="AB2418" s="13">
        <f t="shared" si="522"/>
        <v>0</v>
      </c>
      <c r="AC2418" s="16">
        <f t="shared" si="523"/>
        <v>0</v>
      </c>
      <c r="AD2418" s="16">
        <f t="shared" si="524"/>
        <v>2946566352.19</v>
      </c>
      <c r="AE2418" s="17">
        <f t="shared" si="525"/>
        <v>0</v>
      </c>
      <c r="AF2418" s="17">
        <f t="shared" si="526"/>
        <v>1</v>
      </c>
      <c r="AG2418" s="21">
        <f t="shared" si="527"/>
        <v>1</v>
      </c>
      <c r="AH2418" s="22" t="e">
        <f t="shared" si="528"/>
        <v>#DIV/0!</v>
      </c>
      <c r="AI2418" s="22" t="e">
        <f t="shared" si="529"/>
        <v>#DIV/0!</v>
      </c>
      <c r="AJ2418" s="23">
        <f t="shared" si="530"/>
        <v>0</v>
      </c>
      <c r="AK2418" s="23">
        <f t="shared" si="531"/>
        <v>1</v>
      </c>
    </row>
    <row r="2419" spans="1:37">
      <c r="A2419" s="8" t="s">
        <v>4871</v>
      </c>
      <c r="B2419" s="8" t="s">
        <v>4872</v>
      </c>
      <c r="C2419" s="9">
        <v>0</v>
      </c>
      <c r="D2419" s="9">
        <v>0</v>
      </c>
      <c r="E2419" s="9">
        <v>0</v>
      </c>
      <c r="F2419" s="9">
        <v>3611890.91</v>
      </c>
      <c r="G2419" s="9">
        <v>0</v>
      </c>
      <c r="H2419" s="9">
        <v>0</v>
      </c>
      <c r="I2419" s="9">
        <v>0</v>
      </c>
      <c r="J2419" s="9">
        <v>0</v>
      </c>
      <c r="K2419" s="9">
        <v>1033460000</v>
      </c>
      <c r="L2419" s="9">
        <v>0</v>
      </c>
      <c r="M2419" s="9">
        <v>0</v>
      </c>
      <c r="N2419" s="9">
        <v>458759670.49</v>
      </c>
      <c r="O2419" s="9">
        <v>22790880</v>
      </c>
      <c r="P2419" s="9">
        <v>3276710.17</v>
      </c>
      <c r="Q2419" s="9">
        <v>10293743.65</v>
      </c>
      <c r="R2419" s="9">
        <v>272818069.4</v>
      </c>
      <c r="S2419" s="9">
        <v>0</v>
      </c>
      <c r="T2419" s="9">
        <v>585133993.17</v>
      </c>
      <c r="U2419" s="8">
        <v>0</v>
      </c>
      <c r="V2419" s="9">
        <v>14388386.65</v>
      </c>
      <c r="W2419" s="8">
        <v>0</v>
      </c>
      <c r="X2419" s="11">
        <f t="shared" si="518"/>
        <v>3611890.91</v>
      </c>
      <c r="Y2419" s="11">
        <f t="shared" si="519"/>
        <v>2355339693.53</v>
      </c>
      <c r="Z2419" s="11">
        <f t="shared" si="520"/>
        <v>2358951584.44</v>
      </c>
      <c r="AA2419" s="13">
        <f t="shared" si="521"/>
        <v>3611890.91</v>
      </c>
      <c r="AB2419" s="13">
        <f t="shared" si="522"/>
        <v>0</v>
      </c>
      <c r="AC2419" s="16">
        <f t="shared" si="523"/>
        <v>3611890.91</v>
      </c>
      <c r="AD2419" s="16">
        <f t="shared" si="524"/>
        <v>2355339693.53</v>
      </c>
      <c r="AE2419" s="17">
        <f t="shared" si="525"/>
        <v>0.00153114245066519</v>
      </c>
      <c r="AF2419" s="17">
        <f t="shared" si="526"/>
        <v>0.998468857549335</v>
      </c>
      <c r="AG2419" s="21">
        <f t="shared" si="527"/>
        <v>1.00153349044298</v>
      </c>
      <c r="AH2419" s="22">
        <f t="shared" si="528"/>
        <v>1</v>
      </c>
      <c r="AI2419" s="22">
        <f t="shared" si="529"/>
        <v>0</v>
      </c>
      <c r="AJ2419" s="23">
        <f t="shared" si="530"/>
        <v>0.00153114245066519</v>
      </c>
      <c r="AK2419" s="23">
        <f t="shared" si="531"/>
        <v>0.998468857549335</v>
      </c>
    </row>
    <row r="2420" spans="1:37">
      <c r="A2420" s="8" t="s">
        <v>4873</v>
      </c>
      <c r="B2420" s="8" t="s">
        <v>4874</v>
      </c>
      <c r="C2420" s="9">
        <v>0</v>
      </c>
      <c r="D2420" s="9">
        <v>0</v>
      </c>
      <c r="E2420" s="9">
        <v>0</v>
      </c>
      <c r="F2420" s="9">
        <v>36550000</v>
      </c>
      <c r="G2420" s="9">
        <v>0</v>
      </c>
      <c r="H2420" s="9">
        <v>1538400000</v>
      </c>
      <c r="I2420" s="9">
        <v>0</v>
      </c>
      <c r="J2420" s="9">
        <v>0</v>
      </c>
      <c r="K2420" s="9">
        <v>1483934025</v>
      </c>
      <c r="L2420" s="9">
        <v>0</v>
      </c>
      <c r="M2420" s="9">
        <v>0</v>
      </c>
      <c r="N2420" s="9">
        <v>231941056.97</v>
      </c>
      <c r="O2420" s="9">
        <v>0</v>
      </c>
      <c r="P2420" s="9">
        <v>-54615.81</v>
      </c>
      <c r="Q2420" s="9">
        <v>0</v>
      </c>
      <c r="R2420" s="9">
        <v>503998662.16</v>
      </c>
      <c r="S2420" s="9">
        <v>0</v>
      </c>
      <c r="T2420" s="9">
        <v>2503638885.45</v>
      </c>
      <c r="U2420" s="8">
        <v>0</v>
      </c>
      <c r="V2420" s="9">
        <v>956200060.28</v>
      </c>
      <c r="W2420" s="8">
        <v>0</v>
      </c>
      <c r="X2420" s="11">
        <f t="shared" si="518"/>
        <v>1574950000</v>
      </c>
      <c r="Y2420" s="11">
        <f t="shared" si="519"/>
        <v>5679658074.05</v>
      </c>
      <c r="Z2420" s="11">
        <f t="shared" si="520"/>
        <v>7254608074.05</v>
      </c>
      <c r="AA2420" s="13">
        <f t="shared" si="521"/>
        <v>36550000</v>
      </c>
      <c r="AB2420" s="13">
        <f t="shared" si="522"/>
        <v>1538400000</v>
      </c>
      <c r="AC2420" s="16">
        <f t="shared" si="523"/>
        <v>36550000</v>
      </c>
      <c r="AD2420" s="16">
        <f t="shared" si="524"/>
        <v>7218058074.05</v>
      </c>
      <c r="AE2420" s="17">
        <f t="shared" si="525"/>
        <v>0.217096497002182</v>
      </c>
      <c r="AF2420" s="17">
        <f t="shared" si="526"/>
        <v>0.782903502997818</v>
      </c>
      <c r="AG2420" s="21">
        <f t="shared" si="527"/>
        <v>1.27729662234349</v>
      </c>
      <c r="AH2420" s="22">
        <f t="shared" si="528"/>
        <v>0.0232070859392362</v>
      </c>
      <c r="AI2420" s="22">
        <f t="shared" si="529"/>
        <v>0.976792914060764</v>
      </c>
      <c r="AJ2420" s="23">
        <f t="shared" si="530"/>
        <v>0.00503817706303676</v>
      </c>
      <c r="AK2420" s="23">
        <f t="shared" si="531"/>
        <v>0.994961822936963</v>
      </c>
    </row>
    <row r="2421" spans="1:37">
      <c r="A2421" s="8" t="s">
        <v>4875</v>
      </c>
      <c r="B2421" s="8" t="s">
        <v>4876</v>
      </c>
      <c r="C2421" s="9">
        <v>0</v>
      </c>
      <c r="D2421" s="9">
        <v>0</v>
      </c>
      <c r="E2421" s="9">
        <v>0</v>
      </c>
      <c r="F2421" s="9">
        <v>0</v>
      </c>
      <c r="G2421" s="9">
        <v>0</v>
      </c>
      <c r="H2421" s="9">
        <v>0</v>
      </c>
      <c r="I2421" s="9">
        <v>0</v>
      </c>
      <c r="J2421" s="9">
        <v>0</v>
      </c>
      <c r="K2421" s="9">
        <v>350000000</v>
      </c>
      <c r="L2421" s="9">
        <v>0</v>
      </c>
      <c r="M2421" s="9">
        <v>0</v>
      </c>
      <c r="N2421" s="9">
        <v>283805421.15</v>
      </c>
      <c r="O2421" s="9">
        <v>61059979.41</v>
      </c>
      <c r="P2421" s="9">
        <v>0</v>
      </c>
      <c r="Q2421" s="9">
        <v>0</v>
      </c>
      <c r="R2421" s="9">
        <v>111136558.99</v>
      </c>
      <c r="S2421" s="9">
        <v>0</v>
      </c>
      <c r="T2421" s="9">
        <v>520232957.24</v>
      </c>
      <c r="U2421" s="8">
        <v>0</v>
      </c>
      <c r="V2421" s="9">
        <v>64347117.53</v>
      </c>
      <c r="W2421" s="8">
        <v>0</v>
      </c>
      <c r="X2421" s="11">
        <f t="shared" si="518"/>
        <v>0</v>
      </c>
      <c r="Y2421" s="11">
        <f t="shared" si="519"/>
        <v>1268462075.5</v>
      </c>
      <c r="Z2421" s="11">
        <f t="shared" si="520"/>
        <v>1268462075.5</v>
      </c>
      <c r="AA2421" s="13">
        <f t="shared" si="521"/>
        <v>0</v>
      </c>
      <c r="AB2421" s="13">
        <f t="shared" si="522"/>
        <v>0</v>
      </c>
      <c r="AC2421" s="16">
        <f t="shared" si="523"/>
        <v>0</v>
      </c>
      <c r="AD2421" s="16">
        <f t="shared" si="524"/>
        <v>1268462075.5</v>
      </c>
      <c r="AE2421" s="17">
        <f t="shared" si="525"/>
        <v>0</v>
      </c>
      <c r="AF2421" s="17">
        <f t="shared" si="526"/>
        <v>1</v>
      </c>
      <c r="AG2421" s="21">
        <f t="shared" si="527"/>
        <v>1</v>
      </c>
      <c r="AH2421" s="22" t="e">
        <f t="shared" si="528"/>
        <v>#DIV/0!</v>
      </c>
      <c r="AI2421" s="22" t="e">
        <f t="shared" si="529"/>
        <v>#DIV/0!</v>
      </c>
      <c r="AJ2421" s="23">
        <f t="shared" si="530"/>
        <v>0</v>
      </c>
      <c r="AK2421" s="23">
        <f t="shared" si="531"/>
        <v>1</v>
      </c>
    </row>
    <row r="2422" spans="1:37">
      <c r="A2422" s="8" t="s">
        <v>4877</v>
      </c>
      <c r="B2422" s="8" t="s">
        <v>4878</v>
      </c>
      <c r="C2422" s="9">
        <v>0</v>
      </c>
      <c r="D2422" s="9">
        <v>0</v>
      </c>
      <c r="E2422" s="9">
        <v>0</v>
      </c>
      <c r="F2422" s="9">
        <v>0</v>
      </c>
      <c r="G2422" s="9">
        <v>0</v>
      </c>
      <c r="H2422" s="9">
        <v>0</v>
      </c>
      <c r="I2422" s="9">
        <v>0</v>
      </c>
      <c r="J2422" s="9">
        <v>0</v>
      </c>
      <c r="K2422" s="9">
        <v>354025000</v>
      </c>
      <c r="L2422" s="9">
        <v>0</v>
      </c>
      <c r="M2422" s="9">
        <v>0</v>
      </c>
      <c r="N2422" s="9">
        <v>159534318.45</v>
      </c>
      <c r="O2422" s="9">
        <v>0</v>
      </c>
      <c r="P2422" s="9">
        <v>0</v>
      </c>
      <c r="Q2422" s="9">
        <v>0</v>
      </c>
      <c r="R2422" s="9">
        <v>69539166.21</v>
      </c>
      <c r="S2422" s="9">
        <v>0</v>
      </c>
      <c r="T2422" s="9">
        <v>390797072.41</v>
      </c>
      <c r="U2422" s="8">
        <v>0</v>
      </c>
      <c r="V2422" s="9">
        <v>2005710.01</v>
      </c>
      <c r="W2422" s="8">
        <v>0</v>
      </c>
      <c r="X2422" s="11">
        <f t="shared" si="518"/>
        <v>0</v>
      </c>
      <c r="Y2422" s="11">
        <f t="shared" si="519"/>
        <v>975901267.08</v>
      </c>
      <c r="Z2422" s="11">
        <f t="shared" si="520"/>
        <v>975901267.08</v>
      </c>
      <c r="AA2422" s="13">
        <f t="shared" si="521"/>
        <v>0</v>
      </c>
      <c r="AB2422" s="13">
        <f t="shared" si="522"/>
        <v>0</v>
      </c>
      <c r="AC2422" s="16">
        <f t="shared" si="523"/>
        <v>0</v>
      </c>
      <c r="AD2422" s="16">
        <f t="shared" si="524"/>
        <v>975901267.08</v>
      </c>
      <c r="AE2422" s="17">
        <f t="shared" si="525"/>
        <v>0</v>
      </c>
      <c r="AF2422" s="17">
        <f t="shared" si="526"/>
        <v>1</v>
      </c>
      <c r="AG2422" s="21">
        <f t="shared" si="527"/>
        <v>1</v>
      </c>
      <c r="AH2422" s="22" t="e">
        <f t="shared" si="528"/>
        <v>#DIV/0!</v>
      </c>
      <c r="AI2422" s="22" t="e">
        <f t="shared" si="529"/>
        <v>#DIV/0!</v>
      </c>
      <c r="AJ2422" s="23">
        <f t="shared" si="530"/>
        <v>0</v>
      </c>
      <c r="AK2422" s="23">
        <f t="shared" si="531"/>
        <v>1</v>
      </c>
    </row>
    <row r="2423" spans="1:37">
      <c r="A2423" s="8" t="s">
        <v>4879</v>
      </c>
      <c r="B2423" s="8" t="s">
        <v>4880</v>
      </c>
      <c r="C2423" s="9">
        <v>0</v>
      </c>
      <c r="D2423" s="9">
        <v>0</v>
      </c>
      <c r="E2423" s="9">
        <v>0</v>
      </c>
      <c r="F2423" s="9">
        <v>0</v>
      </c>
      <c r="G2423" s="9">
        <v>0</v>
      </c>
      <c r="H2423" s="9">
        <v>0</v>
      </c>
      <c r="I2423" s="9">
        <v>0</v>
      </c>
      <c r="J2423" s="9">
        <v>0</v>
      </c>
      <c r="K2423" s="9">
        <v>646051647</v>
      </c>
      <c r="L2423" s="9">
        <v>0</v>
      </c>
      <c r="M2423" s="9">
        <v>0</v>
      </c>
      <c r="N2423" s="9">
        <v>104916962.66</v>
      </c>
      <c r="O2423" s="9">
        <v>0</v>
      </c>
      <c r="P2423" s="9">
        <v>-72525502.94</v>
      </c>
      <c r="Q2423" s="9">
        <v>0</v>
      </c>
      <c r="R2423" s="9">
        <v>246553410.51</v>
      </c>
      <c r="S2423" s="9">
        <v>0</v>
      </c>
      <c r="T2423" s="9">
        <v>825564057.58</v>
      </c>
      <c r="U2423" s="8">
        <v>0</v>
      </c>
      <c r="V2423" s="9">
        <v>0</v>
      </c>
      <c r="W2423" s="8">
        <v>0</v>
      </c>
      <c r="X2423" s="11">
        <f t="shared" si="518"/>
        <v>0</v>
      </c>
      <c r="Y2423" s="11">
        <f t="shared" si="519"/>
        <v>1750560574.81</v>
      </c>
      <c r="Z2423" s="11">
        <f t="shared" si="520"/>
        <v>1750560574.81</v>
      </c>
      <c r="AA2423" s="13">
        <f t="shared" si="521"/>
        <v>0</v>
      </c>
      <c r="AB2423" s="13">
        <f t="shared" si="522"/>
        <v>0</v>
      </c>
      <c r="AC2423" s="16">
        <f t="shared" si="523"/>
        <v>0</v>
      </c>
      <c r="AD2423" s="16">
        <f t="shared" si="524"/>
        <v>1750560574.81</v>
      </c>
      <c r="AE2423" s="17">
        <f t="shared" si="525"/>
        <v>0</v>
      </c>
      <c r="AF2423" s="17">
        <f t="shared" si="526"/>
        <v>1</v>
      </c>
      <c r="AG2423" s="21">
        <f t="shared" si="527"/>
        <v>1</v>
      </c>
      <c r="AH2423" s="22" t="e">
        <f t="shared" si="528"/>
        <v>#DIV/0!</v>
      </c>
      <c r="AI2423" s="22" t="e">
        <f t="shared" si="529"/>
        <v>#DIV/0!</v>
      </c>
      <c r="AJ2423" s="23">
        <f t="shared" si="530"/>
        <v>0</v>
      </c>
      <c r="AK2423" s="23">
        <f t="shared" si="531"/>
        <v>1</v>
      </c>
    </row>
    <row r="2424" spans="1:37">
      <c r="A2424" s="8" t="s">
        <v>4881</v>
      </c>
      <c r="B2424" s="8" t="s">
        <v>4882</v>
      </c>
      <c r="C2424" s="9">
        <v>0</v>
      </c>
      <c r="D2424" s="9">
        <v>153085761.74</v>
      </c>
      <c r="E2424" s="9">
        <v>0</v>
      </c>
      <c r="F2424" s="9">
        <v>194594052.53</v>
      </c>
      <c r="G2424" s="9">
        <v>0</v>
      </c>
      <c r="H2424" s="9">
        <v>5217393800</v>
      </c>
      <c r="I2424" s="9">
        <v>1427195373.97</v>
      </c>
      <c r="J2424" s="9">
        <v>0</v>
      </c>
      <c r="K2424" s="9">
        <v>2090806126</v>
      </c>
      <c r="L2424" s="9">
        <v>0</v>
      </c>
      <c r="M2424" s="9">
        <v>0</v>
      </c>
      <c r="N2424" s="9">
        <v>692034132.73</v>
      </c>
      <c r="O2424" s="9">
        <v>0</v>
      </c>
      <c r="P2424" s="9">
        <v>203071174.16</v>
      </c>
      <c r="Q2424" s="9">
        <v>0</v>
      </c>
      <c r="R2424" s="9">
        <v>1167785965.63</v>
      </c>
      <c r="S2424" s="9">
        <v>0</v>
      </c>
      <c r="T2424" s="9">
        <v>4511070881.61</v>
      </c>
      <c r="U2424" s="8">
        <v>0</v>
      </c>
      <c r="V2424" s="9">
        <v>2380772393.04</v>
      </c>
      <c r="W2424" s="8">
        <v>0</v>
      </c>
      <c r="X2424" s="11">
        <f t="shared" si="518"/>
        <v>6992268988.24</v>
      </c>
      <c r="Y2424" s="11">
        <f t="shared" si="519"/>
        <v>11045540673.17</v>
      </c>
      <c r="Z2424" s="11">
        <f t="shared" si="520"/>
        <v>18037809661.41</v>
      </c>
      <c r="AA2424" s="13">
        <f t="shared" si="521"/>
        <v>347679814.27</v>
      </c>
      <c r="AB2424" s="13">
        <f t="shared" si="522"/>
        <v>6644589173.97</v>
      </c>
      <c r="AC2424" s="16">
        <f t="shared" si="523"/>
        <v>347679814.27</v>
      </c>
      <c r="AD2424" s="16">
        <f t="shared" si="524"/>
        <v>17690129847.14</v>
      </c>
      <c r="AE2424" s="17">
        <f t="shared" si="525"/>
        <v>0.387645125405621</v>
      </c>
      <c r="AF2424" s="17">
        <f t="shared" si="526"/>
        <v>0.612354874594379</v>
      </c>
      <c r="AG2424" s="21">
        <f t="shared" si="527"/>
        <v>1.63303999280221</v>
      </c>
      <c r="AH2424" s="22">
        <f t="shared" si="528"/>
        <v>0.0497234609902376</v>
      </c>
      <c r="AI2424" s="22">
        <f t="shared" si="529"/>
        <v>0.950276539009762</v>
      </c>
      <c r="AJ2424" s="23">
        <f t="shared" si="530"/>
        <v>0.0192750572711622</v>
      </c>
      <c r="AK2424" s="23">
        <f t="shared" si="531"/>
        <v>0.980724942728838</v>
      </c>
    </row>
    <row r="2425" spans="1:37">
      <c r="A2425" s="8" t="s">
        <v>4883</v>
      </c>
      <c r="B2425" s="8" t="s">
        <v>4884</v>
      </c>
      <c r="C2425" s="9">
        <v>0</v>
      </c>
      <c r="D2425" s="9">
        <v>0</v>
      </c>
      <c r="E2425" s="9">
        <v>0</v>
      </c>
      <c r="F2425" s="9">
        <v>0</v>
      </c>
      <c r="G2425" s="9">
        <v>0</v>
      </c>
      <c r="H2425" s="9">
        <v>0</v>
      </c>
      <c r="I2425" s="9">
        <v>0</v>
      </c>
      <c r="J2425" s="9">
        <v>0</v>
      </c>
      <c r="K2425" s="9">
        <v>928160351</v>
      </c>
      <c r="L2425" s="9">
        <v>0</v>
      </c>
      <c r="M2425" s="9">
        <v>0</v>
      </c>
      <c r="N2425" s="9">
        <v>1502993.79</v>
      </c>
      <c r="O2425" s="9">
        <v>0</v>
      </c>
      <c r="P2425" s="9">
        <v>-4643677.02</v>
      </c>
      <c r="Q2425" s="9">
        <v>1037669.87</v>
      </c>
      <c r="R2425" s="9">
        <v>248226392.26</v>
      </c>
      <c r="S2425" s="9">
        <v>0</v>
      </c>
      <c r="T2425" s="9">
        <v>2059356854.73</v>
      </c>
      <c r="U2425" s="8">
        <v>0</v>
      </c>
      <c r="V2425" s="9">
        <v>226973.59</v>
      </c>
      <c r="W2425" s="8">
        <v>0</v>
      </c>
      <c r="X2425" s="11">
        <f t="shared" si="518"/>
        <v>0</v>
      </c>
      <c r="Y2425" s="11">
        <f t="shared" si="519"/>
        <v>3233867558.22</v>
      </c>
      <c r="Z2425" s="11">
        <f t="shared" si="520"/>
        <v>3233867558.22</v>
      </c>
      <c r="AA2425" s="13">
        <f t="shared" si="521"/>
        <v>0</v>
      </c>
      <c r="AB2425" s="13">
        <f t="shared" si="522"/>
        <v>0</v>
      </c>
      <c r="AC2425" s="16">
        <f t="shared" si="523"/>
        <v>0</v>
      </c>
      <c r="AD2425" s="16">
        <f t="shared" si="524"/>
        <v>3233867558.22</v>
      </c>
      <c r="AE2425" s="17">
        <f t="shared" si="525"/>
        <v>0</v>
      </c>
      <c r="AF2425" s="17">
        <f t="shared" si="526"/>
        <v>1</v>
      </c>
      <c r="AG2425" s="21">
        <f t="shared" si="527"/>
        <v>1</v>
      </c>
      <c r="AH2425" s="22" t="e">
        <f t="shared" si="528"/>
        <v>#DIV/0!</v>
      </c>
      <c r="AI2425" s="22" t="e">
        <f t="shared" si="529"/>
        <v>#DIV/0!</v>
      </c>
      <c r="AJ2425" s="23">
        <f t="shared" si="530"/>
        <v>0</v>
      </c>
      <c r="AK2425" s="23">
        <f t="shared" si="531"/>
        <v>1</v>
      </c>
    </row>
    <row r="2426" spans="1:37">
      <c r="A2426" s="8" t="s">
        <v>4885</v>
      </c>
      <c r="B2426" s="8" t="s">
        <v>4886</v>
      </c>
      <c r="C2426" s="9">
        <v>0</v>
      </c>
      <c r="D2426" s="9">
        <v>0</v>
      </c>
      <c r="E2426" s="9">
        <v>0</v>
      </c>
      <c r="F2426" s="9">
        <v>433008083.24</v>
      </c>
      <c r="G2426" s="9">
        <v>0</v>
      </c>
      <c r="H2426" s="9">
        <v>337431255.81</v>
      </c>
      <c r="I2426" s="9">
        <v>709000000</v>
      </c>
      <c r="J2426" s="9">
        <v>0</v>
      </c>
      <c r="K2426" s="9">
        <v>843770965</v>
      </c>
      <c r="L2426" s="9">
        <v>0</v>
      </c>
      <c r="M2426" s="9">
        <v>0</v>
      </c>
      <c r="N2426" s="9">
        <v>1189837770.6</v>
      </c>
      <c r="O2426" s="9">
        <v>0</v>
      </c>
      <c r="P2426" s="9">
        <v>0</v>
      </c>
      <c r="Q2426" s="9">
        <v>0</v>
      </c>
      <c r="R2426" s="9">
        <v>167679232.89</v>
      </c>
      <c r="S2426" s="9">
        <v>0</v>
      </c>
      <c r="T2426" s="9">
        <v>1126387006.89</v>
      </c>
      <c r="U2426" s="8">
        <v>0</v>
      </c>
      <c r="V2426" s="9">
        <v>462242283.68</v>
      </c>
      <c r="W2426" s="8">
        <v>0</v>
      </c>
      <c r="X2426" s="11">
        <f t="shared" si="518"/>
        <v>1479439339.05</v>
      </c>
      <c r="Y2426" s="11">
        <f t="shared" si="519"/>
        <v>3789917259.06</v>
      </c>
      <c r="Z2426" s="11">
        <f t="shared" si="520"/>
        <v>5269356598.11</v>
      </c>
      <c r="AA2426" s="13">
        <f t="shared" si="521"/>
        <v>433008083.24</v>
      </c>
      <c r="AB2426" s="13">
        <f t="shared" si="522"/>
        <v>1046431255.81</v>
      </c>
      <c r="AC2426" s="16">
        <f t="shared" si="523"/>
        <v>433008083.24</v>
      </c>
      <c r="AD2426" s="16">
        <f t="shared" si="524"/>
        <v>4836348514.87</v>
      </c>
      <c r="AE2426" s="17">
        <f t="shared" si="525"/>
        <v>0.280762805003678</v>
      </c>
      <c r="AF2426" s="17">
        <f t="shared" si="526"/>
        <v>0.719237194996322</v>
      </c>
      <c r="AG2426" s="21">
        <f t="shared" si="527"/>
        <v>1.39036190975234</v>
      </c>
      <c r="AH2426" s="22">
        <f t="shared" si="528"/>
        <v>0.292683905186711</v>
      </c>
      <c r="AI2426" s="22">
        <f t="shared" si="529"/>
        <v>0.707316094813289</v>
      </c>
      <c r="AJ2426" s="23">
        <f t="shared" si="530"/>
        <v>0.0821747541996513</v>
      </c>
      <c r="AK2426" s="23">
        <f t="shared" si="531"/>
        <v>0.917825245800349</v>
      </c>
    </row>
    <row r="2427" spans="1:37">
      <c r="A2427" s="8" t="s">
        <v>4887</v>
      </c>
      <c r="B2427" s="8" t="s">
        <v>4888</v>
      </c>
      <c r="C2427" s="9">
        <v>0</v>
      </c>
      <c r="D2427" s="9">
        <v>0</v>
      </c>
      <c r="E2427" s="9">
        <v>146680041.28</v>
      </c>
      <c r="F2427" s="9">
        <v>0</v>
      </c>
      <c r="G2427" s="9">
        <v>0</v>
      </c>
      <c r="H2427" s="9">
        <v>0</v>
      </c>
      <c r="I2427" s="9">
        <v>49416725480.64</v>
      </c>
      <c r="J2427" s="9">
        <v>0</v>
      </c>
      <c r="K2427" s="9">
        <v>9612429377</v>
      </c>
      <c r="L2427" s="9">
        <v>20000000000</v>
      </c>
      <c r="M2427" s="9">
        <v>0</v>
      </c>
      <c r="N2427" s="9">
        <v>20155672569.84</v>
      </c>
      <c r="O2427" s="9">
        <v>0</v>
      </c>
      <c r="P2427" s="9">
        <v>-179529981.71</v>
      </c>
      <c r="Q2427" s="9">
        <v>0</v>
      </c>
      <c r="R2427" s="9">
        <v>4867817456.1</v>
      </c>
      <c r="S2427" s="9">
        <v>13004975275.41</v>
      </c>
      <c r="T2427" s="9">
        <v>27094002219.64</v>
      </c>
      <c r="U2427" s="8">
        <v>0</v>
      </c>
      <c r="V2427" s="9">
        <v>17721185.88</v>
      </c>
      <c r="W2427" s="8">
        <v>0</v>
      </c>
      <c r="X2427" s="11">
        <f t="shared" si="518"/>
        <v>49563405521.92</v>
      </c>
      <c r="Y2427" s="11">
        <f t="shared" si="519"/>
        <v>94573088102.16</v>
      </c>
      <c r="Z2427" s="11">
        <f t="shared" si="520"/>
        <v>144136493624.08</v>
      </c>
      <c r="AA2427" s="13">
        <f t="shared" si="521"/>
        <v>146680041.28</v>
      </c>
      <c r="AB2427" s="13">
        <f t="shared" si="522"/>
        <v>49416725480.64</v>
      </c>
      <c r="AC2427" s="16">
        <f t="shared" si="523"/>
        <v>146680041.28</v>
      </c>
      <c r="AD2427" s="16">
        <f t="shared" si="524"/>
        <v>143989813582.8</v>
      </c>
      <c r="AE2427" s="17">
        <f t="shared" si="525"/>
        <v>0.343864376576174</v>
      </c>
      <c r="AF2427" s="17">
        <f t="shared" si="526"/>
        <v>0.656135623423826</v>
      </c>
      <c r="AG2427" s="21">
        <f t="shared" si="527"/>
        <v>1.52407515199652</v>
      </c>
      <c r="AH2427" s="22">
        <f t="shared" si="528"/>
        <v>0.00295944234935852</v>
      </c>
      <c r="AI2427" s="22">
        <f t="shared" si="529"/>
        <v>0.997040557650641</v>
      </c>
      <c r="AJ2427" s="23">
        <f t="shared" si="530"/>
        <v>0.0010176467984753</v>
      </c>
      <c r="AK2427" s="23">
        <f t="shared" si="531"/>
        <v>0.998982353201525</v>
      </c>
    </row>
    <row r="2428" spans="1:37">
      <c r="A2428" s="8" t="s">
        <v>4889</v>
      </c>
      <c r="B2428" s="8" t="s">
        <v>4890</v>
      </c>
      <c r="C2428" s="9">
        <v>0</v>
      </c>
      <c r="D2428" s="9">
        <v>0</v>
      </c>
      <c r="E2428" s="9">
        <v>0</v>
      </c>
      <c r="F2428" s="9">
        <v>3042972.6</v>
      </c>
      <c r="G2428" s="9">
        <v>0</v>
      </c>
      <c r="H2428" s="9">
        <v>0</v>
      </c>
      <c r="I2428" s="9">
        <v>0</v>
      </c>
      <c r="J2428" s="9">
        <v>0</v>
      </c>
      <c r="K2428" s="9">
        <v>132000000</v>
      </c>
      <c r="L2428" s="9">
        <v>0</v>
      </c>
      <c r="M2428" s="9">
        <v>0</v>
      </c>
      <c r="N2428" s="9">
        <v>195378661.97</v>
      </c>
      <c r="O2428" s="9">
        <v>0</v>
      </c>
      <c r="P2428" s="9">
        <v>0</v>
      </c>
      <c r="Q2428" s="9">
        <v>0</v>
      </c>
      <c r="R2428" s="9">
        <v>36890880.6</v>
      </c>
      <c r="S2428" s="9">
        <v>0</v>
      </c>
      <c r="T2428" s="9">
        <v>267362561.9</v>
      </c>
      <c r="U2428" s="8">
        <v>0</v>
      </c>
      <c r="V2428" s="9">
        <v>0</v>
      </c>
      <c r="W2428" s="8">
        <v>0</v>
      </c>
      <c r="X2428" s="11">
        <f t="shared" si="518"/>
        <v>3042972.6</v>
      </c>
      <c r="Y2428" s="11">
        <f t="shared" si="519"/>
        <v>631632104.47</v>
      </c>
      <c r="Z2428" s="11">
        <f t="shared" si="520"/>
        <v>634675077.07</v>
      </c>
      <c r="AA2428" s="13">
        <f t="shared" si="521"/>
        <v>3042972.6</v>
      </c>
      <c r="AB2428" s="13">
        <f t="shared" si="522"/>
        <v>0</v>
      </c>
      <c r="AC2428" s="16">
        <f t="shared" si="523"/>
        <v>3042972.6</v>
      </c>
      <c r="AD2428" s="16">
        <f t="shared" si="524"/>
        <v>631632104.47</v>
      </c>
      <c r="AE2428" s="17">
        <f t="shared" si="525"/>
        <v>0.00479453614918675</v>
      </c>
      <c r="AF2428" s="17">
        <f t="shared" si="526"/>
        <v>0.995205463850813</v>
      </c>
      <c r="AG2428" s="21">
        <f t="shared" si="527"/>
        <v>1.00481763447182</v>
      </c>
      <c r="AH2428" s="22">
        <f t="shared" si="528"/>
        <v>1</v>
      </c>
      <c r="AI2428" s="22">
        <f t="shared" si="529"/>
        <v>0</v>
      </c>
      <c r="AJ2428" s="23">
        <f t="shared" si="530"/>
        <v>0.00479453614918675</v>
      </c>
      <c r="AK2428" s="23">
        <f t="shared" si="531"/>
        <v>0.995205463850813</v>
      </c>
    </row>
    <row r="2429" spans="1:37">
      <c r="A2429" s="8" t="s">
        <v>4891</v>
      </c>
      <c r="B2429" s="8" t="s">
        <v>4892</v>
      </c>
      <c r="C2429" s="9">
        <v>0</v>
      </c>
      <c r="D2429" s="9">
        <v>0</v>
      </c>
      <c r="E2429" s="9">
        <v>0</v>
      </c>
      <c r="F2429" s="9">
        <v>0</v>
      </c>
      <c r="G2429" s="9">
        <v>0</v>
      </c>
      <c r="H2429" s="9">
        <v>0</v>
      </c>
      <c r="I2429" s="9">
        <v>2394550377.93</v>
      </c>
      <c r="J2429" s="9">
        <v>0</v>
      </c>
      <c r="K2429" s="9">
        <v>2286971050</v>
      </c>
      <c r="L2429" s="9">
        <v>459397657.06</v>
      </c>
      <c r="M2429" s="9">
        <v>0</v>
      </c>
      <c r="N2429" s="9">
        <v>1908309232.92</v>
      </c>
      <c r="O2429" s="9">
        <v>154272768.67</v>
      </c>
      <c r="P2429" s="9">
        <v>0</v>
      </c>
      <c r="Q2429" s="9">
        <v>634695209.33</v>
      </c>
      <c r="R2429" s="9">
        <v>448615874.63</v>
      </c>
      <c r="S2429" s="9">
        <v>0</v>
      </c>
      <c r="T2429" s="9">
        <v>2973358664.06</v>
      </c>
      <c r="U2429" s="8">
        <v>0</v>
      </c>
      <c r="V2429" s="9">
        <v>225117260.62</v>
      </c>
      <c r="W2429" s="8">
        <v>0</v>
      </c>
      <c r="X2429" s="11">
        <f t="shared" si="518"/>
        <v>2394550377.93</v>
      </c>
      <c r="Y2429" s="11">
        <f t="shared" si="519"/>
        <v>8782192179.95</v>
      </c>
      <c r="Z2429" s="11">
        <f t="shared" si="520"/>
        <v>11176742557.88</v>
      </c>
      <c r="AA2429" s="13">
        <f t="shared" si="521"/>
        <v>0</v>
      </c>
      <c r="AB2429" s="13">
        <f t="shared" si="522"/>
        <v>2394550377.93</v>
      </c>
      <c r="AC2429" s="16">
        <f t="shared" si="523"/>
        <v>0</v>
      </c>
      <c r="AD2429" s="16">
        <f t="shared" si="524"/>
        <v>11176742557.88</v>
      </c>
      <c r="AE2429" s="17">
        <f t="shared" si="525"/>
        <v>0.21424403089984</v>
      </c>
      <c r="AF2429" s="17">
        <f t="shared" si="526"/>
        <v>0.78575596910016</v>
      </c>
      <c r="AG2429" s="21">
        <f t="shared" si="527"/>
        <v>1.27265975611384</v>
      </c>
      <c r="AH2429" s="22">
        <f t="shared" si="528"/>
        <v>0</v>
      </c>
      <c r="AI2429" s="22">
        <f t="shared" si="529"/>
        <v>1</v>
      </c>
      <c r="AJ2429" s="23">
        <f t="shared" si="530"/>
        <v>0</v>
      </c>
      <c r="AK2429" s="23">
        <f t="shared" si="531"/>
        <v>1</v>
      </c>
    </row>
    <row r="2430" spans="1:37">
      <c r="A2430" s="8" t="s">
        <v>4893</v>
      </c>
      <c r="B2430" s="8" t="s">
        <v>4894</v>
      </c>
      <c r="C2430" s="9">
        <v>0</v>
      </c>
      <c r="D2430" s="9">
        <v>0</v>
      </c>
      <c r="E2430" s="9">
        <v>0</v>
      </c>
      <c r="F2430" s="9">
        <v>25156014.04</v>
      </c>
      <c r="G2430" s="9">
        <v>0</v>
      </c>
      <c r="H2430" s="9">
        <v>219219792.97</v>
      </c>
      <c r="I2430" s="9">
        <v>0</v>
      </c>
      <c r="J2430" s="9">
        <v>0</v>
      </c>
      <c r="K2430" s="9">
        <v>1138656366</v>
      </c>
      <c r="L2430" s="9">
        <v>0</v>
      </c>
      <c r="M2430" s="9">
        <v>0</v>
      </c>
      <c r="N2430" s="9">
        <v>694947950.48</v>
      </c>
      <c r="O2430" s="9">
        <v>4881968</v>
      </c>
      <c r="P2430" s="9">
        <v>0</v>
      </c>
      <c r="Q2430" s="9">
        <v>6100443.96</v>
      </c>
      <c r="R2430" s="9">
        <v>9390005.14</v>
      </c>
      <c r="S2430" s="9">
        <v>0</v>
      </c>
      <c r="T2430" s="9">
        <v>-969899834.05</v>
      </c>
      <c r="U2430" s="8">
        <v>0</v>
      </c>
      <c r="V2430" s="9">
        <v>58294233.54</v>
      </c>
      <c r="W2430" s="8">
        <v>0</v>
      </c>
      <c r="X2430" s="11">
        <f t="shared" si="518"/>
        <v>244375807.01</v>
      </c>
      <c r="Y2430" s="11">
        <f t="shared" si="519"/>
        <v>932607197.07</v>
      </c>
      <c r="Z2430" s="11">
        <f t="shared" si="520"/>
        <v>1176983004.08</v>
      </c>
      <c r="AA2430" s="13">
        <f t="shared" si="521"/>
        <v>25156014.04</v>
      </c>
      <c r="AB2430" s="13">
        <f t="shared" si="522"/>
        <v>219219792.97</v>
      </c>
      <c r="AC2430" s="16">
        <f t="shared" si="523"/>
        <v>25156014.04</v>
      </c>
      <c r="AD2430" s="16">
        <f t="shared" si="524"/>
        <v>1151826990.04</v>
      </c>
      <c r="AE2430" s="17">
        <f t="shared" si="525"/>
        <v>0.207629002426436</v>
      </c>
      <c r="AF2430" s="17">
        <f t="shared" si="526"/>
        <v>0.792370997573564</v>
      </c>
      <c r="AG2430" s="21">
        <f t="shared" si="527"/>
        <v>1.26203508591587</v>
      </c>
      <c r="AH2430" s="22">
        <f t="shared" si="528"/>
        <v>0.102939870962638</v>
      </c>
      <c r="AI2430" s="22">
        <f t="shared" si="529"/>
        <v>0.897060129037362</v>
      </c>
      <c r="AJ2430" s="23">
        <f t="shared" si="530"/>
        <v>0.0213733027178786</v>
      </c>
      <c r="AK2430" s="23">
        <f t="shared" si="531"/>
        <v>0.978626697282121</v>
      </c>
    </row>
    <row r="2431" spans="1:37">
      <c r="A2431" s="8" t="s">
        <v>4895</v>
      </c>
      <c r="B2431" s="8" t="s">
        <v>4896</v>
      </c>
      <c r="C2431" s="9">
        <v>0</v>
      </c>
      <c r="D2431" s="9">
        <v>0</v>
      </c>
      <c r="E2431" s="9">
        <v>0</v>
      </c>
      <c r="F2431" s="9">
        <v>0</v>
      </c>
      <c r="G2431" s="9">
        <v>0</v>
      </c>
      <c r="H2431" s="9">
        <v>0</v>
      </c>
      <c r="I2431" s="9">
        <v>0</v>
      </c>
      <c r="J2431" s="9">
        <v>0</v>
      </c>
      <c r="K2431" s="9">
        <v>919463954</v>
      </c>
      <c r="L2431" s="9">
        <v>0</v>
      </c>
      <c r="M2431" s="9">
        <v>0</v>
      </c>
      <c r="N2431" s="9">
        <v>1984055634.9</v>
      </c>
      <c r="O2431" s="9">
        <v>0</v>
      </c>
      <c r="P2431" s="9">
        <v>-814826.95</v>
      </c>
      <c r="Q2431" s="9">
        <v>0</v>
      </c>
      <c r="R2431" s="9">
        <v>460659311.53</v>
      </c>
      <c r="S2431" s="9">
        <v>0</v>
      </c>
      <c r="T2431" s="9">
        <v>2956138112.22</v>
      </c>
      <c r="U2431" s="8">
        <v>0</v>
      </c>
      <c r="V2431" s="9">
        <v>0</v>
      </c>
      <c r="W2431" s="8">
        <v>0</v>
      </c>
      <c r="X2431" s="11">
        <f t="shared" si="518"/>
        <v>0</v>
      </c>
      <c r="Y2431" s="11">
        <f t="shared" si="519"/>
        <v>6319502185.7</v>
      </c>
      <c r="Z2431" s="11">
        <f t="shared" si="520"/>
        <v>6319502185.7</v>
      </c>
      <c r="AA2431" s="13">
        <f t="shared" si="521"/>
        <v>0</v>
      </c>
      <c r="AB2431" s="13">
        <f t="shared" si="522"/>
        <v>0</v>
      </c>
      <c r="AC2431" s="16">
        <f t="shared" si="523"/>
        <v>0</v>
      </c>
      <c r="AD2431" s="16">
        <f t="shared" si="524"/>
        <v>6319502185.7</v>
      </c>
      <c r="AE2431" s="17">
        <f t="shared" si="525"/>
        <v>0</v>
      </c>
      <c r="AF2431" s="17">
        <f t="shared" si="526"/>
        <v>1</v>
      </c>
      <c r="AG2431" s="21">
        <f t="shared" si="527"/>
        <v>1</v>
      </c>
      <c r="AH2431" s="22" t="e">
        <f t="shared" si="528"/>
        <v>#DIV/0!</v>
      </c>
      <c r="AI2431" s="22" t="e">
        <f t="shared" si="529"/>
        <v>#DIV/0!</v>
      </c>
      <c r="AJ2431" s="23">
        <f t="shared" si="530"/>
        <v>0</v>
      </c>
      <c r="AK2431" s="23">
        <f t="shared" si="531"/>
        <v>1</v>
      </c>
    </row>
    <row r="2432" spans="1:37">
      <c r="A2432" s="8" t="s">
        <v>4897</v>
      </c>
      <c r="B2432" s="8" t="s">
        <v>4898</v>
      </c>
      <c r="C2432" s="9">
        <v>0</v>
      </c>
      <c r="D2432" s="9">
        <v>0</v>
      </c>
      <c r="E2432" s="9">
        <v>0</v>
      </c>
      <c r="F2432" s="9">
        <v>143771.3</v>
      </c>
      <c r="G2432" s="9">
        <v>0</v>
      </c>
      <c r="H2432" s="9">
        <v>0</v>
      </c>
      <c r="I2432" s="9">
        <v>0</v>
      </c>
      <c r="J2432" s="9">
        <v>0</v>
      </c>
      <c r="K2432" s="9">
        <v>107871000</v>
      </c>
      <c r="L2432" s="9">
        <v>0</v>
      </c>
      <c r="M2432" s="9">
        <v>0</v>
      </c>
      <c r="N2432" s="9">
        <v>235404621.96</v>
      </c>
      <c r="O2432" s="9">
        <v>42470606.73</v>
      </c>
      <c r="P2432" s="9">
        <v>0</v>
      </c>
      <c r="Q2432" s="9">
        <v>876654.06</v>
      </c>
      <c r="R2432" s="9">
        <v>54173250</v>
      </c>
      <c r="S2432" s="9">
        <v>0</v>
      </c>
      <c r="T2432" s="9">
        <v>236533626.08</v>
      </c>
      <c r="U2432" s="8">
        <v>0</v>
      </c>
      <c r="V2432" s="9">
        <v>74399.71</v>
      </c>
      <c r="W2432" s="8">
        <v>0</v>
      </c>
      <c r="X2432" s="11">
        <f t="shared" si="518"/>
        <v>143771.3</v>
      </c>
      <c r="Y2432" s="11">
        <f t="shared" si="519"/>
        <v>592462945.08</v>
      </c>
      <c r="Z2432" s="11">
        <f t="shared" si="520"/>
        <v>592606716.38</v>
      </c>
      <c r="AA2432" s="13">
        <f t="shared" si="521"/>
        <v>143771.3</v>
      </c>
      <c r="AB2432" s="13">
        <f t="shared" si="522"/>
        <v>0</v>
      </c>
      <c r="AC2432" s="16">
        <f t="shared" si="523"/>
        <v>143771.3</v>
      </c>
      <c r="AD2432" s="16">
        <f t="shared" si="524"/>
        <v>592462945.08</v>
      </c>
      <c r="AE2432" s="17">
        <f t="shared" si="525"/>
        <v>0.000242608286450484</v>
      </c>
      <c r="AF2432" s="17">
        <f t="shared" si="526"/>
        <v>0.99975739171355</v>
      </c>
      <c r="AG2432" s="21">
        <f t="shared" si="527"/>
        <v>1.00024266715951</v>
      </c>
      <c r="AH2432" s="22">
        <f t="shared" si="528"/>
        <v>1</v>
      </c>
      <c r="AI2432" s="22">
        <f t="shared" si="529"/>
        <v>0</v>
      </c>
      <c r="AJ2432" s="23">
        <f t="shared" si="530"/>
        <v>0.000242608286450484</v>
      </c>
      <c r="AK2432" s="23">
        <f t="shared" si="531"/>
        <v>0.99975739171355</v>
      </c>
    </row>
    <row r="2433" spans="1:37">
      <c r="A2433" s="8" t="s">
        <v>4899</v>
      </c>
      <c r="B2433" s="8" t="s">
        <v>4900</v>
      </c>
      <c r="C2433" s="9">
        <v>0</v>
      </c>
      <c r="D2433" s="9">
        <v>0</v>
      </c>
      <c r="E2433" s="9">
        <v>0</v>
      </c>
      <c r="F2433" s="9">
        <v>0</v>
      </c>
      <c r="G2433" s="9">
        <v>0</v>
      </c>
      <c r="H2433" s="9">
        <v>0</v>
      </c>
      <c r="I2433" s="9">
        <v>0</v>
      </c>
      <c r="J2433" s="9">
        <v>0</v>
      </c>
      <c r="K2433" s="9">
        <v>3964012846</v>
      </c>
      <c r="L2433" s="9">
        <v>0</v>
      </c>
      <c r="M2433" s="9">
        <v>0</v>
      </c>
      <c r="N2433" s="9">
        <v>4111493528.32</v>
      </c>
      <c r="O2433" s="9">
        <v>0</v>
      </c>
      <c r="P2433" s="9">
        <v>200066349.35</v>
      </c>
      <c r="Q2433" s="9">
        <v>0</v>
      </c>
      <c r="R2433" s="9">
        <v>441922743.88</v>
      </c>
      <c r="S2433" s="9">
        <v>140350583.88</v>
      </c>
      <c r="T2433" s="9">
        <v>3031732474.82</v>
      </c>
      <c r="U2433" s="8">
        <v>0</v>
      </c>
      <c r="V2433" s="9">
        <v>0</v>
      </c>
      <c r="W2433" s="8">
        <v>0</v>
      </c>
      <c r="X2433" s="11">
        <f t="shared" si="518"/>
        <v>0</v>
      </c>
      <c r="Y2433" s="11">
        <f t="shared" si="519"/>
        <v>11889578526.25</v>
      </c>
      <c r="Z2433" s="11">
        <f t="shared" si="520"/>
        <v>11889578526.25</v>
      </c>
      <c r="AA2433" s="13">
        <f t="shared" si="521"/>
        <v>0</v>
      </c>
      <c r="AB2433" s="13">
        <f t="shared" si="522"/>
        <v>0</v>
      </c>
      <c r="AC2433" s="16">
        <f t="shared" si="523"/>
        <v>0</v>
      </c>
      <c r="AD2433" s="16">
        <f t="shared" si="524"/>
        <v>11889578526.25</v>
      </c>
      <c r="AE2433" s="17">
        <f t="shared" si="525"/>
        <v>0</v>
      </c>
      <c r="AF2433" s="17">
        <f t="shared" si="526"/>
        <v>1</v>
      </c>
      <c r="AG2433" s="21">
        <f t="shared" si="527"/>
        <v>1</v>
      </c>
      <c r="AH2433" s="22" t="e">
        <f t="shared" si="528"/>
        <v>#DIV/0!</v>
      </c>
      <c r="AI2433" s="22" t="e">
        <f t="shared" si="529"/>
        <v>#DIV/0!</v>
      </c>
      <c r="AJ2433" s="23">
        <f t="shared" si="530"/>
        <v>0</v>
      </c>
      <c r="AK2433" s="23">
        <f t="shared" si="531"/>
        <v>1</v>
      </c>
    </row>
    <row r="2434" spans="1:37">
      <c r="A2434" s="8" t="s">
        <v>4901</v>
      </c>
      <c r="B2434" s="8" t="s">
        <v>4902</v>
      </c>
      <c r="C2434" s="9">
        <v>0</v>
      </c>
      <c r="D2434" s="9">
        <v>0</v>
      </c>
      <c r="E2434" s="9">
        <v>0</v>
      </c>
      <c r="F2434" s="9">
        <v>24584916.3</v>
      </c>
      <c r="G2434" s="9">
        <v>0</v>
      </c>
      <c r="H2434" s="9">
        <v>0</v>
      </c>
      <c r="I2434" s="9">
        <v>0</v>
      </c>
      <c r="J2434" s="9">
        <v>0</v>
      </c>
      <c r="K2434" s="9">
        <v>1931780892</v>
      </c>
      <c r="L2434" s="9">
        <v>0</v>
      </c>
      <c r="M2434" s="9">
        <v>0</v>
      </c>
      <c r="N2434" s="9">
        <v>1419703029.24</v>
      </c>
      <c r="O2434" s="9">
        <v>0</v>
      </c>
      <c r="P2434" s="9">
        <v>0</v>
      </c>
      <c r="Q2434" s="9">
        <v>0</v>
      </c>
      <c r="R2434" s="9">
        <v>33035032.64</v>
      </c>
      <c r="S2434" s="9">
        <v>0</v>
      </c>
      <c r="T2434" s="9">
        <v>-345511247.59</v>
      </c>
      <c r="U2434" s="8">
        <v>0</v>
      </c>
      <c r="V2434" s="9">
        <v>280055576.97</v>
      </c>
      <c r="W2434" s="8">
        <v>0</v>
      </c>
      <c r="X2434" s="11">
        <f t="shared" si="518"/>
        <v>24584916.3</v>
      </c>
      <c r="Y2434" s="11">
        <f t="shared" si="519"/>
        <v>3319063283.26</v>
      </c>
      <c r="Z2434" s="11">
        <f t="shared" si="520"/>
        <v>3343648199.56</v>
      </c>
      <c r="AA2434" s="13">
        <f t="shared" si="521"/>
        <v>24584916.3</v>
      </c>
      <c r="AB2434" s="13">
        <f t="shared" si="522"/>
        <v>0</v>
      </c>
      <c r="AC2434" s="16">
        <f t="shared" si="523"/>
        <v>24584916.3</v>
      </c>
      <c r="AD2434" s="16">
        <f t="shared" si="524"/>
        <v>3319063283.26</v>
      </c>
      <c r="AE2434" s="17">
        <f t="shared" si="525"/>
        <v>0.00735272218627402</v>
      </c>
      <c r="AF2434" s="17">
        <f t="shared" si="526"/>
        <v>0.992647277813726</v>
      </c>
      <c r="AG2434" s="21">
        <f t="shared" si="527"/>
        <v>1.00740718516094</v>
      </c>
      <c r="AH2434" s="22">
        <f t="shared" si="528"/>
        <v>1</v>
      </c>
      <c r="AI2434" s="22">
        <f t="shared" si="529"/>
        <v>0</v>
      </c>
      <c r="AJ2434" s="23">
        <f t="shared" si="530"/>
        <v>0.00735272218627402</v>
      </c>
      <c r="AK2434" s="23">
        <f t="shared" si="531"/>
        <v>0.992647277813726</v>
      </c>
    </row>
    <row r="2435" spans="1:37">
      <c r="A2435" s="8" t="s">
        <v>4903</v>
      </c>
      <c r="B2435" s="8" t="s">
        <v>4904</v>
      </c>
      <c r="C2435" s="9">
        <v>0</v>
      </c>
      <c r="D2435" s="9">
        <v>0</v>
      </c>
      <c r="E2435" s="9">
        <v>0</v>
      </c>
      <c r="F2435" s="9">
        <v>0</v>
      </c>
      <c r="G2435" s="9">
        <v>0</v>
      </c>
      <c r="H2435" s="9">
        <v>0</v>
      </c>
      <c r="I2435" s="9">
        <v>0</v>
      </c>
      <c r="J2435" s="9">
        <v>0</v>
      </c>
      <c r="K2435" s="9">
        <v>239471267</v>
      </c>
      <c r="L2435" s="9">
        <v>0</v>
      </c>
      <c r="M2435" s="9">
        <v>0</v>
      </c>
      <c r="N2435" s="9">
        <v>474063796.79</v>
      </c>
      <c r="O2435" s="9">
        <v>0</v>
      </c>
      <c r="P2435" s="9">
        <v>0</v>
      </c>
      <c r="Q2435" s="9">
        <v>0</v>
      </c>
      <c r="R2435" s="9">
        <v>45898527.36</v>
      </c>
      <c r="S2435" s="9">
        <v>0</v>
      </c>
      <c r="T2435" s="9">
        <v>-75484159.64</v>
      </c>
      <c r="U2435" s="8">
        <v>0</v>
      </c>
      <c r="V2435" s="9">
        <v>0</v>
      </c>
      <c r="W2435" s="8">
        <v>0</v>
      </c>
      <c r="X2435" s="11">
        <f t="shared" ref="X2435:X2498" si="532">C2435+D2435+E2435+F2435+G2435+H2435+I2435+J2435</f>
        <v>0</v>
      </c>
      <c r="Y2435" s="11">
        <f t="shared" ref="Y2435:Y2498" si="533">(K2435+L2435+M2435+N2435-O2435+P2435+Q2435+R2435+S2435+T2435+U2435+V2435+W2435)</f>
        <v>683949431.51</v>
      </c>
      <c r="Z2435" s="11">
        <f t="shared" ref="Z2435:Z2498" si="534">X2435+Y2435</f>
        <v>683949431.51</v>
      </c>
      <c r="AA2435" s="13">
        <f t="shared" ref="AA2435:AA2498" si="535">C2435+D2435+E2435+F2435+G2435</f>
        <v>0</v>
      </c>
      <c r="AB2435" s="13">
        <f t="shared" ref="AB2435:AB2498" si="536">H2435+I2435+J2435</f>
        <v>0</v>
      </c>
      <c r="AC2435" s="16">
        <f t="shared" ref="AC2435:AC2498" si="537">AA2435</f>
        <v>0</v>
      </c>
      <c r="AD2435" s="16">
        <f t="shared" ref="AD2435:AD2498" si="538">AB2435+Y2435</f>
        <v>683949431.51</v>
      </c>
      <c r="AE2435" s="17">
        <f t="shared" ref="AE2435:AE2498" si="539">X2435/Z2435</f>
        <v>0</v>
      </c>
      <c r="AF2435" s="17">
        <f t="shared" ref="AF2435:AF2498" si="540">Y2435/Z2435</f>
        <v>1</v>
      </c>
      <c r="AG2435" s="21">
        <f t="shared" ref="AG2435:AG2498" si="541">Z2435/Y2435</f>
        <v>1</v>
      </c>
      <c r="AH2435" s="22" t="e">
        <f t="shared" ref="AH2435:AH2498" si="542">AA2435/(AA2435+AB2435)</f>
        <v>#DIV/0!</v>
      </c>
      <c r="AI2435" s="22" t="e">
        <f t="shared" ref="AI2435:AI2498" si="543">(AB2435)/(AA2435+AB2435)</f>
        <v>#DIV/0!</v>
      </c>
      <c r="AJ2435" s="23">
        <f t="shared" ref="AJ2435:AJ2498" si="544">AC2435/Z2435</f>
        <v>0</v>
      </c>
      <c r="AK2435" s="23">
        <f t="shared" ref="AK2435:AK2498" si="545">AD2435/Z2435</f>
        <v>1</v>
      </c>
    </row>
    <row r="2436" spans="1:37">
      <c r="A2436" s="8" t="s">
        <v>4905</v>
      </c>
      <c r="B2436" s="8" t="s">
        <v>4906</v>
      </c>
      <c r="C2436" s="9">
        <v>0</v>
      </c>
      <c r="D2436" s="9">
        <v>0</v>
      </c>
      <c r="E2436" s="9">
        <v>0</v>
      </c>
      <c r="F2436" s="9">
        <v>0</v>
      </c>
      <c r="G2436" s="9">
        <v>0</v>
      </c>
      <c r="H2436" s="9">
        <v>0</v>
      </c>
      <c r="I2436" s="9">
        <v>0</v>
      </c>
      <c r="J2436" s="9">
        <v>0</v>
      </c>
      <c r="K2436" s="9">
        <v>100000000</v>
      </c>
      <c r="L2436" s="9">
        <v>0</v>
      </c>
      <c r="M2436" s="9">
        <v>0</v>
      </c>
      <c r="N2436" s="9">
        <v>205260049.24</v>
      </c>
      <c r="O2436" s="9">
        <v>0</v>
      </c>
      <c r="P2436" s="9">
        <v>0</v>
      </c>
      <c r="Q2436" s="9">
        <v>0</v>
      </c>
      <c r="R2436" s="9">
        <v>8621954.96</v>
      </c>
      <c r="S2436" s="9">
        <v>0</v>
      </c>
      <c r="T2436" s="9">
        <v>120888029.68</v>
      </c>
      <c r="U2436" s="8">
        <v>0</v>
      </c>
      <c r="V2436" s="9">
        <v>0</v>
      </c>
      <c r="W2436" s="8">
        <v>0</v>
      </c>
      <c r="X2436" s="11">
        <f t="shared" si="532"/>
        <v>0</v>
      </c>
      <c r="Y2436" s="11">
        <f t="shared" si="533"/>
        <v>434770033.88</v>
      </c>
      <c r="Z2436" s="11">
        <f t="shared" si="534"/>
        <v>434770033.88</v>
      </c>
      <c r="AA2436" s="13">
        <f t="shared" si="535"/>
        <v>0</v>
      </c>
      <c r="AB2436" s="13">
        <f t="shared" si="536"/>
        <v>0</v>
      </c>
      <c r="AC2436" s="16">
        <f t="shared" si="537"/>
        <v>0</v>
      </c>
      <c r="AD2436" s="16">
        <f t="shared" si="538"/>
        <v>434770033.88</v>
      </c>
      <c r="AE2436" s="17">
        <f t="shared" si="539"/>
        <v>0</v>
      </c>
      <c r="AF2436" s="17">
        <f t="shared" si="540"/>
        <v>1</v>
      </c>
      <c r="AG2436" s="21">
        <f t="shared" si="541"/>
        <v>1</v>
      </c>
      <c r="AH2436" s="22" t="e">
        <f t="shared" si="542"/>
        <v>#DIV/0!</v>
      </c>
      <c r="AI2436" s="22" t="e">
        <f t="shared" si="543"/>
        <v>#DIV/0!</v>
      </c>
      <c r="AJ2436" s="23">
        <f t="shared" si="544"/>
        <v>0</v>
      </c>
      <c r="AK2436" s="23">
        <f t="shared" si="545"/>
        <v>1</v>
      </c>
    </row>
    <row r="2437" spans="1:37">
      <c r="A2437" s="8" t="s">
        <v>4907</v>
      </c>
      <c r="B2437" s="8" t="s">
        <v>4908</v>
      </c>
      <c r="C2437" s="9">
        <v>0</v>
      </c>
      <c r="D2437" s="9">
        <v>0</v>
      </c>
      <c r="E2437" s="9">
        <v>0</v>
      </c>
      <c r="F2437" s="9">
        <v>0</v>
      </c>
      <c r="G2437" s="9">
        <v>0</v>
      </c>
      <c r="H2437" s="9">
        <v>0</v>
      </c>
      <c r="I2437" s="9">
        <v>3667639000</v>
      </c>
      <c r="J2437" s="9">
        <v>0</v>
      </c>
      <c r="K2437" s="9">
        <v>2172009000</v>
      </c>
      <c r="L2437" s="9">
        <v>359493000</v>
      </c>
      <c r="M2437" s="9">
        <v>0</v>
      </c>
      <c r="N2437" s="9">
        <v>924673000</v>
      </c>
      <c r="O2437" s="9">
        <v>0</v>
      </c>
      <c r="P2437" s="9">
        <v>67852000</v>
      </c>
      <c r="Q2437" s="9">
        <v>0</v>
      </c>
      <c r="R2437" s="9">
        <v>3734869000</v>
      </c>
      <c r="S2437" s="9">
        <v>2046195000</v>
      </c>
      <c r="T2437" s="9">
        <v>3151211000</v>
      </c>
      <c r="U2437" s="8">
        <v>0</v>
      </c>
      <c r="V2437" s="9">
        <v>132350000</v>
      </c>
      <c r="W2437" s="8">
        <v>0</v>
      </c>
      <c r="X2437" s="11">
        <f t="shared" si="532"/>
        <v>3667639000</v>
      </c>
      <c r="Y2437" s="11">
        <f t="shared" si="533"/>
        <v>12588652000</v>
      </c>
      <c r="Z2437" s="11">
        <f t="shared" si="534"/>
        <v>16256291000</v>
      </c>
      <c r="AA2437" s="13">
        <f t="shared" si="535"/>
        <v>0</v>
      </c>
      <c r="AB2437" s="13">
        <f t="shared" si="536"/>
        <v>3667639000</v>
      </c>
      <c r="AC2437" s="16">
        <f t="shared" si="537"/>
        <v>0</v>
      </c>
      <c r="AD2437" s="16">
        <f t="shared" si="538"/>
        <v>16256291000</v>
      </c>
      <c r="AE2437" s="17">
        <f t="shared" si="539"/>
        <v>0.225613517868252</v>
      </c>
      <c r="AF2437" s="17">
        <f t="shared" si="540"/>
        <v>0.774386482131748</v>
      </c>
      <c r="AG2437" s="21">
        <f t="shared" si="541"/>
        <v>1.29134485566842</v>
      </c>
      <c r="AH2437" s="22">
        <f t="shared" si="542"/>
        <v>0</v>
      </c>
      <c r="AI2437" s="22">
        <f t="shared" si="543"/>
        <v>1</v>
      </c>
      <c r="AJ2437" s="23">
        <f t="shared" si="544"/>
        <v>0</v>
      </c>
      <c r="AK2437" s="23">
        <f t="shared" si="545"/>
        <v>1</v>
      </c>
    </row>
    <row r="2438" spans="1:37">
      <c r="A2438" s="8" t="s">
        <v>4909</v>
      </c>
      <c r="B2438" s="8" t="s">
        <v>4910</v>
      </c>
      <c r="C2438" s="9">
        <v>0</v>
      </c>
      <c r="D2438" s="9">
        <v>0</v>
      </c>
      <c r="E2438" s="9">
        <v>0</v>
      </c>
      <c r="F2438" s="9">
        <v>17797938.12</v>
      </c>
      <c r="G2438" s="9">
        <v>0</v>
      </c>
      <c r="H2438" s="9">
        <v>0</v>
      </c>
      <c r="I2438" s="9">
        <v>0</v>
      </c>
      <c r="J2438" s="9">
        <v>0</v>
      </c>
      <c r="K2438" s="9">
        <v>133340000</v>
      </c>
      <c r="L2438" s="9">
        <v>0</v>
      </c>
      <c r="M2438" s="9">
        <v>0</v>
      </c>
      <c r="N2438" s="9">
        <v>160810942.5</v>
      </c>
      <c r="O2438" s="9">
        <v>0</v>
      </c>
      <c r="P2438" s="9">
        <v>0</v>
      </c>
      <c r="Q2438" s="9">
        <v>0</v>
      </c>
      <c r="R2438" s="9">
        <v>44798994.44</v>
      </c>
      <c r="S2438" s="9">
        <v>0</v>
      </c>
      <c r="T2438" s="9">
        <v>305204972.52</v>
      </c>
      <c r="U2438" s="8">
        <v>0</v>
      </c>
      <c r="V2438" s="9">
        <v>18020236.92</v>
      </c>
      <c r="W2438" s="8">
        <v>0</v>
      </c>
      <c r="X2438" s="11">
        <f t="shared" si="532"/>
        <v>17797938.12</v>
      </c>
      <c r="Y2438" s="11">
        <f t="shared" si="533"/>
        <v>662175146.38</v>
      </c>
      <c r="Z2438" s="11">
        <f t="shared" si="534"/>
        <v>679973084.5</v>
      </c>
      <c r="AA2438" s="13">
        <f t="shared" si="535"/>
        <v>17797938.12</v>
      </c>
      <c r="AB2438" s="13">
        <f t="shared" si="536"/>
        <v>0</v>
      </c>
      <c r="AC2438" s="16">
        <f t="shared" si="537"/>
        <v>17797938.12</v>
      </c>
      <c r="AD2438" s="16">
        <f t="shared" si="538"/>
        <v>662175146.38</v>
      </c>
      <c r="AE2438" s="17">
        <f t="shared" si="539"/>
        <v>0.0261744744398041</v>
      </c>
      <c r="AF2438" s="17">
        <f t="shared" si="540"/>
        <v>0.973825525560196</v>
      </c>
      <c r="AG2438" s="21">
        <f t="shared" si="541"/>
        <v>1.0268779917478</v>
      </c>
      <c r="AH2438" s="22">
        <f t="shared" si="542"/>
        <v>1</v>
      </c>
      <c r="AI2438" s="22">
        <f t="shared" si="543"/>
        <v>0</v>
      </c>
      <c r="AJ2438" s="23">
        <f t="shared" si="544"/>
        <v>0.0261744744398041</v>
      </c>
      <c r="AK2438" s="23">
        <f t="shared" si="545"/>
        <v>0.973825525560196</v>
      </c>
    </row>
    <row r="2439" spans="1:37">
      <c r="A2439" s="8" t="s">
        <v>4911</v>
      </c>
      <c r="B2439" s="8" t="s">
        <v>4912</v>
      </c>
      <c r="C2439" s="9">
        <v>0</v>
      </c>
      <c r="D2439" s="9">
        <v>0</v>
      </c>
      <c r="E2439" s="9">
        <v>0</v>
      </c>
      <c r="F2439" s="9">
        <v>2382335</v>
      </c>
      <c r="G2439" s="9">
        <v>0</v>
      </c>
      <c r="H2439" s="9">
        <v>61406891.37</v>
      </c>
      <c r="I2439" s="9">
        <v>0</v>
      </c>
      <c r="J2439" s="9">
        <v>0</v>
      </c>
      <c r="K2439" s="9">
        <v>213641550</v>
      </c>
      <c r="L2439" s="9">
        <v>0</v>
      </c>
      <c r="M2439" s="9">
        <v>0</v>
      </c>
      <c r="N2439" s="9">
        <v>170717166.4</v>
      </c>
      <c r="O2439" s="9">
        <v>0</v>
      </c>
      <c r="P2439" s="9">
        <v>477793.1</v>
      </c>
      <c r="Q2439" s="9">
        <v>0</v>
      </c>
      <c r="R2439" s="9">
        <v>46111128.83</v>
      </c>
      <c r="S2439" s="9">
        <v>0</v>
      </c>
      <c r="T2439" s="9">
        <v>364720880.58</v>
      </c>
      <c r="U2439" s="8">
        <v>0</v>
      </c>
      <c r="V2439" s="9">
        <v>2337701.63</v>
      </c>
      <c r="W2439" s="8">
        <v>0</v>
      </c>
      <c r="X2439" s="11">
        <f t="shared" si="532"/>
        <v>63789226.37</v>
      </c>
      <c r="Y2439" s="11">
        <f t="shared" si="533"/>
        <v>798006220.54</v>
      </c>
      <c r="Z2439" s="11">
        <f t="shared" si="534"/>
        <v>861795446.91</v>
      </c>
      <c r="AA2439" s="13">
        <f t="shared" si="535"/>
        <v>2382335</v>
      </c>
      <c r="AB2439" s="13">
        <f t="shared" si="536"/>
        <v>61406891.37</v>
      </c>
      <c r="AC2439" s="16">
        <f t="shared" si="537"/>
        <v>2382335</v>
      </c>
      <c r="AD2439" s="16">
        <f t="shared" si="538"/>
        <v>859413111.91</v>
      </c>
      <c r="AE2439" s="17">
        <f t="shared" si="539"/>
        <v>0.0740189874508141</v>
      </c>
      <c r="AF2439" s="17">
        <f t="shared" si="540"/>
        <v>0.925981012549186</v>
      </c>
      <c r="AG2439" s="21">
        <f t="shared" si="541"/>
        <v>1.07993575078504</v>
      </c>
      <c r="AH2439" s="22">
        <f t="shared" si="542"/>
        <v>0.0373469806042421</v>
      </c>
      <c r="AI2439" s="22">
        <f t="shared" si="543"/>
        <v>0.962653019395758</v>
      </c>
      <c r="AJ2439" s="23">
        <f t="shared" si="544"/>
        <v>0.00276438568867119</v>
      </c>
      <c r="AK2439" s="23">
        <f t="shared" si="545"/>
        <v>0.997235614311329</v>
      </c>
    </row>
    <row r="2440" spans="1:37">
      <c r="A2440" s="8" t="s">
        <v>4913</v>
      </c>
      <c r="B2440" s="8" t="s">
        <v>4914</v>
      </c>
      <c r="C2440" s="9">
        <v>0</v>
      </c>
      <c r="D2440" s="9">
        <v>0</v>
      </c>
      <c r="E2440" s="9">
        <v>0</v>
      </c>
      <c r="F2440" s="9">
        <v>126167000</v>
      </c>
      <c r="G2440" s="9">
        <v>0</v>
      </c>
      <c r="H2440" s="9">
        <v>331442277.78</v>
      </c>
      <c r="I2440" s="9">
        <v>0</v>
      </c>
      <c r="J2440" s="9">
        <v>0</v>
      </c>
      <c r="K2440" s="9">
        <v>2432519168</v>
      </c>
      <c r="L2440" s="9">
        <v>0</v>
      </c>
      <c r="M2440" s="9">
        <v>0</v>
      </c>
      <c r="N2440" s="9">
        <v>1314183532.67</v>
      </c>
      <c r="O2440" s="9">
        <v>563511112.78</v>
      </c>
      <c r="P2440" s="9">
        <v>0</v>
      </c>
      <c r="Q2440" s="9">
        <v>0</v>
      </c>
      <c r="R2440" s="9">
        <v>474287102.36</v>
      </c>
      <c r="S2440" s="9">
        <v>0</v>
      </c>
      <c r="T2440" s="9">
        <v>2539067741.27</v>
      </c>
      <c r="U2440" s="8">
        <v>0</v>
      </c>
      <c r="V2440" s="9">
        <v>92063671.38</v>
      </c>
      <c r="W2440" s="8">
        <v>0</v>
      </c>
      <c r="X2440" s="11">
        <f t="shared" si="532"/>
        <v>457609277.78</v>
      </c>
      <c r="Y2440" s="11">
        <f t="shared" si="533"/>
        <v>6288610102.9</v>
      </c>
      <c r="Z2440" s="11">
        <f t="shared" si="534"/>
        <v>6746219380.68</v>
      </c>
      <c r="AA2440" s="13">
        <f t="shared" si="535"/>
        <v>126167000</v>
      </c>
      <c r="AB2440" s="13">
        <f t="shared" si="536"/>
        <v>331442277.78</v>
      </c>
      <c r="AC2440" s="16">
        <f t="shared" si="537"/>
        <v>126167000</v>
      </c>
      <c r="AD2440" s="16">
        <f t="shared" si="538"/>
        <v>6620052380.68</v>
      </c>
      <c r="AE2440" s="17">
        <f t="shared" si="539"/>
        <v>0.0678319591993278</v>
      </c>
      <c r="AF2440" s="17">
        <f t="shared" si="540"/>
        <v>0.932168040800672</v>
      </c>
      <c r="AG2440" s="21">
        <f t="shared" si="541"/>
        <v>1.0727679519468</v>
      </c>
      <c r="AH2440" s="22">
        <f t="shared" si="542"/>
        <v>0.275709007938113</v>
      </c>
      <c r="AI2440" s="22">
        <f t="shared" si="543"/>
        <v>0.724290992061887</v>
      </c>
      <c r="AJ2440" s="23">
        <f t="shared" si="544"/>
        <v>0.0187018821773452</v>
      </c>
      <c r="AK2440" s="23">
        <f t="shared" si="545"/>
        <v>0.981298117822655</v>
      </c>
    </row>
    <row r="2441" spans="1:37">
      <c r="A2441" s="8" t="s">
        <v>4915</v>
      </c>
      <c r="B2441" s="8" t="s">
        <v>4916</v>
      </c>
      <c r="C2441" s="9">
        <v>0</v>
      </c>
      <c r="D2441" s="9">
        <v>0</v>
      </c>
      <c r="E2441" s="9">
        <v>0</v>
      </c>
      <c r="F2441" s="9">
        <v>0</v>
      </c>
      <c r="G2441" s="9">
        <v>0</v>
      </c>
      <c r="H2441" s="9">
        <v>0</v>
      </c>
      <c r="I2441" s="9">
        <v>0</v>
      </c>
      <c r="J2441" s="9">
        <v>0</v>
      </c>
      <c r="K2441" s="9">
        <v>595340230</v>
      </c>
      <c r="L2441" s="9">
        <v>0</v>
      </c>
      <c r="M2441" s="9">
        <v>0</v>
      </c>
      <c r="N2441" s="9">
        <v>487998131.16</v>
      </c>
      <c r="O2441" s="9">
        <v>0</v>
      </c>
      <c r="P2441" s="9">
        <v>0</v>
      </c>
      <c r="Q2441" s="9">
        <v>11953822.34</v>
      </c>
      <c r="R2441" s="9">
        <v>321768154.77</v>
      </c>
      <c r="S2441" s="9">
        <v>0</v>
      </c>
      <c r="T2441" s="9">
        <v>1704437233.58</v>
      </c>
      <c r="U2441" s="8">
        <v>0</v>
      </c>
      <c r="V2441" s="9">
        <v>27766730.77</v>
      </c>
      <c r="W2441" s="8">
        <v>0</v>
      </c>
      <c r="X2441" s="11">
        <f t="shared" si="532"/>
        <v>0</v>
      </c>
      <c r="Y2441" s="11">
        <f t="shared" si="533"/>
        <v>3149264302.62</v>
      </c>
      <c r="Z2441" s="11">
        <f t="shared" si="534"/>
        <v>3149264302.62</v>
      </c>
      <c r="AA2441" s="13">
        <f t="shared" si="535"/>
        <v>0</v>
      </c>
      <c r="AB2441" s="13">
        <f t="shared" si="536"/>
        <v>0</v>
      </c>
      <c r="AC2441" s="16">
        <f t="shared" si="537"/>
        <v>0</v>
      </c>
      <c r="AD2441" s="16">
        <f t="shared" si="538"/>
        <v>3149264302.62</v>
      </c>
      <c r="AE2441" s="17">
        <f t="shared" si="539"/>
        <v>0</v>
      </c>
      <c r="AF2441" s="17">
        <f t="shared" si="540"/>
        <v>1</v>
      </c>
      <c r="AG2441" s="21">
        <f t="shared" si="541"/>
        <v>1</v>
      </c>
      <c r="AH2441" s="22" t="e">
        <f t="shared" si="542"/>
        <v>#DIV/0!</v>
      </c>
      <c r="AI2441" s="22" t="e">
        <f t="shared" si="543"/>
        <v>#DIV/0!</v>
      </c>
      <c r="AJ2441" s="23">
        <f t="shared" si="544"/>
        <v>0</v>
      </c>
      <c r="AK2441" s="23">
        <f t="shared" si="545"/>
        <v>1</v>
      </c>
    </row>
    <row r="2442" spans="1:37">
      <c r="A2442" s="8" t="s">
        <v>4917</v>
      </c>
      <c r="B2442" s="8" t="s">
        <v>4918</v>
      </c>
      <c r="C2442" s="9">
        <v>0</v>
      </c>
      <c r="D2442" s="9">
        <v>0</v>
      </c>
      <c r="E2442" s="9">
        <v>0</v>
      </c>
      <c r="F2442" s="9">
        <v>0</v>
      </c>
      <c r="G2442" s="9">
        <v>0</v>
      </c>
      <c r="H2442" s="9">
        <v>0</v>
      </c>
      <c r="I2442" s="9">
        <v>0</v>
      </c>
      <c r="J2442" s="9">
        <v>0</v>
      </c>
      <c r="K2442" s="9">
        <v>303087602</v>
      </c>
      <c r="L2442" s="9">
        <v>0</v>
      </c>
      <c r="M2442" s="9">
        <v>0</v>
      </c>
      <c r="N2442" s="9">
        <v>1878568841.02</v>
      </c>
      <c r="O2442" s="9">
        <v>0</v>
      </c>
      <c r="P2442" s="9">
        <v>0</v>
      </c>
      <c r="Q2442" s="9">
        <v>2847851.8</v>
      </c>
      <c r="R2442" s="9">
        <v>120357683.84</v>
      </c>
      <c r="S2442" s="9">
        <v>0</v>
      </c>
      <c r="T2442" s="9">
        <v>516798195.89</v>
      </c>
      <c r="U2442" s="8">
        <v>0</v>
      </c>
      <c r="V2442" s="9">
        <v>0</v>
      </c>
      <c r="W2442" s="8">
        <v>0</v>
      </c>
      <c r="X2442" s="11">
        <f t="shared" si="532"/>
        <v>0</v>
      </c>
      <c r="Y2442" s="11">
        <f t="shared" si="533"/>
        <v>2821660174.55</v>
      </c>
      <c r="Z2442" s="11">
        <f t="shared" si="534"/>
        <v>2821660174.55</v>
      </c>
      <c r="AA2442" s="13">
        <f t="shared" si="535"/>
        <v>0</v>
      </c>
      <c r="AB2442" s="13">
        <f t="shared" si="536"/>
        <v>0</v>
      </c>
      <c r="AC2442" s="16">
        <f t="shared" si="537"/>
        <v>0</v>
      </c>
      <c r="AD2442" s="16">
        <f t="shared" si="538"/>
        <v>2821660174.55</v>
      </c>
      <c r="AE2442" s="17">
        <f t="shared" si="539"/>
        <v>0</v>
      </c>
      <c r="AF2442" s="17">
        <f t="shared" si="540"/>
        <v>1</v>
      </c>
      <c r="AG2442" s="21">
        <f t="shared" si="541"/>
        <v>1</v>
      </c>
      <c r="AH2442" s="22" t="e">
        <f t="shared" si="542"/>
        <v>#DIV/0!</v>
      </c>
      <c r="AI2442" s="22" t="e">
        <f t="shared" si="543"/>
        <v>#DIV/0!</v>
      </c>
      <c r="AJ2442" s="23">
        <f t="shared" si="544"/>
        <v>0</v>
      </c>
      <c r="AK2442" s="23">
        <f t="shared" si="545"/>
        <v>1</v>
      </c>
    </row>
    <row r="2443" spans="1:37">
      <c r="A2443" s="8" t="s">
        <v>4919</v>
      </c>
      <c r="B2443" s="8" t="s">
        <v>4920</v>
      </c>
      <c r="C2443" s="9">
        <v>0</v>
      </c>
      <c r="D2443" s="9">
        <v>0</v>
      </c>
      <c r="E2443" s="9">
        <v>0</v>
      </c>
      <c r="F2443" s="9">
        <v>0</v>
      </c>
      <c r="G2443" s="9">
        <v>0</v>
      </c>
      <c r="H2443" s="9">
        <v>0</v>
      </c>
      <c r="I2443" s="9">
        <v>0</v>
      </c>
      <c r="J2443" s="9">
        <v>0</v>
      </c>
      <c r="K2443" s="9">
        <v>244661118</v>
      </c>
      <c r="L2443" s="9">
        <v>0</v>
      </c>
      <c r="M2443" s="9">
        <v>0</v>
      </c>
      <c r="N2443" s="9">
        <v>3970135286.16</v>
      </c>
      <c r="O2443" s="9">
        <v>528766414.52</v>
      </c>
      <c r="P2443" s="9">
        <v>-4842384.57</v>
      </c>
      <c r="Q2443" s="9">
        <v>0</v>
      </c>
      <c r="R2443" s="9">
        <v>68151608.92</v>
      </c>
      <c r="S2443" s="9">
        <v>0</v>
      </c>
      <c r="T2443" s="9">
        <v>2831045074.28</v>
      </c>
      <c r="U2443" s="8">
        <v>0</v>
      </c>
      <c r="V2443" s="9">
        <v>-53717.78</v>
      </c>
      <c r="W2443" s="8">
        <v>0</v>
      </c>
      <c r="X2443" s="11">
        <f t="shared" si="532"/>
        <v>0</v>
      </c>
      <c r="Y2443" s="11">
        <f t="shared" si="533"/>
        <v>6580330570.49</v>
      </c>
      <c r="Z2443" s="11">
        <f t="shared" si="534"/>
        <v>6580330570.49</v>
      </c>
      <c r="AA2443" s="13">
        <f t="shared" si="535"/>
        <v>0</v>
      </c>
      <c r="AB2443" s="13">
        <f t="shared" si="536"/>
        <v>0</v>
      </c>
      <c r="AC2443" s="16">
        <f t="shared" si="537"/>
        <v>0</v>
      </c>
      <c r="AD2443" s="16">
        <f t="shared" si="538"/>
        <v>6580330570.49</v>
      </c>
      <c r="AE2443" s="17">
        <f t="shared" si="539"/>
        <v>0</v>
      </c>
      <c r="AF2443" s="17">
        <f t="shared" si="540"/>
        <v>1</v>
      </c>
      <c r="AG2443" s="21">
        <f t="shared" si="541"/>
        <v>1</v>
      </c>
      <c r="AH2443" s="22" t="e">
        <f t="shared" si="542"/>
        <v>#DIV/0!</v>
      </c>
      <c r="AI2443" s="22" t="e">
        <f t="shared" si="543"/>
        <v>#DIV/0!</v>
      </c>
      <c r="AJ2443" s="23">
        <f t="shared" si="544"/>
        <v>0</v>
      </c>
      <c r="AK2443" s="23">
        <f t="shared" si="545"/>
        <v>1</v>
      </c>
    </row>
    <row r="2444" spans="1:37">
      <c r="A2444" s="8" t="s">
        <v>4921</v>
      </c>
      <c r="B2444" s="8" t="s">
        <v>4922</v>
      </c>
      <c r="C2444" s="9">
        <v>0</v>
      </c>
      <c r="D2444" s="9">
        <v>0</v>
      </c>
      <c r="E2444" s="9">
        <v>130347434</v>
      </c>
      <c r="F2444" s="9">
        <v>1573485.9</v>
      </c>
      <c r="G2444" s="9">
        <v>0</v>
      </c>
      <c r="H2444" s="9">
        <v>0</v>
      </c>
      <c r="I2444" s="9">
        <v>0</v>
      </c>
      <c r="J2444" s="9">
        <v>0</v>
      </c>
      <c r="K2444" s="9">
        <v>415718940</v>
      </c>
      <c r="L2444" s="9">
        <v>0</v>
      </c>
      <c r="M2444" s="9">
        <v>0</v>
      </c>
      <c r="N2444" s="9">
        <v>180005059.01</v>
      </c>
      <c r="O2444" s="9">
        <v>0</v>
      </c>
      <c r="P2444" s="9">
        <v>3476475.98</v>
      </c>
      <c r="Q2444" s="9">
        <v>0</v>
      </c>
      <c r="R2444" s="9">
        <v>170798351.19</v>
      </c>
      <c r="S2444" s="9">
        <v>0</v>
      </c>
      <c r="T2444" s="9">
        <v>837238390.23</v>
      </c>
      <c r="U2444" s="8">
        <v>0</v>
      </c>
      <c r="V2444" s="9">
        <v>793313.61</v>
      </c>
      <c r="W2444" s="8">
        <v>0</v>
      </c>
      <c r="X2444" s="11">
        <f t="shared" si="532"/>
        <v>131920919.9</v>
      </c>
      <c r="Y2444" s="11">
        <f t="shared" si="533"/>
        <v>1608030530.02</v>
      </c>
      <c r="Z2444" s="11">
        <f t="shared" si="534"/>
        <v>1739951449.92</v>
      </c>
      <c r="AA2444" s="13">
        <f t="shared" si="535"/>
        <v>131920919.9</v>
      </c>
      <c r="AB2444" s="13">
        <f t="shared" si="536"/>
        <v>0</v>
      </c>
      <c r="AC2444" s="16">
        <f t="shared" si="537"/>
        <v>131920919.9</v>
      </c>
      <c r="AD2444" s="16">
        <f t="shared" si="538"/>
        <v>1608030530.02</v>
      </c>
      <c r="AE2444" s="17">
        <f t="shared" si="539"/>
        <v>0.0758187361527044</v>
      </c>
      <c r="AF2444" s="17">
        <f t="shared" si="540"/>
        <v>0.924181263847295</v>
      </c>
      <c r="AG2444" s="21">
        <f t="shared" si="541"/>
        <v>1.08203881545605</v>
      </c>
      <c r="AH2444" s="22">
        <f t="shared" si="542"/>
        <v>1</v>
      </c>
      <c r="AI2444" s="22">
        <f t="shared" si="543"/>
        <v>0</v>
      </c>
      <c r="AJ2444" s="23">
        <f t="shared" si="544"/>
        <v>0.0758187361527044</v>
      </c>
      <c r="AK2444" s="23">
        <f t="shared" si="545"/>
        <v>0.924181263847295</v>
      </c>
    </row>
    <row r="2445" spans="1:37">
      <c r="A2445" s="8" t="s">
        <v>4923</v>
      </c>
      <c r="B2445" s="8" t="s">
        <v>4924</v>
      </c>
      <c r="C2445" s="9">
        <v>0</v>
      </c>
      <c r="D2445" s="9">
        <v>0</v>
      </c>
      <c r="E2445" s="9">
        <v>0</v>
      </c>
      <c r="F2445" s="9">
        <v>82478.45</v>
      </c>
      <c r="G2445" s="9">
        <v>0</v>
      </c>
      <c r="H2445" s="9">
        <v>0</v>
      </c>
      <c r="I2445" s="9">
        <v>0</v>
      </c>
      <c r="J2445" s="9">
        <v>0</v>
      </c>
      <c r="K2445" s="9">
        <v>191190375</v>
      </c>
      <c r="L2445" s="9">
        <v>0</v>
      </c>
      <c r="M2445" s="9">
        <v>0</v>
      </c>
      <c r="N2445" s="9">
        <v>235370657.9</v>
      </c>
      <c r="O2445" s="9">
        <v>7645950</v>
      </c>
      <c r="P2445" s="9">
        <v>-51800.54</v>
      </c>
      <c r="Q2445" s="9">
        <v>61413</v>
      </c>
      <c r="R2445" s="9">
        <v>19855573.15</v>
      </c>
      <c r="S2445" s="9">
        <v>0</v>
      </c>
      <c r="T2445" s="9">
        <v>251630887.65</v>
      </c>
      <c r="U2445" s="8">
        <v>0</v>
      </c>
      <c r="V2445" s="9">
        <v>1763769.89</v>
      </c>
      <c r="W2445" s="8">
        <v>0</v>
      </c>
      <c r="X2445" s="11">
        <f t="shared" si="532"/>
        <v>82478.45</v>
      </c>
      <c r="Y2445" s="11">
        <f t="shared" si="533"/>
        <v>692174926.05</v>
      </c>
      <c r="Z2445" s="11">
        <f t="shared" si="534"/>
        <v>692257404.5</v>
      </c>
      <c r="AA2445" s="13">
        <f t="shared" si="535"/>
        <v>82478.45</v>
      </c>
      <c r="AB2445" s="13">
        <f t="shared" si="536"/>
        <v>0</v>
      </c>
      <c r="AC2445" s="16">
        <f t="shared" si="537"/>
        <v>82478.45</v>
      </c>
      <c r="AD2445" s="16">
        <f t="shared" si="538"/>
        <v>692174926.05</v>
      </c>
      <c r="AE2445" s="17">
        <f t="shared" si="539"/>
        <v>0.000119144193278181</v>
      </c>
      <c r="AF2445" s="17">
        <f t="shared" si="540"/>
        <v>0.999880855806722</v>
      </c>
      <c r="AG2445" s="21">
        <f t="shared" si="541"/>
        <v>1.00011915839031</v>
      </c>
      <c r="AH2445" s="22">
        <f t="shared" si="542"/>
        <v>1</v>
      </c>
      <c r="AI2445" s="22">
        <f t="shared" si="543"/>
        <v>0</v>
      </c>
      <c r="AJ2445" s="23">
        <f t="shared" si="544"/>
        <v>0.000119144193278181</v>
      </c>
      <c r="AK2445" s="23">
        <f t="shared" si="545"/>
        <v>0.999880855806722</v>
      </c>
    </row>
    <row r="2446" spans="1:37">
      <c r="A2446" s="8" t="s">
        <v>4925</v>
      </c>
      <c r="B2446" s="8" t="s">
        <v>4926</v>
      </c>
      <c r="C2446" s="9">
        <v>0</v>
      </c>
      <c r="D2446" s="9">
        <v>0</v>
      </c>
      <c r="E2446" s="9">
        <v>0</v>
      </c>
      <c r="F2446" s="9">
        <v>38024937.62</v>
      </c>
      <c r="G2446" s="9">
        <v>0</v>
      </c>
      <c r="H2446" s="9">
        <v>0</v>
      </c>
      <c r="I2446" s="9">
        <v>0</v>
      </c>
      <c r="J2446" s="9">
        <v>0</v>
      </c>
      <c r="K2446" s="9">
        <v>356400000</v>
      </c>
      <c r="L2446" s="9">
        <v>0</v>
      </c>
      <c r="M2446" s="9">
        <v>0</v>
      </c>
      <c r="N2446" s="9">
        <v>68827234.77</v>
      </c>
      <c r="O2446" s="9">
        <v>0</v>
      </c>
      <c r="P2446" s="9">
        <v>0</v>
      </c>
      <c r="Q2446" s="9">
        <v>0</v>
      </c>
      <c r="R2446" s="9">
        <v>198312245.93</v>
      </c>
      <c r="S2446" s="9">
        <v>0</v>
      </c>
      <c r="T2446" s="9">
        <v>-26709908.46</v>
      </c>
      <c r="U2446" s="8">
        <v>0</v>
      </c>
      <c r="V2446" s="9">
        <v>32258030.26</v>
      </c>
      <c r="W2446" s="8">
        <v>0</v>
      </c>
      <c r="X2446" s="11">
        <f t="shared" si="532"/>
        <v>38024937.62</v>
      </c>
      <c r="Y2446" s="11">
        <f t="shared" si="533"/>
        <v>629087602.5</v>
      </c>
      <c r="Z2446" s="11">
        <f t="shared" si="534"/>
        <v>667112540.12</v>
      </c>
      <c r="AA2446" s="13">
        <f t="shared" si="535"/>
        <v>38024937.62</v>
      </c>
      <c r="AB2446" s="13">
        <f t="shared" si="536"/>
        <v>0</v>
      </c>
      <c r="AC2446" s="16">
        <f t="shared" si="537"/>
        <v>38024937.62</v>
      </c>
      <c r="AD2446" s="16">
        <f t="shared" si="538"/>
        <v>629087602.5</v>
      </c>
      <c r="AE2446" s="17">
        <f t="shared" si="539"/>
        <v>0.0569992847281211</v>
      </c>
      <c r="AF2446" s="17">
        <f t="shared" si="540"/>
        <v>0.943000715271879</v>
      </c>
      <c r="AG2446" s="21">
        <f t="shared" si="541"/>
        <v>1.06044458270818</v>
      </c>
      <c r="AH2446" s="22">
        <f t="shared" si="542"/>
        <v>1</v>
      </c>
      <c r="AI2446" s="22">
        <f t="shared" si="543"/>
        <v>0</v>
      </c>
      <c r="AJ2446" s="23">
        <f t="shared" si="544"/>
        <v>0.0569992847281211</v>
      </c>
      <c r="AK2446" s="23">
        <f t="shared" si="545"/>
        <v>0.943000715271879</v>
      </c>
    </row>
    <row r="2447" spans="1:37">
      <c r="A2447" s="8" t="s">
        <v>4927</v>
      </c>
      <c r="B2447" s="8" t="s">
        <v>4928</v>
      </c>
      <c r="C2447" s="9">
        <v>0</v>
      </c>
      <c r="D2447" s="9">
        <v>0</v>
      </c>
      <c r="E2447" s="9">
        <v>0</v>
      </c>
      <c r="F2447" s="9">
        <v>0</v>
      </c>
      <c r="G2447" s="9">
        <v>0</v>
      </c>
      <c r="H2447" s="9">
        <v>0</v>
      </c>
      <c r="I2447" s="9">
        <v>0</v>
      </c>
      <c r="J2447" s="9">
        <v>0</v>
      </c>
      <c r="K2447" s="9">
        <v>160000000</v>
      </c>
      <c r="L2447" s="9">
        <v>0</v>
      </c>
      <c r="M2447" s="9">
        <v>0</v>
      </c>
      <c r="N2447" s="9">
        <v>34981085.98</v>
      </c>
      <c r="O2447" s="9">
        <v>0</v>
      </c>
      <c r="P2447" s="9">
        <v>0</v>
      </c>
      <c r="Q2447" s="9">
        <v>0</v>
      </c>
      <c r="R2447" s="9">
        <v>44286062.31</v>
      </c>
      <c r="S2447" s="9">
        <v>0</v>
      </c>
      <c r="T2447" s="9">
        <v>120540518.48</v>
      </c>
      <c r="U2447" s="8">
        <v>0</v>
      </c>
      <c r="V2447" s="9">
        <v>0</v>
      </c>
      <c r="W2447" s="8">
        <v>0</v>
      </c>
      <c r="X2447" s="11">
        <f t="shared" si="532"/>
        <v>0</v>
      </c>
      <c r="Y2447" s="11">
        <f t="shared" si="533"/>
        <v>359807666.77</v>
      </c>
      <c r="Z2447" s="11">
        <f t="shared" si="534"/>
        <v>359807666.77</v>
      </c>
      <c r="AA2447" s="13">
        <f t="shared" si="535"/>
        <v>0</v>
      </c>
      <c r="AB2447" s="13">
        <f t="shared" si="536"/>
        <v>0</v>
      </c>
      <c r="AC2447" s="16">
        <f t="shared" si="537"/>
        <v>0</v>
      </c>
      <c r="AD2447" s="16">
        <f t="shared" si="538"/>
        <v>359807666.77</v>
      </c>
      <c r="AE2447" s="17">
        <f t="shared" si="539"/>
        <v>0</v>
      </c>
      <c r="AF2447" s="17">
        <f t="shared" si="540"/>
        <v>1</v>
      </c>
      <c r="AG2447" s="21">
        <f t="shared" si="541"/>
        <v>1</v>
      </c>
      <c r="AH2447" s="22" t="e">
        <f t="shared" si="542"/>
        <v>#DIV/0!</v>
      </c>
      <c r="AI2447" s="22" t="e">
        <f t="shared" si="543"/>
        <v>#DIV/0!</v>
      </c>
      <c r="AJ2447" s="23">
        <f t="shared" si="544"/>
        <v>0</v>
      </c>
      <c r="AK2447" s="23">
        <f t="shared" si="545"/>
        <v>1</v>
      </c>
    </row>
    <row r="2448" spans="1:37">
      <c r="A2448" s="8" t="s">
        <v>4929</v>
      </c>
      <c r="B2448" s="8" t="s">
        <v>4930</v>
      </c>
      <c r="C2448" s="9">
        <v>0</v>
      </c>
      <c r="D2448" s="9">
        <v>0</v>
      </c>
      <c r="E2448" s="9">
        <v>0</v>
      </c>
      <c r="F2448" s="9">
        <v>0</v>
      </c>
      <c r="G2448" s="9">
        <v>0</v>
      </c>
      <c r="H2448" s="9">
        <v>0</v>
      </c>
      <c r="I2448" s="9">
        <v>8848920996.51</v>
      </c>
      <c r="J2448" s="9">
        <v>0</v>
      </c>
      <c r="K2448" s="9">
        <v>2340452915</v>
      </c>
      <c r="L2448" s="9">
        <v>0</v>
      </c>
      <c r="M2448" s="9">
        <v>0</v>
      </c>
      <c r="N2448" s="9">
        <v>5746127442.25</v>
      </c>
      <c r="O2448" s="9">
        <v>0</v>
      </c>
      <c r="P2448" s="9">
        <v>-75581701.76</v>
      </c>
      <c r="Q2448" s="9">
        <v>0</v>
      </c>
      <c r="R2448" s="9">
        <v>1072587006.59</v>
      </c>
      <c r="S2448" s="9">
        <v>2464919886.05</v>
      </c>
      <c r="T2448" s="9">
        <v>6101449273.23</v>
      </c>
      <c r="U2448" s="8">
        <v>0</v>
      </c>
      <c r="V2448" s="9">
        <v>662840031.22</v>
      </c>
      <c r="W2448" s="8">
        <v>0</v>
      </c>
      <c r="X2448" s="11">
        <f t="shared" si="532"/>
        <v>8848920996.51</v>
      </c>
      <c r="Y2448" s="11">
        <f t="shared" si="533"/>
        <v>18312794852.58</v>
      </c>
      <c r="Z2448" s="11">
        <f t="shared" si="534"/>
        <v>27161715849.09</v>
      </c>
      <c r="AA2448" s="13">
        <f t="shared" si="535"/>
        <v>0</v>
      </c>
      <c r="AB2448" s="13">
        <f t="shared" si="536"/>
        <v>8848920996.51</v>
      </c>
      <c r="AC2448" s="16">
        <f t="shared" si="537"/>
        <v>0</v>
      </c>
      <c r="AD2448" s="16">
        <f t="shared" si="538"/>
        <v>27161715849.09</v>
      </c>
      <c r="AE2448" s="17">
        <f t="shared" si="539"/>
        <v>0.325786524153129</v>
      </c>
      <c r="AF2448" s="17">
        <f t="shared" si="540"/>
        <v>0.67421347584687</v>
      </c>
      <c r="AG2448" s="21">
        <f t="shared" si="541"/>
        <v>1.48320974857987</v>
      </c>
      <c r="AH2448" s="22">
        <f t="shared" si="542"/>
        <v>0</v>
      </c>
      <c r="AI2448" s="22">
        <f t="shared" si="543"/>
        <v>1</v>
      </c>
      <c r="AJ2448" s="23">
        <f t="shared" si="544"/>
        <v>0</v>
      </c>
      <c r="AK2448" s="23">
        <f t="shared" si="545"/>
        <v>1</v>
      </c>
    </row>
    <row r="2449" spans="1:37">
      <c r="A2449" s="8" t="s">
        <v>4931</v>
      </c>
      <c r="B2449" s="8" t="s">
        <v>4932</v>
      </c>
      <c r="C2449" s="9">
        <v>0</v>
      </c>
      <c r="D2449" s="9">
        <v>0</v>
      </c>
      <c r="E2449" s="9">
        <v>0</v>
      </c>
      <c r="F2449" s="9">
        <v>0</v>
      </c>
      <c r="G2449" s="9">
        <v>0</v>
      </c>
      <c r="H2449" s="9">
        <v>0</v>
      </c>
      <c r="I2449" s="9">
        <v>0</v>
      </c>
      <c r="J2449" s="9">
        <v>0</v>
      </c>
      <c r="K2449" s="9">
        <v>1023203749</v>
      </c>
      <c r="L2449" s="9">
        <v>0</v>
      </c>
      <c r="M2449" s="9">
        <v>0</v>
      </c>
      <c r="N2449" s="9">
        <v>2762476730.8</v>
      </c>
      <c r="O2449" s="9">
        <v>0</v>
      </c>
      <c r="P2449" s="9">
        <v>-19981768.99</v>
      </c>
      <c r="Q2449" s="9">
        <v>0</v>
      </c>
      <c r="R2449" s="9">
        <v>285031194.84</v>
      </c>
      <c r="S2449" s="9">
        <v>0</v>
      </c>
      <c r="T2449" s="9">
        <v>5192800466.09</v>
      </c>
      <c r="U2449" s="8">
        <v>0</v>
      </c>
      <c r="V2449" s="9">
        <v>48613977.37</v>
      </c>
      <c r="W2449" s="8">
        <v>0</v>
      </c>
      <c r="X2449" s="11">
        <f t="shared" si="532"/>
        <v>0</v>
      </c>
      <c r="Y2449" s="11">
        <f t="shared" si="533"/>
        <v>9292144349.11</v>
      </c>
      <c r="Z2449" s="11">
        <f t="shared" si="534"/>
        <v>9292144349.11</v>
      </c>
      <c r="AA2449" s="13">
        <f t="shared" si="535"/>
        <v>0</v>
      </c>
      <c r="AB2449" s="13">
        <f t="shared" si="536"/>
        <v>0</v>
      </c>
      <c r="AC2449" s="16">
        <f t="shared" si="537"/>
        <v>0</v>
      </c>
      <c r="AD2449" s="16">
        <f t="shared" si="538"/>
        <v>9292144349.11</v>
      </c>
      <c r="AE2449" s="17">
        <f t="shared" si="539"/>
        <v>0</v>
      </c>
      <c r="AF2449" s="17">
        <f t="shared" si="540"/>
        <v>1</v>
      </c>
      <c r="AG2449" s="21">
        <f t="shared" si="541"/>
        <v>1</v>
      </c>
      <c r="AH2449" s="22" t="e">
        <f t="shared" si="542"/>
        <v>#DIV/0!</v>
      </c>
      <c r="AI2449" s="22" t="e">
        <f t="shared" si="543"/>
        <v>#DIV/0!</v>
      </c>
      <c r="AJ2449" s="23">
        <f t="shared" si="544"/>
        <v>0</v>
      </c>
      <c r="AK2449" s="23">
        <f t="shared" si="545"/>
        <v>1</v>
      </c>
    </row>
    <row r="2450" spans="1:37">
      <c r="A2450" s="8" t="s">
        <v>4933</v>
      </c>
      <c r="B2450" s="8" t="s">
        <v>4934</v>
      </c>
      <c r="C2450" s="9">
        <v>0</v>
      </c>
      <c r="D2450" s="9">
        <v>0</v>
      </c>
      <c r="E2450" s="9">
        <v>0</v>
      </c>
      <c r="F2450" s="9">
        <v>273887854.04</v>
      </c>
      <c r="G2450" s="9">
        <v>0</v>
      </c>
      <c r="H2450" s="9">
        <v>653340000</v>
      </c>
      <c r="I2450" s="9">
        <v>0</v>
      </c>
      <c r="J2450" s="9">
        <v>0</v>
      </c>
      <c r="K2450" s="9">
        <v>749913309</v>
      </c>
      <c r="L2450" s="9">
        <v>0</v>
      </c>
      <c r="M2450" s="9">
        <v>0</v>
      </c>
      <c r="N2450" s="9">
        <v>511894237.96</v>
      </c>
      <c r="O2450" s="9">
        <v>0</v>
      </c>
      <c r="P2450" s="9">
        <v>311817962.64</v>
      </c>
      <c r="Q2450" s="9">
        <v>0</v>
      </c>
      <c r="R2450" s="9">
        <v>129370148.53</v>
      </c>
      <c r="S2450" s="9">
        <v>0</v>
      </c>
      <c r="T2450" s="9">
        <v>1447863608.68</v>
      </c>
      <c r="U2450" s="8">
        <v>0</v>
      </c>
      <c r="V2450" s="9">
        <v>500741085.29</v>
      </c>
      <c r="W2450" s="8">
        <v>0</v>
      </c>
      <c r="X2450" s="11">
        <f t="shared" si="532"/>
        <v>927227854.04</v>
      </c>
      <c r="Y2450" s="11">
        <f t="shared" si="533"/>
        <v>3651600352.1</v>
      </c>
      <c r="Z2450" s="11">
        <f t="shared" si="534"/>
        <v>4578828206.14</v>
      </c>
      <c r="AA2450" s="13">
        <f t="shared" si="535"/>
        <v>273887854.04</v>
      </c>
      <c r="AB2450" s="13">
        <f t="shared" si="536"/>
        <v>653340000</v>
      </c>
      <c r="AC2450" s="16">
        <f t="shared" si="537"/>
        <v>273887854.04</v>
      </c>
      <c r="AD2450" s="16">
        <f t="shared" si="538"/>
        <v>4304940352.1</v>
      </c>
      <c r="AE2450" s="17">
        <f t="shared" si="539"/>
        <v>0.202503307024411</v>
      </c>
      <c r="AF2450" s="17">
        <f t="shared" si="540"/>
        <v>0.797496692975589</v>
      </c>
      <c r="AG2450" s="21">
        <f t="shared" si="541"/>
        <v>1.25392369499219</v>
      </c>
      <c r="AH2450" s="22">
        <f t="shared" si="542"/>
        <v>0.295383548764902</v>
      </c>
      <c r="AI2450" s="22">
        <f t="shared" si="543"/>
        <v>0.704616451235098</v>
      </c>
      <c r="AJ2450" s="23">
        <f t="shared" si="544"/>
        <v>0.059816145465499</v>
      </c>
      <c r="AK2450" s="23">
        <f t="shared" si="545"/>
        <v>0.940183854534501</v>
      </c>
    </row>
    <row r="2451" spans="1:37">
      <c r="A2451" s="8" t="s">
        <v>4935</v>
      </c>
      <c r="B2451" s="8" t="s">
        <v>4936</v>
      </c>
      <c r="C2451" s="9">
        <v>0</v>
      </c>
      <c r="D2451" s="9">
        <v>0</v>
      </c>
      <c r="E2451" s="9">
        <v>0</v>
      </c>
      <c r="F2451" s="9">
        <v>0</v>
      </c>
      <c r="G2451" s="9">
        <v>0</v>
      </c>
      <c r="H2451" s="9">
        <v>0</v>
      </c>
      <c r="I2451" s="9">
        <v>622883537.75</v>
      </c>
      <c r="J2451" s="9">
        <v>0</v>
      </c>
      <c r="K2451" s="9">
        <v>524069710</v>
      </c>
      <c r="L2451" s="9">
        <v>52576568.1</v>
      </c>
      <c r="M2451" s="9">
        <v>0</v>
      </c>
      <c r="N2451" s="9">
        <v>226853758.74</v>
      </c>
      <c r="O2451" s="9">
        <v>0</v>
      </c>
      <c r="P2451" s="9">
        <v>298570.37</v>
      </c>
      <c r="Q2451" s="9">
        <v>0</v>
      </c>
      <c r="R2451" s="9">
        <v>138934564.4</v>
      </c>
      <c r="S2451" s="9">
        <v>0</v>
      </c>
      <c r="T2451" s="9">
        <v>1319305853.26</v>
      </c>
      <c r="U2451" s="8">
        <v>0</v>
      </c>
      <c r="V2451" s="9">
        <v>989850.29</v>
      </c>
      <c r="W2451" s="8">
        <v>0</v>
      </c>
      <c r="X2451" s="11">
        <f t="shared" si="532"/>
        <v>622883537.75</v>
      </c>
      <c r="Y2451" s="11">
        <f t="shared" si="533"/>
        <v>2263028875.16</v>
      </c>
      <c r="Z2451" s="11">
        <f t="shared" si="534"/>
        <v>2885912412.91</v>
      </c>
      <c r="AA2451" s="13">
        <f t="shared" si="535"/>
        <v>0</v>
      </c>
      <c r="AB2451" s="13">
        <f t="shared" si="536"/>
        <v>622883537.75</v>
      </c>
      <c r="AC2451" s="16">
        <f t="shared" si="537"/>
        <v>0</v>
      </c>
      <c r="AD2451" s="16">
        <f t="shared" si="538"/>
        <v>2885912412.91</v>
      </c>
      <c r="AE2451" s="17">
        <f t="shared" si="539"/>
        <v>0.215835912054558</v>
      </c>
      <c r="AF2451" s="17">
        <f t="shared" si="540"/>
        <v>0.784164087945442</v>
      </c>
      <c r="AG2451" s="21">
        <f t="shared" si="541"/>
        <v>1.27524330095256</v>
      </c>
      <c r="AH2451" s="22">
        <f t="shared" si="542"/>
        <v>0</v>
      </c>
      <c r="AI2451" s="22">
        <f t="shared" si="543"/>
        <v>1</v>
      </c>
      <c r="AJ2451" s="23">
        <f t="shared" si="544"/>
        <v>0</v>
      </c>
      <c r="AK2451" s="23">
        <f t="shared" si="545"/>
        <v>1</v>
      </c>
    </row>
    <row r="2452" spans="1:37">
      <c r="A2452" s="8" t="s">
        <v>4937</v>
      </c>
      <c r="B2452" s="8" t="s">
        <v>4938</v>
      </c>
      <c r="C2452" s="9">
        <v>0</v>
      </c>
      <c r="D2452" s="9">
        <v>0</v>
      </c>
      <c r="E2452" s="9">
        <v>0</v>
      </c>
      <c r="F2452" s="9">
        <v>0</v>
      </c>
      <c r="G2452" s="9">
        <v>0</v>
      </c>
      <c r="H2452" s="9">
        <v>0</v>
      </c>
      <c r="I2452" s="9">
        <v>0</v>
      </c>
      <c r="J2452" s="9">
        <v>0</v>
      </c>
      <c r="K2452" s="9">
        <v>324928980</v>
      </c>
      <c r="L2452" s="9">
        <v>0</v>
      </c>
      <c r="M2452" s="9">
        <v>0</v>
      </c>
      <c r="N2452" s="9">
        <v>1161259524.97</v>
      </c>
      <c r="O2452" s="9">
        <v>0</v>
      </c>
      <c r="P2452" s="9">
        <v>0</v>
      </c>
      <c r="Q2452" s="9">
        <v>0</v>
      </c>
      <c r="R2452" s="9">
        <v>233863818.2</v>
      </c>
      <c r="S2452" s="9">
        <v>0</v>
      </c>
      <c r="T2452" s="9">
        <v>1630733589.62</v>
      </c>
      <c r="U2452" s="8">
        <v>0</v>
      </c>
      <c r="V2452" s="9">
        <v>0</v>
      </c>
      <c r="W2452" s="8">
        <v>0</v>
      </c>
      <c r="X2452" s="11">
        <f t="shared" si="532"/>
        <v>0</v>
      </c>
      <c r="Y2452" s="11">
        <f t="shared" si="533"/>
        <v>3350785912.79</v>
      </c>
      <c r="Z2452" s="11">
        <f t="shared" si="534"/>
        <v>3350785912.79</v>
      </c>
      <c r="AA2452" s="13">
        <f t="shared" si="535"/>
        <v>0</v>
      </c>
      <c r="AB2452" s="13">
        <f t="shared" si="536"/>
        <v>0</v>
      </c>
      <c r="AC2452" s="16">
        <f t="shared" si="537"/>
        <v>0</v>
      </c>
      <c r="AD2452" s="16">
        <f t="shared" si="538"/>
        <v>3350785912.79</v>
      </c>
      <c r="AE2452" s="17">
        <f t="shared" si="539"/>
        <v>0</v>
      </c>
      <c r="AF2452" s="17">
        <f t="shared" si="540"/>
        <v>1</v>
      </c>
      <c r="AG2452" s="21">
        <f t="shared" si="541"/>
        <v>1</v>
      </c>
      <c r="AH2452" s="22" t="e">
        <f t="shared" si="542"/>
        <v>#DIV/0!</v>
      </c>
      <c r="AI2452" s="22" t="e">
        <f t="shared" si="543"/>
        <v>#DIV/0!</v>
      </c>
      <c r="AJ2452" s="23">
        <f t="shared" si="544"/>
        <v>0</v>
      </c>
      <c r="AK2452" s="23">
        <f t="shared" si="545"/>
        <v>1</v>
      </c>
    </row>
    <row r="2453" spans="1:37">
      <c r="A2453" s="8" t="s">
        <v>4939</v>
      </c>
      <c r="B2453" s="8" t="s">
        <v>4940</v>
      </c>
      <c r="C2453" s="9">
        <v>0</v>
      </c>
      <c r="D2453" s="9">
        <v>0</v>
      </c>
      <c r="E2453" s="9">
        <v>0</v>
      </c>
      <c r="F2453" s="9">
        <v>28000000</v>
      </c>
      <c r="G2453" s="9">
        <v>0</v>
      </c>
      <c r="H2453" s="9">
        <v>84000000</v>
      </c>
      <c r="I2453" s="9">
        <v>0</v>
      </c>
      <c r="J2453" s="9">
        <v>0</v>
      </c>
      <c r="K2453" s="9">
        <v>464158282</v>
      </c>
      <c r="L2453" s="9">
        <v>0</v>
      </c>
      <c r="M2453" s="9">
        <v>0</v>
      </c>
      <c r="N2453" s="9">
        <v>2134614669.57</v>
      </c>
      <c r="O2453" s="9">
        <v>0</v>
      </c>
      <c r="P2453" s="9">
        <v>0</v>
      </c>
      <c r="Q2453" s="9">
        <v>0</v>
      </c>
      <c r="R2453" s="9">
        <v>63785181.34</v>
      </c>
      <c r="S2453" s="9">
        <v>0</v>
      </c>
      <c r="T2453" s="9">
        <v>436982977.27</v>
      </c>
      <c r="U2453" s="8">
        <v>0</v>
      </c>
      <c r="V2453" s="9">
        <v>18744411.83</v>
      </c>
      <c r="W2453" s="8">
        <v>0</v>
      </c>
      <c r="X2453" s="11">
        <f t="shared" si="532"/>
        <v>112000000</v>
      </c>
      <c r="Y2453" s="11">
        <f t="shared" si="533"/>
        <v>3118285522.01</v>
      </c>
      <c r="Z2453" s="11">
        <f t="shared" si="534"/>
        <v>3230285522.01</v>
      </c>
      <c r="AA2453" s="13">
        <f t="shared" si="535"/>
        <v>28000000</v>
      </c>
      <c r="AB2453" s="13">
        <f t="shared" si="536"/>
        <v>84000000</v>
      </c>
      <c r="AC2453" s="16">
        <f t="shared" si="537"/>
        <v>28000000</v>
      </c>
      <c r="AD2453" s="16">
        <f t="shared" si="538"/>
        <v>3202285522.01</v>
      </c>
      <c r="AE2453" s="17">
        <f t="shared" si="539"/>
        <v>0.034671857715633</v>
      </c>
      <c r="AF2453" s="17">
        <f t="shared" si="540"/>
        <v>0.965328142284367</v>
      </c>
      <c r="AG2453" s="21">
        <f t="shared" si="541"/>
        <v>1.03591717282124</v>
      </c>
      <c r="AH2453" s="22">
        <f t="shared" si="542"/>
        <v>0.25</v>
      </c>
      <c r="AI2453" s="22">
        <f t="shared" si="543"/>
        <v>0.75</v>
      </c>
      <c r="AJ2453" s="23">
        <f t="shared" si="544"/>
        <v>0.00866796442890825</v>
      </c>
      <c r="AK2453" s="23">
        <f t="shared" si="545"/>
        <v>0.991332035571092</v>
      </c>
    </row>
    <row r="2454" spans="1:37">
      <c r="A2454" s="8" t="s">
        <v>4941</v>
      </c>
      <c r="B2454" s="8" t="s">
        <v>4942</v>
      </c>
      <c r="C2454" s="9">
        <v>0</v>
      </c>
      <c r="D2454" s="9">
        <v>0</v>
      </c>
      <c r="E2454" s="9">
        <v>0</v>
      </c>
      <c r="F2454" s="9">
        <v>756395023.89</v>
      </c>
      <c r="G2454" s="9">
        <v>0</v>
      </c>
      <c r="H2454" s="9">
        <v>6458300814.45</v>
      </c>
      <c r="I2454" s="9">
        <v>2057618764.12</v>
      </c>
      <c r="J2454" s="9">
        <v>0</v>
      </c>
      <c r="K2454" s="9">
        <v>1359576680</v>
      </c>
      <c r="L2454" s="9">
        <v>0</v>
      </c>
      <c r="M2454" s="9">
        <v>0</v>
      </c>
      <c r="N2454" s="9">
        <v>3547222474.59</v>
      </c>
      <c r="O2454" s="9">
        <v>0</v>
      </c>
      <c r="P2454" s="9">
        <v>7835992.41</v>
      </c>
      <c r="Q2454" s="9">
        <v>0</v>
      </c>
      <c r="R2454" s="9">
        <v>176474869.75</v>
      </c>
      <c r="S2454" s="9">
        <v>0</v>
      </c>
      <c r="T2454" s="9">
        <v>1767645157.4</v>
      </c>
      <c r="U2454" s="8">
        <v>0</v>
      </c>
      <c r="V2454" s="9">
        <v>1263461631.53</v>
      </c>
      <c r="W2454" s="8">
        <v>0</v>
      </c>
      <c r="X2454" s="11">
        <f t="shared" si="532"/>
        <v>9272314602.46</v>
      </c>
      <c r="Y2454" s="11">
        <f t="shared" si="533"/>
        <v>8122216805.68</v>
      </c>
      <c r="Z2454" s="11">
        <f t="shared" si="534"/>
        <v>17394531408.14</v>
      </c>
      <c r="AA2454" s="13">
        <f t="shared" si="535"/>
        <v>756395023.89</v>
      </c>
      <c r="AB2454" s="13">
        <f t="shared" si="536"/>
        <v>8515919578.57</v>
      </c>
      <c r="AC2454" s="16">
        <f t="shared" si="537"/>
        <v>756395023.89</v>
      </c>
      <c r="AD2454" s="16">
        <f t="shared" si="538"/>
        <v>16638136384.25</v>
      </c>
      <c r="AE2454" s="17">
        <f t="shared" si="539"/>
        <v>0.533059177329773</v>
      </c>
      <c r="AF2454" s="17">
        <f t="shared" si="540"/>
        <v>0.466940822670227</v>
      </c>
      <c r="AG2454" s="21">
        <f t="shared" si="541"/>
        <v>2.14159900237774</v>
      </c>
      <c r="AH2454" s="22">
        <f t="shared" si="542"/>
        <v>0.0815756427946614</v>
      </c>
      <c r="AI2454" s="22">
        <f t="shared" si="543"/>
        <v>0.918424357205339</v>
      </c>
      <c r="AJ2454" s="23">
        <f t="shared" si="544"/>
        <v>0.0434846450382696</v>
      </c>
      <c r="AK2454" s="23">
        <f t="shared" si="545"/>
        <v>0.95651535496173</v>
      </c>
    </row>
    <row r="2455" spans="1:37">
      <c r="A2455" s="8" t="s">
        <v>4943</v>
      </c>
      <c r="B2455" s="8" t="s">
        <v>4944</v>
      </c>
      <c r="C2455" s="9">
        <v>0</v>
      </c>
      <c r="D2455" s="9">
        <v>0</v>
      </c>
      <c r="E2455" s="9">
        <v>0</v>
      </c>
      <c r="F2455" s="9">
        <v>0</v>
      </c>
      <c r="G2455" s="9">
        <v>0</v>
      </c>
      <c r="H2455" s="9">
        <v>0</v>
      </c>
      <c r="I2455" s="9">
        <v>0</v>
      </c>
      <c r="J2455" s="9">
        <v>0</v>
      </c>
      <c r="K2455" s="9">
        <v>3881608005</v>
      </c>
      <c r="L2455" s="9">
        <v>0</v>
      </c>
      <c r="M2455" s="9">
        <v>0</v>
      </c>
      <c r="N2455" s="9">
        <v>2682647086.15</v>
      </c>
      <c r="O2455" s="9">
        <v>0</v>
      </c>
      <c r="P2455" s="9">
        <v>0</v>
      </c>
      <c r="Q2455" s="9">
        <v>0</v>
      </c>
      <c r="R2455" s="9">
        <v>19698525995.51</v>
      </c>
      <c r="S2455" s="9">
        <v>0</v>
      </c>
      <c r="T2455" s="9">
        <v>66756083904.84</v>
      </c>
      <c r="U2455" s="8">
        <v>0</v>
      </c>
      <c r="V2455" s="9">
        <v>2036143052.35</v>
      </c>
      <c r="W2455" s="8">
        <v>0</v>
      </c>
      <c r="X2455" s="11">
        <f t="shared" si="532"/>
        <v>0</v>
      </c>
      <c r="Y2455" s="11">
        <f t="shared" si="533"/>
        <v>95055008043.85</v>
      </c>
      <c r="Z2455" s="11">
        <f t="shared" si="534"/>
        <v>95055008043.85</v>
      </c>
      <c r="AA2455" s="13">
        <f t="shared" si="535"/>
        <v>0</v>
      </c>
      <c r="AB2455" s="13">
        <f t="shared" si="536"/>
        <v>0</v>
      </c>
      <c r="AC2455" s="16">
        <f t="shared" si="537"/>
        <v>0</v>
      </c>
      <c r="AD2455" s="16">
        <f t="shared" si="538"/>
        <v>95055008043.85</v>
      </c>
      <c r="AE2455" s="17">
        <f t="shared" si="539"/>
        <v>0</v>
      </c>
      <c r="AF2455" s="17">
        <f t="shared" si="540"/>
        <v>1</v>
      </c>
      <c r="AG2455" s="21">
        <f t="shared" si="541"/>
        <v>1</v>
      </c>
      <c r="AH2455" s="22" t="e">
        <f t="shared" si="542"/>
        <v>#DIV/0!</v>
      </c>
      <c r="AI2455" s="22" t="e">
        <f t="shared" si="543"/>
        <v>#DIV/0!</v>
      </c>
      <c r="AJ2455" s="23">
        <f t="shared" si="544"/>
        <v>0</v>
      </c>
      <c r="AK2455" s="23">
        <f t="shared" si="545"/>
        <v>1</v>
      </c>
    </row>
    <row r="2456" spans="1:37">
      <c r="A2456" s="8" t="s">
        <v>4945</v>
      </c>
      <c r="B2456" s="8" t="s">
        <v>4946</v>
      </c>
      <c r="C2456" s="9">
        <v>0</v>
      </c>
      <c r="D2456" s="9">
        <v>0</v>
      </c>
      <c r="E2456" s="9">
        <v>0</v>
      </c>
      <c r="F2456" s="9">
        <v>6426081.94</v>
      </c>
      <c r="G2456" s="9">
        <v>0</v>
      </c>
      <c r="H2456" s="9">
        <v>0</v>
      </c>
      <c r="I2456" s="9">
        <v>0</v>
      </c>
      <c r="J2456" s="9">
        <v>0</v>
      </c>
      <c r="K2456" s="9">
        <v>945609943</v>
      </c>
      <c r="L2456" s="9">
        <v>0</v>
      </c>
      <c r="M2456" s="9">
        <v>0</v>
      </c>
      <c r="N2456" s="9">
        <v>563966154.83</v>
      </c>
      <c r="O2456" s="9">
        <v>56922977.02</v>
      </c>
      <c r="P2456" s="9">
        <v>0</v>
      </c>
      <c r="Q2456" s="9">
        <v>109093.95</v>
      </c>
      <c r="R2456" s="9">
        <v>23813477.29</v>
      </c>
      <c r="S2456" s="9">
        <v>0</v>
      </c>
      <c r="T2456" s="9">
        <v>4076487195.59</v>
      </c>
      <c r="U2456" s="8">
        <v>0</v>
      </c>
      <c r="V2456" s="9">
        <v>116053009.17</v>
      </c>
      <c r="W2456" s="8">
        <v>0</v>
      </c>
      <c r="X2456" s="11">
        <f t="shared" si="532"/>
        <v>6426081.94</v>
      </c>
      <c r="Y2456" s="11">
        <f t="shared" si="533"/>
        <v>5669115896.81</v>
      </c>
      <c r="Z2456" s="11">
        <f t="shared" si="534"/>
        <v>5675541978.75</v>
      </c>
      <c r="AA2456" s="13">
        <f t="shared" si="535"/>
        <v>6426081.94</v>
      </c>
      <c r="AB2456" s="13">
        <f t="shared" si="536"/>
        <v>0</v>
      </c>
      <c r="AC2456" s="16">
        <f t="shared" si="537"/>
        <v>6426081.94</v>
      </c>
      <c r="AD2456" s="16">
        <f t="shared" si="538"/>
        <v>5669115896.81</v>
      </c>
      <c r="AE2456" s="17">
        <f t="shared" si="539"/>
        <v>0.0011322411082607</v>
      </c>
      <c r="AF2456" s="17">
        <f t="shared" si="540"/>
        <v>0.998867758891739</v>
      </c>
      <c r="AG2456" s="21">
        <f t="shared" si="541"/>
        <v>1.00113352453133</v>
      </c>
      <c r="AH2456" s="22">
        <f t="shared" si="542"/>
        <v>1</v>
      </c>
      <c r="AI2456" s="22">
        <f t="shared" si="543"/>
        <v>0</v>
      </c>
      <c r="AJ2456" s="23">
        <f t="shared" si="544"/>
        <v>0.0011322411082607</v>
      </c>
      <c r="AK2456" s="23">
        <f t="shared" si="545"/>
        <v>0.998867758891739</v>
      </c>
    </row>
    <row r="2457" spans="1:37">
      <c r="A2457" s="8" t="s">
        <v>4947</v>
      </c>
      <c r="B2457" s="8" t="s">
        <v>4948</v>
      </c>
      <c r="C2457" s="9">
        <v>0</v>
      </c>
      <c r="D2457" s="9">
        <v>0</v>
      </c>
      <c r="E2457" s="9">
        <v>0</v>
      </c>
      <c r="F2457" s="9">
        <v>250226468.41</v>
      </c>
      <c r="G2457" s="9">
        <v>0</v>
      </c>
      <c r="H2457" s="9">
        <v>106608600</v>
      </c>
      <c r="I2457" s="9">
        <v>0</v>
      </c>
      <c r="J2457" s="9">
        <v>0</v>
      </c>
      <c r="K2457" s="9">
        <v>591484352</v>
      </c>
      <c r="L2457" s="9">
        <v>0</v>
      </c>
      <c r="M2457" s="9">
        <v>0</v>
      </c>
      <c r="N2457" s="9">
        <v>639990898.46</v>
      </c>
      <c r="O2457" s="9">
        <v>32107208.98</v>
      </c>
      <c r="P2457" s="9">
        <v>-539167.32</v>
      </c>
      <c r="Q2457" s="9">
        <v>20075156.37</v>
      </c>
      <c r="R2457" s="9">
        <v>413135033.4</v>
      </c>
      <c r="S2457" s="9">
        <v>0</v>
      </c>
      <c r="T2457" s="9">
        <v>1585852575.81</v>
      </c>
      <c r="U2457" s="8">
        <v>0</v>
      </c>
      <c r="V2457" s="9">
        <v>118818968.68</v>
      </c>
      <c r="W2457" s="8">
        <v>0</v>
      </c>
      <c r="X2457" s="11">
        <f t="shared" si="532"/>
        <v>356835068.41</v>
      </c>
      <c r="Y2457" s="11">
        <f t="shared" si="533"/>
        <v>3336710608.42</v>
      </c>
      <c r="Z2457" s="11">
        <f t="shared" si="534"/>
        <v>3693545676.83</v>
      </c>
      <c r="AA2457" s="13">
        <f t="shared" si="535"/>
        <v>250226468.41</v>
      </c>
      <c r="AB2457" s="13">
        <f t="shared" si="536"/>
        <v>106608600</v>
      </c>
      <c r="AC2457" s="16">
        <f t="shared" si="537"/>
        <v>250226468.41</v>
      </c>
      <c r="AD2457" s="16">
        <f t="shared" si="538"/>
        <v>3443319208.42</v>
      </c>
      <c r="AE2457" s="17">
        <f t="shared" si="539"/>
        <v>0.0966104387576588</v>
      </c>
      <c r="AF2457" s="17">
        <f t="shared" si="540"/>
        <v>0.903389561242341</v>
      </c>
      <c r="AG2457" s="21">
        <f t="shared" si="541"/>
        <v>1.1069421685865</v>
      </c>
      <c r="AH2457" s="22">
        <f t="shared" si="542"/>
        <v>0.701238444766567</v>
      </c>
      <c r="AI2457" s="22">
        <f t="shared" si="543"/>
        <v>0.298761555233433</v>
      </c>
      <c r="AJ2457" s="23">
        <f t="shared" si="544"/>
        <v>0.0677469538226363</v>
      </c>
      <c r="AK2457" s="23">
        <f t="shared" si="545"/>
        <v>0.932253046177364</v>
      </c>
    </row>
    <row r="2458" spans="1:37">
      <c r="A2458" s="8" t="s">
        <v>4949</v>
      </c>
      <c r="B2458" s="8" t="s">
        <v>4950</v>
      </c>
      <c r="C2458" s="9">
        <v>0</v>
      </c>
      <c r="D2458" s="9">
        <v>0</v>
      </c>
      <c r="E2458" s="9">
        <v>1350677043.08</v>
      </c>
      <c r="F2458" s="9">
        <v>0</v>
      </c>
      <c r="G2458" s="9">
        <v>0</v>
      </c>
      <c r="H2458" s="9">
        <v>0</v>
      </c>
      <c r="I2458" s="9">
        <v>10556249603.63</v>
      </c>
      <c r="J2458" s="9">
        <v>0</v>
      </c>
      <c r="K2458" s="9">
        <v>1807958723</v>
      </c>
      <c r="L2458" s="9">
        <v>2449029767.73</v>
      </c>
      <c r="M2458" s="9">
        <v>0</v>
      </c>
      <c r="N2458" s="9">
        <v>865374269.35</v>
      </c>
      <c r="O2458" s="9">
        <v>0</v>
      </c>
      <c r="P2458" s="9">
        <v>300434998.09</v>
      </c>
      <c r="Q2458" s="9">
        <v>0</v>
      </c>
      <c r="R2458" s="9">
        <v>4040988195.2</v>
      </c>
      <c r="S2458" s="9">
        <v>2190553348.94</v>
      </c>
      <c r="T2458" s="9">
        <v>2367255492.26</v>
      </c>
      <c r="U2458" s="8">
        <v>0</v>
      </c>
      <c r="V2458" s="9">
        <v>140497046.01</v>
      </c>
      <c r="W2458" s="8">
        <v>0</v>
      </c>
      <c r="X2458" s="11">
        <f t="shared" si="532"/>
        <v>11906926646.71</v>
      </c>
      <c r="Y2458" s="11">
        <f t="shared" si="533"/>
        <v>14162091840.58</v>
      </c>
      <c r="Z2458" s="11">
        <f t="shared" si="534"/>
        <v>26069018487.29</v>
      </c>
      <c r="AA2458" s="13">
        <f t="shared" si="535"/>
        <v>1350677043.08</v>
      </c>
      <c r="AB2458" s="13">
        <f t="shared" si="536"/>
        <v>10556249603.63</v>
      </c>
      <c r="AC2458" s="16">
        <f t="shared" si="537"/>
        <v>1350677043.08</v>
      </c>
      <c r="AD2458" s="16">
        <f t="shared" si="538"/>
        <v>24718341444.21</v>
      </c>
      <c r="AE2458" s="17">
        <f t="shared" si="539"/>
        <v>0.45674625811153</v>
      </c>
      <c r="AF2458" s="17">
        <f t="shared" si="540"/>
        <v>0.54325374188847</v>
      </c>
      <c r="AG2458" s="21">
        <f t="shared" si="541"/>
        <v>1.84076044561383</v>
      </c>
      <c r="AH2458" s="22">
        <f t="shared" si="542"/>
        <v>0.113436244562169</v>
      </c>
      <c r="AI2458" s="22">
        <f t="shared" si="543"/>
        <v>0.886563755437831</v>
      </c>
      <c r="AJ2458" s="23">
        <f t="shared" si="544"/>
        <v>0.051811580237995</v>
      </c>
      <c r="AK2458" s="23">
        <f t="shared" si="545"/>
        <v>0.948188419762005</v>
      </c>
    </row>
    <row r="2459" spans="1:37">
      <c r="A2459" s="8" t="s">
        <v>4951</v>
      </c>
      <c r="B2459" s="8" t="s">
        <v>4952</v>
      </c>
      <c r="C2459" s="9">
        <v>0</v>
      </c>
      <c r="D2459" s="9">
        <v>0</v>
      </c>
      <c r="E2459" s="9">
        <v>0</v>
      </c>
      <c r="F2459" s="9">
        <v>0</v>
      </c>
      <c r="G2459" s="9">
        <v>0</v>
      </c>
      <c r="H2459" s="9">
        <v>0</v>
      </c>
      <c r="I2459" s="9">
        <v>0</v>
      </c>
      <c r="J2459" s="9">
        <v>0</v>
      </c>
      <c r="K2459" s="9">
        <v>128000000</v>
      </c>
      <c r="L2459" s="9">
        <v>0</v>
      </c>
      <c r="M2459" s="9">
        <v>0</v>
      </c>
      <c r="N2459" s="9">
        <v>116067253.5</v>
      </c>
      <c r="O2459" s="9">
        <v>0</v>
      </c>
      <c r="P2459" s="9">
        <v>0</v>
      </c>
      <c r="Q2459" s="9">
        <v>0</v>
      </c>
      <c r="R2459" s="9">
        <v>29540004.98</v>
      </c>
      <c r="S2459" s="9">
        <v>0</v>
      </c>
      <c r="T2459" s="9">
        <v>221338403.11</v>
      </c>
      <c r="U2459" s="8">
        <v>0</v>
      </c>
      <c r="V2459" s="9">
        <v>0</v>
      </c>
      <c r="W2459" s="8">
        <v>0</v>
      </c>
      <c r="X2459" s="11">
        <f t="shared" si="532"/>
        <v>0</v>
      </c>
      <c r="Y2459" s="11">
        <f t="shared" si="533"/>
        <v>494945661.59</v>
      </c>
      <c r="Z2459" s="11">
        <f t="shared" si="534"/>
        <v>494945661.59</v>
      </c>
      <c r="AA2459" s="13">
        <f t="shared" si="535"/>
        <v>0</v>
      </c>
      <c r="AB2459" s="13">
        <f t="shared" si="536"/>
        <v>0</v>
      </c>
      <c r="AC2459" s="16">
        <f t="shared" si="537"/>
        <v>0</v>
      </c>
      <c r="AD2459" s="16">
        <f t="shared" si="538"/>
        <v>494945661.59</v>
      </c>
      <c r="AE2459" s="17">
        <f t="shared" si="539"/>
        <v>0</v>
      </c>
      <c r="AF2459" s="17">
        <f t="shared" si="540"/>
        <v>1</v>
      </c>
      <c r="AG2459" s="21">
        <f t="shared" si="541"/>
        <v>1</v>
      </c>
      <c r="AH2459" s="22" t="e">
        <f t="shared" si="542"/>
        <v>#DIV/0!</v>
      </c>
      <c r="AI2459" s="22" t="e">
        <f t="shared" si="543"/>
        <v>#DIV/0!</v>
      </c>
      <c r="AJ2459" s="23">
        <f t="shared" si="544"/>
        <v>0</v>
      </c>
      <c r="AK2459" s="23">
        <f t="shared" si="545"/>
        <v>1</v>
      </c>
    </row>
    <row r="2460" spans="1:37">
      <c r="A2460" s="8" t="s">
        <v>4953</v>
      </c>
      <c r="B2460" s="8" t="s">
        <v>4954</v>
      </c>
      <c r="C2460" s="9">
        <v>0</v>
      </c>
      <c r="D2460" s="9">
        <v>0</v>
      </c>
      <c r="E2460" s="9">
        <v>0</v>
      </c>
      <c r="F2460" s="9">
        <v>0</v>
      </c>
      <c r="G2460" s="9">
        <v>0</v>
      </c>
      <c r="H2460" s="9">
        <v>14594517.81</v>
      </c>
      <c r="I2460" s="9">
        <v>0</v>
      </c>
      <c r="J2460" s="9">
        <v>0</v>
      </c>
      <c r="K2460" s="9">
        <v>453536000</v>
      </c>
      <c r="L2460" s="9">
        <v>0</v>
      </c>
      <c r="M2460" s="9">
        <v>0</v>
      </c>
      <c r="N2460" s="9">
        <v>1378844544.55</v>
      </c>
      <c r="O2460" s="9">
        <v>0</v>
      </c>
      <c r="P2460" s="9">
        <v>101311562.77</v>
      </c>
      <c r="Q2460" s="9">
        <v>0</v>
      </c>
      <c r="R2460" s="9">
        <v>202536503.31</v>
      </c>
      <c r="S2460" s="9">
        <v>0</v>
      </c>
      <c r="T2460" s="9">
        <v>885337074.55</v>
      </c>
      <c r="U2460" s="8">
        <v>0</v>
      </c>
      <c r="V2460" s="9">
        <v>-26181297.58</v>
      </c>
      <c r="W2460" s="8">
        <v>0</v>
      </c>
      <c r="X2460" s="11">
        <f t="shared" si="532"/>
        <v>14594517.81</v>
      </c>
      <c r="Y2460" s="11">
        <f t="shared" si="533"/>
        <v>2995384387.6</v>
      </c>
      <c r="Z2460" s="11">
        <f t="shared" si="534"/>
        <v>3009978905.41</v>
      </c>
      <c r="AA2460" s="13">
        <f t="shared" si="535"/>
        <v>0</v>
      </c>
      <c r="AB2460" s="13">
        <f t="shared" si="536"/>
        <v>14594517.81</v>
      </c>
      <c r="AC2460" s="16">
        <f t="shared" si="537"/>
        <v>0</v>
      </c>
      <c r="AD2460" s="16">
        <f t="shared" si="538"/>
        <v>3009978905.41</v>
      </c>
      <c r="AE2460" s="17">
        <f t="shared" si="539"/>
        <v>0.00484871099387722</v>
      </c>
      <c r="AF2460" s="17">
        <f t="shared" si="540"/>
        <v>0.995151289006123</v>
      </c>
      <c r="AG2460" s="21">
        <f t="shared" si="541"/>
        <v>1.00487233554078</v>
      </c>
      <c r="AH2460" s="22">
        <f t="shared" si="542"/>
        <v>0</v>
      </c>
      <c r="AI2460" s="22">
        <f t="shared" si="543"/>
        <v>1</v>
      </c>
      <c r="AJ2460" s="23">
        <f t="shared" si="544"/>
        <v>0</v>
      </c>
      <c r="AK2460" s="23">
        <f t="shared" si="545"/>
        <v>1</v>
      </c>
    </row>
    <row r="2461" spans="1:37">
      <c r="A2461" s="8" t="s">
        <v>4955</v>
      </c>
      <c r="B2461" s="8" t="s">
        <v>4956</v>
      </c>
      <c r="C2461" s="9">
        <v>0</v>
      </c>
      <c r="D2461" s="9">
        <v>0</v>
      </c>
      <c r="E2461" s="9">
        <v>0</v>
      </c>
      <c r="F2461" s="9">
        <v>30022458.34</v>
      </c>
      <c r="G2461" s="9">
        <v>0</v>
      </c>
      <c r="H2461" s="9">
        <v>37026019.7</v>
      </c>
      <c r="I2461" s="9">
        <v>0</v>
      </c>
      <c r="J2461" s="9">
        <v>0</v>
      </c>
      <c r="K2461" s="9">
        <v>895976271</v>
      </c>
      <c r="L2461" s="9">
        <v>0</v>
      </c>
      <c r="M2461" s="9">
        <v>0</v>
      </c>
      <c r="N2461" s="9">
        <v>1128399239.74</v>
      </c>
      <c r="O2461" s="9">
        <v>0</v>
      </c>
      <c r="P2461" s="9">
        <v>0</v>
      </c>
      <c r="Q2461" s="9">
        <v>0</v>
      </c>
      <c r="R2461" s="9">
        <v>92723849.61</v>
      </c>
      <c r="S2461" s="9">
        <v>0</v>
      </c>
      <c r="T2461" s="9">
        <v>520040684.9</v>
      </c>
      <c r="U2461" s="8">
        <v>0</v>
      </c>
      <c r="V2461" s="9">
        <v>-2186663.67</v>
      </c>
      <c r="W2461" s="8">
        <v>0</v>
      </c>
      <c r="X2461" s="11">
        <f t="shared" si="532"/>
        <v>67048478.04</v>
      </c>
      <c r="Y2461" s="11">
        <f t="shared" si="533"/>
        <v>2634953381.58</v>
      </c>
      <c r="Z2461" s="11">
        <f t="shared" si="534"/>
        <v>2702001859.62</v>
      </c>
      <c r="AA2461" s="13">
        <f t="shared" si="535"/>
        <v>30022458.34</v>
      </c>
      <c r="AB2461" s="13">
        <f t="shared" si="536"/>
        <v>37026019.7</v>
      </c>
      <c r="AC2461" s="16">
        <f t="shared" si="537"/>
        <v>30022458.34</v>
      </c>
      <c r="AD2461" s="16">
        <f t="shared" si="538"/>
        <v>2671979401.28</v>
      </c>
      <c r="AE2461" s="17">
        <f t="shared" si="539"/>
        <v>0.0248143715376382</v>
      </c>
      <c r="AF2461" s="17">
        <f t="shared" si="540"/>
        <v>0.975185628462362</v>
      </c>
      <c r="AG2461" s="21">
        <f t="shared" si="541"/>
        <v>1.02544579289665</v>
      </c>
      <c r="AH2461" s="22">
        <f t="shared" si="542"/>
        <v>0.447772406140063</v>
      </c>
      <c r="AI2461" s="22">
        <f t="shared" si="543"/>
        <v>0.552227593859937</v>
      </c>
      <c r="AJ2461" s="23">
        <f t="shared" si="544"/>
        <v>0.0111111908502618</v>
      </c>
      <c r="AK2461" s="23">
        <f t="shared" si="545"/>
        <v>0.988888809149738</v>
      </c>
    </row>
    <row r="2462" spans="1:37">
      <c r="A2462" s="8" t="s">
        <v>4957</v>
      </c>
      <c r="B2462" s="8" t="s">
        <v>4958</v>
      </c>
      <c r="C2462" s="9">
        <v>0</v>
      </c>
      <c r="D2462" s="9">
        <v>0</v>
      </c>
      <c r="E2462" s="9">
        <v>0</v>
      </c>
      <c r="F2462" s="9">
        <v>0</v>
      </c>
      <c r="G2462" s="9">
        <v>0</v>
      </c>
      <c r="H2462" s="9">
        <v>0</v>
      </c>
      <c r="I2462" s="9">
        <v>0</v>
      </c>
      <c r="J2462" s="9">
        <v>0</v>
      </c>
      <c r="K2462" s="9">
        <v>234331485</v>
      </c>
      <c r="L2462" s="9">
        <v>0</v>
      </c>
      <c r="M2462" s="9">
        <v>0</v>
      </c>
      <c r="N2462" s="9">
        <v>63244992.58</v>
      </c>
      <c r="O2462" s="9">
        <v>0</v>
      </c>
      <c r="P2462" s="9">
        <v>0</v>
      </c>
      <c r="Q2462" s="9">
        <v>0</v>
      </c>
      <c r="R2462" s="9">
        <v>101185527.59</v>
      </c>
      <c r="S2462" s="9">
        <v>0</v>
      </c>
      <c r="T2462" s="9">
        <v>1790504131.18</v>
      </c>
      <c r="U2462" s="8">
        <v>0</v>
      </c>
      <c r="V2462" s="9">
        <v>1107221071.59</v>
      </c>
      <c r="W2462" s="8">
        <v>0</v>
      </c>
      <c r="X2462" s="11">
        <f t="shared" si="532"/>
        <v>0</v>
      </c>
      <c r="Y2462" s="11">
        <f t="shared" si="533"/>
        <v>3296487207.94</v>
      </c>
      <c r="Z2462" s="11">
        <f t="shared" si="534"/>
        <v>3296487207.94</v>
      </c>
      <c r="AA2462" s="13">
        <f t="shared" si="535"/>
        <v>0</v>
      </c>
      <c r="AB2462" s="13">
        <f t="shared" si="536"/>
        <v>0</v>
      </c>
      <c r="AC2462" s="16">
        <f t="shared" si="537"/>
        <v>0</v>
      </c>
      <c r="AD2462" s="16">
        <f t="shared" si="538"/>
        <v>3296487207.94</v>
      </c>
      <c r="AE2462" s="17">
        <f t="shared" si="539"/>
        <v>0</v>
      </c>
      <c r="AF2462" s="17">
        <f t="shared" si="540"/>
        <v>1</v>
      </c>
      <c r="AG2462" s="21">
        <f t="shared" si="541"/>
        <v>1</v>
      </c>
      <c r="AH2462" s="22" t="e">
        <f t="shared" si="542"/>
        <v>#DIV/0!</v>
      </c>
      <c r="AI2462" s="22" t="e">
        <f t="shared" si="543"/>
        <v>#DIV/0!</v>
      </c>
      <c r="AJ2462" s="23">
        <f t="shared" si="544"/>
        <v>0</v>
      </c>
      <c r="AK2462" s="23">
        <f t="shared" si="545"/>
        <v>1</v>
      </c>
    </row>
    <row r="2463" spans="1:37">
      <c r="A2463" s="8" t="s">
        <v>4959</v>
      </c>
      <c r="B2463" s="8" t="s">
        <v>4960</v>
      </c>
      <c r="C2463" s="9">
        <v>0</v>
      </c>
      <c r="D2463" s="9">
        <v>0</v>
      </c>
      <c r="E2463" s="9">
        <v>0</v>
      </c>
      <c r="F2463" s="9">
        <v>86244321.89</v>
      </c>
      <c r="G2463" s="9">
        <v>0</v>
      </c>
      <c r="H2463" s="9">
        <v>770632517.35</v>
      </c>
      <c r="I2463" s="9">
        <v>0</v>
      </c>
      <c r="J2463" s="9">
        <v>0</v>
      </c>
      <c r="K2463" s="9">
        <v>1568000000</v>
      </c>
      <c r="L2463" s="9">
        <v>0</v>
      </c>
      <c r="M2463" s="9">
        <v>0</v>
      </c>
      <c r="N2463" s="9">
        <v>5774824822.4</v>
      </c>
      <c r="O2463" s="9">
        <v>0</v>
      </c>
      <c r="P2463" s="9">
        <v>16601563.67</v>
      </c>
      <c r="Q2463" s="9">
        <v>9513780.5</v>
      </c>
      <c r="R2463" s="9">
        <v>459861327.63</v>
      </c>
      <c r="S2463" s="9">
        <v>0</v>
      </c>
      <c r="T2463" s="9">
        <v>-1949247754.41</v>
      </c>
      <c r="U2463" s="8">
        <v>0</v>
      </c>
      <c r="V2463" s="9">
        <v>-5689450.28</v>
      </c>
      <c r="W2463" s="8">
        <v>0</v>
      </c>
      <c r="X2463" s="11">
        <f t="shared" si="532"/>
        <v>856876839.24</v>
      </c>
      <c r="Y2463" s="11">
        <f t="shared" si="533"/>
        <v>5873864289.51</v>
      </c>
      <c r="Z2463" s="11">
        <f t="shared" si="534"/>
        <v>6730741128.75</v>
      </c>
      <c r="AA2463" s="13">
        <f t="shared" si="535"/>
        <v>86244321.89</v>
      </c>
      <c r="AB2463" s="13">
        <f t="shared" si="536"/>
        <v>770632517.35</v>
      </c>
      <c r="AC2463" s="16">
        <f t="shared" si="537"/>
        <v>86244321.89</v>
      </c>
      <c r="AD2463" s="16">
        <f t="shared" si="538"/>
        <v>6644496806.86</v>
      </c>
      <c r="AE2463" s="17">
        <f t="shared" si="539"/>
        <v>0.127307947646344</v>
      </c>
      <c r="AF2463" s="17">
        <f t="shared" si="540"/>
        <v>0.872692052353656</v>
      </c>
      <c r="AG2463" s="21">
        <f t="shared" si="541"/>
        <v>1.14587957722658</v>
      </c>
      <c r="AH2463" s="22">
        <f t="shared" si="542"/>
        <v>0.100649612570336</v>
      </c>
      <c r="AI2463" s="22">
        <f t="shared" si="543"/>
        <v>0.899350387429664</v>
      </c>
      <c r="AJ2463" s="23">
        <f t="shared" si="544"/>
        <v>0.0128134956077291</v>
      </c>
      <c r="AK2463" s="23">
        <f t="shared" si="545"/>
        <v>0.987186504392271</v>
      </c>
    </row>
    <row r="2464" spans="1:37">
      <c r="A2464" s="8" t="s">
        <v>4961</v>
      </c>
      <c r="B2464" s="8" t="s">
        <v>4962</v>
      </c>
      <c r="C2464" s="9">
        <v>0</v>
      </c>
      <c r="D2464" s="9">
        <v>0</v>
      </c>
      <c r="E2464" s="9">
        <v>0</v>
      </c>
      <c r="F2464" s="9">
        <v>0</v>
      </c>
      <c r="G2464" s="9">
        <v>0</v>
      </c>
      <c r="H2464" s="9">
        <v>0</v>
      </c>
      <c r="I2464" s="9">
        <v>0</v>
      </c>
      <c r="J2464" s="9">
        <v>0</v>
      </c>
      <c r="K2464" s="9">
        <v>599212053</v>
      </c>
      <c r="L2464" s="9">
        <v>0</v>
      </c>
      <c r="M2464" s="9">
        <v>0</v>
      </c>
      <c r="N2464" s="9">
        <v>1143938549.59</v>
      </c>
      <c r="O2464" s="9">
        <v>39881720</v>
      </c>
      <c r="P2464" s="9">
        <v>0</v>
      </c>
      <c r="Q2464" s="9">
        <v>1827053.72</v>
      </c>
      <c r="R2464" s="9">
        <v>190394157.85</v>
      </c>
      <c r="S2464" s="9">
        <v>0</v>
      </c>
      <c r="T2464" s="9">
        <v>758932239.45</v>
      </c>
      <c r="U2464" s="8">
        <v>0</v>
      </c>
      <c r="V2464" s="9">
        <v>0</v>
      </c>
      <c r="W2464" s="8">
        <v>0</v>
      </c>
      <c r="X2464" s="11">
        <f t="shared" si="532"/>
        <v>0</v>
      </c>
      <c r="Y2464" s="11">
        <f t="shared" si="533"/>
        <v>2654422333.61</v>
      </c>
      <c r="Z2464" s="11">
        <f t="shared" si="534"/>
        <v>2654422333.61</v>
      </c>
      <c r="AA2464" s="13">
        <f t="shared" si="535"/>
        <v>0</v>
      </c>
      <c r="AB2464" s="13">
        <f t="shared" si="536"/>
        <v>0</v>
      </c>
      <c r="AC2464" s="16">
        <f t="shared" si="537"/>
        <v>0</v>
      </c>
      <c r="AD2464" s="16">
        <f t="shared" si="538"/>
        <v>2654422333.61</v>
      </c>
      <c r="AE2464" s="17">
        <f t="shared" si="539"/>
        <v>0</v>
      </c>
      <c r="AF2464" s="17">
        <f t="shared" si="540"/>
        <v>1</v>
      </c>
      <c r="AG2464" s="21">
        <f t="shared" si="541"/>
        <v>1</v>
      </c>
      <c r="AH2464" s="22" t="e">
        <f t="shared" si="542"/>
        <v>#DIV/0!</v>
      </c>
      <c r="AI2464" s="22" t="e">
        <f t="shared" si="543"/>
        <v>#DIV/0!</v>
      </c>
      <c r="AJ2464" s="23">
        <f t="shared" si="544"/>
        <v>0</v>
      </c>
      <c r="AK2464" s="23">
        <f t="shared" si="545"/>
        <v>1</v>
      </c>
    </row>
    <row r="2465" spans="1:37">
      <c r="A2465" s="8" t="s">
        <v>4963</v>
      </c>
      <c r="B2465" s="8" t="s">
        <v>4964</v>
      </c>
      <c r="C2465" s="9">
        <v>0</v>
      </c>
      <c r="D2465" s="9">
        <v>0</v>
      </c>
      <c r="E2465" s="9">
        <v>0</v>
      </c>
      <c r="F2465" s="9">
        <v>13204692.48</v>
      </c>
      <c r="G2465" s="9">
        <v>0</v>
      </c>
      <c r="H2465" s="9">
        <v>0</v>
      </c>
      <c r="I2465" s="9">
        <v>0</v>
      </c>
      <c r="J2465" s="9">
        <v>0</v>
      </c>
      <c r="K2465" s="9">
        <v>180148557</v>
      </c>
      <c r="L2465" s="9">
        <v>0</v>
      </c>
      <c r="M2465" s="9">
        <v>0</v>
      </c>
      <c r="N2465" s="9">
        <v>714201656.58</v>
      </c>
      <c r="O2465" s="9">
        <v>8543655.87</v>
      </c>
      <c r="P2465" s="9">
        <v>153381480</v>
      </c>
      <c r="Q2465" s="9">
        <v>0</v>
      </c>
      <c r="R2465" s="9">
        <v>90318048.5</v>
      </c>
      <c r="S2465" s="9">
        <v>0</v>
      </c>
      <c r="T2465" s="9">
        <v>1221396774.79</v>
      </c>
      <c r="U2465" s="8">
        <v>0</v>
      </c>
      <c r="V2465" s="9">
        <v>0</v>
      </c>
      <c r="W2465" s="8">
        <v>0</v>
      </c>
      <c r="X2465" s="11">
        <f t="shared" si="532"/>
        <v>13204692.48</v>
      </c>
      <c r="Y2465" s="11">
        <f t="shared" si="533"/>
        <v>2350902861</v>
      </c>
      <c r="Z2465" s="11">
        <f t="shared" si="534"/>
        <v>2364107553.48</v>
      </c>
      <c r="AA2465" s="13">
        <f t="shared" si="535"/>
        <v>13204692.48</v>
      </c>
      <c r="AB2465" s="13">
        <f t="shared" si="536"/>
        <v>0</v>
      </c>
      <c r="AC2465" s="16">
        <f t="shared" si="537"/>
        <v>13204692.48</v>
      </c>
      <c r="AD2465" s="16">
        <f t="shared" si="538"/>
        <v>2350902861</v>
      </c>
      <c r="AE2465" s="17">
        <f t="shared" si="539"/>
        <v>0.00558548720025978</v>
      </c>
      <c r="AF2465" s="17">
        <f t="shared" si="540"/>
        <v>0.99441451279974</v>
      </c>
      <c r="AG2465" s="21">
        <f t="shared" si="541"/>
        <v>1.00561686010046</v>
      </c>
      <c r="AH2465" s="22">
        <f t="shared" si="542"/>
        <v>1</v>
      </c>
      <c r="AI2465" s="22">
        <f t="shared" si="543"/>
        <v>0</v>
      </c>
      <c r="AJ2465" s="23">
        <f t="shared" si="544"/>
        <v>0.00558548720025978</v>
      </c>
      <c r="AK2465" s="23">
        <f t="shared" si="545"/>
        <v>0.99441451279974</v>
      </c>
    </row>
    <row r="2466" spans="1:37">
      <c r="A2466" s="8" t="s">
        <v>4965</v>
      </c>
      <c r="B2466" s="8" t="s">
        <v>4966</v>
      </c>
      <c r="C2466" s="9">
        <v>0</v>
      </c>
      <c r="D2466" s="9">
        <v>0</v>
      </c>
      <c r="E2466" s="9">
        <v>0</v>
      </c>
      <c r="F2466" s="9">
        <v>15000000</v>
      </c>
      <c r="G2466" s="9">
        <v>0</v>
      </c>
      <c r="H2466" s="9">
        <v>18000000</v>
      </c>
      <c r="I2466" s="9">
        <v>294225353</v>
      </c>
      <c r="J2466" s="9">
        <v>0</v>
      </c>
      <c r="K2466" s="9">
        <v>156762620</v>
      </c>
      <c r="L2466" s="9">
        <v>10840886.31</v>
      </c>
      <c r="M2466" s="9">
        <v>0</v>
      </c>
      <c r="N2466" s="9">
        <v>428831677.68</v>
      </c>
      <c r="O2466" s="9">
        <v>32774450.31</v>
      </c>
      <c r="P2466" s="9">
        <v>-8076770.36</v>
      </c>
      <c r="Q2466" s="9">
        <v>0</v>
      </c>
      <c r="R2466" s="9">
        <v>53412263.98</v>
      </c>
      <c r="S2466" s="9">
        <v>0</v>
      </c>
      <c r="T2466" s="9">
        <v>450873037.85</v>
      </c>
      <c r="U2466" s="8">
        <v>0</v>
      </c>
      <c r="V2466" s="9">
        <v>0</v>
      </c>
      <c r="W2466" s="8">
        <v>0</v>
      </c>
      <c r="X2466" s="11">
        <f t="shared" si="532"/>
        <v>327225353</v>
      </c>
      <c r="Y2466" s="11">
        <f t="shared" si="533"/>
        <v>1059869265.15</v>
      </c>
      <c r="Z2466" s="11">
        <f t="shared" si="534"/>
        <v>1387094618.15</v>
      </c>
      <c r="AA2466" s="13">
        <f t="shared" si="535"/>
        <v>15000000</v>
      </c>
      <c r="AB2466" s="13">
        <f t="shared" si="536"/>
        <v>312225353</v>
      </c>
      <c r="AC2466" s="16">
        <f t="shared" si="537"/>
        <v>15000000</v>
      </c>
      <c r="AD2466" s="16">
        <f t="shared" si="538"/>
        <v>1372094618.15</v>
      </c>
      <c r="AE2466" s="17">
        <f t="shared" si="539"/>
        <v>0.235907016520926</v>
      </c>
      <c r="AF2466" s="17">
        <f t="shared" si="540"/>
        <v>0.764092983479074</v>
      </c>
      <c r="AG2466" s="21">
        <f t="shared" si="541"/>
        <v>1.30874124173578</v>
      </c>
      <c r="AH2466" s="22">
        <f t="shared" si="542"/>
        <v>0.045839968885296</v>
      </c>
      <c r="AI2466" s="22">
        <f t="shared" si="543"/>
        <v>0.954160031114704</v>
      </c>
      <c r="AJ2466" s="23">
        <f t="shared" si="544"/>
        <v>0.0108139702971423</v>
      </c>
      <c r="AK2466" s="23">
        <f t="shared" si="545"/>
        <v>0.989186029702858</v>
      </c>
    </row>
    <row r="2467" spans="1:37">
      <c r="A2467" s="8" t="s">
        <v>4967</v>
      </c>
      <c r="B2467" s="8" t="s">
        <v>4968</v>
      </c>
      <c r="C2467" s="9">
        <v>0</v>
      </c>
      <c r="D2467" s="9">
        <v>0</v>
      </c>
      <c r="E2467" s="9">
        <v>0</v>
      </c>
      <c r="F2467" s="9">
        <v>0</v>
      </c>
      <c r="G2467" s="9">
        <v>0</v>
      </c>
      <c r="H2467" s="9">
        <v>0</v>
      </c>
      <c r="I2467" s="9">
        <v>0</v>
      </c>
      <c r="J2467" s="9">
        <v>0</v>
      </c>
      <c r="K2467" s="9">
        <v>549490711</v>
      </c>
      <c r="L2467" s="9">
        <v>0</v>
      </c>
      <c r="M2467" s="9">
        <v>0</v>
      </c>
      <c r="N2467" s="9">
        <v>558568653.28</v>
      </c>
      <c r="O2467" s="9">
        <v>0</v>
      </c>
      <c r="P2467" s="9">
        <v>0</v>
      </c>
      <c r="Q2467" s="9">
        <v>0</v>
      </c>
      <c r="R2467" s="9">
        <v>227673201.08</v>
      </c>
      <c r="S2467" s="9">
        <v>0</v>
      </c>
      <c r="T2467" s="9">
        <v>1125075790.66</v>
      </c>
      <c r="U2467" s="8">
        <v>0</v>
      </c>
      <c r="V2467" s="9">
        <v>111224032.16</v>
      </c>
      <c r="W2467" s="8">
        <v>0</v>
      </c>
      <c r="X2467" s="11">
        <f t="shared" si="532"/>
        <v>0</v>
      </c>
      <c r="Y2467" s="11">
        <f t="shared" si="533"/>
        <v>2572032388.18</v>
      </c>
      <c r="Z2467" s="11">
        <f t="shared" si="534"/>
        <v>2572032388.18</v>
      </c>
      <c r="AA2467" s="13">
        <f t="shared" si="535"/>
        <v>0</v>
      </c>
      <c r="AB2467" s="13">
        <f t="shared" si="536"/>
        <v>0</v>
      </c>
      <c r="AC2467" s="16">
        <f t="shared" si="537"/>
        <v>0</v>
      </c>
      <c r="AD2467" s="16">
        <f t="shared" si="538"/>
        <v>2572032388.18</v>
      </c>
      <c r="AE2467" s="17">
        <f t="shared" si="539"/>
        <v>0</v>
      </c>
      <c r="AF2467" s="17">
        <f t="shared" si="540"/>
        <v>1</v>
      </c>
      <c r="AG2467" s="21">
        <f t="shared" si="541"/>
        <v>1</v>
      </c>
      <c r="AH2467" s="22" t="e">
        <f t="shared" si="542"/>
        <v>#DIV/0!</v>
      </c>
      <c r="AI2467" s="22" t="e">
        <f t="shared" si="543"/>
        <v>#DIV/0!</v>
      </c>
      <c r="AJ2467" s="23">
        <f t="shared" si="544"/>
        <v>0</v>
      </c>
      <c r="AK2467" s="23">
        <f t="shared" si="545"/>
        <v>1</v>
      </c>
    </row>
    <row r="2468" spans="1:37">
      <c r="A2468" s="8" t="s">
        <v>4969</v>
      </c>
      <c r="B2468" s="8" t="s">
        <v>4970</v>
      </c>
      <c r="C2468" s="9">
        <v>0</v>
      </c>
      <c r="D2468" s="9">
        <v>0</v>
      </c>
      <c r="E2468" s="9">
        <v>0</v>
      </c>
      <c r="F2468" s="9">
        <v>0</v>
      </c>
      <c r="G2468" s="9">
        <v>0</v>
      </c>
      <c r="H2468" s="9">
        <v>0</v>
      </c>
      <c r="I2468" s="9">
        <v>0</v>
      </c>
      <c r="J2468" s="9">
        <v>0</v>
      </c>
      <c r="K2468" s="9">
        <v>345000000</v>
      </c>
      <c r="L2468" s="9">
        <v>0</v>
      </c>
      <c r="M2468" s="9">
        <v>0</v>
      </c>
      <c r="N2468" s="9">
        <v>35298258.13</v>
      </c>
      <c r="O2468" s="9">
        <v>0</v>
      </c>
      <c r="P2468" s="9">
        <v>-1064862.49</v>
      </c>
      <c r="Q2468" s="9">
        <v>0</v>
      </c>
      <c r="R2468" s="9">
        <v>0</v>
      </c>
      <c r="S2468" s="9">
        <v>0</v>
      </c>
      <c r="T2468" s="9">
        <v>104679539.82</v>
      </c>
      <c r="U2468" s="8">
        <v>0</v>
      </c>
      <c r="V2468" s="9">
        <v>0</v>
      </c>
      <c r="W2468" s="8">
        <v>0</v>
      </c>
      <c r="X2468" s="11">
        <f t="shared" si="532"/>
        <v>0</v>
      </c>
      <c r="Y2468" s="11">
        <f t="shared" si="533"/>
        <v>483912935.46</v>
      </c>
      <c r="Z2468" s="11">
        <f t="shared" si="534"/>
        <v>483912935.46</v>
      </c>
      <c r="AA2468" s="13">
        <f t="shared" si="535"/>
        <v>0</v>
      </c>
      <c r="AB2468" s="13">
        <f t="shared" si="536"/>
        <v>0</v>
      </c>
      <c r="AC2468" s="16">
        <f t="shared" si="537"/>
        <v>0</v>
      </c>
      <c r="AD2468" s="16">
        <f t="shared" si="538"/>
        <v>483912935.46</v>
      </c>
      <c r="AE2468" s="17">
        <f t="shared" si="539"/>
        <v>0</v>
      </c>
      <c r="AF2468" s="17">
        <f t="shared" si="540"/>
        <v>1</v>
      </c>
      <c r="AG2468" s="21">
        <f t="shared" si="541"/>
        <v>1</v>
      </c>
      <c r="AH2468" s="22" t="e">
        <f t="shared" si="542"/>
        <v>#DIV/0!</v>
      </c>
      <c r="AI2468" s="22" t="e">
        <f t="shared" si="543"/>
        <v>#DIV/0!</v>
      </c>
      <c r="AJ2468" s="23">
        <f t="shared" si="544"/>
        <v>0</v>
      </c>
      <c r="AK2468" s="23">
        <f t="shared" si="545"/>
        <v>1</v>
      </c>
    </row>
    <row r="2469" spans="1:37">
      <c r="A2469" s="8" t="s">
        <v>4971</v>
      </c>
      <c r="B2469" s="8" t="s">
        <v>4972</v>
      </c>
      <c r="C2469" s="9">
        <v>0</v>
      </c>
      <c r="D2469" s="9">
        <v>0</v>
      </c>
      <c r="E2469" s="9">
        <v>0</v>
      </c>
      <c r="F2469" s="9">
        <v>0</v>
      </c>
      <c r="G2469" s="9">
        <v>0</v>
      </c>
      <c r="H2469" s="9">
        <v>0</v>
      </c>
      <c r="I2469" s="9">
        <v>0</v>
      </c>
      <c r="J2469" s="9">
        <v>0</v>
      </c>
      <c r="K2469" s="9">
        <v>1027350000</v>
      </c>
      <c r="L2469" s="9">
        <v>0</v>
      </c>
      <c r="M2469" s="9">
        <v>0</v>
      </c>
      <c r="N2469" s="9">
        <v>17590064.09</v>
      </c>
      <c r="O2469" s="9">
        <v>0</v>
      </c>
      <c r="P2469" s="9">
        <v>-16263546.32</v>
      </c>
      <c r="Q2469" s="9">
        <v>0</v>
      </c>
      <c r="R2469" s="9">
        <v>632410430.74</v>
      </c>
      <c r="S2469" s="9">
        <v>0</v>
      </c>
      <c r="T2469" s="9">
        <v>3642140104.58</v>
      </c>
      <c r="U2469" s="8">
        <v>0</v>
      </c>
      <c r="V2469" s="9">
        <v>16425472.2</v>
      </c>
      <c r="W2469" s="8">
        <v>0</v>
      </c>
      <c r="X2469" s="11">
        <f t="shared" si="532"/>
        <v>0</v>
      </c>
      <c r="Y2469" s="11">
        <f t="shared" si="533"/>
        <v>5319652525.29</v>
      </c>
      <c r="Z2469" s="11">
        <f t="shared" si="534"/>
        <v>5319652525.29</v>
      </c>
      <c r="AA2469" s="13">
        <f t="shared" si="535"/>
        <v>0</v>
      </c>
      <c r="AB2469" s="13">
        <f t="shared" si="536"/>
        <v>0</v>
      </c>
      <c r="AC2469" s="16">
        <f t="shared" si="537"/>
        <v>0</v>
      </c>
      <c r="AD2469" s="16">
        <f t="shared" si="538"/>
        <v>5319652525.29</v>
      </c>
      <c r="AE2469" s="17">
        <f t="shared" si="539"/>
        <v>0</v>
      </c>
      <c r="AF2469" s="17">
        <f t="shared" si="540"/>
        <v>1</v>
      </c>
      <c r="AG2469" s="21">
        <f t="shared" si="541"/>
        <v>1</v>
      </c>
      <c r="AH2469" s="22" t="e">
        <f t="shared" si="542"/>
        <v>#DIV/0!</v>
      </c>
      <c r="AI2469" s="22" t="e">
        <f t="shared" si="543"/>
        <v>#DIV/0!</v>
      </c>
      <c r="AJ2469" s="23">
        <f t="shared" si="544"/>
        <v>0</v>
      </c>
      <c r="AK2469" s="23">
        <f t="shared" si="545"/>
        <v>1</v>
      </c>
    </row>
    <row r="2470" spans="1:37">
      <c r="A2470" s="8" t="s">
        <v>4973</v>
      </c>
      <c r="B2470" s="8" t="s">
        <v>4974</v>
      </c>
      <c r="C2470" s="9">
        <v>0</v>
      </c>
      <c r="D2470" s="9">
        <v>0</v>
      </c>
      <c r="E2470" s="9">
        <v>0</v>
      </c>
      <c r="F2470" s="9">
        <v>0</v>
      </c>
      <c r="G2470" s="9">
        <v>0</v>
      </c>
      <c r="H2470" s="9">
        <v>0</v>
      </c>
      <c r="I2470" s="9">
        <v>0</v>
      </c>
      <c r="J2470" s="9">
        <v>0</v>
      </c>
      <c r="K2470" s="9">
        <v>869354236</v>
      </c>
      <c r="L2470" s="9">
        <v>0</v>
      </c>
      <c r="M2470" s="9">
        <v>0</v>
      </c>
      <c r="N2470" s="9">
        <v>1674622426.74</v>
      </c>
      <c r="O2470" s="9">
        <v>162471964.38</v>
      </c>
      <c r="P2470" s="9">
        <v>-2089535.56</v>
      </c>
      <c r="Q2470" s="9">
        <v>0</v>
      </c>
      <c r="R2470" s="9">
        <v>448150521.51</v>
      </c>
      <c r="S2470" s="9">
        <v>0</v>
      </c>
      <c r="T2470" s="9">
        <v>1129518357.48</v>
      </c>
      <c r="U2470" s="8">
        <v>0</v>
      </c>
      <c r="V2470" s="9">
        <v>1148818.18</v>
      </c>
      <c r="W2470" s="8">
        <v>0</v>
      </c>
      <c r="X2470" s="11">
        <f t="shared" si="532"/>
        <v>0</v>
      </c>
      <c r="Y2470" s="11">
        <f t="shared" si="533"/>
        <v>3958232859.97</v>
      </c>
      <c r="Z2470" s="11">
        <f t="shared" si="534"/>
        <v>3958232859.97</v>
      </c>
      <c r="AA2470" s="13">
        <f t="shared" si="535"/>
        <v>0</v>
      </c>
      <c r="AB2470" s="13">
        <f t="shared" si="536"/>
        <v>0</v>
      </c>
      <c r="AC2470" s="16">
        <f t="shared" si="537"/>
        <v>0</v>
      </c>
      <c r="AD2470" s="16">
        <f t="shared" si="538"/>
        <v>3958232859.97</v>
      </c>
      <c r="AE2470" s="17">
        <f t="shared" si="539"/>
        <v>0</v>
      </c>
      <c r="AF2470" s="17">
        <f t="shared" si="540"/>
        <v>1</v>
      </c>
      <c r="AG2470" s="21">
        <f t="shared" si="541"/>
        <v>1</v>
      </c>
      <c r="AH2470" s="22" t="e">
        <f t="shared" si="542"/>
        <v>#DIV/0!</v>
      </c>
      <c r="AI2470" s="22" t="e">
        <f t="shared" si="543"/>
        <v>#DIV/0!</v>
      </c>
      <c r="AJ2470" s="23">
        <f t="shared" si="544"/>
        <v>0</v>
      </c>
      <c r="AK2470" s="23">
        <f t="shared" si="545"/>
        <v>1</v>
      </c>
    </row>
    <row r="2471" spans="1:37">
      <c r="A2471" s="8" t="s">
        <v>4975</v>
      </c>
      <c r="B2471" s="8" t="s">
        <v>4976</v>
      </c>
      <c r="C2471" s="9">
        <v>0</v>
      </c>
      <c r="D2471" s="9">
        <v>0</v>
      </c>
      <c r="E2471" s="9">
        <v>0</v>
      </c>
      <c r="F2471" s="9">
        <v>2129396.3</v>
      </c>
      <c r="G2471" s="9">
        <v>0</v>
      </c>
      <c r="H2471" s="9">
        <v>96000000</v>
      </c>
      <c r="I2471" s="9">
        <v>0</v>
      </c>
      <c r="J2471" s="9">
        <v>0</v>
      </c>
      <c r="K2471" s="9">
        <v>1007500000</v>
      </c>
      <c r="L2471" s="9">
        <v>0</v>
      </c>
      <c r="M2471" s="9">
        <v>0</v>
      </c>
      <c r="N2471" s="9">
        <v>1414097665.57</v>
      </c>
      <c r="O2471" s="9">
        <v>0</v>
      </c>
      <c r="P2471" s="9">
        <v>23325146.81</v>
      </c>
      <c r="Q2471" s="9">
        <v>0</v>
      </c>
      <c r="R2471" s="9">
        <v>108115505.16</v>
      </c>
      <c r="S2471" s="9">
        <v>0</v>
      </c>
      <c r="T2471" s="9">
        <v>902728089.99</v>
      </c>
      <c r="U2471" s="8">
        <v>0</v>
      </c>
      <c r="V2471" s="9">
        <v>-16268511.87</v>
      </c>
      <c r="W2471" s="8">
        <v>0</v>
      </c>
      <c r="X2471" s="11">
        <f t="shared" si="532"/>
        <v>98129396.3</v>
      </c>
      <c r="Y2471" s="11">
        <f t="shared" si="533"/>
        <v>3439497895.66</v>
      </c>
      <c r="Z2471" s="11">
        <f t="shared" si="534"/>
        <v>3537627291.96</v>
      </c>
      <c r="AA2471" s="13">
        <f t="shared" si="535"/>
        <v>2129396.3</v>
      </c>
      <c r="AB2471" s="13">
        <f t="shared" si="536"/>
        <v>96000000</v>
      </c>
      <c r="AC2471" s="16">
        <f t="shared" si="537"/>
        <v>2129396.3</v>
      </c>
      <c r="AD2471" s="16">
        <f t="shared" si="538"/>
        <v>3535497895.66</v>
      </c>
      <c r="AE2471" s="17">
        <f t="shared" si="539"/>
        <v>0.0277387605311107</v>
      </c>
      <c r="AF2471" s="17">
        <f t="shared" si="540"/>
        <v>0.972261239468889</v>
      </c>
      <c r="AG2471" s="21">
        <f t="shared" si="541"/>
        <v>1.02853015157353</v>
      </c>
      <c r="AH2471" s="22">
        <f t="shared" si="542"/>
        <v>0.021699881791691</v>
      </c>
      <c r="AI2471" s="22">
        <f t="shared" si="543"/>
        <v>0.978300118208309</v>
      </c>
      <c r="AJ2471" s="23">
        <f t="shared" si="544"/>
        <v>0.000601927824573125</v>
      </c>
      <c r="AK2471" s="23">
        <f t="shared" si="545"/>
        <v>0.999398072175427</v>
      </c>
    </row>
    <row r="2472" spans="1:37">
      <c r="A2472" s="8" t="s">
        <v>4977</v>
      </c>
      <c r="B2472" s="8" t="s">
        <v>4978</v>
      </c>
      <c r="C2472" s="9">
        <v>0</v>
      </c>
      <c r="D2472" s="9">
        <v>0</v>
      </c>
      <c r="E2472" s="9">
        <v>0</v>
      </c>
      <c r="F2472" s="9">
        <v>0</v>
      </c>
      <c r="G2472" s="9">
        <v>0</v>
      </c>
      <c r="H2472" s="9">
        <v>0</v>
      </c>
      <c r="I2472" s="9">
        <v>0</v>
      </c>
      <c r="J2472" s="9">
        <v>0</v>
      </c>
      <c r="K2472" s="9">
        <v>577209600</v>
      </c>
      <c r="L2472" s="9">
        <v>0</v>
      </c>
      <c r="M2472" s="9">
        <v>0</v>
      </c>
      <c r="N2472" s="9">
        <v>2346187.13</v>
      </c>
      <c r="O2472" s="9">
        <v>0</v>
      </c>
      <c r="P2472" s="9">
        <v>0</v>
      </c>
      <c r="Q2472" s="9">
        <v>0</v>
      </c>
      <c r="R2472" s="9">
        <v>41062355.46</v>
      </c>
      <c r="S2472" s="9">
        <v>0</v>
      </c>
      <c r="T2472" s="9">
        <v>173582443.1</v>
      </c>
      <c r="U2472" s="8">
        <v>0</v>
      </c>
      <c r="V2472" s="9">
        <v>113811249.83</v>
      </c>
      <c r="W2472" s="8">
        <v>0</v>
      </c>
      <c r="X2472" s="11">
        <f t="shared" si="532"/>
        <v>0</v>
      </c>
      <c r="Y2472" s="11">
        <f t="shared" si="533"/>
        <v>908011835.52</v>
      </c>
      <c r="Z2472" s="11">
        <f t="shared" si="534"/>
        <v>908011835.52</v>
      </c>
      <c r="AA2472" s="13">
        <f t="shared" si="535"/>
        <v>0</v>
      </c>
      <c r="AB2472" s="13">
        <f t="shared" si="536"/>
        <v>0</v>
      </c>
      <c r="AC2472" s="16">
        <f t="shared" si="537"/>
        <v>0</v>
      </c>
      <c r="AD2472" s="16">
        <f t="shared" si="538"/>
        <v>908011835.52</v>
      </c>
      <c r="AE2472" s="17">
        <f t="shared" si="539"/>
        <v>0</v>
      </c>
      <c r="AF2472" s="17">
        <f t="shared" si="540"/>
        <v>1</v>
      </c>
      <c r="AG2472" s="21">
        <f t="shared" si="541"/>
        <v>1</v>
      </c>
      <c r="AH2472" s="22" t="e">
        <f t="shared" si="542"/>
        <v>#DIV/0!</v>
      </c>
      <c r="AI2472" s="22" t="e">
        <f t="shared" si="543"/>
        <v>#DIV/0!</v>
      </c>
      <c r="AJ2472" s="23">
        <f t="shared" si="544"/>
        <v>0</v>
      </c>
      <c r="AK2472" s="23">
        <f t="shared" si="545"/>
        <v>1</v>
      </c>
    </row>
    <row r="2473" spans="1:37">
      <c r="A2473" s="8" t="s">
        <v>4979</v>
      </c>
      <c r="B2473" s="8" t="s">
        <v>4980</v>
      </c>
      <c r="C2473" s="9">
        <v>0</v>
      </c>
      <c r="D2473" s="9">
        <v>0</v>
      </c>
      <c r="E2473" s="9">
        <v>29426000000</v>
      </c>
      <c r="F2473" s="9">
        <v>0</v>
      </c>
      <c r="G2473" s="9">
        <v>0</v>
      </c>
      <c r="H2473" s="9">
        <v>0</v>
      </c>
      <c r="I2473" s="9">
        <v>1279874000000</v>
      </c>
      <c r="J2473" s="9">
        <v>0</v>
      </c>
      <c r="K2473" s="9">
        <v>29352000000</v>
      </c>
      <c r="L2473" s="9">
        <v>112691000000</v>
      </c>
      <c r="M2473" s="9">
        <v>0</v>
      </c>
      <c r="N2473" s="9">
        <v>81761000000</v>
      </c>
      <c r="O2473" s="9">
        <v>0</v>
      </c>
      <c r="P2473" s="9">
        <v>3598000000</v>
      </c>
      <c r="Q2473" s="9">
        <v>0</v>
      </c>
      <c r="R2473" s="9">
        <v>159292000000</v>
      </c>
      <c r="S2473" s="9">
        <v>90896000000</v>
      </c>
      <c r="T2473" s="9">
        <v>184938000000</v>
      </c>
      <c r="U2473" s="8">
        <v>0</v>
      </c>
      <c r="V2473" s="9">
        <v>8095000000</v>
      </c>
      <c r="W2473" s="8">
        <v>0</v>
      </c>
      <c r="X2473" s="11">
        <f t="shared" si="532"/>
        <v>1309300000000</v>
      </c>
      <c r="Y2473" s="11">
        <f t="shared" si="533"/>
        <v>670623000000</v>
      </c>
      <c r="Z2473" s="11">
        <f t="shared" si="534"/>
        <v>1979923000000</v>
      </c>
      <c r="AA2473" s="13">
        <f t="shared" si="535"/>
        <v>29426000000</v>
      </c>
      <c r="AB2473" s="13">
        <f t="shared" si="536"/>
        <v>1279874000000</v>
      </c>
      <c r="AC2473" s="16">
        <f t="shared" si="537"/>
        <v>29426000000</v>
      </c>
      <c r="AD2473" s="16">
        <f t="shared" si="538"/>
        <v>1950497000000</v>
      </c>
      <c r="AE2473" s="17">
        <f t="shared" si="539"/>
        <v>0.661288343031522</v>
      </c>
      <c r="AF2473" s="17">
        <f t="shared" si="540"/>
        <v>0.338711656968478</v>
      </c>
      <c r="AG2473" s="21">
        <f t="shared" si="541"/>
        <v>2.95236369763638</v>
      </c>
      <c r="AH2473" s="22">
        <f t="shared" si="542"/>
        <v>0.0224746047506301</v>
      </c>
      <c r="AI2473" s="22">
        <f t="shared" si="543"/>
        <v>0.97752539524937</v>
      </c>
      <c r="AJ2473" s="23">
        <f t="shared" si="544"/>
        <v>0.0148621941358326</v>
      </c>
      <c r="AK2473" s="23">
        <f t="shared" si="545"/>
        <v>0.985137805864167</v>
      </c>
    </row>
    <row r="2474" spans="1:37">
      <c r="A2474" s="8" t="s">
        <v>4981</v>
      </c>
      <c r="B2474" s="8" t="s">
        <v>4982</v>
      </c>
      <c r="C2474" s="9">
        <v>0</v>
      </c>
      <c r="D2474" s="9">
        <v>0</v>
      </c>
      <c r="E2474" s="9">
        <v>0</v>
      </c>
      <c r="F2474" s="9">
        <v>16546100.35</v>
      </c>
      <c r="G2474" s="9">
        <v>0</v>
      </c>
      <c r="H2474" s="9">
        <v>0</v>
      </c>
      <c r="I2474" s="9">
        <v>0</v>
      </c>
      <c r="J2474" s="9">
        <v>0</v>
      </c>
      <c r="K2474" s="9">
        <v>417326994</v>
      </c>
      <c r="L2474" s="9">
        <v>0</v>
      </c>
      <c r="M2474" s="9">
        <v>0</v>
      </c>
      <c r="N2474" s="9">
        <v>1485277225.73</v>
      </c>
      <c r="O2474" s="9">
        <v>1122606872.6</v>
      </c>
      <c r="P2474" s="9">
        <v>0</v>
      </c>
      <c r="Q2474" s="9">
        <v>0</v>
      </c>
      <c r="R2474" s="9">
        <v>201573970.82</v>
      </c>
      <c r="S2474" s="9">
        <v>0</v>
      </c>
      <c r="T2474" s="9">
        <v>3809403345.23</v>
      </c>
      <c r="U2474" s="8">
        <v>0</v>
      </c>
      <c r="V2474" s="9">
        <v>-162351.08</v>
      </c>
      <c r="W2474" s="8">
        <v>0</v>
      </c>
      <c r="X2474" s="11">
        <f t="shared" si="532"/>
        <v>16546100.35</v>
      </c>
      <c r="Y2474" s="11">
        <f t="shared" si="533"/>
        <v>4790812312.1</v>
      </c>
      <c r="Z2474" s="11">
        <f t="shared" si="534"/>
        <v>4807358412.45</v>
      </c>
      <c r="AA2474" s="13">
        <f t="shared" si="535"/>
        <v>16546100.35</v>
      </c>
      <c r="AB2474" s="13">
        <f t="shared" si="536"/>
        <v>0</v>
      </c>
      <c r="AC2474" s="16">
        <f t="shared" si="537"/>
        <v>16546100.35</v>
      </c>
      <c r="AD2474" s="16">
        <f t="shared" si="538"/>
        <v>4790812312.1</v>
      </c>
      <c r="AE2474" s="17">
        <f t="shared" si="539"/>
        <v>0.0034418279084724</v>
      </c>
      <c r="AF2474" s="17">
        <f t="shared" si="540"/>
        <v>0.996558172091528</v>
      </c>
      <c r="AG2474" s="21">
        <f t="shared" si="541"/>
        <v>1.00345371500115</v>
      </c>
      <c r="AH2474" s="22">
        <f t="shared" si="542"/>
        <v>1</v>
      </c>
      <c r="AI2474" s="22">
        <f t="shared" si="543"/>
        <v>0</v>
      </c>
      <c r="AJ2474" s="23">
        <f t="shared" si="544"/>
        <v>0.0034418279084724</v>
      </c>
      <c r="AK2474" s="23">
        <f t="shared" si="545"/>
        <v>0.996558172091528</v>
      </c>
    </row>
    <row r="2475" spans="1:37">
      <c r="A2475" s="8" t="s">
        <v>4983</v>
      </c>
      <c r="B2475" s="8" t="s">
        <v>4984</v>
      </c>
      <c r="C2475" s="9">
        <v>0</v>
      </c>
      <c r="D2475" s="9">
        <v>0</v>
      </c>
      <c r="E2475" s="9">
        <v>0</v>
      </c>
      <c r="F2475" s="9">
        <v>1079980057.88</v>
      </c>
      <c r="G2475" s="9">
        <v>0</v>
      </c>
      <c r="H2475" s="9">
        <v>1053610000</v>
      </c>
      <c r="I2475" s="9">
        <v>0</v>
      </c>
      <c r="J2475" s="9">
        <v>0</v>
      </c>
      <c r="K2475" s="9">
        <v>2744400000</v>
      </c>
      <c r="L2475" s="9">
        <v>0</v>
      </c>
      <c r="M2475" s="9">
        <v>0</v>
      </c>
      <c r="N2475" s="9">
        <v>1659754886.66</v>
      </c>
      <c r="O2475" s="9">
        <v>0</v>
      </c>
      <c r="P2475" s="9">
        <v>12441508.26</v>
      </c>
      <c r="Q2475" s="9">
        <v>0</v>
      </c>
      <c r="R2475" s="9">
        <v>1056580515.21</v>
      </c>
      <c r="S2475" s="9">
        <v>0</v>
      </c>
      <c r="T2475" s="9">
        <v>4803316102.67</v>
      </c>
      <c r="U2475" s="8">
        <v>0</v>
      </c>
      <c r="V2475" s="9">
        <v>2358529274.8</v>
      </c>
      <c r="W2475" s="8">
        <v>0</v>
      </c>
      <c r="X2475" s="11">
        <f t="shared" si="532"/>
        <v>2133590057.88</v>
      </c>
      <c r="Y2475" s="11">
        <f t="shared" si="533"/>
        <v>12635022287.6</v>
      </c>
      <c r="Z2475" s="11">
        <f t="shared" si="534"/>
        <v>14768612345.48</v>
      </c>
      <c r="AA2475" s="13">
        <f t="shared" si="535"/>
        <v>1079980057.88</v>
      </c>
      <c r="AB2475" s="13">
        <f t="shared" si="536"/>
        <v>1053610000</v>
      </c>
      <c r="AC2475" s="16">
        <f t="shared" si="537"/>
        <v>1079980057.88</v>
      </c>
      <c r="AD2475" s="16">
        <f t="shared" si="538"/>
        <v>13688632287.6</v>
      </c>
      <c r="AE2475" s="17">
        <f t="shared" si="539"/>
        <v>0.144467876058308</v>
      </c>
      <c r="AF2475" s="17">
        <f t="shared" si="540"/>
        <v>0.855532123941692</v>
      </c>
      <c r="AG2475" s="21">
        <f t="shared" si="541"/>
        <v>1.16886318118915</v>
      </c>
      <c r="AH2475" s="22">
        <f t="shared" si="542"/>
        <v>0.506179738648155</v>
      </c>
      <c r="AI2475" s="22">
        <f t="shared" si="543"/>
        <v>0.493820261351845</v>
      </c>
      <c r="AJ2475" s="23">
        <f t="shared" si="544"/>
        <v>0.0731267117462483</v>
      </c>
      <c r="AK2475" s="23">
        <f t="shared" si="545"/>
        <v>0.926873288253752</v>
      </c>
    </row>
    <row r="2476" spans="1:37">
      <c r="A2476" s="8" t="s">
        <v>4985</v>
      </c>
      <c r="B2476" s="8" t="s">
        <v>4986</v>
      </c>
      <c r="C2476" s="9">
        <v>0</v>
      </c>
      <c r="D2476" s="9">
        <v>0</v>
      </c>
      <c r="E2476" s="9">
        <v>0</v>
      </c>
      <c r="F2476" s="9">
        <v>50083125</v>
      </c>
      <c r="G2476" s="9">
        <v>0</v>
      </c>
      <c r="H2476" s="9">
        <v>0</v>
      </c>
      <c r="I2476" s="9">
        <v>0</v>
      </c>
      <c r="J2476" s="9">
        <v>0</v>
      </c>
      <c r="K2476" s="9">
        <v>373270285</v>
      </c>
      <c r="L2476" s="9">
        <v>0</v>
      </c>
      <c r="M2476" s="9">
        <v>0</v>
      </c>
      <c r="N2476" s="9">
        <v>821100127.45</v>
      </c>
      <c r="O2476" s="9">
        <v>0</v>
      </c>
      <c r="P2476" s="9">
        <v>-96157356.81</v>
      </c>
      <c r="Q2476" s="9">
        <v>0</v>
      </c>
      <c r="R2476" s="9">
        <v>120830977.73</v>
      </c>
      <c r="S2476" s="9">
        <v>0</v>
      </c>
      <c r="T2476" s="9">
        <v>492091621.2</v>
      </c>
      <c r="U2476" s="8">
        <v>0</v>
      </c>
      <c r="V2476" s="9">
        <v>0</v>
      </c>
      <c r="W2476" s="8">
        <v>0</v>
      </c>
      <c r="X2476" s="11">
        <f t="shared" si="532"/>
        <v>50083125</v>
      </c>
      <c r="Y2476" s="11">
        <f t="shared" si="533"/>
        <v>1711135654.57</v>
      </c>
      <c r="Z2476" s="11">
        <f t="shared" si="534"/>
        <v>1761218779.57</v>
      </c>
      <c r="AA2476" s="13">
        <f t="shared" si="535"/>
        <v>50083125</v>
      </c>
      <c r="AB2476" s="13">
        <f t="shared" si="536"/>
        <v>0</v>
      </c>
      <c r="AC2476" s="16">
        <f t="shared" si="537"/>
        <v>50083125</v>
      </c>
      <c r="AD2476" s="16">
        <f t="shared" si="538"/>
        <v>1711135654.57</v>
      </c>
      <c r="AE2476" s="17">
        <f t="shared" si="539"/>
        <v>0.0284366289872447</v>
      </c>
      <c r="AF2476" s="17">
        <f t="shared" si="540"/>
        <v>0.971563371012755</v>
      </c>
      <c r="AG2476" s="21">
        <f t="shared" si="541"/>
        <v>1.02926893894487</v>
      </c>
      <c r="AH2476" s="22">
        <f t="shared" si="542"/>
        <v>1</v>
      </c>
      <c r="AI2476" s="22">
        <f t="shared" si="543"/>
        <v>0</v>
      </c>
      <c r="AJ2476" s="23">
        <f t="shared" si="544"/>
        <v>0.0284366289872447</v>
      </c>
      <c r="AK2476" s="23">
        <f t="shared" si="545"/>
        <v>0.971563371012755</v>
      </c>
    </row>
    <row r="2477" spans="1:37">
      <c r="A2477" s="8" t="s">
        <v>4987</v>
      </c>
      <c r="B2477" s="8" t="s">
        <v>4988</v>
      </c>
      <c r="C2477" s="9">
        <v>0</v>
      </c>
      <c r="D2477" s="9">
        <v>0</v>
      </c>
      <c r="E2477" s="9">
        <v>27519.01</v>
      </c>
      <c r="F2477" s="9">
        <v>0</v>
      </c>
      <c r="G2477" s="9">
        <v>0</v>
      </c>
      <c r="H2477" s="9">
        <v>0</v>
      </c>
      <c r="I2477" s="9">
        <v>0</v>
      </c>
      <c r="J2477" s="9">
        <v>0</v>
      </c>
      <c r="K2477" s="9">
        <v>577504854</v>
      </c>
      <c r="L2477" s="9">
        <v>0</v>
      </c>
      <c r="M2477" s="9">
        <v>0</v>
      </c>
      <c r="N2477" s="9">
        <v>903706942.82</v>
      </c>
      <c r="O2477" s="9">
        <v>0</v>
      </c>
      <c r="P2477" s="9">
        <v>26700552.48</v>
      </c>
      <c r="Q2477" s="9">
        <v>0</v>
      </c>
      <c r="R2477" s="9">
        <v>55319740.37</v>
      </c>
      <c r="S2477" s="9">
        <v>0</v>
      </c>
      <c r="T2477" s="9">
        <v>-65349956.44</v>
      </c>
      <c r="U2477" s="8">
        <v>0</v>
      </c>
      <c r="V2477" s="9">
        <v>61964408.79</v>
      </c>
      <c r="W2477" s="8">
        <v>0</v>
      </c>
      <c r="X2477" s="11">
        <f t="shared" si="532"/>
        <v>27519.01</v>
      </c>
      <c r="Y2477" s="11">
        <f t="shared" si="533"/>
        <v>1559846542.02</v>
      </c>
      <c r="Z2477" s="11">
        <f t="shared" si="534"/>
        <v>1559874061.03</v>
      </c>
      <c r="AA2477" s="13">
        <f t="shared" si="535"/>
        <v>27519.01</v>
      </c>
      <c r="AB2477" s="13">
        <f t="shared" si="536"/>
        <v>0</v>
      </c>
      <c r="AC2477" s="16">
        <f t="shared" si="537"/>
        <v>27519.01</v>
      </c>
      <c r="AD2477" s="16">
        <f t="shared" si="538"/>
        <v>1559846542.02</v>
      </c>
      <c r="AE2477" s="17">
        <f t="shared" si="539"/>
        <v>1.76418152513088e-5</v>
      </c>
      <c r="AF2477" s="17">
        <f t="shared" si="540"/>
        <v>0.999982358184749</v>
      </c>
      <c r="AG2477" s="21">
        <f t="shared" si="541"/>
        <v>1.00001764212649</v>
      </c>
      <c r="AH2477" s="22">
        <f t="shared" si="542"/>
        <v>1</v>
      </c>
      <c r="AI2477" s="22">
        <f t="shared" si="543"/>
        <v>0</v>
      </c>
      <c r="AJ2477" s="23">
        <f t="shared" si="544"/>
        <v>1.76418152513088e-5</v>
      </c>
      <c r="AK2477" s="23">
        <f t="shared" si="545"/>
        <v>0.999982358184749</v>
      </c>
    </row>
    <row r="2478" spans="1:37">
      <c r="A2478" s="8" t="s">
        <v>4989</v>
      </c>
      <c r="B2478" s="8" t="s">
        <v>4990</v>
      </c>
      <c r="C2478" s="9">
        <v>0</v>
      </c>
      <c r="D2478" s="9">
        <v>0</v>
      </c>
      <c r="E2478" s="9">
        <v>68908000000</v>
      </c>
      <c r="F2478" s="9">
        <v>0</v>
      </c>
      <c r="G2478" s="9">
        <v>0</v>
      </c>
      <c r="H2478" s="9">
        <v>0</v>
      </c>
      <c r="I2478" s="9">
        <v>416877000000</v>
      </c>
      <c r="J2478" s="9">
        <v>0</v>
      </c>
      <c r="K2478" s="9">
        <v>25220000000</v>
      </c>
      <c r="L2478" s="9">
        <v>84054000000</v>
      </c>
      <c r="M2478" s="9">
        <v>0</v>
      </c>
      <c r="N2478" s="9">
        <v>67523000000</v>
      </c>
      <c r="O2478" s="9">
        <v>0</v>
      </c>
      <c r="P2478" s="9">
        <v>11586000000</v>
      </c>
      <c r="Q2478" s="9">
        <v>0</v>
      </c>
      <c r="R2478" s="9">
        <v>71158000000</v>
      </c>
      <c r="S2478" s="9">
        <v>98529000000</v>
      </c>
      <c r="T2478" s="9">
        <v>430897000000</v>
      </c>
      <c r="U2478" s="8">
        <v>0</v>
      </c>
      <c r="V2478" s="9">
        <v>6848000000</v>
      </c>
      <c r="W2478" s="8">
        <v>0</v>
      </c>
      <c r="X2478" s="11">
        <f t="shared" si="532"/>
        <v>485785000000</v>
      </c>
      <c r="Y2478" s="11">
        <f t="shared" si="533"/>
        <v>795815000000</v>
      </c>
      <c r="Z2478" s="11">
        <f t="shared" si="534"/>
        <v>1281600000000</v>
      </c>
      <c r="AA2478" s="13">
        <f t="shared" si="535"/>
        <v>68908000000</v>
      </c>
      <c r="AB2478" s="13">
        <f t="shared" si="536"/>
        <v>416877000000</v>
      </c>
      <c r="AC2478" s="16">
        <f t="shared" si="537"/>
        <v>68908000000</v>
      </c>
      <c r="AD2478" s="16">
        <f t="shared" si="538"/>
        <v>1212692000000</v>
      </c>
      <c r="AE2478" s="17">
        <f t="shared" si="539"/>
        <v>0.379045724094881</v>
      </c>
      <c r="AF2478" s="17">
        <f t="shared" si="540"/>
        <v>0.620954275905119</v>
      </c>
      <c r="AG2478" s="21">
        <f t="shared" si="541"/>
        <v>1.61042453334004</v>
      </c>
      <c r="AH2478" s="22">
        <f t="shared" si="542"/>
        <v>0.141848760254022</v>
      </c>
      <c r="AI2478" s="22">
        <f t="shared" si="543"/>
        <v>0.858151239745978</v>
      </c>
      <c r="AJ2478" s="23">
        <f t="shared" si="544"/>
        <v>0.0537671660424469</v>
      </c>
      <c r="AK2478" s="23">
        <f t="shared" si="545"/>
        <v>0.946232833957553</v>
      </c>
    </row>
    <row r="2479" spans="1:37">
      <c r="A2479" s="8" t="s">
        <v>4991</v>
      </c>
      <c r="B2479" s="8" t="s">
        <v>4992</v>
      </c>
      <c r="C2479" s="9">
        <v>0</v>
      </c>
      <c r="D2479" s="9">
        <v>0</v>
      </c>
      <c r="E2479" s="9">
        <v>0</v>
      </c>
      <c r="F2479" s="9">
        <v>0</v>
      </c>
      <c r="G2479" s="9">
        <v>0</v>
      </c>
      <c r="H2479" s="9">
        <v>0</v>
      </c>
      <c r="I2479" s="9">
        <v>0</v>
      </c>
      <c r="J2479" s="9">
        <v>0</v>
      </c>
      <c r="K2479" s="9">
        <v>1926958448</v>
      </c>
      <c r="L2479" s="9">
        <v>0</v>
      </c>
      <c r="M2479" s="9">
        <v>0</v>
      </c>
      <c r="N2479" s="9">
        <v>2575497907.54</v>
      </c>
      <c r="O2479" s="9">
        <v>0</v>
      </c>
      <c r="P2479" s="9">
        <v>0</v>
      </c>
      <c r="Q2479" s="9">
        <v>0</v>
      </c>
      <c r="R2479" s="9">
        <v>1309796168</v>
      </c>
      <c r="S2479" s="9">
        <v>0</v>
      </c>
      <c r="T2479" s="9">
        <v>22152141825.06</v>
      </c>
      <c r="U2479" s="8">
        <v>0</v>
      </c>
      <c r="V2479" s="9">
        <v>183581216.52</v>
      </c>
      <c r="W2479" s="8">
        <v>0</v>
      </c>
      <c r="X2479" s="11">
        <f t="shared" si="532"/>
        <v>0</v>
      </c>
      <c r="Y2479" s="11">
        <f t="shared" si="533"/>
        <v>28147975565.12</v>
      </c>
      <c r="Z2479" s="11">
        <f t="shared" si="534"/>
        <v>28147975565.12</v>
      </c>
      <c r="AA2479" s="13">
        <f t="shared" si="535"/>
        <v>0</v>
      </c>
      <c r="AB2479" s="13">
        <f t="shared" si="536"/>
        <v>0</v>
      </c>
      <c r="AC2479" s="16">
        <f t="shared" si="537"/>
        <v>0</v>
      </c>
      <c r="AD2479" s="16">
        <f t="shared" si="538"/>
        <v>28147975565.12</v>
      </c>
      <c r="AE2479" s="17">
        <f t="shared" si="539"/>
        <v>0</v>
      </c>
      <c r="AF2479" s="17">
        <f t="shared" si="540"/>
        <v>1</v>
      </c>
      <c r="AG2479" s="21">
        <f t="shared" si="541"/>
        <v>1</v>
      </c>
      <c r="AH2479" s="22" t="e">
        <f t="shared" si="542"/>
        <v>#DIV/0!</v>
      </c>
      <c r="AI2479" s="22" t="e">
        <f t="shared" si="543"/>
        <v>#DIV/0!</v>
      </c>
      <c r="AJ2479" s="23">
        <f t="shared" si="544"/>
        <v>0</v>
      </c>
      <c r="AK2479" s="23">
        <f t="shared" si="545"/>
        <v>1</v>
      </c>
    </row>
    <row r="2480" spans="1:37">
      <c r="A2480" s="8" t="s">
        <v>4993</v>
      </c>
      <c r="B2480" s="8" t="s">
        <v>4994</v>
      </c>
      <c r="C2480" s="9">
        <v>0</v>
      </c>
      <c r="D2480" s="9">
        <v>0</v>
      </c>
      <c r="E2480" s="9">
        <v>0</v>
      </c>
      <c r="F2480" s="9">
        <v>3031350.66</v>
      </c>
      <c r="G2480" s="9">
        <v>0</v>
      </c>
      <c r="H2480" s="9">
        <v>0</v>
      </c>
      <c r="I2480" s="9">
        <v>0</v>
      </c>
      <c r="J2480" s="9">
        <v>0</v>
      </c>
      <c r="K2480" s="9">
        <v>2000000000</v>
      </c>
      <c r="L2480" s="9">
        <v>0</v>
      </c>
      <c r="M2480" s="9">
        <v>0</v>
      </c>
      <c r="N2480" s="9">
        <v>614590037.7</v>
      </c>
      <c r="O2480" s="9">
        <v>0</v>
      </c>
      <c r="P2480" s="9">
        <v>16739541.08</v>
      </c>
      <c r="Q2480" s="9">
        <v>0</v>
      </c>
      <c r="R2480" s="9">
        <v>899630180.58</v>
      </c>
      <c r="S2480" s="9">
        <v>0</v>
      </c>
      <c r="T2480" s="9">
        <v>4632995889.3</v>
      </c>
      <c r="U2480" s="8">
        <v>0</v>
      </c>
      <c r="V2480" s="9">
        <v>272497183.08</v>
      </c>
      <c r="W2480" s="8">
        <v>0</v>
      </c>
      <c r="X2480" s="11">
        <f t="shared" si="532"/>
        <v>3031350.66</v>
      </c>
      <c r="Y2480" s="11">
        <f t="shared" si="533"/>
        <v>8436452831.74</v>
      </c>
      <c r="Z2480" s="11">
        <f t="shared" si="534"/>
        <v>8439484182.4</v>
      </c>
      <c r="AA2480" s="13">
        <f t="shared" si="535"/>
        <v>3031350.66</v>
      </c>
      <c r="AB2480" s="13">
        <f t="shared" si="536"/>
        <v>0</v>
      </c>
      <c r="AC2480" s="16">
        <f t="shared" si="537"/>
        <v>3031350.66</v>
      </c>
      <c r="AD2480" s="16">
        <f t="shared" si="538"/>
        <v>8436452831.74</v>
      </c>
      <c r="AE2480" s="17">
        <f t="shared" si="539"/>
        <v>0.000359186722136607</v>
      </c>
      <c r="AF2480" s="17">
        <f t="shared" si="540"/>
        <v>0.999640813277863</v>
      </c>
      <c r="AG2480" s="21">
        <f t="shared" si="541"/>
        <v>1.0003593157836</v>
      </c>
      <c r="AH2480" s="22">
        <f t="shared" si="542"/>
        <v>1</v>
      </c>
      <c r="AI2480" s="22">
        <f t="shared" si="543"/>
        <v>0</v>
      </c>
      <c r="AJ2480" s="23">
        <f t="shared" si="544"/>
        <v>0.000359186722136607</v>
      </c>
      <c r="AK2480" s="23">
        <f t="shared" si="545"/>
        <v>0.999640813277863</v>
      </c>
    </row>
    <row r="2481" spans="1:37">
      <c r="A2481" s="8" t="s">
        <v>4995</v>
      </c>
      <c r="B2481" s="8" t="s">
        <v>4996</v>
      </c>
      <c r="C2481" s="9">
        <v>0</v>
      </c>
      <c r="D2481" s="9">
        <v>0</v>
      </c>
      <c r="E2481" s="9">
        <v>0</v>
      </c>
      <c r="F2481" s="9">
        <v>814713.33</v>
      </c>
      <c r="G2481" s="9">
        <v>0</v>
      </c>
      <c r="H2481" s="9">
        <v>73500000</v>
      </c>
      <c r="I2481" s="9">
        <v>0</v>
      </c>
      <c r="J2481" s="9">
        <v>0</v>
      </c>
      <c r="K2481" s="9">
        <v>411431160</v>
      </c>
      <c r="L2481" s="9">
        <v>0</v>
      </c>
      <c r="M2481" s="9">
        <v>0</v>
      </c>
      <c r="N2481" s="9">
        <v>342479695.85</v>
      </c>
      <c r="O2481" s="9">
        <v>0</v>
      </c>
      <c r="P2481" s="9">
        <v>0</v>
      </c>
      <c r="Q2481" s="9">
        <v>0</v>
      </c>
      <c r="R2481" s="9">
        <v>40860415.97</v>
      </c>
      <c r="S2481" s="9">
        <v>0</v>
      </c>
      <c r="T2481" s="9">
        <v>764800138.9</v>
      </c>
      <c r="U2481" s="8">
        <v>0</v>
      </c>
      <c r="V2481" s="9">
        <v>56061568.4</v>
      </c>
      <c r="W2481" s="8">
        <v>0</v>
      </c>
      <c r="X2481" s="11">
        <f t="shared" si="532"/>
        <v>74314713.33</v>
      </c>
      <c r="Y2481" s="11">
        <f t="shared" si="533"/>
        <v>1615632979.12</v>
      </c>
      <c r="Z2481" s="11">
        <f t="shared" si="534"/>
        <v>1689947692.45</v>
      </c>
      <c r="AA2481" s="13">
        <f t="shared" si="535"/>
        <v>814713.33</v>
      </c>
      <c r="AB2481" s="13">
        <f t="shared" si="536"/>
        <v>73500000</v>
      </c>
      <c r="AC2481" s="16">
        <f t="shared" si="537"/>
        <v>814713.33</v>
      </c>
      <c r="AD2481" s="16">
        <f t="shared" si="538"/>
        <v>1689132979.12</v>
      </c>
      <c r="AE2481" s="17">
        <f t="shared" si="539"/>
        <v>0.0439745642199507</v>
      </c>
      <c r="AF2481" s="17">
        <f t="shared" si="540"/>
        <v>0.956025435780049</v>
      </c>
      <c r="AG2481" s="21">
        <f t="shared" si="541"/>
        <v>1.04599727431318</v>
      </c>
      <c r="AH2481" s="22">
        <f t="shared" si="542"/>
        <v>0.0109630151755037</v>
      </c>
      <c r="AI2481" s="22">
        <f t="shared" si="543"/>
        <v>0.989036984824496</v>
      </c>
      <c r="AJ2481" s="23">
        <f t="shared" si="544"/>
        <v>0.000482093814879483</v>
      </c>
      <c r="AK2481" s="23">
        <f t="shared" si="545"/>
        <v>0.999517906185121</v>
      </c>
    </row>
    <row r="2482" spans="1:37">
      <c r="A2482" s="8" t="s">
        <v>4997</v>
      </c>
      <c r="B2482" s="8" t="s">
        <v>4998</v>
      </c>
      <c r="C2482" s="9">
        <v>0</v>
      </c>
      <c r="D2482" s="9">
        <v>0</v>
      </c>
      <c r="E2482" s="9">
        <v>0</v>
      </c>
      <c r="F2482" s="9">
        <v>118010480.92</v>
      </c>
      <c r="G2482" s="9">
        <v>0</v>
      </c>
      <c r="H2482" s="9">
        <v>420658688.89</v>
      </c>
      <c r="I2482" s="9">
        <v>0</v>
      </c>
      <c r="J2482" s="9">
        <v>0</v>
      </c>
      <c r="K2482" s="9">
        <v>1373174615</v>
      </c>
      <c r="L2482" s="9">
        <v>0</v>
      </c>
      <c r="M2482" s="9">
        <v>0</v>
      </c>
      <c r="N2482" s="9">
        <v>3067275565.07</v>
      </c>
      <c r="O2482" s="9">
        <v>0</v>
      </c>
      <c r="P2482" s="9">
        <v>-104205</v>
      </c>
      <c r="Q2482" s="9">
        <v>0</v>
      </c>
      <c r="R2482" s="9">
        <v>250560863.22</v>
      </c>
      <c r="S2482" s="9">
        <v>0</v>
      </c>
      <c r="T2482" s="9">
        <v>3159188682.76</v>
      </c>
      <c r="U2482" s="8">
        <v>0</v>
      </c>
      <c r="V2482" s="9">
        <v>2163592179.48</v>
      </c>
      <c r="W2482" s="8">
        <v>0</v>
      </c>
      <c r="X2482" s="11">
        <f t="shared" si="532"/>
        <v>538669169.81</v>
      </c>
      <c r="Y2482" s="11">
        <f t="shared" si="533"/>
        <v>10013687700.53</v>
      </c>
      <c r="Z2482" s="11">
        <f t="shared" si="534"/>
        <v>10552356870.34</v>
      </c>
      <c r="AA2482" s="13">
        <f t="shared" si="535"/>
        <v>118010480.92</v>
      </c>
      <c r="AB2482" s="13">
        <f t="shared" si="536"/>
        <v>420658688.89</v>
      </c>
      <c r="AC2482" s="16">
        <f t="shared" si="537"/>
        <v>118010480.92</v>
      </c>
      <c r="AD2482" s="16">
        <f t="shared" si="538"/>
        <v>10434346389.42</v>
      </c>
      <c r="AE2482" s="17">
        <f t="shared" si="539"/>
        <v>0.0510472851163765</v>
      </c>
      <c r="AF2482" s="17">
        <f t="shared" si="540"/>
        <v>0.948952714883624</v>
      </c>
      <c r="AG2482" s="21">
        <f t="shared" si="541"/>
        <v>1.0537932863416</v>
      </c>
      <c r="AH2482" s="22">
        <f t="shared" si="542"/>
        <v>0.219077845055853</v>
      </c>
      <c r="AI2482" s="22">
        <f t="shared" si="543"/>
        <v>0.780922154944147</v>
      </c>
      <c r="AJ2482" s="23">
        <f t="shared" si="544"/>
        <v>0.0111833292192475</v>
      </c>
      <c r="AK2482" s="23">
        <f t="shared" si="545"/>
        <v>0.988816670780753</v>
      </c>
    </row>
    <row r="2483" spans="1:37">
      <c r="A2483" s="8" t="s">
        <v>4999</v>
      </c>
      <c r="B2483" s="8" t="s">
        <v>5000</v>
      </c>
      <c r="C2483" s="9">
        <v>0</v>
      </c>
      <c r="D2483" s="9">
        <v>0</v>
      </c>
      <c r="E2483" s="9">
        <v>0</v>
      </c>
      <c r="F2483" s="9">
        <v>0</v>
      </c>
      <c r="G2483" s="9">
        <v>0</v>
      </c>
      <c r="H2483" s="9">
        <v>0</v>
      </c>
      <c r="I2483" s="9">
        <v>0</v>
      </c>
      <c r="J2483" s="9">
        <v>0</v>
      </c>
      <c r="K2483" s="9">
        <v>245849768</v>
      </c>
      <c r="L2483" s="9">
        <v>0</v>
      </c>
      <c r="M2483" s="9">
        <v>0</v>
      </c>
      <c r="N2483" s="9">
        <v>302271856.05</v>
      </c>
      <c r="O2483" s="9">
        <v>0</v>
      </c>
      <c r="P2483" s="9">
        <v>234004.38</v>
      </c>
      <c r="Q2483" s="9">
        <v>0</v>
      </c>
      <c r="R2483" s="9">
        <v>20860982.41</v>
      </c>
      <c r="S2483" s="9">
        <v>0</v>
      </c>
      <c r="T2483" s="9">
        <v>-153026290.78</v>
      </c>
      <c r="U2483" s="8">
        <v>0</v>
      </c>
      <c r="V2483" s="9">
        <v>0</v>
      </c>
      <c r="W2483" s="8">
        <v>0</v>
      </c>
      <c r="X2483" s="11">
        <f t="shared" si="532"/>
        <v>0</v>
      </c>
      <c r="Y2483" s="11">
        <f t="shared" si="533"/>
        <v>416190320.06</v>
      </c>
      <c r="Z2483" s="11">
        <f t="shared" si="534"/>
        <v>416190320.06</v>
      </c>
      <c r="AA2483" s="13">
        <f t="shared" si="535"/>
        <v>0</v>
      </c>
      <c r="AB2483" s="13">
        <f t="shared" si="536"/>
        <v>0</v>
      </c>
      <c r="AC2483" s="16">
        <f t="shared" si="537"/>
        <v>0</v>
      </c>
      <c r="AD2483" s="16">
        <f t="shared" si="538"/>
        <v>416190320.06</v>
      </c>
      <c r="AE2483" s="17">
        <f t="shared" si="539"/>
        <v>0</v>
      </c>
      <c r="AF2483" s="17">
        <f t="shared" si="540"/>
        <v>1</v>
      </c>
      <c r="AG2483" s="21">
        <f t="shared" si="541"/>
        <v>1</v>
      </c>
      <c r="AH2483" s="22" t="e">
        <f t="shared" si="542"/>
        <v>#DIV/0!</v>
      </c>
      <c r="AI2483" s="22" t="e">
        <f t="shared" si="543"/>
        <v>#DIV/0!</v>
      </c>
      <c r="AJ2483" s="23">
        <f t="shared" si="544"/>
        <v>0</v>
      </c>
      <c r="AK2483" s="23">
        <f t="shared" si="545"/>
        <v>1</v>
      </c>
    </row>
    <row r="2484" spans="1:37">
      <c r="A2484" s="8" t="s">
        <v>5001</v>
      </c>
      <c r="B2484" s="8" t="s">
        <v>5002</v>
      </c>
      <c r="C2484" s="9">
        <v>0</v>
      </c>
      <c r="D2484" s="9">
        <v>0</v>
      </c>
      <c r="E2484" s="9">
        <v>124487.98</v>
      </c>
      <c r="F2484" s="9">
        <v>3598726.22</v>
      </c>
      <c r="G2484" s="9">
        <v>0</v>
      </c>
      <c r="H2484" s="9">
        <v>0</v>
      </c>
      <c r="I2484" s="9">
        <v>0</v>
      </c>
      <c r="J2484" s="9">
        <v>0</v>
      </c>
      <c r="K2484" s="9">
        <v>2262931223</v>
      </c>
      <c r="L2484" s="9">
        <v>0</v>
      </c>
      <c r="M2484" s="9">
        <v>0</v>
      </c>
      <c r="N2484" s="9">
        <v>1705413975.93</v>
      </c>
      <c r="O2484" s="9">
        <v>317958080</v>
      </c>
      <c r="P2484" s="9">
        <v>565473140.46</v>
      </c>
      <c r="Q2484" s="9">
        <v>5478865.33</v>
      </c>
      <c r="R2484" s="9">
        <v>2813178304.87</v>
      </c>
      <c r="S2484" s="9">
        <v>0</v>
      </c>
      <c r="T2484" s="9">
        <v>7554785740.16</v>
      </c>
      <c r="U2484" s="8">
        <v>0</v>
      </c>
      <c r="V2484" s="9">
        <v>114593987.14</v>
      </c>
      <c r="W2484" s="8">
        <v>0</v>
      </c>
      <c r="X2484" s="11">
        <f t="shared" si="532"/>
        <v>3723214.2</v>
      </c>
      <c r="Y2484" s="11">
        <f t="shared" si="533"/>
        <v>14703897156.89</v>
      </c>
      <c r="Z2484" s="11">
        <f t="shared" si="534"/>
        <v>14707620371.09</v>
      </c>
      <c r="AA2484" s="13">
        <f t="shared" si="535"/>
        <v>3723214.2</v>
      </c>
      <c r="AB2484" s="13">
        <f t="shared" si="536"/>
        <v>0</v>
      </c>
      <c r="AC2484" s="16">
        <f t="shared" si="537"/>
        <v>3723214.2</v>
      </c>
      <c r="AD2484" s="16">
        <f t="shared" si="538"/>
        <v>14703897156.89</v>
      </c>
      <c r="AE2484" s="17">
        <f t="shared" si="539"/>
        <v>0.000253148647167867</v>
      </c>
      <c r="AF2484" s="17">
        <f t="shared" si="540"/>
        <v>0.999746851352832</v>
      </c>
      <c r="AG2484" s="21">
        <f t="shared" si="541"/>
        <v>1.00025321274763</v>
      </c>
      <c r="AH2484" s="22">
        <f t="shared" si="542"/>
        <v>1</v>
      </c>
      <c r="AI2484" s="22">
        <f t="shared" si="543"/>
        <v>0</v>
      </c>
      <c r="AJ2484" s="23">
        <f t="shared" si="544"/>
        <v>0.000253148647167867</v>
      </c>
      <c r="AK2484" s="23">
        <f t="shared" si="545"/>
        <v>0.999746851352832</v>
      </c>
    </row>
    <row r="2485" spans="1:37">
      <c r="A2485" s="8" t="s">
        <v>5003</v>
      </c>
      <c r="B2485" s="8" t="s">
        <v>5004</v>
      </c>
      <c r="C2485" s="9">
        <v>0</v>
      </c>
      <c r="D2485" s="9">
        <v>0</v>
      </c>
      <c r="E2485" s="9">
        <v>0</v>
      </c>
      <c r="F2485" s="9">
        <v>0</v>
      </c>
      <c r="G2485" s="9">
        <v>0</v>
      </c>
      <c r="H2485" s="9">
        <v>0</v>
      </c>
      <c r="I2485" s="9">
        <v>0</v>
      </c>
      <c r="J2485" s="9">
        <v>0</v>
      </c>
      <c r="K2485" s="9">
        <v>176762528</v>
      </c>
      <c r="L2485" s="9">
        <v>0</v>
      </c>
      <c r="M2485" s="9">
        <v>0</v>
      </c>
      <c r="N2485" s="9">
        <v>698400746.44</v>
      </c>
      <c r="O2485" s="9">
        <v>0</v>
      </c>
      <c r="P2485" s="9">
        <v>77514138.73</v>
      </c>
      <c r="Q2485" s="9">
        <v>0</v>
      </c>
      <c r="R2485" s="9">
        <v>122705970.21</v>
      </c>
      <c r="S2485" s="9">
        <v>0</v>
      </c>
      <c r="T2485" s="9">
        <v>768329805.91</v>
      </c>
      <c r="U2485" s="8">
        <v>0</v>
      </c>
      <c r="V2485" s="9">
        <v>3322049.11</v>
      </c>
      <c r="W2485" s="8">
        <v>0</v>
      </c>
      <c r="X2485" s="11">
        <f t="shared" si="532"/>
        <v>0</v>
      </c>
      <c r="Y2485" s="11">
        <f t="shared" si="533"/>
        <v>1847035238.4</v>
      </c>
      <c r="Z2485" s="11">
        <f t="shared" si="534"/>
        <v>1847035238.4</v>
      </c>
      <c r="AA2485" s="13">
        <f t="shared" si="535"/>
        <v>0</v>
      </c>
      <c r="AB2485" s="13">
        <f t="shared" si="536"/>
        <v>0</v>
      </c>
      <c r="AC2485" s="16">
        <f t="shared" si="537"/>
        <v>0</v>
      </c>
      <c r="AD2485" s="16">
        <f t="shared" si="538"/>
        <v>1847035238.4</v>
      </c>
      <c r="AE2485" s="17">
        <f t="shared" si="539"/>
        <v>0</v>
      </c>
      <c r="AF2485" s="17">
        <f t="shared" si="540"/>
        <v>1</v>
      </c>
      <c r="AG2485" s="21">
        <f t="shared" si="541"/>
        <v>1</v>
      </c>
      <c r="AH2485" s="22" t="e">
        <f t="shared" si="542"/>
        <v>#DIV/0!</v>
      </c>
      <c r="AI2485" s="22" t="e">
        <f t="shared" si="543"/>
        <v>#DIV/0!</v>
      </c>
      <c r="AJ2485" s="23">
        <f t="shared" si="544"/>
        <v>0</v>
      </c>
      <c r="AK2485" s="23">
        <f t="shared" si="545"/>
        <v>1</v>
      </c>
    </row>
    <row r="2486" spans="1:37">
      <c r="A2486" s="8" t="s">
        <v>5005</v>
      </c>
      <c r="B2486" s="8" t="s">
        <v>5006</v>
      </c>
      <c r="C2486" s="9">
        <v>0</v>
      </c>
      <c r="D2486" s="9">
        <v>0</v>
      </c>
      <c r="E2486" s="9">
        <v>0</v>
      </c>
      <c r="F2486" s="9">
        <v>0</v>
      </c>
      <c r="G2486" s="9">
        <v>0</v>
      </c>
      <c r="H2486" s="9">
        <v>0</v>
      </c>
      <c r="I2486" s="9">
        <v>0</v>
      </c>
      <c r="J2486" s="9">
        <v>0</v>
      </c>
      <c r="K2486" s="9">
        <v>219120000</v>
      </c>
      <c r="L2486" s="9">
        <v>0</v>
      </c>
      <c r="M2486" s="9">
        <v>0</v>
      </c>
      <c r="N2486" s="9">
        <v>202737643.8</v>
      </c>
      <c r="O2486" s="9">
        <v>0</v>
      </c>
      <c r="P2486" s="9">
        <v>6017127.13</v>
      </c>
      <c r="Q2486" s="9">
        <v>164138.34</v>
      </c>
      <c r="R2486" s="9">
        <v>25330259.66</v>
      </c>
      <c r="S2486" s="9">
        <v>0</v>
      </c>
      <c r="T2486" s="9">
        <v>36158995.89</v>
      </c>
      <c r="U2486" s="8">
        <v>0</v>
      </c>
      <c r="V2486" s="9">
        <v>0</v>
      </c>
      <c r="W2486" s="8">
        <v>0</v>
      </c>
      <c r="X2486" s="11">
        <f t="shared" si="532"/>
        <v>0</v>
      </c>
      <c r="Y2486" s="11">
        <f t="shared" si="533"/>
        <v>489528164.82</v>
      </c>
      <c r="Z2486" s="11">
        <f t="shared" si="534"/>
        <v>489528164.82</v>
      </c>
      <c r="AA2486" s="13">
        <f t="shared" si="535"/>
        <v>0</v>
      </c>
      <c r="AB2486" s="13">
        <f t="shared" si="536"/>
        <v>0</v>
      </c>
      <c r="AC2486" s="16">
        <f t="shared" si="537"/>
        <v>0</v>
      </c>
      <c r="AD2486" s="16">
        <f t="shared" si="538"/>
        <v>489528164.82</v>
      </c>
      <c r="AE2486" s="17">
        <f t="shared" si="539"/>
        <v>0</v>
      </c>
      <c r="AF2486" s="17">
        <f t="shared" si="540"/>
        <v>1</v>
      </c>
      <c r="AG2486" s="21">
        <f t="shared" si="541"/>
        <v>1</v>
      </c>
      <c r="AH2486" s="22" t="e">
        <f t="shared" si="542"/>
        <v>#DIV/0!</v>
      </c>
      <c r="AI2486" s="22" t="e">
        <f t="shared" si="543"/>
        <v>#DIV/0!</v>
      </c>
      <c r="AJ2486" s="23">
        <f t="shared" si="544"/>
        <v>0</v>
      </c>
      <c r="AK2486" s="23">
        <f t="shared" si="545"/>
        <v>1</v>
      </c>
    </row>
    <row r="2487" spans="1:37">
      <c r="A2487" s="8" t="s">
        <v>5007</v>
      </c>
      <c r="B2487" s="8" t="s">
        <v>5008</v>
      </c>
      <c r="C2487" s="9">
        <v>0</v>
      </c>
      <c r="D2487" s="9">
        <v>0</v>
      </c>
      <c r="E2487" s="9">
        <v>0</v>
      </c>
      <c r="F2487" s="9">
        <v>119962081.37</v>
      </c>
      <c r="G2487" s="9">
        <v>0</v>
      </c>
      <c r="H2487" s="9">
        <v>343438396.95</v>
      </c>
      <c r="I2487" s="9">
        <v>0</v>
      </c>
      <c r="J2487" s="9">
        <v>0</v>
      </c>
      <c r="K2487" s="9">
        <v>801929568</v>
      </c>
      <c r="L2487" s="9">
        <v>0</v>
      </c>
      <c r="M2487" s="9">
        <v>0</v>
      </c>
      <c r="N2487" s="9">
        <v>229485426.54</v>
      </c>
      <c r="O2487" s="9">
        <v>112843580.5</v>
      </c>
      <c r="P2487" s="9">
        <v>8802640.71</v>
      </c>
      <c r="Q2487" s="9">
        <v>0</v>
      </c>
      <c r="R2487" s="9">
        <v>94448815.32</v>
      </c>
      <c r="S2487" s="9">
        <v>0</v>
      </c>
      <c r="T2487" s="9">
        <v>-324040219.33</v>
      </c>
      <c r="U2487" s="8">
        <v>0</v>
      </c>
      <c r="V2487" s="9">
        <v>111665201.44</v>
      </c>
      <c r="W2487" s="8">
        <v>0</v>
      </c>
      <c r="X2487" s="11">
        <f t="shared" si="532"/>
        <v>463400478.32</v>
      </c>
      <c r="Y2487" s="11">
        <f t="shared" si="533"/>
        <v>809447852.18</v>
      </c>
      <c r="Z2487" s="11">
        <f t="shared" si="534"/>
        <v>1272848330.5</v>
      </c>
      <c r="AA2487" s="13">
        <f t="shared" si="535"/>
        <v>119962081.37</v>
      </c>
      <c r="AB2487" s="13">
        <f t="shared" si="536"/>
        <v>343438396.95</v>
      </c>
      <c r="AC2487" s="16">
        <f t="shared" si="537"/>
        <v>119962081.37</v>
      </c>
      <c r="AD2487" s="16">
        <f t="shared" si="538"/>
        <v>1152886249.13</v>
      </c>
      <c r="AE2487" s="17">
        <f t="shared" si="539"/>
        <v>0.364065747046207</v>
      </c>
      <c r="AF2487" s="17">
        <f t="shared" si="540"/>
        <v>0.635934252953793</v>
      </c>
      <c r="AG2487" s="21">
        <f t="shared" si="541"/>
        <v>1.57248960148819</v>
      </c>
      <c r="AH2487" s="22">
        <f t="shared" si="542"/>
        <v>0.258873451760144</v>
      </c>
      <c r="AI2487" s="22">
        <f t="shared" si="543"/>
        <v>0.741126548239856</v>
      </c>
      <c r="AJ2487" s="23">
        <f t="shared" si="544"/>
        <v>0.0942469566054869</v>
      </c>
      <c r="AK2487" s="23">
        <f t="shared" si="545"/>
        <v>0.905753043394513</v>
      </c>
    </row>
    <row r="2488" spans="1:37">
      <c r="A2488" s="8" t="s">
        <v>5009</v>
      </c>
      <c r="B2488" s="8" t="s">
        <v>5010</v>
      </c>
      <c r="C2488" s="9">
        <v>0</v>
      </c>
      <c r="D2488" s="9">
        <v>0</v>
      </c>
      <c r="E2488" s="9">
        <v>6793412801.73</v>
      </c>
      <c r="F2488" s="9">
        <v>16193526123.45</v>
      </c>
      <c r="G2488" s="9">
        <v>12741589790.15</v>
      </c>
      <c r="H2488" s="9">
        <v>3935512979.11</v>
      </c>
      <c r="I2488" s="9">
        <v>43765308734.33</v>
      </c>
      <c r="J2488" s="9">
        <v>0</v>
      </c>
      <c r="K2488" s="9">
        <v>6425299469</v>
      </c>
      <c r="L2488" s="9">
        <v>3201459044.93</v>
      </c>
      <c r="M2488" s="9">
        <v>0</v>
      </c>
      <c r="N2488" s="9">
        <v>18331575553.96</v>
      </c>
      <c r="O2488" s="9">
        <v>0</v>
      </c>
      <c r="P2488" s="9">
        <v>-123889120.12</v>
      </c>
      <c r="Q2488" s="9">
        <v>0</v>
      </c>
      <c r="R2488" s="9">
        <v>485425388.07</v>
      </c>
      <c r="S2488" s="9">
        <v>4027043731.44</v>
      </c>
      <c r="T2488" s="9">
        <v>16197993374.4</v>
      </c>
      <c r="U2488" s="8">
        <v>0</v>
      </c>
      <c r="V2488" s="9">
        <v>5148972042.45</v>
      </c>
      <c r="W2488" s="8">
        <v>0</v>
      </c>
      <c r="X2488" s="11">
        <f t="shared" si="532"/>
        <v>83429350428.77</v>
      </c>
      <c r="Y2488" s="11">
        <f t="shared" si="533"/>
        <v>53693879484.13</v>
      </c>
      <c r="Z2488" s="11">
        <f t="shared" si="534"/>
        <v>137123229912.9</v>
      </c>
      <c r="AA2488" s="13">
        <f t="shared" si="535"/>
        <v>35728528715.33</v>
      </c>
      <c r="AB2488" s="13">
        <f t="shared" si="536"/>
        <v>47700821713.44</v>
      </c>
      <c r="AC2488" s="16">
        <f t="shared" si="537"/>
        <v>35728528715.33</v>
      </c>
      <c r="AD2488" s="16">
        <f t="shared" si="538"/>
        <v>101394701197.57</v>
      </c>
      <c r="AE2488" s="17">
        <f t="shared" si="539"/>
        <v>0.608426088575684</v>
      </c>
      <c r="AF2488" s="17">
        <f t="shared" si="540"/>
        <v>0.391573911424316</v>
      </c>
      <c r="AG2488" s="21">
        <f t="shared" si="541"/>
        <v>2.55379628423811</v>
      </c>
      <c r="AH2488" s="22">
        <f t="shared" si="542"/>
        <v>0.428248913981827</v>
      </c>
      <c r="AI2488" s="22">
        <f t="shared" si="543"/>
        <v>0.571751086018173</v>
      </c>
      <c r="AJ2488" s="23">
        <f t="shared" si="544"/>
        <v>0.260557811670747</v>
      </c>
      <c r="AK2488" s="23">
        <f t="shared" si="545"/>
        <v>0.739442188329253</v>
      </c>
    </row>
    <row r="2489" spans="1:37">
      <c r="A2489" s="8" t="s">
        <v>5011</v>
      </c>
      <c r="B2489" s="8" t="s">
        <v>5012</v>
      </c>
      <c r="C2489" s="9">
        <v>0</v>
      </c>
      <c r="D2489" s="9">
        <v>0</v>
      </c>
      <c r="E2489" s="9">
        <v>0</v>
      </c>
      <c r="F2489" s="9">
        <v>2688104555.26</v>
      </c>
      <c r="G2489" s="9">
        <v>0</v>
      </c>
      <c r="H2489" s="9">
        <v>3400749200</v>
      </c>
      <c r="I2489" s="9">
        <v>590297516.64</v>
      </c>
      <c r="J2489" s="9">
        <v>0</v>
      </c>
      <c r="K2489" s="9">
        <v>1734215770</v>
      </c>
      <c r="L2489" s="9">
        <v>0</v>
      </c>
      <c r="M2489" s="9">
        <v>0</v>
      </c>
      <c r="N2489" s="9">
        <v>1240098345.65</v>
      </c>
      <c r="O2489" s="9">
        <v>0</v>
      </c>
      <c r="P2489" s="9">
        <v>0</v>
      </c>
      <c r="Q2489" s="9">
        <v>0</v>
      </c>
      <c r="R2489" s="9">
        <v>265131520.32</v>
      </c>
      <c r="S2489" s="9">
        <v>0</v>
      </c>
      <c r="T2489" s="9">
        <v>169050042.72</v>
      </c>
      <c r="U2489" s="8">
        <v>0</v>
      </c>
      <c r="V2489" s="9">
        <v>1761384698.22</v>
      </c>
      <c r="W2489" s="8">
        <v>0</v>
      </c>
      <c r="X2489" s="11">
        <f t="shared" si="532"/>
        <v>6679151271.9</v>
      </c>
      <c r="Y2489" s="11">
        <f t="shared" si="533"/>
        <v>5169880376.91</v>
      </c>
      <c r="Z2489" s="11">
        <f t="shared" si="534"/>
        <v>11849031648.81</v>
      </c>
      <c r="AA2489" s="13">
        <f t="shared" si="535"/>
        <v>2688104555.26</v>
      </c>
      <c r="AB2489" s="13">
        <f t="shared" si="536"/>
        <v>3991046716.64</v>
      </c>
      <c r="AC2489" s="16">
        <f t="shared" si="537"/>
        <v>2688104555.26</v>
      </c>
      <c r="AD2489" s="16">
        <f t="shared" si="538"/>
        <v>9160927093.55</v>
      </c>
      <c r="AE2489" s="17">
        <f t="shared" si="539"/>
        <v>0.563687520622902</v>
      </c>
      <c r="AF2489" s="17">
        <f t="shared" si="540"/>
        <v>0.436312479377098</v>
      </c>
      <c r="AG2489" s="21">
        <f t="shared" si="541"/>
        <v>2.29193536116054</v>
      </c>
      <c r="AH2489" s="22">
        <f t="shared" si="542"/>
        <v>0.402461996416997</v>
      </c>
      <c r="AI2489" s="22">
        <f t="shared" si="543"/>
        <v>0.597538003583003</v>
      </c>
      <c r="AJ2489" s="23">
        <f t="shared" si="544"/>
        <v>0.22686280490524</v>
      </c>
      <c r="AK2489" s="23">
        <f t="shared" si="545"/>
        <v>0.77313719509476</v>
      </c>
    </row>
    <row r="2490" spans="1:37">
      <c r="A2490" s="8" t="s">
        <v>5013</v>
      </c>
      <c r="B2490" s="8" t="s">
        <v>5014</v>
      </c>
      <c r="C2490" s="9">
        <v>0</v>
      </c>
      <c r="D2490" s="9">
        <v>0</v>
      </c>
      <c r="E2490" s="9">
        <v>0</v>
      </c>
      <c r="F2490" s="9">
        <v>25000000</v>
      </c>
      <c r="G2490" s="9">
        <v>0</v>
      </c>
      <c r="H2490" s="9">
        <v>120000000</v>
      </c>
      <c r="I2490" s="9">
        <v>0</v>
      </c>
      <c r="J2490" s="9">
        <v>0</v>
      </c>
      <c r="K2490" s="9">
        <v>402110702</v>
      </c>
      <c r="L2490" s="9">
        <v>0</v>
      </c>
      <c r="M2490" s="9">
        <v>0</v>
      </c>
      <c r="N2490" s="9">
        <v>147949468.57</v>
      </c>
      <c r="O2490" s="9">
        <v>0</v>
      </c>
      <c r="P2490" s="9">
        <v>0</v>
      </c>
      <c r="Q2490" s="9">
        <v>0</v>
      </c>
      <c r="R2490" s="9">
        <v>35913114.15</v>
      </c>
      <c r="S2490" s="9">
        <v>0</v>
      </c>
      <c r="T2490" s="9">
        <v>107858524.61</v>
      </c>
      <c r="U2490" s="8">
        <v>0</v>
      </c>
      <c r="V2490" s="9">
        <v>-14376974.99</v>
      </c>
      <c r="W2490" s="8">
        <v>0</v>
      </c>
      <c r="X2490" s="11">
        <f t="shared" si="532"/>
        <v>145000000</v>
      </c>
      <c r="Y2490" s="11">
        <f t="shared" si="533"/>
        <v>679454834.34</v>
      </c>
      <c r="Z2490" s="11">
        <f t="shared" si="534"/>
        <v>824454834.34</v>
      </c>
      <c r="AA2490" s="13">
        <f t="shared" si="535"/>
        <v>25000000</v>
      </c>
      <c r="AB2490" s="13">
        <f t="shared" si="536"/>
        <v>120000000</v>
      </c>
      <c r="AC2490" s="16">
        <f t="shared" si="537"/>
        <v>25000000</v>
      </c>
      <c r="AD2490" s="16">
        <f t="shared" si="538"/>
        <v>799454834.34</v>
      </c>
      <c r="AE2490" s="17">
        <f t="shared" si="539"/>
        <v>0.175873794367495</v>
      </c>
      <c r="AF2490" s="17">
        <f t="shared" si="540"/>
        <v>0.824126205632505</v>
      </c>
      <c r="AG2490" s="21">
        <f t="shared" si="541"/>
        <v>1.21340638504817</v>
      </c>
      <c r="AH2490" s="22">
        <f t="shared" si="542"/>
        <v>0.172413793103448</v>
      </c>
      <c r="AI2490" s="22">
        <f t="shared" si="543"/>
        <v>0.827586206896552</v>
      </c>
      <c r="AJ2490" s="23">
        <f t="shared" si="544"/>
        <v>0.0303230679943956</v>
      </c>
      <c r="AK2490" s="23">
        <f t="shared" si="545"/>
        <v>0.969676932005604</v>
      </c>
    </row>
    <row r="2491" spans="1:37">
      <c r="A2491" s="8" t="s">
        <v>5015</v>
      </c>
      <c r="B2491" s="8" t="s">
        <v>5016</v>
      </c>
      <c r="C2491" s="9">
        <v>0</v>
      </c>
      <c r="D2491" s="9">
        <v>0</v>
      </c>
      <c r="E2491" s="9">
        <v>0</v>
      </c>
      <c r="F2491" s="9">
        <v>6367909.32</v>
      </c>
      <c r="G2491" s="9">
        <v>0</v>
      </c>
      <c r="H2491" s="9">
        <v>418118718.74</v>
      </c>
      <c r="I2491" s="9">
        <v>0</v>
      </c>
      <c r="J2491" s="9">
        <v>0</v>
      </c>
      <c r="K2491" s="9">
        <v>1161058174</v>
      </c>
      <c r="L2491" s="9">
        <v>0</v>
      </c>
      <c r="M2491" s="9">
        <v>0</v>
      </c>
      <c r="N2491" s="9">
        <v>1340198622.94</v>
      </c>
      <c r="O2491" s="9">
        <v>0</v>
      </c>
      <c r="P2491" s="9">
        <v>-1427763.22</v>
      </c>
      <c r="Q2491" s="9">
        <v>0</v>
      </c>
      <c r="R2491" s="9">
        <v>353802479.88</v>
      </c>
      <c r="S2491" s="9">
        <v>0</v>
      </c>
      <c r="T2491" s="9">
        <v>1405315798.82</v>
      </c>
      <c r="U2491" s="8">
        <v>0</v>
      </c>
      <c r="V2491" s="9">
        <v>4789026.6</v>
      </c>
      <c r="W2491" s="8">
        <v>0</v>
      </c>
      <c r="X2491" s="11">
        <f t="shared" si="532"/>
        <v>424486628.06</v>
      </c>
      <c r="Y2491" s="11">
        <f t="shared" si="533"/>
        <v>4263736339.02</v>
      </c>
      <c r="Z2491" s="11">
        <f t="shared" si="534"/>
        <v>4688222967.08</v>
      </c>
      <c r="AA2491" s="13">
        <f t="shared" si="535"/>
        <v>6367909.32</v>
      </c>
      <c r="AB2491" s="13">
        <f t="shared" si="536"/>
        <v>418118718.74</v>
      </c>
      <c r="AC2491" s="16">
        <f t="shared" si="537"/>
        <v>6367909.32</v>
      </c>
      <c r="AD2491" s="16">
        <f t="shared" si="538"/>
        <v>4681855057.76</v>
      </c>
      <c r="AE2491" s="17">
        <f t="shared" si="539"/>
        <v>0.0905431825748651</v>
      </c>
      <c r="AF2491" s="17">
        <f t="shared" si="540"/>
        <v>0.909456817425135</v>
      </c>
      <c r="AG2491" s="21">
        <f t="shared" si="541"/>
        <v>1.09955742905003</v>
      </c>
      <c r="AH2491" s="22">
        <f t="shared" si="542"/>
        <v>0.0150014367922561</v>
      </c>
      <c r="AI2491" s="22">
        <f t="shared" si="543"/>
        <v>0.984998563207744</v>
      </c>
      <c r="AJ2491" s="23">
        <f t="shared" si="544"/>
        <v>0.00135827783036654</v>
      </c>
      <c r="AK2491" s="23">
        <f t="shared" si="545"/>
        <v>0.998641722169634</v>
      </c>
    </row>
    <row r="2492" spans="1:37">
      <c r="A2492" s="8" t="s">
        <v>5017</v>
      </c>
      <c r="B2492" s="8" t="s">
        <v>5018</v>
      </c>
      <c r="C2492" s="9">
        <v>0</v>
      </c>
      <c r="D2492" s="9">
        <v>0</v>
      </c>
      <c r="E2492" s="9">
        <v>0</v>
      </c>
      <c r="F2492" s="9">
        <v>0</v>
      </c>
      <c r="G2492" s="9">
        <v>0</v>
      </c>
      <c r="H2492" s="9">
        <v>0</v>
      </c>
      <c r="I2492" s="9">
        <v>0</v>
      </c>
      <c r="J2492" s="9">
        <v>0</v>
      </c>
      <c r="K2492" s="9">
        <v>408548455</v>
      </c>
      <c r="L2492" s="9">
        <v>0</v>
      </c>
      <c r="M2492" s="9">
        <v>0</v>
      </c>
      <c r="N2492" s="9">
        <v>295584588.58</v>
      </c>
      <c r="O2492" s="9">
        <v>0</v>
      </c>
      <c r="P2492" s="9">
        <v>0</v>
      </c>
      <c r="Q2492" s="9">
        <v>0</v>
      </c>
      <c r="R2492" s="9">
        <v>81316128.52</v>
      </c>
      <c r="S2492" s="9">
        <v>0</v>
      </c>
      <c r="T2492" s="9">
        <v>548965814.43</v>
      </c>
      <c r="U2492" s="8">
        <v>0</v>
      </c>
      <c r="V2492" s="9">
        <v>0</v>
      </c>
      <c r="W2492" s="8">
        <v>0</v>
      </c>
      <c r="X2492" s="11">
        <f t="shared" si="532"/>
        <v>0</v>
      </c>
      <c r="Y2492" s="11">
        <f t="shared" si="533"/>
        <v>1334414986.53</v>
      </c>
      <c r="Z2492" s="11">
        <f t="shared" si="534"/>
        <v>1334414986.53</v>
      </c>
      <c r="AA2492" s="13">
        <f t="shared" si="535"/>
        <v>0</v>
      </c>
      <c r="AB2492" s="13">
        <f t="shared" si="536"/>
        <v>0</v>
      </c>
      <c r="AC2492" s="16">
        <f t="shared" si="537"/>
        <v>0</v>
      </c>
      <c r="AD2492" s="16">
        <f t="shared" si="538"/>
        <v>1334414986.53</v>
      </c>
      <c r="AE2492" s="17">
        <f t="shared" si="539"/>
        <v>0</v>
      </c>
      <c r="AF2492" s="17">
        <f t="shared" si="540"/>
        <v>1</v>
      </c>
      <c r="AG2492" s="21">
        <f t="shared" si="541"/>
        <v>1</v>
      </c>
      <c r="AH2492" s="22" t="e">
        <f t="shared" si="542"/>
        <v>#DIV/0!</v>
      </c>
      <c r="AI2492" s="22" t="e">
        <f t="shared" si="543"/>
        <v>#DIV/0!</v>
      </c>
      <c r="AJ2492" s="23">
        <f t="shared" si="544"/>
        <v>0</v>
      </c>
      <c r="AK2492" s="23">
        <f t="shared" si="545"/>
        <v>1</v>
      </c>
    </row>
    <row r="2493" spans="1:37">
      <c r="A2493" s="8" t="s">
        <v>5019</v>
      </c>
      <c r="B2493" s="8" t="s">
        <v>5020</v>
      </c>
      <c r="C2493" s="9">
        <v>0</v>
      </c>
      <c r="D2493" s="9">
        <v>0</v>
      </c>
      <c r="E2493" s="9">
        <v>0</v>
      </c>
      <c r="F2493" s="9">
        <v>0</v>
      </c>
      <c r="G2493" s="9">
        <v>0</v>
      </c>
      <c r="H2493" s="9">
        <v>0</v>
      </c>
      <c r="I2493" s="9">
        <v>0</v>
      </c>
      <c r="J2493" s="9">
        <v>0</v>
      </c>
      <c r="K2493" s="9">
        <v>657796824</v>
      </c>
      <c r="L2493" s="9">
        <v>0</v>
      </c>
      <c r="M2493" s="9">
        <v>0</v>
      </c>
      <c r="N2493" s="9">
        <v>1174961782.84</v>
      </c>
      <c r="O2493" s="9">
        <v>0</v>
      </c>
      <c r="P2493" s="9">
        <v>80887500</v>
      </c>
      <c r="Q2493" s="9">
        <v>27690185.69</v>
      </c>
      <c r="R2493" s="9">
        <v>122917310.76</v>
      </c>
      <c r="S2493" s="9">
        <v>0</v>
      </c>
      <c r="T2493" s="9">
        <v>691630487.64</v>
      </c>
      <c r="U2493" s="8">
        <v>0</v>
      </c>
      <c r="V2493" s="9">
        <v>8307352.89</v>
      </c>
      <c r="W2493" s="8">
        <v>0</v>
      </c>
      <c r="X2493" s="11">
        <f t="shared" si="532"/>
        <v>0</v>
      </c>
      <c r="Y2493" s="11">
        <f t="shared" si="533"/>
        <v>2764191443.82</v>
      </c>
      <c r="Z2493" s="11">
        <f t="shared" si="534"/>
        <v>2764191443.82</v>
      </c>
      <c r="AA2493" s="13">
        <f t="shared" si="535"/>
        <v>0</v>
      </c>
      <c r="AB2493" s="13">
        <f t="shared" si="536"/>
        <v>0</v>
      </c>
      <c r="AC2493" s="16">
        <f t="shared" si="537"/>
        <v>0</v>
      </c>
      <c r="AD2493" s="16">
        <f t="shared" si="538"/>
        <v>2764191443.82</v>
      </c>
      <c r="AE2493" s="17">
        <f t="shared" si="539"/>
        <v>0</v>
      </c>
      <c r="AF2493" s="17">
        <f t="shared" si="540"/>
        <v>1</v>
      </c>
      <c r="AG2493" s="21">
        <f t="shared" si="541"/>
        <v>1</v>
      </c>
      <c r="AH2493" s="22" t="e">
        <f t="shared" si="542"/>
        <v>#DIV/0!</v>
      </c>
      <c r="AI2493" s="22" t="e">
        <f t="shared" si="543"/>
        <v>#DIV/0!</v>
      </c>
      <c r="AJ2493" s="23">
        <f t="shared" si="544"/>
        <v>0</v>
      </c>
      <c r="AK2493" s="23">
        <f t="shared" si="545"/>
        <v>1</v>
      </c>
    </row>
    <row r="2494" spans="1:37">
      <c r="A2494" s="8" t="s">
        <v>5021</v>
      </c>
      <c r="B2494" s="8" t="s">
        <v>5022</v>
      </c>
      <c r="C2494" s="9">
        <v>0</v>
      </c>
      <c r="D2494" s="9">
        <v>0</v>
      </c>
      <c r="E2494" s="9">
        <v>0</v>
      </c>
      <c r="F2494" s="9">
        <v>39000000</v>
      </c>
      <c r="G2494" s="9">
        <v>0</v>
      </c>
      <c r="H2494" s="9">
        <v>0</v>
      </c>
      <c r="I2494" s="9">
        <v>0</v>
      </c>
      <c r="J2494" s="9">
        <v>0</v>
      </c>
      <c r="K2494" s="9">
        <v>842271055</v>
      </c>
      <c r="L2494" s="9">
        <v>0</v>
      </c>
      <c r="M2494" s="9">
        <v>0</v>
      </c>
      <c r="N2494" s="9">
        <v>2341438460.24</v>
      </c>
      <c r="O2494" s="9">
        <v>0</v>
      </c>
      <c r="P2494" s="9">
        <v>29301215.12</v>
      </c>
      <c r="Q2494" s="9">
        <v>0</v>
      </c>
      <c r="R2494" s="9">
        <v>99408928.65</v>
      </c>
      <c r="S2494" s="9">
        <v>0</v>
      </c>
      <c r="T2494" s="9">
        <v>-189440350.6</v>
      </c>
      <c r="U2494" s="8">
        <v>0</v>
      </c>
      <c r="V2494" s="9">
        <v>30641343.82</v>
      </c>
      <c r="W2494" s="8">
        <v>0</v>
      </c>
      <c r="X2494" s="11">
        <f t="shared" si="532"/>
        <v>39000000</v>
      </c>
      <c r="Y2494" s="11">
        <f t="shared" si="533"/>
        <v>3153620652.23</v>
      </c>
      <c r="Z2494" s="11">
        <f t="shared" si="534"/>
        <v>3192620652.23</v>
      </c>
      <c r="AA2494" s="13">
        <f t="shared" si="535"/>
        <v>39000000</v>
      </c>
      <c r="AB2494" s="13">
        <f t="shared" si="536"/>
        <v>0</v>
      </c>
      <c r="AC2494" s="16">
        <f t="shared" si="537"/>
        <v>39000000</v>
      </c>
      <c r="AD2494" s="16">
        <f t="shared" si="538"/>
        <v>3153620652.23</v>
      </c>
      <c r="AE2494" s="17">
        <f t="shared" si="539"/>
        <v>0.0122156698988836</v>
      </c>
      <c r="AF2494" s="17">
        <f t="shared" si="540"/>
        <v>0.987784330101116</v>
      </c>
      <c r="AG2494" s="21">
        <f t="shared" si="541"/>
        <v>1.01236673788663</v>
      </c>
      <c r="AH2494" s="22">
        <f t="shared" si="542"/>
        <v>1</v>
      </c>
      <c r="AI2494" s="22">
        <f t="shared" si="543"/>
        <v>0</v>
      </c>
      <c r="AJ2494" s="23">
        <f t="shared" si="544"/>
        <v>0.0122156698988836</v>
      </c>
      <c r="AK2494" s="23">
        <f t="shared" si="545"/>
        <v>0.987784330101116</v>
      </c>
    </row>
    <row r="2495" spans="1:37">
      <c r="A2495" s="8" t="s">
        <v>5023</v>
      </c>
      <c r="B2495" s="8" t="s">
        <v>5024</v>
      </c>
      <c r="C2495" s="9">
        <v>0</v>
      </c>
      <c r="D2495" s="9">
        <v>0</v>
      </c>
      <c r="E2495" s="9">
        <v>0</v>
      </c>
      <c r="F2495" s="9">
        <v>0</v>
      </c>
      <c r="G2495" s="9">
        <v>0</v>
      </c>
      <c r="H2495" s="9">
        <v>0</v>
      </c>
      <c r="I2495" s="9">
        <v>0</v>
      </c>
      <c r="J2495" s="9">
        <v>0</v>
      </c>
      <c r="K2495" s="9">
        <v>483971198</v>
      </c>
      <c r="L2495" s="9">
        <v>0</v>
      </c>
      <c r="M2495" s="9">
        <v>0</v>
      </c>
      <c r="N2495" s="9">
        <v>1775310.85</v>
      </c>
      <c r="O2495" s="9">
        <v>0</v>
      </c>
      <c r="P2495" s="9">
        <v>-14398739.22</v>
      </c>
      <c r="Q2495" s="9">
        <v>0</v>
      </c>
      <c r="R2495" s="9">
        <v>241985599</v>
      </c>
      <c r="S2495" s="9">
        <v>0</v>
      </c>
      <c r="T2495" s="9">
        <v>917861105.95</v>
      </c>
      <c r="U2495" s="8">
        <v>0</v>
      </c>
      <c r="V2495" s="9">
        <v>2067750316.27</v>
      </c>
      <c r="W2495" s="8">
        <v>0</v>
      </c>
      <c r="X2495" s="11">
        <f t="shared" si="532"/>
        <v>0</v>
      </c>
      <c r="Y2495" s="11">
        <f t="shared" si="533"/>
        <v>3698944790.85</v>
      </c>
      <c r="Z2495" s="11">
        <f t="shared" si="534"/>
        <v>3698944790.85</v>
      </c>
      <c r="AA2495" s="13">
        <f t="shared" si="535"/>
        <v>0</v>
      </c>
      <c r="AB2495" s="13">
        <f t="shared" si="536"/>
        <v>0</v>
      </c>
      <c r="AC2495" s="16">
        <f t="shared" si="537"/>
        <v>0</v>
      </c>
      <c r="AD2495" s="16">
        <f t="shared" si="538"/>
        <v>3698944790.85</v>
      </c>
      <c r="AE2495" s="17">
        <f t="shared" si="539"/>
        <v>0</v>
      </c>
      <c r="AF2495" s="17">
        <f t="shared" si="540"/>
        <v>1</v>
      </c>
      <c r="AG2495" s="21">
        <f t="shared" si="541"/>
        <v>1</v>
      </c>
      <c r="AH2495" s="22" t="e">
        <f t="shared" si="542"/>
        <v>#DIV/0!</v>
      </c>
      <c r="AI2495" s="22" t="e">
        <f t="shared" si="543"/>
        <v>#DIV/0!</v>
      </c>
      <c r="AJ2495" s="23">
        <f t="shared" si="544"/>
        <v>0</v>
      </c>
      <c r="AK2495" s="23">
        <f t="shared" si="545"/>
        <v>1</v>
      </c>
    </row>
    <row r="2496" spans="1:37">
      <c r="A2496" s="8" t="s">
        <v>5025</v>
      </c>
      <c r="B2496" s="8" t="s">
        <v>5026</v>
      </c>
      <c r="C2496" s="9">
        <v>0</v>
      </c>
      <c r="D2496" s="9">
        <v>0</v>
      </c>
      <c r="E2496" s="9">
        <v>0</v>
      </c>
      <c r="F2496" s="9">
        <v>0</v>
      </c>
      <c r="G2496" s="9">
        <v>0</v>
      </c>
      <c r="H2496" s="9">
        <v>0</v>
      </c>
      <c r="I2496" s="9">
        <v>0</v>
      </c>
      <c r="J2496" s="9">
        <v>0</v>
      </c>
      <c r="K2496" s="9">
        <v>879184048</v>
      </c>
      <c r="L2496" s="9">
        <v>0</v>
      </c>
      <c r="M2496" s="9">
        <v>0</v>
      </c>
      <c r="N2496" s="9">
        <v>317039932.42</v>
      </c>
      <c r="O2496" s="9">
        <v>0</v>
      </c>
      <c r="P2496" s="9">
        <v>0</v>
      </c>
      <c r="Q2496" s="9">
        <v>0</v>
      </c>
      <c r="R2496" s="9">
        <v>101820434.04</v>
      </c>
      <c r="S2496" s="9">
        <v>152608.92</v>
      </c>
      <c r="T2496" s="9">
        <v>1728351789.2</v>
      </c>
      <c r="U2496" s="8">
        <v>0</v>
      </c>
      <c r="V2496" s="9">
        <v>-1057409.87</v>
      </c>
      <c r="W2496" s="8">
        <v>0</v>
      </c>
      <c r="X2496" s="11">
        <f t="shared" si="532"/>
        <v>0</v>
      </c>
      <c r="Y2496" s="11">
        <f t="shared" si="533"/>
        <v>3025491402.71</v>
      </c>
      <c r="Z2496" s="11">
        <f t="shared" si="534"/>
        <v>3025491402.71</v>
      </c>
      <c r="AA2496" s="13">
        <f t="shared" si="535"/>
        <v>0</v>
      </c>
      <c r="AB2496" s="13">
        <f t="shared" si="536"/>
        <v>0</v>
      </c>
      <c r="AC2496" s="16">
        <f t="shared" si="537"/>
        <v>0</v>
      </c>
      <c r="AD2496" s="16">
        <f t="shared" si="538"/>
        <v>3025491402.71</v>
      </c>
      <c r="AE2496" s="17">
        <f t="shared" si="539"/>
        <v>0</v>
      </c>
      <c r="AF2496" s="17">
        <f t="shared" si="540"/>
        <v>1</v>
      </c>
      <c r="AG2496" s="21">
        <f t="shared" si="541"/>
        <v>1</v>
      </c>
      <c r="AH2496" s="22" t="e">
        <f t="shared" si="542"/>
        <v>#DIV/0!</v>
      </c>
      <c r="AI2496" s="22" t="e">
        <f t="shared" si="543"/>
        <v>#DIV/0!</v>
      </c>
      <c r="AJ2496" s="23">
        <f t="shared" si="544"/>
        <v>0</v>
      </c>
      <c r="AK2496" s="23">
        <f t="shared" si="545"/>
        <v>1</v>
      </c>
    </row>
    <row r="2497" spans="1:37">
      <c r="A2497" s="8" t="s">
        <v>5027</v>
      </c>
      <c r="B2497" s="8" t="s">
        <v>5028</v>
      </c>
      <c r="C2497" s="9">
        <v>0</v>
      </c>
      <c r="D2497" s="9">
        <v>0</v>
      </c>
      <c r="E2497" s="9">
        <v>0</v>
      </c>
      <c r="F2497" s="9">
        <v>0</v>
      </c>
      <c r="G2497" s="9">
        <v>0</v>
      </c>
      <c r="H2497" s="9">
        <v>0</v>
      </c>
      <c r="I2497" s="9">
        <v>0</v>
      </c>
      <c r="J2497" s="9">
        <v>0</v>
      </c>
      <c r="K2497" s="9">
        <v>700506244</v>
      </c>
      <c r="L2497" s="9">
        <v>0</v>
      </c>
      <c r="M2497" s="9">
        <v>0</v>
      </c>
      <c r="N2497" s="9">
        <v>10301914.62</v>
      </c>
      <c r="O2497" s="9">
        <v>0</v>
      </c>
      <c r="P2497" s="9">
        <v>0</v>
      </c>
      <c r="Q2497" s="9">
        <v>0</v>
      </c>
      <c r="R2497" s="9">
        <v>219392984.74</v>
      </c>
      <c r="S2497" s="9">
        <v>0</v>
      </c>
      <c r="T2497" s="9">
        <v>2540364200.06</v>
      </c>
      <c r="U2497" s="8">
        <v>0</v>
      </c>
      <c r="V2497" s="9">
        <v>1361234.19</v>
      </c>
      <c r="W2497" s="8">
        <v>0</v>
      </c>
      <c r="X2497" s="11">
        <f t="shared" si="532"/>
        <v>0</v>
      </c>
      <c r="Y2497" s="11">
        <f t="shared" si="533"/>
        <v>3471926577.61</v>
      </c>
      <c r="Z2497" s="11">
        <f t="shared" si="534"/>
        <v>3471926577.61</v>
      </c>
      <c r="AA2497" s="13">
        <f t="shared" si="535"/>
        <v>0</v>
      </c>
      <c r="AB2497" s="13">
        <f t="shared" si="536"/>
        <v>0</v>
      </c>
      <c r="AC2497" s="16">
        <f t="shared" si="537"/>
        <v>0</v>
      </c>
      <c r="AD2497" s="16">
        <f t="shared" si="538"/>
        <v>3471926577.61</v>
      </c>
      <c r="AE2497" s="17">
        <f t="shared" si="539"/>
        <v>0</v>
      </c>
      <c r="AF2497" s="17">
        <f t="shared" si="540"/>
        <v>1</v>
      </c>
      <c r="AG2497" s="21">
        <f t="shared" si="541"/>
        <v>1</v>
      </c>
      <c r="AH2497" s="22" t="e">
        <f t="shared" si="542"/>
        <v>#DIV/0!</v>
      </c>
      <c r="AI2497" s="22" t="e">
        <f t="shared" si="543"/>
        <v>#DIV/0!</v>
      </c>
      <c r="AJ2497" s="23">
        <f t="shared" si="544"/>
        <v>0</v>
      </c>
      <c r="AK2497" s="23">
        <f t="shared" si="545"/>
        <v>1</v>
      </c>
    </row>
    <row r="2498" spans="1:37">
      <c r="A2498" s="8" t="s">
        <v>5029</v>
      </c>
      <c r="B2498" s="8" t="s">
        <v>5030</v>
      </c>
      <c r="C2498" s="9">
        <v>0</v>
      </c>
      <c r="D2498" s="9">
        <v>0</v>
      </c>
      <c r="E2498" s="9">
        <v>0</v>
      </c>
      <c r="F2498" s="9">
        <v>5464641688.05</v>
      </c>
      <c r="G2498" s="9">
        <v>0</v>
      </c>
      <c r="H2498" s="9">
        <v>28023275978.2</v>
      </c>
      <c r="I2498" s="9">
        <v>8473265632.33</v>
      </c>
      <c r="J2498" s="9">
        <v>0</v>
      </c>
      <c r="K2498" s="9">
        <v>3111443890</v>
      </c>
      <c r="L2498" s="9">
        <v>0</v>
      </c>
      <c r="M2498" s="9">
        <v>0</v>
      </c>
      <c r="N2498" s="9">
        <v>2230769301.41</v>
      </c>
      <c r="O2498" s="9">
        <v>0</v>
      </c>
      <c r="P2498" s="9">
        <v>-46310177.6</v>
      </c>
      <c r="Q2498" s="9">
        <v>0</v>
      </c>
      <c r="R2498" s="9">
        <v>1137383701.34</v>
      </c>
      <c r="S2498" s="9">
        <v>0</v>
      </c>
      <c r="T2498" s="9">
        <v>12644152785.67</v>
      </c>
      <c r="U2498" s="8">
        <v>0</v>
      </c>
      <c r="V2498" s="9">
        <v>11867292316.68</v>
      </c>
      <c r="W2498" s="8">
        <v>0</v>
      </c>
      <c r="X2498" s="11">
        <f t="shared" si="532"/>
        <v>41961183298.58</v>
      </c>
      <c r="Y2498" s="11">
        <f t="shared" si="533"/>
        <v>30944731817.5</v>
      </c>
      <c r="Z2498" s="11">
        <f t="shared" si="534"/>
        <v>72905915116.08</v>
      </c>
      <c r="AA2498" s="13">
        <f t="shared" si="535"/>
        <v>5464641688.05</v>
      </c>
      <c r="AB2498" s="13">
        <f t="shared" si="536"/>
        <v>36496541610.53</v>
      </c>
      <c r="AC2498" s="16">
        <f t="shared" si="537"/>
        <v>5464641688.05</v>
      </c>
      <c r="AD2498" s="16">
        <f t="shared" si="538"/>
        <v>67441273428.03</v>
      </c>
      <c r="AE2498" s="17">
        <f t="shared" si="539"/>
        <v>0.575552521791543</v>
      </c>
      <c r="AF2498" s="17">
        <f t="shared" si="540"/>
        <v>0.424447478208457</v>
      </c>
      <c r="AG2498" s="21">
        <f t="shared" si="541"/>
        <v>2.35600410260624</v>
      </c>
      <c r="AH2498" s="22">
        <f t="shared" si="542"/>
        <v>0.130230876693006</v>
      </c>
      <c r="AI2498" s="22">
        <f t="shared" si="543"/>
        <v>0.869769123306994</v>
      </c>
      <c r="AJ2498" s="23">
        <f t="shared" si="544"/>
        <v>0.0749547094957831</v>
      </c>
      <c r="AK2498" s="23">
        <f t="shared" si="545"/>
        <v>0.925045290504217</v>
      </c>
    </row>
    <row r="2499" spans="1:37">
      <c r="A2499" s="8" t="s">
        <v>5031</v>
      </c>
      <c r="B2499" s="8" t="s">
        <v>5032</v>
      </c>
      <c r="C2499" s="9">
        <v>0</v>
      </c>
      <c r="D2499" s="9">
        <v>0</v>
      </c>
      <c r="E2499" s="9">
        <v>0</v>
      </c>
      <c r="F2499" s="9">
        <v>75961466.87</v>
      </c>
      <c r="G2499" s="9">
        <v>0</v>
      </c>
      <c r="H2499" s="9">
        <v>380000000</v>
      </c>
      <c r="I2499" s="9">
        <v>747010193.13</v>
      </c>
      <c r="J2499" s="9">
        <v>0</v>
      </c>
      <c r="K2499" s="9">
        <v>1305521874</v>
      </c>
      <c r="L2499" s="9">
        <v>0</v>
      </c>
      <c r="M2499" s="9">
        <v>0</v>
      </c>
      <c r="N2499" s="9">
        <v>158133150</v>
      </c>
      <c r="O2499" s="9">
        <v>0</v>
      </c>
      <c r="P2499" s="9">
        <v>470890.7</v>
      </c>
      <c r="Q2499" s="9">
        <v>0</v>
      </c>
      <c r="R2499" s="9">
        <v>700895119.25</v>
      </c>
      <c r="S2499" s="9">
        <v>0</v>
      </c>
      <c r="T2499" s="9">
        <v>4260508164.79</v>
      </c>
      <c r="U2499" s="8">
        <v>0</v>
      </c>
      <c r="V2499" s="9">
        <v>22392353.14</v>
      </c>
      <c r="W2499" s="8">
        <v>0</v>
      </c>
      <c r="X2499" s="11">
        <f t="shared" ref="X2499:X2562" si="546">C2499+D2499+E2499+F2499+G2499+H2499+I2499+J2499</f>
        <v>1202971660</v>
      </c>
      <c r="Y2499" s="11">
        <f t="shared" ref="Y2499:Y2562" si="547">(K2499+L2499+M2499+N2499-O2499+P2499+Q2499+R2499+S2499+T2499+U2499+V2499+W2499)</f>
        <v>6447921551.88</v>
      </c>
      <c r="Z2499" s="11">
        <f t="shared" ref="Z2499:Z2562" si="548">X2499+Y2499</f>
        <v>7650893211.88</v>
      </c>
      <c r="AA2499" s="13">
        <f t="shared" ref="AA2499:AA2562" si="549">C2499+D2499+E2499+F2499+G2499</f>
        <v>75961466.87</v>
      </c>
      <c r="AB2499" s="13">
        <f t="shared" ref="AB2499:AB2562" si="550">H2499+I2499+J2499</f>
        <v>1127010193.13</v>
      </c>
      <c r="AC2499" s="16">
        <f t="shared" ref="AC2499:AC2562" si="551">AA2499</f>
        <v>75961466.87</v>
      </c>
      <c r="AD2499" s="16">
        <f t="shared" ref="AD2499:AD2562" si="552">AB2499+Y2499</f>
        <v>7574931745.01</v>
      </c>
      <c r="AE2499" s="17">
        <f t="shared" ref="AE2499:AE2562" si="553">X2499/Z2499</f>
        <v>0.157232838922921</v>
      </c>
      <c r="AF2499" s="17">
        <f t="shared" ref="AF2499:AF2562" si="554">Y2499/Z2499</f>
        <v>0.842767161077079</v>
      </c>
      <c r="AG2499" s="21">
        <f t="shared" ref="AG2499:AG2562" si="555">Z2499/Y2499</f>
        <v>1.18656735357601</v>
      </c>
      <c r="AH2499" s="22">
        <f t="shared" ref="AH2499:AH2562" si="556">AA2499/(AA2499+AB2499)</f>
        <v>0.0631448515337427</v>
      </c>
      <c r="AI2499" s="22">
        <f t="shared" ref="AI2499:AI2562" si="557">(AB2499)/(AA2499+AB2499)</f>
        <v>0.936855148466257</v>
      </c>
      <c r="AJ2499" s="23">
        <f t="shared" ref="AJ2499:AJ2562" si="558">AC2499/Z2499</f>
        <v>0.00992844427001675</v>
      </c>
      <c r="AK2499" s="23">
        <f t="shared" ref="AK2499:AK2562" si="559">AD2499/Z2499</f>
        <v>0.990071555729983</v>
      </c>
    </row>
    <row r="2500" spans="1:37">
      <c r="A2500" s="8" t="s">
        <v>5033</v>
      </c>
      <c r="B2500" s="8" t="s">
        <v>5034</v>
      </c>
      <c r="C2500" s="9">
        <v>0</v>
      </c>
      <c r="D2500" s="9">
        <v>0</v>
      </c>
      <c r="E2500" s="9">
        <v>0</v>
      </c>
      <c r="F2500" s="9">
        <v>0</v>
      </c>
      <c r="G2500" s="9">
        <v>0</v>
      </c>
      <c r="H2500" s="9">
        <v>0</v>
      </c>
      <c r="I2500" s="9">
        <v>0</v>
      </c>
      <c r="J2500" s="9">
        <v>0</v>
      </c>
      <c r="K2500" s="9">
        <v>508760826</v>
      </c>
      <c r="L2500" s="9">
        <v>0</v>
      </c>
      <c r="M2500" s="9">
        <v>0</v>
      </c>
      <c r="N2500" s="9">
        <v>1354816870.8</v>
      </c>
      <c r="O2500" s="9">
        <v>0</v>
      </c>
      <c r="P2500" s="9">
        <v>0</v>
      </c>
      <c r="Q2500" s="9">
        <v>775490.42</v>
      </c>
      <c r="R2500" s="9">
        <v>58050714.27</v>
      </c>
      <c r="S2500" s="9">
        <v>0</v>
      </c>
      <c r="T2500" s="9">
        <v>506354689.28</v>
      </c>
      <c r="U2500" s="8">
        <v>0</v>
      </c>
      <c r="V2500" s="9">
        <v>0</v>
      </c>
      <c r="W2500" s="8">
        <v>0</v>
      </c>
      <c r="X2500" s="11">
        <f t="shared" si="546"/>
        <v>0</v>
      </c>
      <c r="Y2500" s="11">
        <f t="shared" si="547"/>
        <v>2428758590.77</v>
      </c>
      <c r="Z2500" s="11">
        <f t="shared" si="548"/>
        <v>2428758590.77</v>
      </c>
      <c r="AA2500" s="13">
        <f t="shared" si="549"/>
        <v>0</v>
      </c>
      <c r="AB2500" s="13">
        <f t="shared" si="550"/>
        <v>0</v>
      </c>
      <c r="AC2500" s="16">
        <f t="shared" si="551"/>
        <v>0</v>
      </c>
      <c r="AD2500" s="16">
        <f t="shared" si="552"/>
        <v>2428758590.77</v>
      </c>
      <c r="AE2500" s="17">
        <f t="shared" si="553"/>
        <v>0</v>
      </c>
      <c r="AF2500" s="17">
        <f t="shared" si="554"/>
        <v>1</v>
      </c>
      <c r="AG2500" s="21">
        <f t="shared" si="555"/>
        <v>1</v>
      </c>
      <c r="AH2500" s="22" t="e">
        <f t="shared" si="556"/>
        <v>#DIV/0!</v>
      </c>
      <c r="AI2500" s="22" t="e">
        <f t="shared" si="557"/>
        <v>#DIV/0!</v>
      </c>
      <c r="AJ2500" s="23">
        <f t="shared" si="558"/>
        <v>0</v>
      </c>
      <c r="AK2500" s="23">
        <f t="shared" si="559"/>
        <v>1</v>
      </c>
    </row>
    <row r="2501" spans="1:37">
      <c r="A2501" s="8" t="s">
        <v>5035</v>
      </c>
      <c r="B2501" s="8" t="s">
        <v>5036</v>
      </c>
      <c r="C2501" s="9">
        <v>0</v>
      </c>
      <c r="D2501" s="9">
        <v>0</v>
      </c>
      <c r="E2501" s="9">
        <v>0</v>
      </c>
      <c r="F2501" s="9">
        <v>0</v>
      </c>
      <c r="G2501" s="9">
        <v>0</v>
      </c>
      <c r="H2501" s="9">
        <v>0</v>
      </c>
      <c r="I2501" s="9">
        <v>0</v>
      </c>
      <c r="J2501" s="9">
        <v>0</v>
      </c>
      <c r="K2501" s="9">
        <v>346850017</v>
      </c>
      <c r="L2501" s="9">
        <v>0</v>
      </c>
      <c r="M2501" s="9">
        <v>0</v>
      </c>
      <c r="N2501" s="9">
        <v>125008469.93</v>
      </c>
      <c r="O2501" s="9">
        <v>0</v>
      </c>
      <c r="P2501" s="9">
        <v>0</v>
      </c>
      <c r="Q2501" s="9">
        <v>0</v>
      </c>
      <c r="R2501" s="9">
        <v>30224042.84</v>
      </c>
      <c r="S2501" s="9">
        <v>0</v>
      </c>
      <c r="T2501" s="9">
        <v>-107546973.83</v>
      </c>
      <c r="U2501" s="8">
        <v>0</v>
      </c>
      <c r="V2501" s="9">
        <v>0</v>
      </c>
      <c r="W2501" s="8">
        <v>0</v>
      </c>
      <c r="X2501" s="11">
        <f t="shared" si="546"/>
        <v>0</v>
      </c>
      <c r="Y2501" s="11">
        <f t="shared" si="547"/>
        <v>394535555.94</v>
      </c>
      <c r="Z2501" s="11">
        <f t="shared" si="548"/>
        <v>394535555.94</v>
      </c>
      <c r="AA2501" s="13">
        <f t="shared" si="549"/>
        <v>0</v>
      </c>
      <c r="AB2501" s="13">
        <f t="shared" si="550"/>
        <v>0</v>
      </c>
      <c r="AC2501" s="16">
        <f t="shared" si="551"/>
        <v>0</v>
      </c>
      <c r="AD2501" s="16">
        <f t="shared" si="552"/>
        <v>394535555.94</v>
      </c>
      <c r="AE2501" s="17">
        <f t="shared" si="553"/>
        <v>0</v>
      </c>
      <c r="AF2501" s="17">
        <f t="shared" si="554"/>
        <v>1</v>
      </c>
      <c r="AG2501" s="21">
        <f t="shared" si="555"/>
        <v>1</v>
      </c>
      <c r="AH2501" s="22" t="e">
        <f t="shared" si="556"/>
        <v>#DIV/0!</v>
      </c>
      <c r="AI2501" s="22" t="e">
        <f t="shared" si="557"/>
        <v>#DIV/0!</v>
      </c>
      <c r="AJ2501" s="23">
        <f t="shared" si="558"/>
        <v>0</v>
      </c>
      <c r="AK2501" s="23">
        <f t="shared" si="559"/>
        <v>1</v>
      </c>
    </row>
    <row r="2502" spans="1:37">
      <c r="A2502" s="8" t="s">
        <v>5037</v>
      </c>
      <c r="B2502" s="8" t="s">
        <v>5038</v>
      </c>
      <c r="C2502" s="9">
        <v>0</v>
      </c>
      <c r="D2502" s="9">
        <v>0</v>
      </c>
      <c r="E2502" s="9">
        <v>0</v>
      </c>
      <c r="F2502" s="9">
        <v>26690690.24</v>
      </c>
      <c r="G2502" s="9">
        <v>0</v>
      </c>
      <c r="H2502" s="9">
        <v>197690000</v>
      </c>
      <c r="I2502" s="9">
        <v>0</v>
      </c>
      <c r="J2502" s="9">
        <v>0</v>
      </c>
      <c r="K2502" s="9">
        <v>1653935128</v>
      </c>
      <c r="L2502" s="9">
        <v>0</v>
      </c>
      <c r="M2502" s="9">
        <v>0</v>
      </c>
      <c r="N2502" s="9">
        <v>2062833074.5</v>
      </c>
      <c r="O2502" s="9">
        <v>120527510.56</v>
      </c>
      <c r="P2502" s="9">
        <v>-505245.08</v>
      </c>
      <c r="Q2502" s="9">
        <v>0</v>
      </c>
      <c r="R2502" s="9">
        <v>30601343.46</v>
      </c>
      <c r="S2502" s="9">
        <v>0</v>
      </c>
      <c r="T2502" s="9">
        <v>-177582238.3</v>
      </c>
      <c r="U2502" s="8">
        <v>0</v>
      </c>
      <c r="V2502" s="9">
        <v>18056816.41</v>
      </c>
      <c r="W2502" s="8">
        <v>0</v>
      </c>
      <c r="X2502" s="11">
        <f t="shared" si="546"/>
        <v>224380690.24</v>
      </c>
      <c r="Y2502" s="11">
        <f t="shared" si="547"/>
        <v>3466811368.43</v>
      </c>
      <c r="Z2502" s="11">
        <f t="shared" si="548"/>
        <v>3691192058.67</v>
      </c>
      <c r="AA2502" s="13">
        <f t="shared" si="549"/>
        <v>26690690.24</v>
      </c>
      <c r="AB2502" s="13">
        <f t="shared" si="550"/>
        <v>197690000</v>
      </c>
      <c r="AC2502" s="16">
        <f t="shared" si="551"/>
        <v>26690690.24</v>
      </c>
      <c r="AD2502" s="16">
        <f t="shared" si="552"/>
        <v>3664501368.43</v>
      </c>
      <c r="AE2502" s="17">
        <f t="shared" si="553"/>
        <v>0.0607881374562905</v>
      </c>
      <c r="AF2502" s="17">
        <f t="shared" si="554"/>
        <v>0.939211862543709</v>
      </c>
      <c r="AG2502" s="21">
        <f t="shared" si="555"/>
        <v>1.06472249753283</v>
      </c>
      <c r="AH2502" s="22">
        <f t="shared" si="556"/>
        <v>0.118952705829772</v>
      </c>
      <c r="AI2502" s="22">
        <f t="shared" si="557"/>
        <v>0.881047294170228</v>
      </c>
      <c r="AJ2502" s="23">
        <f t="shared" si="558"/>
        <v>0.0072309134327779</v>
      </c>
      <c r="AK2502" s="23">
        <f t="shared" si="559"/>
        <v>0.992769086567222</v>
      </c>
    </row>
    <row r="2503" spans="1:37">
      <c r="A2503" s="8" t="s">
        <v>5039</v>
      </c>
      <c r="B2503" s="8" t="s">
        <v>5040</v>
      </c>
      <c r="C2503" s="9">
        <v>0</v>
      </c>
      <c r="D2503" s="9">
        <v>0</v>
      </c>
      <c r="E2503" s="9">
        <v>0</v>
      </c>
      <c r="F2503" s="9">
        <v>25287723.07</v>
      </c>
      <c r="G2503" s="9">
        <v>0</v>
      </c>
      <c r="H2503" s="9">
        <v>0</v>
      </c>
      <c r="I2503" s="9">
        <v>0</v>
      </c>
      <c r="J2503" s="9">
        <v>0</v>
      </c>
      <c r="K2503" s="9">
        <v>1186040198</v>
      </c>
      <c r="L2503" s="9">
        <v>0</v>
      </c>
      <c r="M2503" s="9">
        <v>0</v>
      </c>
      <c r="N2503" s="9">
        <v>6322824092.24</v>
      </c>
      <c r="O2503" s="9">
        <v>834871159.13</v>
      </c>
      <c r="P2503" s="9">
        <v>-7902000</v>
      </c>
      <c r="Q2503" s="9">
        <v>0</v>
      </c>
      <c r="R2503" s="9">
        <v>141273180.52</v>
      </c>
      <c r="S2503" s="9">
        <v>0</v>
      </c>
      <c r="T2503" s="9">
        <v>2296840285.95</v>
      </c>
      <c r="U2503" s="8">
        <v>0</v>
      </c>
      <c r="V2503" s="9">
        <v>4848999.31</v>
      </c>
      <c r="W2503" s="8">
        <v>0</v>
      </c>
      <c r="X2503" s="11">
        <f t="shared" si="546"/>
        <v>25287723.07</v>
      </c>
      <c r="Y2503" s="11">
        <f t="shared" si="547"/>
        <v>9109053596.89</v>
      </c>
      <c r="Z2503" s="11">
        <f t="shared" si="548"/>
        <v>9134341319.96</v>
      </c>
      <c r="AA2503" s="13">
        <f t="shared" si="549"/>
        <v>25287723.07</v>
      </c>
      <c r="AB2503" s="13">
        <f t="shared" si="550"/>
        <v>0</v>
      </c>
      <c r="AC2503" s="16">
        <f t="shared" si="551"/>
        <v>25287723.07</v>
      </c>
      <c r="AD2503" s="16">
        <f t="shared" si="552"/>
        <v>9109053596.89</v>
      </c>
      <c r="AE2503" s="17">
        <f t="shared" si="553"/>
        <v>0.00276842327040509</v>
      </c>
      <c r="AF2503" s="17">
        <f t="shared" si="554"/>
        <v>0.997231576729595</v>
      </c>
      <c r="AG2503" s="21">
        <f t="shared" si="555"/>
        <v>1.00277610871437</v>
      </c>
      <c r="AH2503" s="22">
        <f t="shared" si="556"/>
        <v>1</v>
      </c>
      <c r="AI2503" s="22">
        <f t="shared" si="557"/>
        <v>0</v>
      </c>
      <c r="AJ2503" s="23">
        <f t="shared" si="558"/>
        <v>0.00276842327040509</v>
      </c>
      <c r="AK2503" s="23">
        <f t="shared" si="559"/>
        <v>0.997231576729595</v>
      </c>
    </row>
    <row r="2504" spans="1:37">
      <c r="A2504" s="8" t="s">
        <v>5041</v>
      </c>
      <c r="B2504" s="8" t="s">
        <v>5042</v>
      </c>
      <c r="C2504" s="9">
        <v>0</v>
      </c>
      <c r="D2504" s="9">
        <v>0</v>
      </c>
      <c r="E2504" s="9">
        <v>0</v>
      </c>
      <c r="F2504" s="9">
        <v>29151811.52</v>
      </c>
      <c r="G2504" s="9">
        <v>0</v>
      </c>
      <c r="H2504" s="9">
        <v>0</v>
      </c>
      <c r="I2504" s="9">
        <v>0</v>
      </c>
      <c r="J2504" s="9">
        <v>0</v>
      </c>
      <c r="K2504" s="9">
        <v>767033000</v>
      </c>
      <c r="L2504" s="9">
        <v>0</v>
      </c>
      <c r="M2504" s="9">
        <v>0</v>
      </c>
      <c r="N2504" s="9">
        <v>942348540.87</v>
      </c>
      <c r="O2504" s="9">
        <v>0</v>
      </c>
      <c r="P2504" s="9">
        <v>20606021.56</v>
      </c>
      <c r="Q2504" s="9">
        <v>0</v>
      </c>
      <c r="R2504" s="9">
        <v>397820873.71</v>
      </c>
      <c r="S2504" s="9">
        <v>0</v>
      </c>
      <c r="T2504" s="9">
        <v>2057047896.79</v>
      </c>
      <c r="U2504" s="8">
        <v>0</v>
      </c>
      <c r="V2504" s="9">
        <v>-6525688.24</v>
      </c>
      <c r="W2504" s="8">
        <v>0</v>
      </c>
      <c r="X2504" s="11">
        <f t="shared" si="546"/>
        <v>29151811.52</v>
      </c>
      <c r="Y2504" s="11">
        <f t="shared" si="547"/>
        <v>4178330644.69</v>
      </c>
      <c r="Z2504" s="11">
        <f t="shared" si="548"/>
        <v>4207482456.21</v>
      </c>
      <c r="AA2504" s="13">
        <f t="shared" si="549"/>
        <v>29151811.52</v>
      </c>
      <c r="AB2504" s="13">
        <f t="shared" si="550"/>
        <v>0</v>
      </c>
      <c r="AC2504" s="16">
        <f t="shared" si="551"/>
        <v>29151811.52</v>
      </c>
      <c r="AD2504" s="16">
        <f t="shared" si="552"/>
        <v>4178330644.69</v>
      </c>
      <c r="AE2504" s="17">
        <f t="shared" si="553"/>
        <v>0.00692856401028449</v>
      </c>
      <c r="AF2504" s="17">
        <f t="shared" si="554"/>
        <v>0.993071435989715</v>
      </c>
      <c r="AG2504" s="21">
        <f t="shared" si="555"/>
        <v>1.0069769039358</v>
      </c>
      <c r="AH2504" s="22">
        <f t="shared" si="556"/>
        <v>1</v>
      </c>
      <c r="AI2504" s="22">
        <f t="shared" si="557"/>
        <v>0</v>
      </c>
      <c r="AJ2504" s="23">
        <f t="shared" si="558"/>
        <v>0.00692856401028449</v>
      </c>
      <c r="AK2504" s="23">
        <f t="shared" si="559"/>
        <v>0.993071435989715</v>
      </c>
    </row>
    <row r="2505" spans="1:37">
      <c r="A2505" s="8" t="s">
        <v>5043</v>
      </c>
      <c r="B2505" s="8" t="s">
        <v>5044</v>
      </c>
      <c r="C2505" s="9">
        <v>0</v>
      </c>
      <c r="D2505" s="9">
        <v>0</v>
      </c>
      <c r="E2505" s="9">
        <v>0</v>
      </c>
      <c r="F2505" s="9">
        <v>0</v>
      </c>
      <c r="G2505" s="9">
        <v>0</v>
      </c>
      <c r="H2505" s="9">
        <v>0</v>
      </c>
      <c r="I2505" s="9">
        <v>0</v>
      </c>
      <c r="J2505" s="9">
        <v>0</v>
      </c>
      <c r="K2505" s="9">
        <v>1126202241</v>
      </c>
      <c r="L2505" s="9">
        <v>0</v>
      </c>
      <c r="M2505" s="9">
        <v>0</v>
      </c>
      <c r="N2505" s="9">
        <v>909310429.44</v>
      </c>
      <c r="O2505" s="9">
        <v>149283605.38</v>
      </c>
      <c r="P2505" s="9">
        <v>81031.19</v>
      </c>
      <c r="Q2505" s="9">
        <v>0</v>
      </c>
      <c r="R2505" s="9">
        <v>433077762.56</v>
      </c>
      <c r="S2505" s="9">
        <v>0</v>
      </c>
      <c r="T2505" s="9">
        <v>2969544969.01</v>
      </c>
      <c r="U2505" s="8">
        <v>0</v>
      </c>
      <c r="V2505" s="9">
        <v>288717575.26</v>
      </c>
      <c r="W2505" s="8">
        <v>0</v>
      </c>
      <c r="X2505" s="11">
        <f t="shared" si="546"/>
        <v>0</v>
      </c>
      <c r="Y2505" s="11">
        <f t="shared" si="547"/>
        <v>5577650403.08</v>
      </c>
      <c r="Z2505" s="11">
        <f t="shared" si="548"/>
        <v>5577650403.08</v>
      </c>
      <c r="AA2505" s="13">
        <f t="shared" si="549"/>
        <v>0</v>
      </c>
      <c r="AB2505" s="13">
        <f t="shared" si="550"/>
        <v>0</v>
      </c>
      <c r="AC2505" s="16">
        <f t="shared" si="551"/>
        <v>0</v>
      </c>
      <c r="AD2505" s="16">
        <f t="shared" si="552"/>
        <v>5577650403.08</v>
      </c>
      <c r="AE2505" s="17">
        <f t="shared" si="553"/>
        <v>0</v>
      </c>
      <c r="AF2505" s="17">
        <f t="shared" si="554"/>
        <v>1</v>
      </c>
      <c r="AG2505" s="21">
        <f t="shared" si="555"/>
        <v>1</v>
      </c>
      <c r="AH2505" s="22" t="e">
        <f t="shared" si="556"/>
        <v>#DIV/0!</v>
      </c>
      <c r="AI2505" s="22" t="e">
        <f t="shared" si="557"/>
        <v>#DIV/0!</v>
      </c>
      <c r="AJ2505" s="23">
        <f t="shared" si="558"/>
        <v>0</v>
      </c>
      <c r="AK2505" s="23">
        <f t="shared" si="559"/>
        <v>1</v>
      </c>
    </row>
    <row r="2506" spans="1:37">
      <c r="A2506" s="8" t="s">
        <v>5045</v>
      </c>
      <c r="B2506" s="8" t="s">
        <v>5046</v>
      </c>
      <c r="C2506" s="9">
        <v>0</v>
      </c>
      <c r="D2506" s="9">
        <v>0</v>
      </c>
      <c r="E2506" s="9">
        <v>0</v>
      </c>
      <c r="F2506" s="9">
        <v>0</v>
      </c>
      <c r="G2506" s="9">
        <v>0</v>
      </c>
      <c r="H2506" s="9">
        <v>36360</v>
      </c>
      <c r="I2506" s="9">
        <v>0</v>
      </c>
      <c r="J2506" s="9">
        <v>0</v>
      </c>
      <c r="K2506" s="9">
        <v>1506988000</v>
      </c>
      <c r="L2506" s="9">
        <v>0</v>
      </c>
      <c r="M2506" s="9">
        <v>0</v>
      </c>
      <c r="N2506" s="9">
        <v>741532550.13</v>
      </c>
      <c r="O2506" s="9">
        <v>56278680.79</v>
      </c>
      <c r="P2506" s="9">
        <v>-13924451.95</v>
      </c>
      <c r="Q2506" s="9">
        <v>0</v>
      </c>
      <c r="R2506" s="9">
        <v>753494000</v>
      </c>
      <c r="S2506" s="9">
        <v>0</v>
      </c>
      <c r="T2506" s="9">
        <v>39210454898.11</v>
      </c>
      <c r="U2506" s="8">
        <v>0</v>
      </c>
      <c r="V2506" s="9">
        <v>-3408851.65</v>
      </c>
      <c r="W2506" s="8">
        <v>0</v>
      </c>
      <c r="X2506" s="11">
        <f t="shared" si="546"/>
        <v>36360</v>
      </c>
      <c r="Y2506" s="11">
        <f t="shared" si="547"/>
        <v>42138857463.85</v>
      </c>
      <c r="Z2506" s="11">
        <f t="shared" si="548"/>
        <v>42138893823.85</v>
      </c>
      <c r="AA2506" s="13">
        <f t="shared" si="549"/>
        <v>0</v>
      </c>
      <c r="AB2506" s="13">
        <f t="shared" si="550"/>
        <v>36360</v>
      </c>
      <c r="AC2506" s="16">
        <f t="shared" si="551"/>
        <v>0</v>
      </c>
      <c r="AD2506" s="16">
        <f t="shared" si="552"/>
        <v>42138893823.85</v>
      </c>
      <c r="AE2506" s="17">
        <f t="shared" si="553"/>
        <v>8.62860808638996e-7</v>
      </c>
      <c r="AF2506" s="17">
        <f t="shared" si="554"/>
        <v>0.999999137139191</v>
      </c>
      <c r="AG2506" s="21">
        <f t="shared" si="555"/>
        <v>1.00000086286155</v>
      </c>
      <c r="AH2506" s="22">
        <f t="shared" si="556"/>
        <v>0</v>
      </c>
      <c r="AI2506" s="22">
        <f t="shared" si="557"/>
        <v>1</v>
      </c>
      <c r="AJ2506" s="23">
        <f t="shared" si="558"/>
        <v>0</v>
      </c>
      <c r="AK2506" s="23">
        <f t="shared" si="559"/>
        <v>1</v>
      </c>
    </row>
    <row r="2507" spans="1:37">
      <c r="A2507" s="8" t="s">
        <v>5047</v>
      </c>
      <c r="B2507" s="8" t="s">
        <v>5048</v>
      </c>
      <c r="C2507" s="9">
        <v>0</v>
      </c>
      <c r="D2507" s="9">
        <v>0</v>
      </c>
      <c r="E2507" s="9">
        <v>0</v>
      </c>
      <c r="F2507" s="9">
        <v>0</v>
      </c>
      <c r="G2507" s="9">
        <v>0</v>
      </c>
      <c r="H2507" s="9">
        <v>0</v>
      </c>
      <c r="I2507" s="9">
        <v>0</v>
      </c>
      <c r="J2507" s="9">
        <v>0</v>
      </c>
      <c r="K2507" s="9">
        <v>802559160</v>
      </c>
      <c r="L2507" s="9">
        <v>0</v>
      </c>
      <c r="M2507" s="9">
        <v>0</v>
      </c>
      <c r="N2507" s="9">
        <v>36912425.39</v>
      </c>
      <c r="O2507" s="9">
        <v>0</v>
      </c>
      <c r="P2507" s="9">
        <v>0</v>
      </c>
      <c r="Q2507" s="9">
        <v>0</v>
      </c>
      <c r="R2507" s="9">
        <v>345814802.98</v>
      </c>
      <c r="S2507" s="9">
        <v>0</v>
      </c>
      <c r="T2507" s="9">
        <v>1038358971.41</v>
      </c>
      <c r="U2507" s="8">
        <v>0</v>
      </c>
      <c r="V2507" s="9">
        <v>71551345.3</v>
      </c>
      <c r="W2507" s="8">
        <v>0</v>
      </c>
      <c r="X2507" s="11">
        <f t="shared" si="546"/>
        <v>0</v>
      </c>
      <c r="Y2507" s="11">
        <f t="shared" si="547"/>
        <v>2295196705.08</v>
      </c>
      <c r="Z2507" s="11">
        <f t="shared" si="548"/>
        <v>2295196705.08</v>
      </c>
      <c r="AA2507" s="13">
        <f t="shared" si="549"/>
        <v>0</v>
      </c>
      <c r="AB2507" s="13">
        <f t="shared" si="550"/>
        <v>0</v>
      </c>
      <c r="AC2507" s="16">
        <f t="shared" si="551"/>
        <v>0</v>
      </c>
      <c r="AD2507" s="16">
        <f t="shared" si="552"/>
        <v>2295196705.08</v>
      </c>
      <c r="AE2507" s="17">
        <f t="shared" si="553"/>
        <v>0</v>
      </c>
      <c r="AF2507" s="17">
        <f t="shared" si="554"/>
        <v>1</v>
      </c>
      <c r="AG2507" s="21">
        <f t="shared" si="555"/>
        <v>1</v>
      </c>
      <c r="AH2507" s="22" t="e">
        <f t="shared" si="556"/>
        <v>#DIV/0!</v>
      </c>
      <c r="AI2507" s="22" t="e">
        <f t="shared" si="557"/>
        <v>#DIV/0!</v>
      </c>
      <c r="AJ2507" s="23">
        <f t="shared" si="558"/>
        <v>0</v>
      </c>
      <c r="AK2507" s="23">
        <f t="shared" si="559"/>
        <v>1</v>
      </c>
    </row>
    <row r="2508" spans="1:37">
      <c r="A2508" s="8" t="s">
        <v>5049</v>
      </c>
      <c r="B2508" s="8" t="s">
        <v>5050</v>
      </c>
      <c r="C2508" s="9">
        <v>0</v>
      </c>
      <c r="D2508" s="9">
        <v>0</v>
      </c>
      <c r="E2508" s="9">
        <v>0</v>
      </c>
      <c r="F2508" s="9">
        <v>4894917.6</v>
      </c>
      <c r="G2508" s="9">
        <v>0</v>
      </c>
      <c r="H2508" s="9">
        <v>0</v>
      </c>
      <c r="I2508" s="9">
        <v>0</v>
      </c>
      <c r="J2508" s="9">
        <v>0</v>
      </c>
      <c r="K2508" s="9">
        <v>549034794</v>
      </c>
      <c r="L2508" s="9">
        <v>0</v>
      </c>
      <c r="M2508" s="9">
        <v>0</v>
      </c>
      <c r="N2508" s="9">
        <v>1052311636</v>
      </c>
      <c r="O2508" s="9">
        <v>0</v>
      </c>
      <c r="P2508" s="9">
        <v>0</v>
      </c>
      <c r="Q2508" s="9">
        <v>13607642.91</v>
      </c>
      <c r="R2508" s="9">
        <v>58427187.83</v>
      </c>
      <c r="S2508" s="9">
        <v>0</v>
      </c>
      <c r="T2508" s="9">
        <v>1006771331.36</v>
      </c>
      <c r="U2508" s="8">
        <v>0</v>
      </c>
      <c r="V2508" s="9">
        <v>205717994.16</v>
      </c>
      <c r="W2508" s="8">
        <v>0</v>
      </c>
      <c r="X2508" s="11">
        <f t="shared" si="546"/>
        <v>4894917.6</v>
      </c>
      <c r="Y2508" s="11">
        <f t="shared" si="547"/>
        <v>2885870586.26</v>
      </c>
      <c r="Z2508" s="11">
        <f t="shared" si="548"/>
        <v>2890765503.86</v>
      </c>
      <c r="AA2508" s="13">
        <f t="shared" si="549"/>
        <v>4894917.6</v>
      </c>
      <c r="AB2508" s="13">
        <f t="shared" si="550"/>
        <v>0</v>
      </c>
      <c r="AC2508" s="16">
        <f t="shared" si="551"/>
        <v>4894917.6</v>
      </c>
      <c r="AD2508" s="16">
        <f t="shared" si="552"/>
        <v>2885870586.26</v>
      </c>
      <c r="AE2508" s="17">
        <f t="shared" si="553"/>
        <v>0.00169329459392811</v>
      </c>
      <c r="AF2508" s="17">
        <f t="shared" si="554"/>
        <v>0.998306705406072</v>
      </c>
      <c r="AG2508" s="21">
        <f t="shared" si="555"/>
        <v>1.00169616670384</v>
      </c>
      <c r="AH2508" s="22">
        <f t="shared" si="556"/>
        <v>1</v>
      </c>
      <c r="AI2508" s="22">
        <f t="shared" si="557"/>
        <v>0</v>
      </c>
      <c r="AJ2508" s="23">
        <f t="shared" si="558"/>
        <v>0.00169329459392811</v>
      </c>
      <c r="AK2508" s="23">
        <f t="shared" si="559"/>
        <v>0.998306705406072</v>
      </c>
    </row>
    <row r="2509" spans="1:37">
      <c r="A2509" s="8" t="s">
        <v>5051</v>
      </c>
      <c r="B2509" s="8" t="s">
        <v>5052</v>
      </c>
      <c r="C2509" s="9">
        <v>0</v>
      </c>
      <c r="D2509" s="9">
        <v>0</v>
      </c>
      <c r="E2509" s="9">
        <v>0</v>
      </c>
      <c r="F2509" s="9">
        <v>3658971.46</v>
      </c>
      <c r="G2509" s="9">
        <v>0</v>
      </c>
      <c r="H2509" s="9">
        <v>0</v>
      </c>
      <c r="I2509" s="9">
        <v>0</v>
      </c>
      <c r="J2509" s="9">
        <v>0</v>
      </c>
      <c r="K2509" s="9">
        <v>846294603</v>
      </c>
      <c r="L2509" s="9">
        <v>0</v>
      </c>
      <c r="M2509" s="9">
        <v>0</v>
      </c>
      <c r="N2509" s="9">
        <v>2692665763.91</v>
      </c>
      <c r="O2509" s="9">
        <v>248000</v>
      </c>
      <c r="P2509" s="9">
        <v>1000237.99</v>
      </c>
      <c r="Q2509" s="9">
        <v>0</v>
      </c>
      <c r="R2509" s="9">
        <v>56956561.48</v>
      </c>
      <c r="S2509" s="9">
        <v>0</v>
      </c>
      <c r="T2509" s="9">
        <v>1201651897.79</v>
      </c>
      <c r="U2509" s="8">
        <v>0</v>
      </c>
      <c r="V2509" s="9">
        <v>11407528.91</v>
      </c>
      <c r="W2509" s="8">
        <v>0</v>
      </c>
      <c r="X2509" s="11">
        <f t="shared" si="546"/>
        <v>3658971.46</v>
      </c>
      <c r="Y2509" s="11">
        <f t="shared" si="547"/>
        <v>4809728593.08</v>
      </c>
      <c r="Z2509" s="11">
        <f t="shared" si="548"/>
        <v>4813387564.54</v>
      </c>
      <c r="AA2509" s="13">
        <f t="shared" si="549"/>
        <v>3658971.46</v>
      </c>
      <c r="AB2509" s="13">
        <f t="shared" si="550"/>
        <v>0</v>
      </c>
      <c r="AC2509" s="16">
        <f t="shared" si="551"/>
        <v>3658971.46</v>
      </c>
      <c r="AD2509" s="16">
        <f t="shared" si="552"/>
        <v>4809728593.08</v>
      </c>
      <c r="AE2509" s="17">
        <f t="shared" si="553"/>
        <v>0.000760165561351317</v>
      </c>
      <c r="AF2509" s="17">
        <f t="shared" si="554"/>
        <v>0.999239834438649</v>
      </c>
      <c r="AG2509" s="21">
        <f t="shared" si="555"/>
        <v>1.00076074385263</v>
      </c>
      <c r="AH2509" s="22">
        <f t="shared" si="556"/>
        <v>1</v>
      </c>
      <c r="AI2509" s="22">
        <f t="shared" si="557"/>
        <v>0</v>
      </c>
      <c r="AJ2509" s="23">
        <f t="shared" si="558"/>
        <v>0.000760165561351317</v>
      </c>
      <c r="AK2509" s="23">
        <f t="shared" si="559"/>
        <v>0.999239834438649</v>
      </c>
    </row>
    <row r="2510" spans="1:37">
      <c r="A2510" s="8" t="s">
        <v>5053</v>
      </c>
      <c r="B2510" s="8" t="s">
        <v>5054</v>
      </c>
      <c r="C2510" s="9">
        <v>0</v>
      </c>
      <c r="D2510" s="9">
        <v>0</v>
      </c>
      <c r="E2510" s="9">
        <v>0</v>
      </c>
      <c r="F2510" s="9">
        <v>240000</v>
      </c>
      <c r="G2510" s="9">
        <v>0</v>
      </c>
      <c r="H2510" s="9">
        <v>0</v>
      </c>
      <c r="I2510" s="9">
        <v>0</v>
      </c>
      <c r="J2510" s="9">
        <v>0</v>
      </c>
      <c r="K2510" s="9">
        <v>305773268</v>
      </c>
      <c r="L2510" s="9">
        <v>0</v>
      </c>
      <c r="M2510" s="9">
        <v>0</v>
      </c>
      <c r="N2510" s="9">
        <v>1051825822.55</v>
      </c>
      <c r="O2510" s="9">
        <v>0</v>
      </c>
      <c r="P2510" s="9">
        <v>72144774.9</v>
      </c>
      <c r="Q2510" s="9">
        <v>0</v>
      </c>
      <c r="R2510" s="9">
        <v>136015636.3</v>
      </c>
      <c r="S2510" s="9">
        <v>4509631.09</v>
      </c>
      <c r="T2510" s="9">
        <v>488820307.14</v>
      </c>
      <c r="U2510" s="8">
        <v>0</v>
      </c>
      <c r="V2510" s="9">
        <v>13969430.39</v>
      </c>
      <c r="W2510" s="8">
        <v>0</v>
      </c>
      <c r="X2510" s="11">
        <f t="shared" si="546"/>
        <v>240000</v>
      </c>
      <c r="Y2510" s="11">
        <f t="shared" si="547"/>
        <v>2073058870.37</v>
      </c>
      <c r="Z2510" s="11">
        <f t="shared" si="548"/>
        <v>2073298870.37</v>
      </c>
      <c r="AA2510" s="13">
        <f t="shared" si="549"/>
        <v>240000</v>
      </c>
      <c r="AB2510" s="13">
        <f t="shared" si="550"/>
        <v>0</v>
      </c>
      <c r="AC2510" s="16">
        <f t="shared" si="551"/>
        <v>240000</v>
      </c>
      <c r="AD2510" s="16">
        <f t="shared" si="552"/>
        <v>2073058870.37</v>
      </c>
      <c r="AE2510" s="17">
        <f t="shared" si="553"/>
        <v>0.000115757551132592</v>
      </c>
      <c r="AF2510" s="17">
        <f t="shared" si="554"/>
        <v>0.999884242448867</v>
      </c>
      <c r="AG2510" s="21">
        <f t="shared" si="555"/>
        <v>1.00011577095249</v>
      </c>
      <c r="AH2510" s="22">
        <f t="shared" si="556"/>
        <v>1</v>
      </c>
      <c r="AI2510" s="22">
        <f t="shared" si="557"/>
        <v>0</v>
      </c>
      <c r="AJ2510" s="23">
        <f t="shared" si="558"/>
        <v>0.000115757551132592</v>
      </c>
      <c r="AK2510" s="23">
        <f t="shared" si="559"/>
        <v>0.999884242448867</v>
      </c>
    </row>
    <row r="2511" spans="1:37">
      <c r="A2511" s="8" t="s">
        <v>5055</v>
      </c>
      <c r="B2511" s="8" t="s">
        <v>5056</v>
      </c>
      <c r="C2511" s="9">
        <v>0</v>
      </c>
      <c r="D2511" s="9">
        <v>0</v>
      </c>
      <c r="E2511" s="9">
        <v>0</v>
      </c>
      <c r="F2511" s="9">
        <v>7589542.68</v>
      </c>
      <c r="G2511" s="9">
        <v>0</v>
      </c>
      <c r="H2511" s="9">
        <v>0</v>
      </c>
      <c r="I2511" s="9">
        <v>739492277.57</v>
      </c>
      <c r="J2511" s="9">
        <v>0</v>
      </c>
      <c r="K2511" s="9">
        <v>710547603</v>
      </c>
      <c r="L2511" s="9">
        <v>154513510.04</v>
      </c>
      <c r="M2511" s="9">
        <v>0</v>
      </c>
      <c r="N2511" s="9">
        <v>292439432.91</v>
      </c>
      <c r="O2511" s="9">
        <v>60103576.62</v>
      </c>
      <c r="P2511" s="9">
        <v>-1757222.92</v>
      </c>
      <c r="Q2511" s="9">
        <v>0</v>
      </c>
      <c r="R2511" s="9">
        <v>72495704.44</v>
      </c>
      <c r="S2511" s="9">
        <v>0</v>
      </c>
      <c r="T2511" s="9">
        <v>-212936337.08</v>
      </c>
      <c r="U2511" s="8">
        <v>0</v>
      </c>
      <c r="V2511" s="9">
        <v>52871120.48</v>
      </c>
      <c r="W2511" s="8">
        <v>0</v>
      </c>
      <c r="X2511" s="11">
        <f t="shared" si="546"/>
        <v>747081820.25</v>
      </c>
      <c r="Y2511" s="11">
        <f t="shared" si="547"/>
        <v>1008070234.25</v>
      </c>
      <c r="Z2511" s="11">
        <f t="shared" si="548"/>
        <v>1755152054.5</v>
      </c>
      <c r="AA2511" s="13">
        <f t="shared" si="549"/>
        <v>7589542.68</v>
      </c>
      <c r="AB2511" s="13">
        <f t="shared" si="550"/>
        <v>739492277.57</v>
      </c>
      <c r="AC2511" s="16">
        <f t="shared" si="551"/>
        <v>7589542.68</v>
      </c>
      <c r="AD2511" s="16">
        <f t="shared" si="552"/>
        <v>1747562511.82</v>
      </c>
      <c r="AE2511" s="17">
        <f t="shared" si="553"/>
        <v>0.425650768168246</v>
      </c>
      <c r="AF2511" s="17">
        <f t="shared" si="554"/>
        <v>0.574349231831754</v>
      </c>
      <c r="AG2511" s="21">
        <f t="shared" si="555"/>
        <v>1.74110096188469</v>
      </c>
      <c r="AH2511" s="22">
        <f t="shared" si="556"/>
        <v>0.0101589176369735</v>
      </c>
      <c r="AI2511" s="22">
        <f t="shared" si="557"/>
        <v>0.989841082363027</v>
      </c>
      <c r="AJ2511" s="23">
        <f t="shared" si="558"/>
        <v>0.00432415109593572</v>
      </c>
      <c r="AK2511" s="23">
        <f t="shared" si="559"/>
        <v>0.995675848904064</v>
      </c>
    </row>
    <row r="2512" spans="1:37">
      <c r="A2512" s="8" t="s">
        <v>5057</v>
      </c>
      <c r="B2512" s="8" t="s">
        <v>5058</v>
      </c>
      <c r="C2512" s="9">
        <v>0</v>
      </c>
      <c r="D2512" s="9">
        <v>0</v>
      </c>
      <c r="E2512" s="9">
        <v>0</v>
      </c>
      <c r="F2512" s="9">
        <v>210957889.09</v>
      </c>
      <c r="G2512" s="9">
        <v>0</v>
      </c>
      <c r="H2512" s="9">
        <v>0</v>
      </c>
      <c r="I2512" s="9">
        <v>0</v>
      </c>
      <c r="J2512" s="9">
        <v>0</v>
      </c>
      <c r="K2512" s="9">
        <v>702096010</v>
      </c>
      <c r="L2512" s="9">
        <v>0</v>
      </c>
      <c r="M2512" s="9">
        <v>0</v>
      </c>
      <c r="N2512" s="9">
        <v>441669123.61</v>
      </c>
      <c r="O2512" s="9">
        <v>0</v>
      </c>
      <c r="P2512" s="9">
        <v>-13656080</v>
      </c>
      <c r="Q2512" s="9">
        <v>0</v>
      </c>
      <c r="R2512" s="9">
        <v>108931166.01</v>
      </c>
      <c r="S2512" s="9">
        <v>0</v>
      </c>
      <c r="T2512" s="9">
        <v>1755363950.14</v>
      </c>
      <c r="U2512" s="8">
        <v>0</v>
      </c>
      <c r="V2512" s="9">
        <v>6616637</v>
      </c>
      <c r="W2512" s="8">
        <v>0</v>
      </c>
      <c r="X2512" s="11">
        <f t="shared" si="546"/>
        <v>210957889.09</v>
      </c>
      <c r="Y2512" s="11">
        <f t="shared" si="547"/>
        <v>3001020806.76</v>
      </c>
      <c r="Z2512" s="11">
        <f t="shared" si="548"/>
        <v>3211978695.85</v>
      </c>
      <c r="AA2512" s="13">
        <f t="shared" si="549"/>
        <v>210957889.09</v>
      </c>
      <c r="AB2512" s="13">
        <f t="shared" si="550"/>
        <v>0</v>
      </c>
      <c r="AC2512" s="16">
        <f t="shared" si="551"/>
        <v>210957889.09</v>
      </c>
      <c r="AD2512" s="16">
        <f t="shared" si="552"/>
        <v>3001020806.76</v>
      </c>
      <c r="AE2512" s="17">
        <f t="shared" si="553"/>
        <v>0.0656784832858841</v>
      </c>
      <c r="AF2512" s="17">
        <f t="shared" si="554"/>
        <v>0.934321516714116</v>
      </c>
      <c r="AG2512" s="21">
        <f t="shared" si="555"/>
        <v>1.07029537703131</v>
      </c>
      <c r="AH2512" s="22">
        <f t="shared" si="556"/>
        <v>1</v>
      </c>
      <c r="AI2512" s="22">
        <f t="shared" si="557"/>
        <v>0</v>
      </c>
      <c r="AJ2512" s="23">
        <f t="shared" si="558"/>
        <v>0.0656784832858841</v>
      </c>
      <c r="AK2512" s="23">
        <f t="shared" si="559"/>
        <v>0.934321516714116</v>
      </c>
    </row>
    <row r="2513" spans="1:37">
      <c r="A2513" s="8" t="s">
        <v>5059</v>
      </c>
      <c r="B2513" s="8" t="s">
        <v>5060</v>
      </c>
      <c r="C2513" s="9">
        <v>0</v>
      </c>
      <c r="D2513" s="9">
        <v>0</v>
      </c>
      <c r="E2513" s="9">
        <v>0</v>
      </c>
      <c r="F2513" s="9">
        <v>3550672.54</v>
      </c>
      <c r="G2513" s="9">
        <v>0</v>
      </c>
      <c r="H2513" s="9">
        <v>0</v>
      </c>
      <c r="I2513" s="9">
        <v>0</v>
      </c>
      <c r="J2513" s="9">
        <v>0</v>
      </c>
      <c r="K2513" s="9">
        <v>262520973</v>
      </c>
      <c r="L2513" s="9">
        <v>0</v>
      </c>
      <c r="M2513" s="9">
        <v>0</v>
      </c>
      <c r="N2513" s="9">
        <v>742776955.86</v>
      </c>
      <c r="O2513" s="9">
        <v>0</v>
      </c>
      <c r="P2513" s="9">
        <v>0</v>
      </c>
      <c r="Q2513" s="9">
        <v>0</v>
      </c>
      <c r="R2513" s="9">
        <v>12617809.9</v>
      </c>
      <c r="S2513" s="9">
        <v>0</v>
      </c>
      <c r="T2513" s="9">
        <v>-405459428.6</v>
      </c>
      <c r="U2513" s="8">
        <v>0</v>
      </c>
      <c r="V2513" s="9">
        <v>20184907.72</v>
      </c>
      <c r="W2513" s="8">
        <v>0</v>
      </c>
      <c r="X2513" s="11">
        <f t="shared" si="546"/>
        <v>3550672.54</v>
      </c>
      <c r="Y2513" s="11">
        <f t="shared" si="547"/>
        <v>632641217.88</v>
      </c>
      <c r="Z2513" s="11">
        <f t="shared" si="548"/>
        <v>636191890.42</v>
      </c>
      <c r="AA2513" s="13">
        <f t="shared" si="549"/>
        <v>3550672.54</v>
      </c>
      <c r="AB2513" s="13">
        <f t="shared" si="550"/>
        <v>0</v>
      </c>
      <c r="AC2513" s="16">
        <f t="shared" si="551"/>
        <v>3550672.54</v>
      </c>
      <c r="AD2513" s="16">
        <f t="shared" si="552"/>
        <v>632641217.88</v>
      </c>
      <c r="AE2513" s="17">
        <f t="shared" si="553"/>
        <v>0.00558113454991689</v>
      </c>
      <c r="AF2513" s="17">
        <f t="shared" si="554"/>
        <v>0.994418865450083</v>
      </c>
      <c r="AG2513" s="21">
        <f t="shared" si="555"/>
        <v>1.0056124584356</v>
      </c>
      <c r="AH2513" s="22">
        <f t="shared" si="556"/>
        <v>1</v>
      </c>
      <c r="AI2513" s="22">
        <f t="shared" si="557"/>
        <v>0</v>
      </c>
      <c r="AJ2513" s="23">
        <f t="shared" si="558"/>
        <v>0.00558113454991689</v>
      </c>
      <c r="AK2513" s="23">
        <f t="shared" si="559"/>
        <v>0.994418865450083</v>
      </c>
    </row>
    <row r="2514" spans="1:37">
      <c r="A2514" s="8" t="s">
        <v>5061</v>
      </c>
      <c r="B2514" s="8" t="s">
        <v>5062</v>
      </c>
      <c r="C2514" s="9">
        <v>0</v>
      </c>
      <c r="D2514" s="9">
        <v>0</v>
      </c>
      <c r="E2514" s="9">
        <v>0</v>
      </c>
      <c r="F2514" s="9">
        <v>913622.37</v>
      </c>
      <c r="G2514" s="9">
        <v>0</v>
      </c>
      <c r="H2514" s="9">
        <v>0</v>
      </c>
      <c r="I2514" s="9">
        <v>0</v>
      </c>
      <c r="J2514" s="9">
        <v>0</v>
      </c>
      <c r="K2514" s="9">
        <v>511697213</v>
      </c>
      <c r="L2514" s="9">
        <v>0</v>
      </c>
      <c r="M2514" s="9">
        <v>0</v>
      </c>
      <c r="N2514" s="9">
        <v>467828911.07</v>
      </c>
      <c r="O2514" s="9">
        <v>0</v>
      </c>
      <c r="P2514" s="9">
        <v>0</v>
      </c>
      <c r="Q2514" s="9">
        <v>5336379.68</v>
      </c>
      <c r="R2514" s="9">
        <v>97172585.4</v>
      </c>
      <c r="S2514" s="9">
        <v>0</v>
      </c>
      <c r="T2514" s="9">
        <v>-829096602.47</v>
      </c>
      <c r="U2514" s="8">
        <v>0</v>
      </c>
      <c r="V2514" s="9">
        <v>0</v>
      </c>
      <c r="W2514" s="8">
        <v>0</v>
      </c>
      <c r="X2514" s="11">
        <f t="shared" si="546"/>
        <v>913622.37</v>
      </c>
      <c r="Y2514" s="11">
        <f t="shared" si="547"/>
        <v>252938486.68</v>
      </c>
      <c r="Z2514" s="11">
        <f t="shared" si="548"/>
        <v>253852109.05</v>
      </c>
      <c r="AA2514" s="13">
        <f t="shared" si="549"/>
        <v>913622.37</v>
      </c>
      <c r="AB2514" s="13">
        <f t="shared" si="550"/>
        <v>0</v>
      </c>
      <c r="AC2514" s="16">
        <f t="shared" si="551"/>
        <v>913622.37</v>
      </c>
      <c r="AD2514" s="16">
        <f t="shared" si="552"/>
        <v>252938486.68</v>
      </c>
      <c r="AE2514" s="17">
        <f t="shared" si="553"/>
        <v>0.00359903399431694</v>
      </c>
      <c r="AF2514" s="17">
        <f t="shared" si="554"/>
        <v>0.996400966005683</v>
      </c>
      <c r="AG2514" s="21">
        <f t="shared" si="555"/>
        <v>1.00361203382685</v>
      </c>
      <c r="AH2514" s="22">
        <f t="shared" si="556"/>
        <v>1</v>
      </c>
      <c r="AI2514" s="22">
        <f t="shared" si="557"/>
        <v>0</v>
      </c>
      <c r="AJ2514" s="23">
        <f t="shared" si="558"/>
        <v>0.00359903399431694</v>
      </c>
      <c r="AK2514" s="23">
        <f t="shared" si="559"/>
        <v>0.996400966005683</v>
      </c>
    </row>
    <row r="2515" spans="1:37">
      <c r="A2515" s="8" t="s">
        <v>5063</v>
      </c>
      <c r="B2515" s="8" t="s">
        <v>5064</v>
      </c>
      <c r="C2515" s="9">
        <v>0</v>
      </c>
      <c r="D2515" s="9">
        <v>0</v>
      </c>
      <c r="E2515" s="9">
        <v>0</v>
      </c>
      <c r="F2515" s="9">
        <v>0</v>
      </c>
      <c r="G2515" s="9">
        <v>0</v>
      </c>
      <c r="H2515" s="9">
        <v>0</v>
      </c>
      <c r="I2515" s="9">
        <v>0</v>
      </c>
      <c r="J2515" s="9">
        <v>0</v>
      </c>
      <c r="K2515" s="9">
        <v>840000000</v>
      </c>
      <c r="L2515" s="9">
        <v>0</v>
      </c>
      <c r="M2515" s="9">
        <v>0</v>
      </c>
      <c r="N2515" s="9">
        <v>449249982.78</v>
      </c>
      <c r="O2515" s="9">
        <v>42865500</v>
      </c>
      <c r="P2515" s="9">
        <v>0</v>
      </c>
      <c r="Q2515" s="9">
        <v>0</v>
      </c>
      <c r="R2515" s="9">
        <v>34655116.25</v>
      </c>
      <c r="S2515" s="9">
        <v>0</v>
      </c>
      <c r="T2515" s="9">
        <v>-1188758349.23</v>
      </c>
      <c r="U2515" s="8">
        <v>0</v>
      </c>
      <c r="V2515" s="9">
        <v>-973231.33</v>
      </c>
      <c r="W2515" s="8">
        <v>0</v>
      </c>
      <c r="X2515" s="11">
        <f t="shared" si="546"/>
        <v>0</v>
      </c>
      <c r="Y2515" s="11">
        <f t="shared" si="547"/>
        <v>91308018.47</v>
      </c>
      <c r="Z2515" s="11">
        <f t="shared" si="548"/>
        <v>91308018.47</v>
      </c>
      <c r="AA2515" s="13">
        <f t="shared" si="549"/>
        <v>0</v>
      </c>
      <c r="AB2515" s="13">
        <f t="shared" si="550"/>
        <v>0</v>
      </c>
      <c r="AC2515" s="16">
        <f t="shared" si="551"/>
        <v>0</v>
      </c>
      <c r="AD2515" s="16">
        <f t="shared" si="552"/>
        <v>91308018.47</v>
      </c>
      <c r="AE2515" s="17">
        <f t="shared" si="553"/>
        <v>0</v>
      </c>
      <c r="AF2515" s="17">
        <f t="shared" si="554"/>
        <v>1</v>
      </c>
      <c r="AG2515" s="21">
        <f t="shared" si="555"/>
        <v>1</v>
      </c>
      <c r="AH2515" s="22" t="e">
        <f t="shared" si="556"/>
        <v>#DIV/0!</v>
      </c>
      <c r="AI2515" s="22" t="e">
        <f t="shared" si="557"/>
        <v>#DIV/0!</v>
      </c>
      <c r="AJ2515" s="23">
        <f t="shared" si="558"/>
        <v>0</v>
      </c>
      <c r="AK2515" s="23">
        <f t="shared" si="559"/>
        <v>1</v>
      </c>
    </row>
    <row r="2516" spans="1:37">
      <c r="A2516" s="8" t="s">
        <v>5065</v>
      </c>
      <c r="B2516" s="8" t="s">
        <v>5066</v>
      </c>
      <c r="C2516" s="9">
        <v>0</v>
      </c>
      <c r="D2516" s="9">
        <v>0</v>
      </c>
      <c r="E2516" s="9">
        <v>0</v>
      </c>
      <c r="F2516" s="9">
        <v>9998239652.01</v>
      </c>
      <c r="G2516" s="9">
        <v>0</v>
      </c>
      <c r="H2516" s="9">
        <v>41032754009.32</v>
      </c>
      <c r="I2516" s="9">
        <v>11397801677.09</v>
      </c>
      <c r="J2516" s="9">
        <v>0</v>
      </c>
      <c r="K2516" s="9">
        <v>2256537600</v>
      </c>
      <c r="L2516" s="9">
        <v>3983894339.63</v>
      </c>
      <c r="M2516" s="9">
        <v>0</v>
      </c>
      <c r="N2516" s="9">
        <v>3260945511.89</v>
      </c>
      <c r="O2516" s="9">
        <v>1002034242.97</v>
      </c>
      <c r="P2516" s="9">
        <v>1112100231.23</v>
      </c>
      <c r="Q2516" s="9">
        <v>0</v>
      </c>
      <c r="R2516" s="9">
        <v>1685196031.14</v>
      </c>
      <c r="S2516" s="9">
        <v>0</v>
      </c>
      <c r="T2516" s="9">
        <v>14236324442.62</v>
      </c>
      <c r="U2516" s="8">
        <v>0</v>
      </c>
      <c r="V2516" s="9">
        <v>2185463797.68</v>
      </c>
      <c r="W2516" s="8">
        <v>0</v>
      </c>
      <c r="X2516" s="11">
        <f t="shared" si="546"/>
        <v>62428795338.42</v>
      </c>
      <c r="Y2516" s="11">
        <f t="shared" si="547"/>
        <v>27718427711.22</v>
      </c>
      <c r="Z2516" s="11">
        <f t="shared" si="548"/>
        <v>90147223049.64</v>
      </c>
      <c r="AA2516" s="13">
        <f t="shared" si="549"/>
        <v>9998239652.01</v>
      </c>
      <c r="AB2516" s="13">
        <f t="shared" si="550"/>
        <v>52430555686.41</v>
      </c>
      <c r="AC2516" s="16">
        <f t="shared" si="551"/>
        <v>9998239652.01</v>
      </c>
      <c r="AD2516" s="16">
        <f t="shared" si="552"/>
        <v>80148983397.63</v>
      </c>
      <c r="AE2516" s="17">
        <f t="shared" si="553"/>
        <v>0.692520448511689</v>
      </c>
      <c r="AF2516" s="17">
        <f t="shared" si="554"/>
        <v>0.307479551488311</v>
      </c>
      <c r="AG2516" s="21">
        <f t="shared" si="555"/>
        <v>3.25224879234942</v>
      </c>
      <c r="AH2516" s="22">
        <f t="shared" si="556"/>
        <v>0.160154294149208</v>
      </c>
      <c r="AI2516" s="22">
        <f t="shared" si="557"/>
        <v>0.839845705850792</v>
      </c>
      <c r="AJ2516" s="23">
        <f t="shared" si="558"/>
        <v>0.110910123615282</v>
      </c>
      <c r="AK2516" s="23">
        <f t="shared" si="559"/>
        <v>0.889089876384718</v>
      </c>
    </row>
    <row r="2517" spans="1:37">
      <c r="A2517" s="8" t="s">
        <v>5067</v>
      </c>
      <c r="B2517" s="8" t="s">
        <v>5068</v>
      </c>
      <c r="C2517" s="9">
        <v>0</v>
      </c>
      <c r="D2517" s="9">
        <v>0</v>
      </c>
      <c r="E2517" s="9">
        <v>0</v>
      </c>
      <c r="F2517" s="9">
        <v>0</v>
      </c>
      <c r="G2517" s="9">
        <v>0</v>
      </c>
      <c r="H2517" s="9">
        <v>0</v>
      </c>
      <c r="I2517" s="9">
        <v>0</v>
      </c>
      <c r="J2517" s="9">
        <v>0</v>
      </c>
      <c r="K2517" s="9">
        <v>6397477594</v>
      </c>
      <c r="L2517" s="9">
        <v>0</v>
      </c>
      <c r="M2517" s="9">
        <v>0</v>
      </c>
      <c r="N2517" s="9">
        <v>3412259015.31</v>
      </c>
      <c r="O2517" s="9">
        <v>1171187897</v>
      </c>
      <c r="P2517" s="9">
        <v>-5504724.64</v>
      </c>
      <c r="Q2517" s="9">
        <v>0</v>
      </c>
      <c r="R2517" s="9">
        <v>2685413103.61</v>
      </c>
      <c r="S2517" s="9">
        <v>0</v>
      </c>
      <c r="T2517" s="9">
        <v>22918941213.24</v>
      </c>
      <c r="U2517" s="8">
        <v>0</v>
      </c>
      <c r="V2517" s="9">
        <v>581924933.23</v>
      </c>
      <c r="W2517" s="8">
        <v>0</v>
      </c>
      <c r="X2517" s="11">
        <f t="shared" si="546"/>
        <v>0</v>
      </c>
      <c r="Y2517" s="11">
        <f t="shared" si="547"/>
        <v>34819323237.75</v>
      </c>
      <c r="Z2517" s="11">
        <f t="shared" si="548"/>
        <v>34819323237.75</v>
      </c>
      <c r="AA2517" s="13">
        <f t="shared" si="549"/>
        <v>0</v>
      </c>
      <c r="AB2517" s="13">
        <f t="shared" si="550"/>
        <v>0</v>
      </c>
      <c r="AC2517" s="16">
        <f t="shared" si="551"/>
        <v>0</v>
      </c>
      <c r="AD2517" s="16">
        <f t="shared" si="552"/>
        <v>34819323237.75</v>
      </c>
      <c r="AE2517" s="17">
        <f t="shared" si="553"/>
        <v>0</v>
      </c>
      <c r="AF2517" s="17">
        <f t="shared" si="554"/>
        <v>1</v>
      </c>
      <c r="AG2517" s="21">
        <f t="shared" si="555"/>
        <v>1</v>
      </c>
      <c r="AH2517" s="22" t="e">
        <f t="shared" si="556"/>
        <v>#DIV/0!</v>
      </c>
      <c r="AI2517" s="22" t="e">
        <f t="shared" si="557"/>
        <v>#DIV/0!</v>
      </c>
      <c r="AJ2517" s="23">
        <f t="shared" si="558"/>
        <v>0</v>
      </c>
      <c r="AK2517" s="23">
        <f t="shared" si="559"/>
        <v>1</v>
      </c>
    </row>
    <row r="2518" spans="1:37">
      <c r="A2518" s="8" t="s">
        <v>5069</v>
      </c>
      <c r="B2518" s="8" t="s">
        <v>5070</v>
      </c>
      <c r="C2518" s="9">
        <v>0</v>
      </c>
      <c r="D2518" s="9">
        <v>0</v>
      </c>
      <c r="E2518" s="9">
        <v>0</v>
      </c>
      <c r="F2518" s="9">
        <v>0</v>
      </c>
      <c r="G2518" s="9">
        <v>0</v>
      </c>
      <c r="H2518" s="9">
        <v>0</v>
      </c>
      <c r="I2518" s="9">
        <v>0</v>
      </c>
      <c r="J2518" s="9">
        <v>0</v>
      </c>
      <c r="K2518" s="9">
        <v>240000000</v>
      </c>
      <c r="L2518" s="9">
        <v>0</v>
      </c>
      <c r="M2518" s="9">
        <v>0</v>
      </c>
      <c r="N2518" s="9">
        <v>250765795.29</v>
      </c>
      <c r="O2518" s="9">
        <v>0</v>
      </c>
      <c r="P2518" s="9">
        <v>3013540.4</v>
      </c>
      <c r="Q2518" s="9">
        <v>0</v>
      </c>
      <c r="R2518" s="9">
        <v>68889615.38</v>
      </c>
      <c r="S2518" s="9">
        <v>0</v>
      </c>
      <c r="T2518" s="9">
        <v>356977251.17</v>
      </c>
      <c r="U2518" s="8">
        <v>0</v>
      </c>
      <c r="V2518" s="9">
        <v>87517249.27</v>
      </c>
      <c r="W2518" s="8">
        <v>0</v>
      </c>
      <c r="X2518" s="11">
        <f t="shared" si="546"/>
        <v>0</v>
      </c>
      <c r="Y2518" s="11">
        <f t="shared" si="547"/>
        <v>1007163451.51</v>
      </c>
      <c r="Z2518" s="11">
        <f t="shared" si="548"/>
        <v>1007163451.51</v>
      </c>
      <c r="AA2518" s="13">
        <f t="shared" si="549"/>
        <v>0</v>
      </c>
      <c r="AB2518" s="13">
        <f t="shared" si="550"/>
        <v>0</v>
      </c>
      <c r="AC2518" s="16">
        <f t="shared" si="551"/>
        <v>0</v>
      </c>
      <c r="AD2518" s="16">
        <f t="shared" si="552"/>
        <v>1007163451.51</v>
      </c>
      <c r="AE2518" s="17">
        <f t="shared" si="553"/>
        <v>0</v>
      </c>
      <c r="AF2518" s="17">
        <f t="shared" si="554"/>
        <v>1</v>
      </c>
      <c r="AG2518" s="21">
        <f t="shared" si="555"/>
        <v>1</v>
      </c>
      <c r="AH2518" s="22" t="e">
        <f t="shared" si="556"/>
        <v>#DIV/0!</v>
      </c>
      <c r="AI2518" s="22" t="e">
        <f t="shared" si="557"/>
        <v>#DIV/0!</v>
      </c>
      <c r="AJ2518" s="23">
        <f t="shared" si="558"/>
        <v>0</v>
      </c>
      <c r="AK2518" s="23">
        <f t="shared" si="559"/>
        <v>1</v>
      </c>
    </row>
    <row r="2519" spans="1:37">
      <c r="A2519" s="8" t="s">
        <v>5071</v>
      </c>
      <c r="B2519" s="8" t="s">
        <v>5072</v>
      </c>
      <c r="C2519" s="9">
        <v>0</v>
      </c>
      <c r="D2519" s="9">
        <v>0</v>
      </c>
      <c r="E2519" s="9">
        <v>0</v>
      </c>
      <c r="F2519" s="9">
        <v>0</v>
      </c>
      <c r="G2519" s="9">
        <v>0</v>
      </c>
      <c r="H2519" s="9">
        <v>60000000</v>
      </c>
      <c r="I2519" s="9">
        <v>1158046907.88</v>
      </c>
      <c r="J2519" s="9">
        <v>0</v>
      </c>
      <c r="K2519" s="9">
        <v>970256000</v>
      </c>
      <c r="L2519" s="9">
        <v>0</v>
      </c>
      <c r="M2519" s="9">
        <v>0</v>
      </c>
      <c r="N2519" s="9">
        <v>1991364255.98</v>
      </c>
      <c r="O2519" s="9">
        <v>0</v>
      </c>
      <c r="P2519" s="9">
        <v>8853629.97</v>
      </c>
      <c r="Q2519" s="9">
        <v>0</v>
      </c>
      <c r="R2519" s="9">
        <v>398390563.23</v>
      </c>
      <c r="S2519" s="9">
        <v>0</v>
      </c>
      <c r="T2519" s="9">
        <v>3231650981.6</v>
      </c>
      <c r="U2519" s="8">
        <v>0</v>
      </c>
      <c r="V2519" s="9">
        <v>89325088.04</v>
      </c>
      <c r="W2519" s="8">
        <v>0</v>
      </c>
      <c r="X2519" s="11">
        <f t="shared" si="546"/>
        <v>1218046907.88</v>
      </c>
      <c r="Y2519" s="11">
        <f t="shared" si="547"/>
        <v>6689840518.82</v>
      </c>
      <c r="Z2519" s="11">
        <f t="shared" si="548"/>
        <v>7907887426.7</v>
      </c>
      <c r="AA2519" s="13">
        <f t="shared" si="549"/>
        <v>0</v>
      </c>
      <c r="AB2519" s="13">
        <f t="shared" si="550"/>
        <v>1218046907.88</v>
      </c>
      <c r="AC2519" s="16">
        <f t="shared" si="551"/>
        <v>0</v>
      </c>
      <c r="AD2519" s="16">
        <f t="shared" si="552"/>
        <v>7907887426.7</v>
      </c>
      <c r="AE2519" s="17">
        <f t="shared" si="553"/>
        <v>0.154029368674043</v>
      </c>
      <c r="AF2519" s="17">
        <f t="shared" si="554"/>
        <v>0.845970631325957</v>
      </c>
      <c r="AG2519" s="21">
        <f t="shared" si="555"/>
        <v>1.18207413232847</v>
      </c>
      <c r="AH2519" s="22">
        <f t="shared" si="556"/>
        <v>0</v>
      </c>
      <c r="AI2519" s="22">
        <f t="shared" si="557"/>
        <v>1</v>
      </c>
      <c r="AJ2519" s="23">
        <f t="shared" si="558"/>
        <v>0</v>
      </c>
      <c r="AK2519" s="23">
        <f t="shared" si="559"/>
        <v>1</v>
      </c>
    </row>
    <row r="2520" spans="1:37">
      <c r="A2520" s="8" t="s">
        <v>5073</v>
      </c>
      <c r="B2520" s="8" t="s">
        <v>5074</v>
      </c>
      <c r="C2520" s="9">
        <v>0</v>
      </c>
      <c r="D2520" s="9">
        <v>0</v>
      </c>
      <c r="E2520" s="9">
        <v>0</v>
      </c>
      <c r="F2520" s="9">
        <v>152337796.31</v>
      </c>
      <c r="G2520" s="9">
        <v>0</v>
      </c>
      <c r="H2520" s="9">
        <v>936357250</v>
      </c>
      <c r="I2520" s="9">
        <v>0</v>
      </c>
      <c r="J2520" s="9">
        <v>0</v>
      </c>
      <c r="K2520" s="9">
        <v>679634461</v>
      </c>
      <c r="L2520" s="9">
        <v>0</v>
      </c>
      <c r="M2520" s="9">
        <v>0</v>
      </c>
      <c r="N2520" s="9">
        <v>1073346533.13</v>
      </c>
      <c r="O2520" s="9">
        <v>178749370</v>
      </c>
      <c r="P2520" s="9">
        <v>-54466920.89</v>
      </c>
      <c r="Q2520" s="9">
        <v>0</v>
      </c>
      <c r="R2520" s="9">
        <v>392410127.08</v>
      </c>
      <c r="S2520" s="9">
        <v>0</v>
      </c>
      <c r="T2520" s="9">
        <v>4863168152.95</v>
      </c>
      <c r="U2520" s="8">
        <v>0</v>
      </c>
      <c r="V2520" s="9">
        <v>0</v>
      </c>
      <c r="W2520" s="8">
        <v>0</v>
      </c>
      <c r="X2520" s="11">
        <f t="shared" si="546"/>
        <v>1088695046.31</v>
      </c>
      <c r="Y2520" s="11">
        <f t="shared" si="547"/>
        <v>6775342983.27</v>
      </c>
      <c r="Z2520" s="11">
        <f t="shared" si="548"/>
        <v>7864038029.58</v>
      </c>
      <c r="AA2520" s="13">
        <f t="shared" si="549"/>
        <v>152337796.31</v>
      </c>
      <c r="AB2520" s="13">
        <f t="shared" si="550"/>
        <v>936357250</v>
      </c>
      <c r="AC2520" s="16">
        <f t="shared" si="551"/>
        <v>152337796.31</v>
      </c>
      <c r="AD2520" s="16">
        <f t="shared" si="552"/>
        <v>7711700233.27</v>
      </c>
      <c r="AE2520" s="17">
        <f t="shared" si="553"/>
        <v>0.138439697546598</v>
      </c>
      <c r="AF2520" s="17">
        <f t="shared" si="554"/>
        <v>0.861560302453402</v>
      </c>
      <c r="AG2520" s="21">
        <f t="shared" si="555"/>
        <v>1.16068486112043</v>
      </c>
      <c r="AH2520" s="22">
        <f t="shared" si="556"/>
        <v>0.139926967451841</v>
      </c>
      <c r="AI2520" s="22">
        <f t="shared" si="557"/>
        <v>0.860073032548159</v>
      </c>
      <c r="AJ2520" s="23">
        <f t="shared" si="558"/>
        <v>0.0193714470526455</v>
      </c>
      <c r="AK2520" s="23">
        <f t="shared" si="559"/>
        <v>0.980628552947354</v>
      </c>
    </row>
    <row r="2521" spans="1:37">
      <c r="A2521" s="8" t="s">
        <v>5075</v>
      </c>
      <c r="B2521" s="8" t="s">
        <v>5076</v>
      </c>
      <c r="C2521" s="9">
        <v>0</v>
      </c>
      <c r="D2521" s="9">
        <v>0</v>
      </c>
      <c r="E2521" s="9">
        <v>0</v>
      </c>
      <c r="F2521" s="9">
        <v>50000000</v>
      </c>
      <c r="G2521" s="9">
        <v>0</v>
      </c>
      <c r="H2521" s="9">
        <v>0</v>
      </c>
      <c r="I2521" s="9">
        <v>0</v>
      </c>
      <c r="J2521" s="9">
        <v>0</v>
      </c>
      <c r="K2521" s="9">
        <v>717114512</v>
      </c>
      <c r="L2521" s="9">
        <v>0</v>
      </c>
      <c r="M2521" s="9">
        <v>0</v>
      </c>
      <c r="N2521" s="9">
        <v>3147208455.81</v>
      </c>
      <c r="O2521" s="9">
        <v>0</v>
      </c>
      <c r="P2521" s="9">
        <v>-24951332.64</v>
      </c>
      <c r="Q2521" s="9">
        <v>10175794.17</v>
      </c>
      <c r="R2521" s="9">
        <v>218805456.53</v>
      </c>
      <c r="S2521" s="9">
        <v>0</v>
      </c>
      <c r="T2521" s="9">
        <v>1079750851.56</v>
      </c>
      <c r="U2521" s="8">
        <v>0</v>
      </c>
      <c r="V2521" s="9">
        <v>1591759.03</v>
      </c>
      <c r="W2521" s="8">
        <v>0</v>
      </c>
      <c r="X2521" s="11">
        <f t="shared" si="546"/>
        <v>50000000</v>
      </c>
      <c r="Y2521" s="11">
        <f t="shared" si="547"/>
        <v>5149695496.46</v>
      </c>
      <c r="Z2521" s="11">
        <f t="shared" si="548"/>
        <v>5199695496.46</v>
      </c>
      <c r="AA2521" s="13">
        <f t="shared" si="549"/>
        <v>50000000</v>
      </c>
      <c r="AB2521" s="13">
        <f t="shared" si="550"/>
        <v>0</v>
      </c>
      <c r="AC2521" s="16">
        <f t="shared" si="551"/>
        <v>50000000</v>
      </c>
      <c r="AD2521" s="16">
        <f t="shared" si="552"/>
        <v>5149695496.46</v>
      </c>
      <c r="AE2521" s="17">
        <f t="shared" si="553"/>
        <v>0.00961594770963808</v>
      </c>
      <c r="AF2521" s="17">
        <f t="shared" si="554"/>
        <v>0.990384052290362</v>
      </c>
      <c r="AG2521" s="21">
        <f t="shared" si="555"/>
        <v>1.0097093119456</v>
      </c>
      <c r="AH2521" s="22">
        <f t="shared" si="556"/>
        <v>1</v>
      </c>
      <c r="AI2521" s="22">
        <f t="shared" si="557"/>
        <v>0</v>
      </c>
      <c r="AJ2521" s="23">
        <f t="shared" si="558"/>
        <v>0.00961594770963808</v>
      </c>
      <c r="AK2521" s="23">
        <f t="shared" si="559"/>
        <v>0.990384052290362</v>
      </c>
    </row>
    <row r="2522" spans="1:37">
      <c r="A2522" s="8" t="s">
        <v>5077</v>
      </c>
      <c r="B2522" s="8" t="s">
        <v>5078</v>
      </c>
      <c r="C2522" s="9">
        <v>0</v>
      </c>
      <c r="D2522" s="9">
        <v>0</v>
      </c>
      <c r="E2522" s="9">
        <v>0</v>
      </c>
      <c r="F2522" s="9">
        <v>0</v>
      </c>
      <c r="G2522" s="9">
        <v>0</v>
      </c>
      <c r="H2522" s="9">
        <v>0</v>
      </c>
      <c r="I2522" s="9">
        <v>0</v>
      </c>
      <c r="J2522" s="9">
        <v>0</v>
      </c>
      <c r="K2522" s="9">
        <v>396662205</v>
      </c>
      <c r="L2522" s="9">
        <v>0</v>
      </c>
      <c r="M2522" s="9">
        <v>0</v>
      </c>
      <c r="N2522" s="9">
        <v>1838815260.75</v>
      </c>
      <c r="O2522" s="9">
        <v>258876654.68</v>
      </c>
      <c r="P2522" s="9">
        <v>137118.98</v>
      </c>
      <c r="Q2522" s="9">
        <v>0</v>
      </c>
      <c r="R2522" s="9">
        <v>163244905.94</v>
      </c>
      <c r="S2522" s="9">
        <v>0</v>
      </c>
      <c r="T2522" s="9">
        <v>884744162.9</v>
      </c>
      <c r="U2522" s="8">
        <v>0</v>
      </c>
      <c r="V2522" s="9">
        <v>-35961.05</v>
      </c>
      <c r="W2522" s="8">
        <v>0</v>
      </c>
      <c r="X2522" s="11">
        <f t="shared" si="546"/>
        <v>0</v>
      </c>
      <c r="Y2522" s="11">
        <f t="shared" si="547"/>
        <v>3024691037.84</v>
      </c>
      <c r="Z2522" s="11">
        <f t="shared" si="548"/>
        <v>3024691037.84</v>
      </c>
      <c r="AA2522" s="13">
        <f t="shared" si="549"/>
        <v>0</v>
      </c>
      <c r="AB2522" s="13">
        <f t="shared" si="550"/>
        <v>0</v>
      </c>
      <c r="AC2522" s="16">
        <f t="shared" si="551"/>
        <v>0</v>
      </c>
      <c r="AD2522" s="16">
        <f t="shared" si="552"/>
        <v>3024691037.84</v>
      </c>
      <c r="AE2522" s="17">
        <f t="shared" si="553"/>
        <v>0</v>
      </c>
      <c r="AF2522" s="17">
        <f t="shared" si="554"/>
        <v>1</v>
      </c>
      <c r="AG2522" s="21">
        <f t="shared" si="555"/>
        <v>1</v>
      </c>
      <c r="AH2522" s="22" t="e">
        <f t="shared" si="556"/>
        <v>#DIV/0!</v>
      </c>
      <c r="AI2522" s="22" t="e">
        <f t="shared" si="557"/>
        <v>#DIV/0!</v>
      </c>
      <c r="AJ2522" s="23">
        <f t="shared" si="558"/>
        <v>0</v>
      </c>
      <c r="AK2522" s="23">
        <f t="shared" si="559"/>
        <v>1</v>
      </c>
    </row>
    <row r="2523" spans="1:37">
      <c r="A2523" s="8" t="s">
        <v>5079</v>
      </c>
      <c r="B2523" s="8" t="s">
        <v>5080</v>
      </c>
      <c r="C2523" s="9">
        <v>0</v>
      </c>
      <c r="D2523" s="9">
        <v>0</v>
      </c>
      <c r="E2523" s="9">
        <v>0</v>
      </c>
      <c r="F2523" s="9">
        <v>100095890.41</v>
      </c>
      <c r="G2523" s="9">
        <v>0</v>
      </c>
      <c r="H2523" s="9">
        <v>0</v>
      </c>
      <c r="I2523" s="9">
        <v>0</v>
      </c>
      <c r="J2523" s="9">
        <v>0</v>
      </c>
      <c r="K2523" s="9">
        <v>1190490839</v>
      </c>
      <c r="L2523" s="9">
        <v>0</v>
      </c>
      <c r="M2523" s="9">
        <v>0</v>
      </c>
      <c r="N2523" s="9">
        <v>991336827.06</v>
      </c>
      <c r="O2523" s="9">
        <v>0</v>
      </c>
      <c r="P2523" s="9">
        <v>-796618.5</v>
      </c>
      <c r="Q2523" s="9">
        <v>3860243.72</v>
      </c>
      <c r="R2523" s="9">
        <v>203240693</v>
      </c>
      <c r="S2523" s="9">
        <v>0</v>
      </c>
      <c r="T2523" s="9">
        <v>2215903399.78</v>
      </c>
      <c r="U2523" s="8">
        <v>0</v>
      </c>
      <c r="V2523" s="9">
        <v>9224337.78</v>
      </c>
      <c r="W2523" s="8">
        <v>0</v>
      </c>
      <c r="X2523" s="11">
        <f t="shared" si="546"/>
        <v>100095890.41</v>
      </c>
      <c r="Y2523" s="11">
        <f t="shared" si="547"/>
        <v>4613259721.84</v>
      </c>
      <c r="Z2523" s="11">
        <f t="shared" si="548"/>
        <v>4713355612.25</v>
      </c>
      <c r="AA2523" s="13">
        <f t="shared" si="549"/>
        <v>100095890.41</v>
      </c>
      <c r="AB2523" s="13">
        <f t="shared" si="550"/>
        <v>0</v>
      </c>
      <c r="AC2523" s="16">
        <f t="shared" si="551"/>
        <v>100095890.41</v>
      </c>
      <c r="AD2523" s="16">
        <f t="shared" si="552"/>
        <v>4613259721.84</v>
      </c>
      <c r="AE2523" s="17">
        <f t="shared" si="553"/>
        <v>0.0212366514739204</v>
      </c>
      <c r="AF2523" s="17">
        <f t="shared" si="554"/>
        <v>0.97876334852608</v>
      </c>
      <c r="AG2523" s="21">
        <f t="shared" si="555"/>
        <v>1.02169743228115</v>
      </c>
      <c r="AH2523" s="22">
        <f t="shared" si="556"/>
        <v>1</v>
      </c>
      <c r="AI2523" s="22">
        <f t="shared" si="557"/>
        <v>0</v>
      </c>
      <c r="AJ2523" s="23">
        <f t="shared" si="558"/>
        <v>0.0212366514739204</v>
      </c>
      <c r="AK2523" s="23">
        <f t="shared" si="559"/>
        <v>0.97876334852608</v>
      </c>
    </row>
    <row r="2524" spans="1:37">
      <c r="A2524" s="8" t="s">
        <v>5081</v>
      </c>
      <c r="B2524" s="8" t="s">
        <v>5082</v>
      </c>
      <c r="C2524" s="9">
        <v>0</v>
      </c>
      <c r="D2524" s="9">
        <v>0</v>
      </c>
      <c r="E2524" s="9">
        <v>0</v>
      </c>
      <c r="F2524" s="9">
        <v>0</v>
      </c>
      <c r="G2524" s="9">
        <v>0</v>
      </c>
      <c r="H2524" s="9">
        <v>0</v>
      </c>
      <c r="I2524" s="9">
        <v>0</v>
      </c>
      <c r="J2524" s="9">
        <v>0</v>
      </c>
      <c r="K2524" s="9">
        <v>588615750</v>
      </c>
      <c r="L2524" s="9">
        <v>0</v>
      </c>
      <c r="M2524" s="9">
        <v>0</v>
      </c>
      <c r="N2524" s="9">
        <v>424574892.85</v>
      </c>
      <c r="O2524" s="9">
        <v>25076681.29</v>
      </c>
      <c r="P2524" s="9">
        <v>32274</v>
      </c>
      <c r="Q2524" s="9">
        <v>0</v>
      </c>
      <c r="R2524" s="9">
        <v>70880589.31</v>
      </c>
      <c r="S2524" s="9">
        <v>0</v>
      </c>
      <c r="T2524" s="9">
        <v>56320592.16</v>
      </c>
      <c r="U2524" s="8">
        <v>0</v>
      </c>
      <c r="V2524" s="9">
        <v>88000637.48</v>
      </c>
      <c r="W2524" s="8">
        <v>0</v>
      </c>
      <c r="X2524" s="11">
        <f t="shared" si="546"/>
        <v>0</v>
      </c>
      <c r="Y2524" s="11">
        <f t="shared" si="547"/>
        <v>1203348054.51</v>
      </c>
      <c r="Z2524" s="11">
        <f t="shared" si="548"/>
        <v>1203348054.51</v>
      </c>
      <c r="AA2524" s="13">
        <f t="shared" si="549"/>
        <v>0</v>
      </c>
      <c r="AB2524" s="13">
        <f t="shared" si="550"/>
        <v>0</v>
      </c>
      <c r="AC2524" s="16">
        <f t="shared" si="551"/>
        <v>0</v>
      </c>
      <c r="AD2524" s="16">
        <f t="shared" si="552"/>
        <v>1203348054.51</v>
      </c>
      <c r="AE2524" s="17">
        <f t="shared" si="553"/>
        <v>0</v>
      </c>
      <c r="AF2524" s="17">
        <f t="shared" si="554"/>
        <v>1</v>
      </c>
      <c r="AG2524" s="21">
        <f t="shared" si="555"/>
        <v>1</v>
      </c>
      <c r="AH2524" s="22" t="e">
        <f t="shared" si="556"/>
        <v>#DIV/0!</v>
      </c>
      <c r="AI2524" s="22" t="e">
        <f t="shared" si="557"/>
        <v>#DIV/0!</v>
      </c>
      <c r="AJ2524" s="23">
        <f t="shared" si="558"/>
        <v>0</v>
      </c>
      <c r="AK2524" s="23">
        <f t="shared" si="559"/>
        <v>1</v>
      </c>
    </row>
    <row r="2525" spans="1:37">
      <c r="A2525" s="8" t="s">
        <v>5083</v>
      </c>
      <c r="B2525" s="8" t="s">
        <v>5084</v>
      </c>
      <c r="C2525" s="9">
        <v>0</v>
      </c>
      <c r="D2525" s="9">
        <v>0</v>
      </c>
      <c r="E2525" s="9">
        <v>0</v>
      </c>
      <c r="F2525" s="9">
        <v>10016339.39</v>
      </c>
      <c r="G2525" s="9">
        <v>0</v>
      </c>
      <c r="H2525" s="9">
        <v>8005375.1</v>
      </c>
      <c r="I2525" s="9">
        <v>0</v>
      </c>
      <c r="J2525" s="9">
        <v>0</v>
      </c>
      <c r="K2525" s="9">
        <v>889107000</v>
      </c>
      <c r="L2525" s="9">
        <v>0</v>
      </c>
      <c r="M2525" s="9">
        <v>0</v>
      </c>
      <c r="N2525" s="9">
        <v>474704970.03</v>
      </c>
      <c r="O2525" s="9">
        <v>0</v>
      </c>
      <c r="P2525" s="9">
        <v>-6483557.26</v>
      </c>
      <c r="Q2525" s="9">
        <v>0</v>
      </c>
      <c r="R2525" s="9">
        <v>100430527.65</v>
      </c>
      <c r="S2525" s="9">
        <v>0</v>
      </c>
      <c r="T2525" s="9">
        <v>684288446.51</v>
      </c>
      <c r="U2525" s="8">
        <v>0</v>
      </c>
      <c r="V2525" s="9">
        <v>33304421.49</v>
      </c>
      <c r="W2525" s="8">
        <v>0</v>
      </c>
      <c r="X2525" s="11">
        <f t="shared" si="546"/>
        <v>18021714.49</v>
      </c>
      <c r="Y2525" s="11">
        <f t="shared" si="547"/>
        <v>2175351808.42</v>
      </c>
      <c r="Z2525" s="11">
        <f t="shared" si="548"/>
        <v>2193373522.91</v>
      </c>
      <c r="AA2525" s="13">
        <f t="shared" si="549"/>
        <v>10016339.39</v>
      </c>
      <c r="AB2525" s="13">
        <f t="shared" si="550"/>
        <v>8005375.1</v>
      </c>
      <c r="AC2525" s="16">
        <f t="shared" si="551"/>
        <v>10016339.39</v>
      </c>
      <c r="AD2525" s="16">
        <f t="shared" si="552"/>
        <v>2183357183.52</v>
      </c>
      <c r="AE2525" s="17">
        <f t="shared" si="553"/>
        <v>0.00821643659949454</v>
      </c>
      <c r="AF2525" s="17">
        <f t="shared" si="554"/>
        <v>0.991783563400506</v>
      </c>
      <c r="AG2525" s="21">
        <f t="shared" si="555"/>
        <v>1.00828450571546</v>
      </c>
      <c r="AH2525" s="22">
        <f t="shared" si="556"/>
        <v>0.555792812917879</v>
      </c>
      <c r="AI2525" s="22">
        <f t="shared" si="557"/>
        <v>0.444207187082121</v>
      </c>
      <c r="AJ2525" s="23">
        <f t="shared" si="558"/>
        <v>0.00456663640979448</v>
      </c>
      <c r="AK2525" s="23">
        <f t="shared" si="559"/>
        <v>0.995433363590206</v>
      </c>
    </row>
    <row r="2526" spans="1:37">
      <c r="A2526" s="8" t="s">
        <v>5085</v>
      </c>
      <c r="B2526" s="8" t="s">
        <v>5086</v>
      </c>
      <c r="C2526" s="9">
        <v>0</v>
      </c>
      <c r="D2526" s="9">
        <v>0</v>
      </c>
      <c r="E2526" s="9">
        <v>0</v>
      </c>
      <c r="F2526" s="9">
        <v>1712232</v>
      </c>
      <c r="G2526" s="9">
        <v>0</v>
      </c>
      <c r="H2526" s="9">
        <v>0</v>
      </c>
      <c r="I2526" s="9">
        <v>0</v>
      </c>
      <c r="J2526" s="9">
        <v>0</v>
      </c>
      <c r="K2526" s="9">
        <v>270000000</v>
      </c>
      <c r="L2526" s="9">
        <v>0</v>
      </c>
      <c r="M2526" s="9">
        <v>0</v>
      </c>
      <c r="N2526" s="9">
        <v>335983717.84</v>
      </c>
      <c r="O2526" s="9">
        <v>0</v>
      </c>
      <c r="P2526" s="9">
        <v>0</v>
      </c>
      <c r="Q2526" s="9">
        <v>0</v>
      </c>
      <c r="R2526" s="9">
        <v>27388843.16</v>
      </c>
      <c r="S2526" s="9">
        <v>0</v>
      </c>
      <c r="T2526" s="9">
        <v>-395447651.15</v>
      </c>
      <c r="U2526" s="8">
        <v>0</v>
      </c>
      <c r="V2526" s="9">
        <v>21717034.31</v>
      </c>
      <c r="W2526" s="8">
        <v>0</v>
      </c>
      <c r="X2526" s="11">
        <f t="shared" si="546"/>
        <v>1712232</v>
      </c>
      <c r="Y2526" s="11">
        <f t="shared" si="547"/>
        <v>259641944.16</v>
      </c>
      <c r="Z2526" s="11">
        <f t="shared" si="548"/>
        <v>261354176.16</v>
      </c>
      <c r="AA2526" s="13">
        <f t="shared" si="549"/>
        <v>1712232</v>
      </c>
      <c r="AB2526" s="13">
        <f t="shared" si="550"/>
        <v>0</v>
      </c>
      <c r="AC2526" s="16">
        <f t="shared" si="551"/>
        <v>1712232</v>
      </c>
      <c r="AD2526" s="16">
        <f t="shared" si="552"/>
        <v>259641944.16</v>
      </c>
      <c r="AE2526" s="17">
        <f t="shared" si="553"/>
        <v>0.00655138565282301</v>
      </c>
      <c r="AF2526" s="17">
        <f t="shared" si="554"/>
        <v>0.993448614347177</v>
      </c>
      <c r="AG2526" s="21">
        <f t="shared" si="555"/>
        <v>1.00659458935088</v>
      </c>
      <c r="AH2526" s="22">
        <f t="shared" si="556"/>
        <v>1</v>
      </c>
      <c r="AI2526" s="22">
        <f t="shared" si="557"/>
        <v>0</v>
      </c>
      <c r="AJ2526" s="23">
        <f t="shared" si="558"/>
        <v>0.00655138565282301</v>
      </c>
      <c r="AK2526" s="23">
        <f t="shared" si="559"/>
        <v>0.993448614347177</v>
      </c>
    </row>
    <row r="2527" spans="1:37">
      <c r="A2527" s="8" t="s">
        <v>5087</v>
      </c>
      <c r="B2527" s="8" t="s">
        <v>5088</v>
      </c>
      <c r="C2527" s="9">
        <v>0</v>
      </c>
      <c r="D2527" s="9">
        <v>0</v>
      </c>
      <c r="E2527" s="9">
        <v>0</v>
      </c>
      <c r="F2527" s="9">
        <v>29655154.09</v>
      </c>
      <c r="G2527" s="9">
        <v>0</v>
      </c>
      <c r="H2527" s="9">
        <v>15514.62</v>
      </c>
      <c r="I2527" s="9">
        <v>0</v>
      </c>
      <c r="J2527" s="9">
        <v>0</v>
      </c>
      <c r="K2527" s="9">
        <v>1187774838</v>
      </c>
      <c r="L2527" s="9">
        <v>0</v>
      </c>
      <c r="M2527" s="9">
        <v>0</v>
      </c>
      <c r="N2527" s="9">
        <v>3300775955.52</v>
      </c>
      <c r="O2527" s="9">
        <v>761186286.83</v>
      </c>
      <c r="P2527" s="9">
        <v>232689763.58</v>
      </c>
      <c r="Q2527" s="9">
        <v>0</v>
      </c>
      <c r="R2527" s="9">
        <v>403072149.61</v>
      </c>
      <c r="S2527" s="9">
        <v>0</v>
      </c>
      <c r="T2527" s="9">
        <v>1831643089.62</v>
      </c>
      <c r="U2527" s="8">
        <v>0</v>
      </c>
      <c r="V2527" s="9">
        <v>482386776.08</v>
      </c>
      <c r="W2527" s="8">
        <v>0</v>
      </c>
      <c r="X2527" s="11">
        <f t="shared" si="546"/>
        <v>29670668.71</v>
      </c>
      <c r="Y2527" s="11">
        <f t="shared" si="547"/>
        <v>6677156285.58</v>
      </c>
      <c r="Z2527" s="11">
        <f t="shared" si="548"/>
        <v>6706826954.29</v>
      </c>
      <c r="AA2527" s="13">
        <f t="shared" si="549"/>
        <v>29655154.09</v>
      </c>
      <c r="AB2527" s="13">
        <f t="shared" si="550"/>
        <v>15514.62</v>
      </c>
      <c r="AC2527" s="16">
        <f t="shared" si="551"/>
        <v>29655154.09</v>
      </c>
      <c r="AD2527" s="16">
        <f t="shared" si="552"/>
        <v>6677171800.2</v>
      </c>
      <c r="AE2527" s="17">
        <f t="shared" si="553"/>
        <v>0.0044239502393932</v>
      </c>
      <c r="AF2527" s="17">
        <f t="shared" si="554"/>
        <v>0.995576049760607</v>
      </c>
      <c r="AG2527" s="21">
        <f t="shared" si="555"/>
        <v>1.00444360854247</v>
      </c>
      <c r="AH2527" s="22">
        <f t="shared" si="556"/>
        <v>0.9994771058195</v>
      </c>
      <c r="AI2527" s="22">
        <f t="shared" si="557"/>
        <v>0.000522894180499918</v>
      </c>
      <c r="AJ2527" s="23">
        <f t="shared" si="558"/>
        <v>0.0044216369815582</v>
      </c>
      <c r="AK2527" s="23">
        <f t="shared" si="559"/>
        <v>0.995578363018442</v>
      </c>
    </row>
    <row r="2528" spans="1:37">
      <c r="A2528" s="8" t="s">
        <v>5089</v>
      </c>
      <c r="B2528" s="8" t="s">
        <v>5090</v>
      </c>
      <c r="C2528" s="9">
        <v>0</v>
      </c>
      <c r="D2528" s="9">
        <v>0</v>
      </c>
      <c r="E2528" s="9">
        <v>0</v>
      </c>
      <c r="F2528" s="9">
        <v>256739311.26</v>
      </c>
      <c r="G2528" s="9">
        <v>0</v>
      </c>
      <c r="H2528" s="9">
        <v>0</v>
      </c>
      <c r="I2528" s="9">
        <v>0</v>
      </c>
      <c r="J2528" s="9">
        <v>0</v>
      </c>
      <c r="K2528" s="9">
        <v>440000000</v>
      </c>
      <c r="L2528" s="9">
        <v>0</v>
      </c>
      <c r="M2528" s="9">
        <v>0</v>
      </c>
      <c r="N2528" s="9">
        <v>2435898081.65</v>
      </c>
      <c r="O2528" s="9">
        <v>0</v>
      </c>
      <c r="P2528" s="9">
        <v>-3243958.56</v>
      </c>
      <c r="Q2528" s="9">
        <v>0</v>
      </c>
      <c r="R2528" s="9">
        <v>206267572.49</v>
      </c>
      <c r="S2528" s="9">
        <v>0</v>
      </c>
      <c r="T2528" s="9">
        <v>-2243142961.39</v>
      </c>
      <c r="U2528" s="8">
        <v>0</v>
      </c>
      <c r="V2528" s="9">
        <v>226486.26</v>
      </c>
      <c r="W2528" s="8">
        <v>0</v>
      </c>
      <c r="X2528" s="11">
        <f t="shared" si="546"/>
        <v>256739311.26</v>
      </c>
      <c r="Y2528" s="11">
        <f t="shared" si="547"/>
        <v>836005220.45</v>
      </c>
      <c r="Z2528" s="11">
        <f t="shared" si="548"/>
        <v>1092744531.71</v>
      </c>
      <c r="AA2528" s="13">
        <f t="shared" si="549"/>
        <v>256739311.26</v>
      </c>
      <c r="AB2528" s="13">
        <f t="shared" si="550"/>
        <v>0</v>
      </c>
      <c r="AC2528" s="16">
        <f t="shared" si="551"/>
        <v>256739311.26</v>
      </c>
      <c r="AD2528" s="16">
        <f t="shared" si="552"/>
        <v>836005220.45</v>
      </c>
      <c r="AE2528" s="17">
        <f t="shared" si="553"/>
        <v>0.234949069805215</v>
      </c>
      <c r="AF2528" s="17">
        <f t="shared" si="554"/>
        <v>0.765050930194785</v>
      </c>
      <c r="AG2528" s="21">
        <f t="shared" si="555"/>
        <v>1.30710252158689</v>
      </c>
      <c r="AH2528" s="22">
        <f t="shared" si="556"/>
        <v>1</v>
      </c>
      <c r="AI2528" s="22">
        <f t="shared" si="557"/>
        <v>0</v>
      </c>
      <c r="AJ2528" s="23">
        <f t="shared" si="558"/>
        <v>0.234949069805215</v>
      </c>
      <c r="AK2528" s="23">
        <f t="shared" si="559"/>
        <v>0.765050930194785</v>
      </c>
    </row>
    <row r="2529" spans="1:37">
      <c r="A2529" s="8" t="s">
        <v>5091</v>
      </c>
      <c r="B2529" s="8" t="s">
        <v>5092</v>
      </c>
      <c r="C2529" s="9">
        <v>0</v>
      </c>
      <c r="D2529" s="9">
        <v>0</v>
      </c>
      <c r="E2529" s="9">
        <v>0</v>
      </c>
      <c r="F2529" s="9">
        <v>620477406.67</v>
      </c>
      <c r="G2529" s="9">
        <v>0</v>
      </c>
      <c r="H2529" s="9">
        <v>0</v>
      </c>
      <c r="I2529" s="9">
        <v>2573161361.03</v>
      </c>
      <c r="J2529" s="9">
        <v>0</v>
      </c>
      <c r="K2529" s="9">
        <v>994961608</v>
      </c>
      <c r="L2529" s="9">
        <v>540789482.56</v>
      </c>
      <c r="M2529" s="9">
        <v>0</v>
      </c>
      <c r="N2529" s="9">
        <v>906905136.29</v>
      </c>
      <c r="O2529" s="9">
        <v>0</v>
      </c>
      <c r="P2529" s="9">
        <v>-36338574.69</v>
      </c>
      <c r="Q2529" s="9">
        <v>0</v>
      </c>
      <c r="R2529" s="9">
        <v>2170522555.94</v>
      </c>
      <c r="S2529" s="9">
        <v>0</v>
      </c>
      <c r="T2529" s="9">
        <v>10088227200.3</v>
      </c>
      <c r="U2529" s="8">
        <v>0</v>
      </c>
      <c r="V2529" s="9">
        <v>158307590.42</v>
      </c>
      <c r="W2529" s="8">
        <v>0</v>
      </c>
      <c r="X2529" s="11">
        <f t="shared" si="546"/>
        <v>3193638767.7</v>
      </c>
      <c r="Y2529" s="11">
        <f t="shared" si="547"/>
        <v>14823374998.82</v>
      </c>
      <c r="Z2529" s="11">
        <f t="shared" si="548"/>
        <v>18017013766.52</v>
      </c>
      <c r="AA2529" s="13">
        <f t="shared" si="549"/>
        <v>620477406.67</v>
      </c>
      <c r="AB2529" s="13">
        <f t="shared" si="550"/>
        <v>2573161361.03</v>
      </c>
      <c r="AC2529" s="16">
        <f t="shared" si="551"/>
        <v>620477406.67</v>
      </c>
      <c r="AD2529" s="16">
        <f t="shared" si="552"/>
        <v>17396536359.85</v>
      </c>
      <c r="AE2529" s="17">
        <f t="shared" si="553"/>
        <v>0.177256831186673</v>
      </c>
      <c r="AF2529" s="17">
        <f t="shared" si="554"/>
        <v>0.822743168813327</v>
      </c>
      <c r="AG2529" s="21">
        <f t="shared" si="555"/>
        <v>1.21544612937028</v>
      </c>
      <c r="AH2529" s="22">
        <f t="shared" si="556"/>
        <v>0.194285406648184</v>
      </c>
      <c r="AI2529" s="22">
        <f t="shared" si="557"/>
        <v>0.805714593351816</v>
      </c>
      <c r="AJ2529" s="23">
        <f t="shared" si="558"/>
        <v>0.0344384155282713</v>
      </c>
      <c r="AK2529" s="23">
        <f t="shared" si="559"/>
        <v>0.965561584471729</v>
      </c>
    </row>
    <row r="2530" spans="1:37">
      <c r="A2530" s="8" t="s">
        <v>5093</v>
      </c>
      <c r="B2530" s="8" t="s">
        <v>5094</v>
      </c>
      <c r="C2530" s="9">
        <v>0</v>
      </c>
      <c r="D2530" s="9">
        <v>0</v>
      </c>
      <c r="E2530" s="9">
        <v>0</v>
      </c>
      <c r="F2530" s="9">
        <v>163715729.17</v>
      </c>
      <c r="G2530" s="9">
        <v>0</v>
      </c>
      <c r="H2530" s="9">
        <v>0</v>
      </c>
      <c r="I2530" s="9">
        <v>849706280.2</v>
      </c>
      <c r="J2530" s="9">
        <v>0</v>
      </c>
      <c r="K2530" s="9">
        <v>536613986</v>
      </c>
      <c r="L2530" s="9">
        <v>204416696.97</v>
      </c>
      <c r="M2530" s="9">
        <v>0</v>
      </c>
      <c r="N2530" s="9">
        <v>1308864147.55</v>
      </c>
      <c r="O2530" s="9">
        <v>0</v>
      </c>
      <c r="P2530" s="9">
        <v>-598381.19</v>
      </c>
      <c r="Q2530" s="9">
        <v>0</v>
      </c>
      <c r="R2530" s="9">
        <v>60559514.31</v>
      </c>
      <c r="S2530" s="9">
        <v>0</v>
      </c>
      <c r="T2530" s="9">
        <v>-1543781932.55</v>
      </c>
      <c r="U2530" s="8">
        <v>0</v>
      </c>
      <c r="V2530" s="9">
        <v>0</v>
      </c>
      <c r="W2530" s="8">
        <v>0</v>
      </c>
      <c r="X2530" s="11">
        <f t="shared" si="546"/>
        <v>1013422009.37</v>
      </c>
      <c r="Y2530" s="11">
        <f t="shared" si="547"/>
        <v>566074031.09</v>
      </c>
      <c r="Z2530" s="11">
        <f t="shared" si="548"/>
        <v>1579496040.46</v>
      </c>
      <c r="AA2530" s="13">
        <f t="shared" si="549"/>
        <v>163715729.17</v>
      </c>
      <c r="AB2530" s="13">
        <f t="shared" si="550"/>
        <v>849706280.2</v>
      </c>
      <c r="AC2530" s="16">
        <f t="shared" si="551"/>
        <v>163715729.17</v>
      </c>
      <c r="AD2530" s="16">
        <f t="shared" si="552"/>
        <v>1415780311.29</v>
      </c>
      <c r="AE2530" s="17">
        <f t="shared" si="553"/>
        <v>0.641610984396554</v>
      </c>
      <c r="AF2530" s="17">
        <f t="shared" si="554"/>
        <v>0.358389015603446</v>
      </c>
      <c r="AG2530" s="21">
        <f t="shared" si="555"/>
        <v>2.79026408863627</v>
      </c>
      <c r="AH2530" s="22">
        <f t="shared" si="556"/>
        <v>0.161547437944213</v>
      </c>
      <c r="AI2530" s="22">
        <f t="shared" si="557"/>
        <v>0.838452562055787</v>
      </c>
      <c r="AJ2530" s="23">
        <f t="shared" si="558"/>
        <v>0.103650610686128</v>
      </c>
      <c r="AK2530" s="23">
        <f t="shared" si="559"/>
        <v>0.896349389313872</v>
      </c>
    </row>
    <row r="2531" spans="1:37">
      <c r="A2531" s="8" t="s">
        <v>5095</v>
      </c>
      <c r="B2531" s="8" t="s">
        <v>5096</v>
      </c>
      <c r="C2531" s="9">
        <v>0</v>
      </c>
      <c r="D2531" s="9">
        <v>0</v>
      </c>
      <c r="E2531" s="9">
        <v>0</v>
      </c>
      <c r="F2531" s="9">
        <v>7500000</v>
      </c>
      <c r="G2531" s="9">
        <v>0</v>
      </c>
      <c r="H2531" s="9">
        <v>40000000</v>
      </c>
      <c r="I2531" s="9">
        <v>47886759.44</v>
      </c>
      <c r="J2531" s="9">
        <v>0</v>
      </c>
      <c r="K2531" s="9">
        <v>909378141</v>
      </c>
      <c r="L2531" s="9">
        <v>10228805.16</v>
      </c>
      <c r="M2531" s="9">
        <v>0</v>
      </c>
      <c r="N2531" s="9">
        <v>2110305777.24</v>
      </c>
      <c r="O2531" s="9">
        <v>0</v>
      </c>
      <c r="P2531" s="9">
        <v>0</v>
      </c>
      <c r="Q2531" s="9">
        <v>3223774.73</v>
      </c>
      <c r="R2531" s="9">
        <v>67734444.49</v>
      </c>
      <c r="S2531" s="9">
        <v>0</v>
      </c>
      <c r="T2531" s="9">
        <v>-26847045.49</v>
      </c>
      <c r="U2531" s="8">
        <v>0</v>
      </c>
      <c r="V2531" s="9">
        <v>5099214.7</v>
      </c>
      <c r="W2531" s="8">
        <v>0</v>
      </c>
      <c r="X2531" s="11">
        <f t="shared" si="546"/>
        <v>95386759.44</v>
      </c>
      <c r="Y2531" s="11">
        <f t="shared" si="547"/>
        <v>3079123111.83</v>
      </c>
      <c r="Z2531" s="11">
        <f t="shared" si="548"/>
        <v>3174509871.27</v>
      </c>
      <c r="AA2531" s="13">
        <f t="shared" si="549"/>
        <v>7500000</v>
      </c>
      <c r="AB2531" s="13">
        <f t="shared" si="550"/>
        <v>87886759.44</v>
      </c>
      <c r="AC2531" s="16">
        <f t="shared" si="551"/>
        <v>7500000</v>
      </c>
      <c r="AD2531" s="16">
        <f t="shared" si="552"/>
        <v>3167009871.27</v>
      </c>
      <c r="AE2531" s="17">
        <f t="shared" si="553"/>
        <v>0.0300477123423905</v>
      </c>
      <c r="AF2531" s="17">
        <f t="shared" si="554"/>
        <v>0.96995228765761</v>
      </c>
      <c r="AG2531" s="21">
        <f t="shared" si="555"/>
        <v>1.03097854680559</v>
      </c>
      <c r="AH2531" s="22">
        <f t="shared" si="556"/>
        <v>0.0786272648744047</v>
      </c>
      <c r="AI2531" s="22">
        <f t="shared" si="557"/>
        <v>0.921372735125595</v>
      </c>
      <c r="AJ2531" s="23">
        <f t="shared" si="558"/>
        <v>0.00236256943721505</v>
      </c>
      <c r="AK2531" s="23">
        <f t="shared" si="559"/>
        <v>0.997637430562785</v>
      </c>
    </row>
    <row r="2532" spans="1:37">
      <c r="A2532" s="8" t="s">
        <v>5097</v>
      </c>
      <c r="B2532" s="8" t="s">
        <v>5098</v>
      </c>
      <c r="C2532" s="9">
        <v>0</v>
      </c>
      <c r="D2532" s="9">
        <v>0</v>
      </c>
      <c r="E2532" s="9">
        <v>0</v>
      </c>
      <c r="F2532" s="9">
        <v>0</v>
      </c>
      <c r="G2532" s="9">
        <v>0</v>
      </c>
      <c r="H2532" s="9">
        <v>0</v>
      </c>
      <c r="I2532" s="9">
        <v>0</v>
      </c>
      <c r="J2532" s="9">
        <v>0</v>
      </c>
      <c r="K2532" s="9">
        <v>292578000</v>
      </c>
      <c r="L2532" s="9">
        <v>0</v>
      </c>
      <c r="M2532" s="9">
        <v>0</v>
      </c>
      <c r="N2532" s="9">
        <v>23193875.92</v>
      </c>
      <c r="O2532" s="9">
        <v>0</v>
      </c>
      <c r="P2532" s="9">
        <v>-799583.11</v>
      </c>
      <c r="Q2532" s="9">
        <v>0</v>
      </c>
      <c r="R2532" s="9">
        <v>69541265.08</v>
      </c>
      <c r="S2532" s="9">
        <v>0</v>
      </c>
      <c r="T2532" s="9">
        <v>131779153.92</v>
      </c>
      <c r="U2532" s="8">
        <v>0</v>
      </c>
      <c r="V2532" s="9">
        <v>51145731</v>
      </c>
      <c r="W2532" s="8">
        <v>0</v>
      </c>
      <c r="X2532" s="11">
        <f t="shared" si="546"/>
        <v>0</v>
      </c>
      <c r="Y2532" s="11">
        <f t="shared" si="547"/>
        <v>567438442.81</v>
      </c>
      <c r="Z2532" s="11">
        <f t="shared" si="548"/>
        <v>567438442.81</v>
      </c>
      <c r="AA2532" s="13">
        <f t="shared" si="549"/>
        <v>0</v>
      </c>
      <c r="AB2532" s="13">
        <f t="shared" si="550"/>
        <v>0</v>
      </c>
      <c r="AC2532" s="16">
        <f t="shared" si="551"/>
        <v>0</v>
      </c>
      <c r="AD2532" s="16">
        <f t="shared" si="552"/>
        <v>567438442.81</v>
      </c>
      <c r="AE2532" s="17">
        <f t="shared" si="553"/>
        <v>0</v>
      </c>
      <c r="AF2532" s="17">
        <f t="shared" si="554"/>
        <v>1</v>
      </c>
      <c r="AG2532" s="21">
        <f t="shared" si="555"/>
        <v>1</v>
      </c>
      <c r="AH2532" s="22" t="e">
        <f t="shared" si="556"/>
        <v>#DIV/0!</v>
      </c>
      <c r="AI2532" s="22" t="e">
        <f t="shared" si="557"/>
        <v>#DIV/0!</v>
      </c>
      <c r="AJ2532" s="23">
        <f t="shared" si="558"/>
        <v>0</v>
      </c>
      <c r="AK2532" s="23">
        <f t="shared" si="559"/>
        <v>1</v>
      </c>
    </row>
    <row r="2533" spans="1:37">
      <c r="A2533" s="8" t="s">
        <v>5099</v>
      </c>
      <c r="B2533" s="8" t="s">
        <v>5100</v>
      </c>
      <c r="C2533" s="9">
        <v>0</v>
      </c>
      <c r="D2533" s="9">
        <v>0</v>
      </c>
      <c r="E2533" s="9">
        <v>0</v>
      </c>
      <c r="F2533" s="9">
        <v>87953421.41</v>
      </c>
      <c r="G2533" s="9">
        <v>0</v>
      </c>
      <c r="H2533" s="9">
        <v>0</v>
      </c>
      <c r="I2533" s="9">
        <v>0</v>
      </c>
      <c r="J2533" s="9">
        <v>0</v>
      </c>
      <c r="K2533" s="9">
        <v>5583147471</v>
      </c>
      <c r="L2533" s="9">
        <v>0</v>
      </c>
      <c r="M2533" s="9">
        <v>0</v>
      </c>
      <c r="N2533" s="9">
        <v>14575742982.78</v>
      </c>
      <c r="O2533" s="9">
        <v>0</v>
      </c>
      <c r="P2533" s="9">
        <v>-538358517.32</v>
      </c>
      <c r="Q2533" s="9">
        <v>146279967.03</v>
      </c>
      <c r="R2533" s="9">
        <v>1137378995.38</v>
      </c>
      <c r="S2533" s="9">
        <v>0</v>
      </c>
      <c r="T2533" s="9">
        <v>4251786846.72</v>
      </c>
      <c r="U2533" s="8">
        <v>0</v>
      </c>
      <c r="V2533" s="9">
        <v>68832484.03</v>
      </c>
      <c r="W2533" s="8">
        <v>0</v>
      </c>
      <c r="X2533" s="11">
        <f t="shared" si="546"/>
        <v>87953421.41</v>
      </c>
      <c r="Y2533" s="11">
        <f t="shared" si="547"/>
        <v>25224810229.62</v>
      </c>
      <c r="Z2533" s="11">
        <f t="shared" si="548"/>
        <v>25312763651.03</v>
      </c>
      <c r="AA2533" s="13">
        <f t="shared" si="549"/>
        <v>87953421.41</v>
      </c>
      <c r="AB2533" s="13">
        <f t="shared" si="550"/>
        <v>0</v>
      </c>
      <c r="AC2533" s="16">
        <f t="shared" si="551"/>
        <v>87953421.41</v>
      </c>
      <c r="AD2533" s="16">
        <f t="shared" si="552"/>
        <v>25224810229.62</v>
      </c>
      <c r="AE2533" s="17">
        <f t="shared" si="553"/>
        <v>0.00347466687646416</v>
      </c>
      <c r="AF2533" s="17">
        <f t="shared" si="554"/>
        <v>0.996525333123536</v>
      </c>
      <c r="AG2533" s="21">
        <f t="shared" si="555"/>
        <v>1.00348678228337</v>
      </c>
      <c r="AH2533" s="22">
        <f t="shared" si="556"/>
        <v>1</v>
      </c>
      <c r="AI2533" s="22">
        <f t="shared" si="557"/>
        <v>0</v>
      </c>
      <c r="AJ2533" s="23">
        <f t="shared" si="558"/>
        <v>0.00347466687646416</v>
      </c>
      <c r="AK2533" s="23">
        <f t="shared" si="559"/>
        <v>0.996525333123536</v>
      </c>
    </row>
    <row r="2534" spans="1:37">
      <c r="A2534" s="8" t="s">
        <v>5101</v>
      </c>
      <c r="B2534" s="8" t="s">
        <v>5102</v>
      </c>
      <c r="C2534" s="9">
        <v>0</v>
      </c>
      <c r="D2534" s="9">
        <v>0</v>
      </c>
      <c r="E2534" s="9">
        <v>0</v>
      </c>
      <c r="F2534" s="9">
        <v>0</v>
      </c>
      <c r="G2534" s="9">
        <v>0</v>
      </c>
      <c r="H2534" s="9">
        <v>0</v>
      </c>
      <c r="I2534" s="9">
        <v>0</v>
      </c>
      <c r="J2534" s="9">
        <v>0</v>
      </c>
      <c r="K2534" s="9">
        <v>1208190886</v>
      </c>
      <c r="L2534" s="9">
        <v>0</v>
      </c>
      <c r="M2534" s="9">
        <v>0</v>
      </c>
      <c r="N2534" s="9">
        <v>1160135086.52</v>
      </c>
      <c r="O2534" s="9">
        <v>0</v>
      </c>
      <c r="P2534" s="9">
        <v>41430105.03</v>
      </c>
      <c r="Q2534" s="9">
        <v>3275636.91</v>
      </c>
      <c r="R2534" s="9">
        <v>210190596.32</v>
      </c>
      <c r="S2534" s="9">
        <v>0</v>
      </c>
      <c r="T2534" s="9">
        <v>510336482.8</v>
      </c>
      <c r="U2534" s="8">
        <v>0</v>
      </c>
      <c r="V2534" s="9">
        <v>0</v>
      </c>
      <c r="W2534" s="8">
        <v>0</v>
      </c>
      <c r="X2534" s="11">
        <f t="shared" si="546"/>
        <v>0</v>
      </c>
      <c r="Y2534" s="11">
        <f t="shared" si="547"/>
        <v>3133558793.58</v>
      </c>
      <c r="Z2534" s="11">
        <f t="shared" si="548"/>
        <v>3133558793.58</v>
      </c>
      <c r="AA2534" s="13">
        <f t="shared" si="549"/>
        <v>0</v>
      </c>
      <c r="AB2534" s="13">
        <f t="shared" si="550"/>
        <v>0</v>
      </c>
      <c r="AC2534" s="16">
        <f t="shared" si="551"/>
        <v>0</v>
      </c>
      <c r="AD2534" s="16">
        <f t="shared" si="552"/>
        <v>3133558793.58</v>
      </c>
      <c r="AE2534" s="17">
        <f t="shared" si="553"/>
        <v>0</v>
      </c>
      <c r="AF2534" s="17">
        <f t="shared" si="554"/>
        <v>1</v>
      </c>
      <c r="AG2534" s="21">
        <f t="shared" si="555"/>
        <v>1</v>
      </c>
      <c r="AH2534" s="22" t="e">
        <f t="shared" si="556"/>
        <v>#DIV/0!</v>
      </c>
      <c r="AI2534" s="22" t="e">
        <f t="shared" si="557"/>
        <v>#DIV/0!</v>
      </c>
      <c r="AJ2534" s="23">
        <f t="shared" si="558"/>
        <v>0</v>
      </c>
      <c r="AK2534" s="23">
        <f t="shared" si="559"/>
        <v>1</v>
      </c>
    </row>
    <row r="2535" spans="1:37">
      <c r="A2535" s="8" t="s">
        <v>5103</v>
      </c>
      <c r="B2535" s="8" t="s">
        <v>5104</v>
      </c>
      <c r="C2535" s="9">
        <v>0</v>
      </c>
      <c r="D2535" s="9">
        <v>0</v>
      </c>
      <c r="E2535" s="9">
        <v>0</v>
      </c>
      <c r="F2535" s="9">
        <v>1253997198.46</v>
      </c>
      <c r="G2535" s="9">
        <v>0</v>
      </c>
      <c r="H2535" s="9">
        <v>0</v>
      </c>
      <c r="I2535" s="9">
        <v>0</v>
      </c>
      <c r="J2535" s="9">
        <v>0</v>
      </c>
      <c r="K2535" s="9">
        <v>1200300000</v>
      </c>
      <c r="L2535" s="9">
        <v>0</v>
      </c>
      <c r="M2535" s="9">
        <v>0</v>
      </c>
      <c r="N2535" s="9">
        <v>1309073113.08</v>
      </c>
      <c r="O2535" s="9">
        <v>92538226.79</v>
      </c>
      <c r="P2535" s="9">
        <v>-122289.66</v>
      </c>
      <c r="Q2535" s="9">
        <v>0</v>
      </c>
      <c r="R2535" s="9">
        <v>514803927.72</v>
      </c>
      <c r="S2535" s="9">
        <v>0</v>
      </c>
      <c r="T2535" s="9">
        <v>1311338752.78</v>
      </c>
      <c r="U2535" s="8">
        <v>0</v>
      </c>
      <c r="V2535" s="9">
        <v>8270726.84</v>
      </c>
      <c r="W2535" s="8">
        <v>0</v>
      </c>
      <c r="X2535" s="11">
        <f t="shared" si="546"/>
        <v>1253997198.46</v>
      </c>
      <c r="Y2535" s="11">
        <f t="shared" si="547"/>
        <v>4251126003.97</v>
      </c>
      <c r="Z2535" s="11">
        <f t="shared" si="548"/>
        <v>5505123202.43</v>
      </c>
      <c r="AA2535" s="13">
        <f t="shared" si="549"/>
        <v>1253997198.46</v>
      </c>
      <c r="AB2535" s="13">
        <f t="shared" si="550"/>
        <v>0</v>
      </c>
      <c r="AC2535" s="16">
        <f t="shared" si="551"/>
        <v>1253997198.46</v>
      </c>
      <c r="AD2535" s="16">
        <f t="shared" si="552"/>
        <v>4251126003.97</v>
      </c>
      <c r="AE2535" s="17">
        <f t="shared" si="553"/>
        <v>0.22778730872117</v>
      </c>
      <c r="AF2535" s="17">
        <f t="shared" si="554"/>
        <v>0.77221269127883</v>
      </c>
      <c r="AG2535" s="21">
        <f t="shared" si="555"/>
        <v>1.29498001171664</v>
      </c>
      <c r="AH2535" s="22">
        <f t="shared" si="556"/>
        <v>1</v>
      </c>
      <c r="AI2535" s="22">
        <f t="shared" si="557"/>
        <v>0</v>
      </c>
      <c r="AJ2535" s="23">
        <f t="shared" si="558"/>
        <v>0.22778730872117</v>
      </c>
      <c r="AK2535" s="23">
        <f t="shared" si="559"/>
        <v>0.77221269127883</v>
      </c>
    </row>
    <row r="2536" spans="1:37">
      <c r="A2536" s="8" t="s">
        <v>5105</v>
      </c>
      <c r="B2536" s="8" t="s">
        <v>5106</v>
      </c>
      <c r="C2536" s="9">
        <v>0</v>
      </c>
      <c r="D2536" s="9">
        <v>0</v>
      </c>
      <c r="E2536" s="9">
        <v>0</v>
      </c>
      <c r="F2536" s="9">
        <v>0</v>
      </c>
      <c r="G2536" s="9">
        <v>0</v>
      </c>
      <c r="H2536" s="9">
        <v>0</v>
      </c>
      <c r="I2536" s="9">
        <v>0</v>
      </c>
      <c r="J2536" s="9">
        <v>0</v>
      </c>
      <c r="K2536" s="9">
        <v>146421932</v>
      </c>
      <c r="L2536" s="9">
        <v>0</v>
      </c>
      <c r="M2536" s="9">
        <v>0</v>
      </c>
      <c r="N2536" s="9">
        <v>329157734.74</v>
      </c>
      <c r="O2536" s="9">
        <v>0</v>
      </c>
      <c r="P2536" s="9">
        <v>0</v>
      </c>
      <c r="Q2536" s="9">
        <v>2101185.62</v>
      </c>
      <c r="R2536" s="9">
        <v>36722823.62</v>
      </c>
      <c r="S2536" s="9">
        <v>0</v>
      </c>
      <c r="T2536" s="9">
        <v>99345917.03</v>
      </c>
      <c r="U2536" s="8">
        <v>0</v>
      </c>
      <c r="V2536" s="9">
        <v>0</v>
      </c>
      <c r="W2536" s="8">
        <v>0</v>
      </c>
      <c r="X2536" s="11">
        <f t="shared" si="546"/>
        <v>0</v>
      </c>
      <c r="Y2536" s="11">
        <f t="shared" si="547"/>
        <v>613749593.01</v>
      </c>
      <c r="Z2536" s="11">
        <f t="shared" si="548"/>
        <v>613749593.01</v>
      </c>
      <c r="AA2536" s="13">
        <f t="shared" si="549"/>
        <v>0</v>
      </c>
      <c r="AB2536" s="13">
        <f t="shared" si="550"/>
        <v>0</v>
      </c>
      <c r="AC2536" s="16">
        <f t="shared" si="551"/>
        <v>0</v>
      </c>
      <c r="AD2536" s="16">
        <f t="shared" si="552"/>
        <v>613749593.01</v>
      </c>
      <c r="AE2536" s="17">
        <f t="shared" si="553"/>
        <v>0</v>
      </c>
      <c r="AF2536" s="17">
        <f t="shared" si="554"/>
        <v>1</v>
      </c>
      <c r="AG2536" s="21">
        <f t="shared" si="555"/>
        <v>1</v>
      </c>
      <c r="AH2536" s="22" t="e">
        <f t="shared" si="556"/>
        <v>#DIV/0!</v>
      </c>
      <c r="AI2536" s="22" t="e">
        <f t="shared" si="557"/>
        <v>#DIV/0!</v>
      </c>
      <c r="AJ2536" s="23">
        <f t="shared" si="558"/>
        <v>0</v>
      </c>
      <c r="AK2536" s="23">
        <f t="shared" si="559"/>
        <v>1</v>
      </c>
    </row>
    <row r="2537" spans="1:37">
      <c r="A2537" s="8" t="s">
        <v>5107</v>
      </c>
      <c r="B2537" s="8" t="s">
        <v>5108</v>
      </c>
      <c r="C2537" s="9">
        <v>0</v>
      </c>
      <c r="D2537" s="9">
        <v>0</v>
      </c>
      <c r="E2537" s="9">
        <v>0</v>
      </c>
      <c r="F2537" s="9">
        <v>0</v>
      </c>
      <c r="G2537" s="9">
        <v>0</v>
      </c>
      <c r="H2537" s="9">
        <v>0</v>
      </c>
      <c r="I2537" s="9">
        <v>0</v>
      </c>
      <c r="J2537" s="9">
        <v>0</v>
      </c>
      <c r="K2537" s="9">
        <v>2391668331</v>
      </c>
      <c r="L2537" s="9">
        <v>0</v>
      </c>
      <c r="M2537" s="9">
        <v>0</v>
      </c>
      <c r="N2537" s="9">
        <v>2139846402.2</v>
      </c>
      <c r="O2537" s="9">
        <v>0</v>
      </c>
      <c r="P2537" s="9">
        <v>0</v>
      </c>
      <c r="Q2537" s="9">
        <v>443860.94</v>
      </c>
      <c r="R2537" s="9">
        <v>37713999.14</v>
      </c>
      <c r="S2537" s="9">
        <v>0</v>
      </c>
      <c r="T2537" s="9">
        <v>-2507877589.26</v>
      </c>
      <c r="U2537" s="8">
        <v>0</v>
      </c>
      <c r="V2537" s="9">
        <v>5669246.82</v>
      </c>
      <c r="W2537" s="8">
        <v>0</v>
      </c>
      <c r="X2537" s="11">
        <f t="shared" si="546"/>
        <v>0</v>
      </c>
      <c r="Y2537" s="11">
        <f t="shared" si="547"/>
        <v>2067464250.84</v>
      </c>
      <c r="Z2537" s="11">
        <f t="shared" si="548"/>
        <v>2067464250.84</v>
      </c>
      <c r="AA2537" s="13">
        <f t="shared" si="549"/>
        <v>0</v>
      </c>
      <c r="AB2537" s="13">
        <f t="shared" si="550"/>
        <v>0</v>
      </c>
      <c r="AC2537" s="16">
        <f t="shared" si="551"/>
        <v>0</v>
      </c>
      <c r="AD2537" s="16">
        <f t="shared" si="552"/>
        <v>2067464250.84</v>
      </c>
      <c r="AE2537" s="17">
        <f t="shared" si="553"/>
        <v>0</v>
      </c>
      <c r="AF2537" s="17">
        <f t="shared" si="554"/>
        <v>1</v>
      </c>
      <c r="AG2537" s="21">
        <f t="shared" si="555"/>
        <v>1</v>
      </c>
      <c r="AH2537" s="22" t="e">
        <f t="shared" si="556"/>
        <v>#DIV/0!</v>
      </c>
      <c r="AI2537" s="22" t="e">
        <f t="shared" si="557"/>
        <v>#DIV/0!</v>
      </c>
      <c r="AJ2537" s="23">
        <f t="shared" si="558"/>
        <v>0</v>
      </c>
      <c r="AK2537" s="23">
        <f t="shared" si="559"/>
        <v>1</v>
      </c>
    </row>
    <row r="2538" spans="1:37">
      <c r="A2538" s="8" t="s">
        <v>5109</v>
      </c>
      <c r="B2538" s="8" t="s">
        <v>5110</v>
      </c>
      <c r="C2538" s="9">
        <v>0</v>
      </c>
      <c r="D2538" s="9">
        <v>0</v>
      </c>
      <c r="E2538" s="9">
        <v>0</v>
      </c>
      <c r="F2538" s="9">
        <v>500000000</v>
      </c>
      <c r="G2538" s="9">
        <v>0</v>
      </c>
      <c r="H2538" s="9">
        <v>0</v>
      </c>
      <c r="I2538" s="9">
        <v>0</v>
      </c>
      <c r="J2538" s="9">
        <v>0</v>
      </c>
      <c r="K2538" s="9">
        <v>1598902832</v>
      </c>
      <c r="L2538" s="9">
        <v>0</v>
      </c>
      <c r="M2538" s="9">
        <v>0</v>
      </c>
      <c r="N2538" s="9">
        <v>2252542785.4</v>
      </c>
      <c r="O2538" s="9">
        <v>0</v>
      </c>
      <c r="P2538" s="9">
        <v>-448069.81</v>
      </c>
      <c r="Q2538" s="9">
        <v>107619283.79</v>
      </c>
      <c r="R2538" s="9">
        <v>188899935.75</v>
      </c>
      <c r="S2538" s="9">
        <v>0</v>
      </c>
      <c r="T2538" s="9">
        <v>1901172578.36</v>
      </c>
      <c r="U2538" s="8">
        <v>0</v>
      </c>
      <c r="V2538" s="9">
        <v>-123596159.64</v>
      </c>
      <c r="W2538" s="8">
        <v>0</v>
      </c>
      <c r="X2538" s="11">
        <f t="shared" si="546"/>
        <v>500000000</v>
      </c>
      <c r="Y2538" s="11">
        <f t="shared" si="547"/>
        <v>5925093185.85</v>
      </c>
      <c r="Z2538" s="11">
        <f t="shared" si="548"/>
        <v>6425093185.85</v>
      </c>
      <c r="AA2538" s="13">
        <f t="shared" si="549"/>
        <v>500000000</v>
      </c>
      <c r="AB2538" s="13">
        <f t="shared" si="550"/>
        <v>0</v>
      </c>
      <c r="AC2538" s="16">
        <f t="shared" si="551"/>
        <v>500000000</v>
      </c>
      <c r="AD2538" s="16">
        <f t="shared" si="552"/>
        <v>5925093185.85</v>
      </c>
      <c r="AE2538" s="17">
        <f t="shared" si="553"/>
        <v>0.077819883002032</v>
      </c>
      <c r="AF2538" s="17">
        <f t="shared" si="554"/>
        <v>0.922180116997968</v>
      </c>
      <c r="AG2538" s="21">
        <f t="shared" si="555"/>
        <v>1.08438685845382</v>
      </c>
      <c r="AH2538" s="22">
        <f t="shared" si="556"/>
        <v>1</v>
      </c>
      <c r="AI2538" s="22">
        <f t="shared" si="557"/>
        <v>0</v>
      </c>
      <c r="AJ2538" s="23">
        <f t="shared" si="558"/>
        <v>0.077819883002032</v>
      </c>
      <c r="AK2538" s="23">
        <f t="shared" si="559"/>
        <v>0.922180116997968</v>
      </c>
    </row>
    <row r="2539" spans="1:37">
      <c r="A2539" s="8" t="s">
        <v>5111</v>
      </c>
      <c r="B2539" s="8" t="s">
        <v>5112</v>
      </c>
      <c r="C2539" s="9">
        <v>0</v>
      </c>
      <c r="D2539" s="9">
        <v>0</v>
      </c>
      <c r="E2539" s="9">
        <v>0</v>
      </c>
      <c r="F2539" s="9">
        <v>301352.91</v>
      </c>
      <c r="G2539" s="9">
        <v>0</v>
      </c>
      <c r="H2539" s="9">
        <v>0</v>
      </c>
      <c r="I2539" s="9">
        <v>0</v>
      </c>
      <c r="J2539" s="9">
        <v>0</v>
      </c>
      <c r="K2539" s="9">
        <v>404311320</v>
      </c>
      <c r="L2539" s="9">
        <v>0</v>
      </c>
      <c r="M2539" s="9">
        <v>0</v>
      </c>
      <c r="N2539" s="9">
        <v>820484630.97</v>
      </c>
      <c r="O2539" s="9">
        <v>0</v>
      </c>
      <c r="P2539" s="9">
        <v>0</v>
      </c>
      <c r="Q2539" s="9">
        <v>6799420.25</v>
      </c>
      <c r="R2539" s="9">
        <v>252358281.08</v>
      </c>
      <c r="S2539" s="9">
        <v>0</v>
      </c>
      <c r="T2539" s="9">
        <v>1190908504.1</v>
      </c>
      <c r="U2539" s="8">
        <v>0</v>
      </c>
      <c r="V2539" s="9">
        <v>154453584.42</v>
      </c>
      <c r="W2539" s="8">
        <v>0</v>
      </c>
      <c r="X2539" s="11">
        <f t="shared" si="546"/>
        <v>301352.91</v>
      </c>
      <c r="Y2539" s="11">
        <f t="shared" si="547"/>
        <v>2829315740.82</v>
      </c>
      <c r="Z2539" s="11">
        <f t="shared" si="548"/>
        <v>2829617093.73</v>
      </c>
      <c r="AA2539" s="13">
        <f t="shared" si="549"/>
        <v>301352.91</v>
      </c>
      <c r="AB2539" s="13">
        <f t="shared" si="550"/>
        <v>0</v>
      </c>
      <c r="AC2539" s="16">
        <f t="shared" si="551"/>
        <v>301352.91</v>
      </c>
      <c r="AD2539" s="16">
        <f t="shared" si="552"/>
        <v>2829315740.82</v>
      </c>
      <c r="AE2539" s="17">
        <f t="shared" si="553"/>
        <v>0.000106499536869406</v>
      </c>
      <c r="AF2539" s="17">
        <f t="shared" si="554"/>
        <v>0.999893500463131</v>
      </c>
      <c r="AG2539" s="21">
        <f t="shared" si="555"/>
        <v>1.00010651088023</v>
      </c>
      <c r="AH2539" s="22">
        <f t="shared" si="556"/>
        <v>1</v>
      </c>
      <c r="AI2539" s="22">
        <f t="shared" si="557"/>
        <v>0</v>
      </c>
      <c r="AJ2539" s="23">
        <f t="shared" si="558"/>
        <v>0.000106499536869406</v>
      </c>
      <c r="AK2539" s="23">
        <f t="shared" si="559"/>
        <v>0.999893500463131</v>
      </c>
    </row>
    <row r="2540" spans="1:37">
      <c r="A2540" s="8" t="s">
        <v>5113</v>
      </c>
      <c r="B2540" s="8" t="s">
        <v>5114</v>
      </c>
      <c r="C2540" s="9">
        <v>0</v>
      </c>
      <c r="D2540" s="9">
        <v>0</v>
      </c>
      <c r="E2540" s="9">
        <v>0</v>
      </c>
      <c r="F2540" s="9">
        <v>0</v>
      </c>
      <c r="G2540" s="9">
        <v>0</v>
      </c>
      <c r="H2540" s="9">
        <v>0</v>
      </c>
      <c r="I2540" s="9">
        <v>0</v>
      </c>
      <c r="J2540" s="9">
        <v>0</v>
      </c>
      <c r="K2540" s="9">
        <v>1807747642</v>
      </c>
      <c r="L2540" s="9">
        <v>0</v>
      </c>
      <c r="M2540" s="9">
        <v>0</v>
      </c>
      <c r="N2540" s="9">
        <v>762912046.06</v>
      </c>
      <c r="O2540" s="9">
        <v>0</v>
      </c>
      <c r="P2540" s="9">
        <v>-3000000</v>
      </c>
      <c r="Q2540" s="9">
        <v>0</v>
      </c>
      <c r="R2540" s="9">
        <v>53392827.69</v>
      </c>
      <c r="S2540" s="9">
        <v>0</v>
      </c>
      <c r="T2540" s="9">
        <v>906261355.6</v>
      </c>
      <c r="U2540" s="8">
        <v>0</v>
      </c>
      <c r="V2540" s="9">
        <v>-5116256.44</v>
      </c>
      <c r="W2540" s="8">
        <v>0</v>
      </c>
      <c r="X2540" s="11">
        <f t="shared" si="546"/>
        <v>0</v>
      </c>
      <c r="Y2540" s="11">
        <f t="shared" si="547"/>
        <v>3522197614.91</v>
      </c>
      <c r="Z2540" s="11">
        <f t="shared" si="548"/>
        <v>3522197614.91</v>
      </c>
      <c r="AA2540" s="13">
        <f t="shared" si="549"/>
        <v>0</v>
      </c>
      <c r="AB2540" s="13">
        <f t="shared" si="550"/>
        <v>0</v>
      </c>
      <c r="AC2540" s="16">
        <f t="shared" si="551"/>
        <v>0</v>
      </c>
      <c r="AD2540" s="16">
        <f t="shared" si="552"/>
        <v>3522197614.91</v>
      </c>
      <c r="AE2540" s="17">
        <f t="shared" si="553"/>
        <v>0</v>
      </c>
      <c r="AF2540" s="17">
        <f t="shared" si="554"/>
        <v>1</v>
      </c>
      <c r="AG2540" s="21">
        <f t="shared" si="555"/>
        <v>1</v>
      </c>
      <c r="AH2540" s="22" t="e">
        <f t="shared" si="556"/>
        <v>#DIV/0!</v>
      </c>
      <c r="AI2540" s="22" t="e">
        <f t="shared" si="557"/>
        <v>#DIV/0!</v>
      </c>
      <c r="AJ2540" s="23">
        <f t="shared" si="558"/>
        <v>0</v>
      </c>
      <c r="AK2540" s="23">
        <f t="shared" si="559"/>
        <v>1</v>
      </c>
    </row>
    <row r="2541" spans="1:37">
      <c r="A2541" s="8" t="s">
        <v>5115</v>
      </c>
      <c r="B2541" s="8" t="s">
        <v>5116</v>
      </c>
      <c r="C2541" s="9">
        <v>0</v>
      </c>
      <c r="D2541" s="9">
        <v>0</v>
      </c>
      <c r="E2541" s="9">
        <v>0</v>
      </c>
      <c r="F2541" s="9">
        <v>0</v>
      </c>
      <c r="G2541" s="9">
        <v>0</v>
      </c>
      <c r="H2541" s="9">
        <v>0</v>
      </c>
      <c r="I2541" s="9">
        <v>0</v>
      </c>
      <c r="J2541" s="9">
        <v>0</v>
      </c>
      <c r="K2541" s="9">
        <v>594967747</v>
      </c>
      <c r="L2541" s="9">
        <v>0</v>
      </c>
      <c r="M2541" s="9">
        <v>0</v>
      </c>
      <c r="N2541" s="9">
        <v>913446576.63</v>
      </c>
      <c r="O2541" s="9">
        <v>0</v>
      </c>
      <c r="P2541" s="9">
        <v>0</v>
      </c>
      <c r="Q2541" s="9">
        <v>67553683.27</v>
      </c>
      <c r="R2541" s="9">
        <v>367887576.72</v>
      </c>
      <c r="S2541" s="9">
        <v>0</v>
      </c>
      <c r="T2541" s="9">
        <v>2606374648.65</v>
      </c>
      <c r="U2541" s="8">
        <v>0</v>
      </c>
      <c r="V2541" s="9">
        <v>0</v>
      </c>
      <c r="W2541" s="8">
        <v>0</v>
      </c>
      <c r="X2541" s="11">
        <f t="shared" si="546"/>
        <v>0</v>
      </c>
      <c r="Y2541" s="11">
        <f t="shared" si="547"/>
        <v>4550230232.27</v>
      </c>
      <c r="Z2541" s="11">
        <f t="shared" si="548"/>
        <v>4550230232.27</v>
      </c>
      <c r="AA2541" s="13">
        <f t="shared" si="549"/>
        <v>0</v>
      </c>
      <c r="AB2541" s="13">
        <f t="shared" si="550"/>
        <v>0</v>
      </c>
      <c r="AC2541" s="16">
        <f t="shared" si="551"/>
        <v>0</v>
      </c>
      <c r="AD2541" s="16">
        <f t="shared" si="552"/>
        <v>4550230232.27</v>
      </c>
      <c r="AE2541" s="17">
        <f t="shared" si="553"/>
        <v>0</v>
      </c>
      <c r="AF2541" s="17">
        <f t="shared" si="554"/>
        <v>1</v>
      </c>
      <c r="AG2541" s="21">
        <f t="shared" si="555"/>
        <v>1</v>
      </c>
      <c r="AH2541" s="22" t="e">
        <f t="shared" si="556"/>
        <v>#DIV/0!</v>
      </c>
      <c r="AI2541" s="22" t="e">
        <f t="shared" si="557"/>
        <v>#DIV/0!</v>
      </c>
      <c r="AJ2541" s="23">
        <f t="shared" si="558"/>
        <v>0</v>
      </c>
      <c r="AK2541" s="23">
        <f t="shared" si="559"/>
        <v>1</v>
      </c>
    </row>
    <row r="2542" spans="1:37">
      <c r="A2542" s="8" t="s">
        <v>5117</v>
      </c>
      <c r="B2542" s="8" t="s">
        <v>5118</v>
      </c>
      <c r="C2542" s="9">
        <v>0</v>
      </c>
      <c r="D2542" s="9">
        <v>0</v>
      </c>
      <c r="E2542" s="9">
        <v>0</v>
      </c>
      <c r="F2542" s="9">
        <v>0</v>
      </c>
      <c r="G2542" s="9">
        <v>0</v>
      </c>
      <c r="H2542" s="9">
        <v>0</v>
      </c>
      <c r="I2542" s="9">
        <v>0</v>
      </c>
      <c r="J2542" s="9">
        <v>0</v>
      </c>
      <c r="K2542" s="9">
        <v>1731760902</v>
      </c>
      <c r="L2542" s="9">
        <v>0</v>
      </c>
      <c r="M2542" s="9">
        <v>0</v>
      </c>
      <c r="N2542" s="9">
        <v>20417809.27</v>
      </c>
      <c r="O2542" s="9">
        <v>0</v>
      </c>
      <c r="P2542" s="9">
        <v>467500</v>
      </c>
      <c r="Q2542" s="9">
        <v>0</v>
      </c>
      <c r="R2542" s="9">
        <v>167450780.01</v>
      </c>
      <c r="S2542" s="9">
        <v>0</v>
      </c>
      <c r="T2542" s="9">
        <v>431280956.15</v>
      </c>
      <c r="U2542" s="8">
        <v>0</v>
      </c>
      <c r="V2542" s="9">
        <v>0</v>
      </c>
      <c r="W2542" s="8">
        <v>0</v>
      </c>
      <c r="X2542" s="11">
        <f t="shared" si="546"/>
        <v>0</v>
      </c>
      <c r="Y2542" s="11">
        <f t="shared" si="547"/>
        <v>2351377947.43</v>
      </c>
      <c r="Z2542" s="11">
        <f t="shared" si="548"/>
        <v>2351377947.43</v>
      </c>
      <c r="AA2542" s="13">
        <f t="shared" si="549"/>
        <v>0</v>
      </c>
      <c r="AB2542" s="13">
        <f t="shared" si="550"/>
        <v>0</v>
      </c>
      <c r="AC2542" s="16">
        <f t="shared" si="551"/>
        <v>0</v>
      </c>
      <c r="AD2542" s="16">
        <f t="shared" si="552"/>
        <v>2351377947.43</v>
      </c>
      <c r="AE2542" s="17">
        <f t="shared" si="553"/>
        <v>0</v>
      </c>
      <c r="AF2542" s="17">
        <f t="shared" si="554"/>
        <v>1</v>
      </c>
      <c r="AG2542" s="21">
        <f t="shared" si="555"/>
        <v>1</v>
      </c>
      <c r="AH2542" s="22" t="e">
        <f t="shared" si="556"/>
        <v>#DIV/0!</v>
      </c>
      <c r="AI2542" s="22" t="e">
        <f t="shared" si="557"/>
        <v>#DIV/0!</v>
      </c>
      <c r="AJ2542" s="23">
        <f t="shared" si="558"/>
        <v>0</v>
      </c>
      <c r="AK2542" s="23">
        <f t="shared" si="559"/>
        <v>1</v>
      </c>
    </row>
    <row r="2543" spans="1:37">
      <c r="A2543" s="8" t="s">
        <v>5119</v>
      </c>
      <c r="B2543" s="8" t="s">
        <v>5120</v>
      </c>
      <c r="C2543" s="9">
        <v>0</v>
      </c>
      <c r="D2543" s="9">
        <v>0</v>
      </c>
      <c r="E2543" s="9">
        <v>0</v>
      </c>
      <c r="F2543" s="9">
        <v>0</v>
      </c>
      <c r="G2543" s="9">
        <v>0</v>
      </c>
      <c r="H2543" s="9">
        <v>0</v>
      </c>
      <c r="I2543" s="9">
        <v>0</v>
      </c>
      <c r="J2543" s="9">
        <v>0</v>
      </c>
      <c r="K2543" s="9">
        <v>1126430898</v>
      </c>
      <c r="L2543" s="9">
        <v>0</v>
      </c>
      <c r="M2543" s="9">
        <v>0</v>
      </c>
      <c r="N2543" s="9">
        <v>1737978907.59</v>
      </c>
      <c r="O2543" s="9">
        <v>0</v>
      </c>
      <c r="P2543" s="9">
        <v>5232266.52</v>
      </c>
      <c r="Q2543" s="9">
        <v>0</v>
      </c>
      <c r="R2543" s="9">
        <v>117149878.81</v>
      </c>
      <c r="S2543" s="9">
        <v>0</v>
      </c>
      <c r="T2543" s="9">
        <v>-192267892.04</v>
      </c>
      <c r="U2543" s="8">
        <v>0</v>
      </c>
      <c r="V2543" s="9">
        <v>9940781.14</v>
      </c>
      <c r="W2543" s="8">
        <v>0</v>
      </c>
      <c r="X2543" s="11">
        <f t="shared" si="546"/>
        <v>0</v>
      </c>
      <c r="Y2543" s="11">
        <f t="shared" si="547"/>
        <v>2804464840.02</v>
      </c>
      <c r="Z2543" s="11">
        <f t="shared" si="548"/>
        <v>2804464840.02</v>
      </c>
      <c r="AA2543" s="13">
        <f t="shared" si="549"/>
        <v>0</v>
      </c>
      <c r="AB2543" s="13">
        <f t="shared" si="550"/>
        <v>0</v>
      </c>
      <c r="AC2543" s="16">
        <f t="shared" si="551"/>
        <v>0</v>
      </c>
      <c r="AD2543" s="16">
        <f t="shared" si="552"/>
        <v>2804464840.02</v>
      </c>
      <c r="AE2543" s="17">
        <f t="shared" si="553"/>
        <v>0</v>
      </c>
      <c r="AF2543" s="17">
        <f t="shared" si="554"/>
        <v>1</v>
      </c>
      <c r="AG2543" s="21">
        <f t="shared" si="555"/>
        <v>1</v>
      </c>
      <c r="AH2543" s="22" t="e">
        <f t="shared" si="556"/>
        <v>#DIV/0!</v>
      </c>
      <c r="AI2543" s="22" t="e">
        <f t="shared" si="557"/>
        <v>#DIV/0!</v>
      </c>
      <c r="AJ2543" s="23">
        <f t="shared" si="558"/>
        <v>0</v>
      </c>
      <c r="AK2543" s="23">
        <f t="shared" si="559"/>
        <v>1</v>
      </c>
    </row>
    <row r="2544" spans="1:37">
      <c r="A2544" s="8" t="s">
        <v>5121</v>
      </c>
      <c r="B2544" s="8" t="s">
        <v>5122</v>
      </c>
      <c r="C2544" s="9">
        <v>0</v>
      </c>
      <c r="D2544" s="9">
        <v>0</v>
      </c>
      <c r="E2544" s="9">
        <v>0</v>
      </c>
      <c r="F2544" s="9">
        <v>0</v>
      </c>
      <c r="G2544" s="9">
        <v>0</v>
      </c>
      <c r="H2544" s="9">
        <v>0</v>
      </c>
      <c r="I2544" s="9">
        <v>0</v>
      </c>
      <c r="J2544" s="9">
        <v>0</v>
      </c>
      <c r="K2544" s="9">
        <v>935625600</v>
      </c>
      <c r="L2544" s="9">
        <v>0</v>
      </c>
      <c r="M2544" s="9">
        <v>0</v>
      </c>
      <c r="N2544" s="9">
        <v>54952715.98</v>
      </c>
      <c r="O2544" s="9">
        <v>0</v>
      </c>
      <c r="P2544" s="9">
        <v>0</v>
      </c>
      <c r="Q2544" s="9">
        <v>0</v>
      </c>
      <c r="R2544" s="9">
        <v>54964678.26</v>
      </c>
      <c r="S2544" s="9">
        <v>0</v>
      </c>
      <c r="T2544" s="9">
        <v>164838083.55</v>
      </c>
      <c r="U2544" s="8">
        <v>0</v>
      </c>
      <c r="V2544" s="9">
        <v>0</v>
      </c>
      <c r="W2544" s="8">
        <v>0</v>
      </c>
      <c r="X2544" s="11">
        <f t="shared" si="546"/>
        <v>0</v>
      </c>
      <c r="Y2544" s="11">
        <f t="shared" si="547"/>
        <v>1210381077.79</v>
      </c>
      <c r="Z2544" s="11">
        <f t="shared" si="548"/>
        <v>1210381077.79</v>
      </c>
      <c r="AA2544" s="13">
        <f t="shared" si="549"/>
        <v>0</v>
      </c>
      <c r="AB2544" s="13">
        <f t="shared" si="550"/>
        <v>0</v>
      </c>
      <c r="AC2544" s="16">
        <f t="shared" si="551"/>
        <v>0</v>
      </c>
      <c r="AD2544" s="16">
        <f t="shared" si="552"/>
        <v>1210381077.79</v>
      </c>
      <c r="AE2544" s="17">
        <f t="shared" si="553"/>
        <v>0</v>
      </c>
      <c r="AF2544" s="17">
        <f t="shared" si="554"/>
        <v>1</v>
      </c>
      <c r="AG2544" s="21">
        <f t="shared" si="555"/>
        <v>1</v>
      </c>
      <c r="AH2544" s="22" t="e">
        <f t="shared" si="556"/>
        <v>#DIV/0!</v>
      </c>
      <c r="AI2544" s="22" t="e">
        <f t="shared" si="557"/>
        <v>#DIV/0!</v>
      </c>
      <c r="AJ2544" s="23">
        <f t="shared" si="558"/>
        <v>0</v>
      </c>
      <c r="AK2544" s="23">
        <f t="shared" si="559"/>
        <v>1</v>
      </c>
    </row>
    <row r="2545" spans="1:37">
      <c r="A2545" s="8" t="s">
        <v>5123</v>
      </c>
      <c r="B2545" s="8" t="s">
        <v>5124</v>
      </c>
      <c r="C2545" s="9">
        <v>0</v>
      </c>
      <c r="D2545" s="9">
        <v>0</v>
      </c>
      <c r="E2545" s="9">
        <v>0</v>
      </c>
      <c r="F2545" s="9">
        <v>0</v>
      </c>
      <c r="G2545" s="9">
        <v>0</v>
      </c>
      <c r="H2545" s="9">
        <v>0</v>
      </c>
      <c r="I2545" s="9">
        <v>0</v>
      </c>
      <c r="J2545" s="9">
        <v>0</v>
      </c>
      <c r="K2545" s="9">
        <v>477021629</v>
      </c>
      <c r="L2545" s="9">
        <v>0</v>
      </c>
      <c r="M2545" s="9">
        <v>0</v>
      </c>
      <c r="N2545" s="9">
        <v>304880893.57</v>
      </c>
      <c r="O2545" s="9">
        <v>0</v>
      </c>
      <c r="P2545" s="9">
        <v>0</v>
      </c>
      <c r="Q2545" s="9">
        <v>0</v>
      </c>
      <c r="R2545" s="9">
        <v>106969735.97</v>
      </c>
      <c r="S2545" s="9">
        <v>0</v>
      </c>
      <c r="T2545" s="9">
        <v>401132719.73</v>
      </c>
      <c r="U2545" s="8">
        <v>0</v>
      </c>
      <c r="V2545" s="9">
        <v>123307770.32</v>
      </c>
      <c r="W2545" s="8">
        <v>0</v>
      </c>
      <c r="X2545" s="11">
        <f t="shared" si="546"/>
        <v>0</v>
      </c>
      <c r="Y2545" s="11">
        <f t="shared" si="547"/>
        <v>1413312748.59</v>
      </c>
      <c r="Z2545" s="11">
        <f t="shared" si="548"/>
        <v>1413312748.59</v>
      </c>
      <c r="AA2545" s="13">
        <f t="shared" si="549"/>
        <v>0</v>
      </c>
      <c r="AB2545" s="13">
        <f t="shared" si="550"/>
        <v>0</v>
      </c>
      <c r="AC2545" s="16">
        <f t="shared" si="551"/>
        <v>0</v>
      </c>
      <c r="AD2545" s="16">
        <f t="shared" si="552"/>
        <v>1413312748.59</v>
      </c>
      <c r="AE2545" s="17">
        <f t="shared" si="553"/>
        <v>0</v>
      </c>
      <c r="AF2545" s="17">
        <f t="shared" si="554"/>
        <v>1</v>
      </c>
      <c r="AG2545" s="21">
        <f t="shared" si="555"/>
        <v>1</v>
      </c>
      <c r="AH2545" s="22" t="e">
        <f t="shared" si="556"/>
        <v>#DIV/0!</v>
      </c>
      <c r="AI2545" s="22" t="e">
        <f t="shared" si="557"/>
        <v>#DIV/0!</v>
      </c>
      <c r="AJ2545" s="23">
        <f t="shared" si="558"/>
        <v>0</v>
      </c>
      <c r="AK2545" s="23">
        <f t="shared" si="559"/>
        <v>1</v>
      </c>
    </row>
    <row r="2546" spans="1:37">
      <c r="A2546" s="8" t="s">
        <v>5125</v>
      </c>
      <c r="B2546" s="8" t="s">
        <v>5126</v>
      </c>
      <c r="C2546" s="9">
        <v>0</v>
      </c>
      <c r="D2546" s="9">
        <v>0</v>
      </c>
      <c r="E2546" s="9">
        <v>0</v>
      </c>
      <c r="F2546" s="9">
        <v>0</v>
      </c>
      <c r="G2546" s="9">
        <v>0</v>
      </c>
      <c r="H2546" s="9">
        <v>0</v>
      </c>
      <c r="I2546" s="9">
        <v>0</v>
      </c>
      <c r="J2546" s="9">
        <v>0</v>
      </c>
      <c r="K2546" s="9">
        <v>223645500</v>
      </c>
      <c r="L2546" s="9">
        <v>0</v>
      </c>
      <c r="M2546" s="9">
        <v>0</v>
      </c>
      <c r="N2546" s="9">
        <v>206900507.76</v>
      </c>
      <c r="O2546" s="9">
        <v>0</v>
      </c>
      <c r="P2546" s="9">
        <v>2825585.83</v>
      </c>
      <c r="Q2546" s="9">
        <v>0</v>
      </c>
      <c r="R2546" s="9">
        <v>61940573.77</v>
      </c>
      <c r="S2546" s="9">
        <v>0</v>
      </c>
      <c r="T2546" s="9">
        <v>334102155.2</v>
      </c>
      <c r="U2546" s="8">
        <v>0</v>
      </c>
      <c r="V2546" s="9">
        <v>32045967.36</v>
      </c>
      <c r="W2546" s="8">
        <v>0</v>
      </c>
      <c r="X2546" s="11">
        <f t="shared" si="546"/>
        <v>0</v>
      </c>
      <c r="Y2546" s="11">
        <f t="shared" si="547"/>
        <v>861460289.92</v>
      </c>
      <c r="Z2546" s="11">
        <f t="shared" si="548"/>
        <v>861460289.92</v>
      </c>
      <c r="AA2546" s="13">
        <f t="shared" si="549"/>
        <v>0</v>
      </c>
      <c r="AB2546" s="13">
        <f t="shared" si="550"/>
        <v>0</v>
      </c>
      <c r="AC2546" s="16">
        <f t="shared" si="551"/>
        <v>0</v>
      </c>
      <c r="AD2546" s="16">
        <f t="shared" si="552"/>
        <v>861460289.92</v>
      </c>
      <c r="AE2546" s="17">
        <f t="shared" si="553"/>
        <v>0</v>
      </c>
      <c r="AF2546" s="17">
        <f t="shared" si="554"/>
        <v>1</v>
      </c>
      <c r="AG2546" s="21">
        <f t="shared" si="555"/>
        <v>1</v>
      </c>
      <c r="AH2546" s="22" t="e">
        <f t="shared" si="556"/>
        <v>#DIV/0!</v>
      </c>
      <c r="AI2546" s="22" t="e">
        <f t="shared" si="557"/>
        <v>#DIV/0!</v>
      </c>
      <c r="AJ2546" s="23">
        <f t="shared" si="558"/>
        <v>0</v>
      </c>
      <c r="AK2546" s="23">
        <f t="shared" si="559"/>
        <v>1</v>
      </c>
    </row>
    <row r="2547" spans="1:37">
      <c r="A2547" s="8" t="s">
        <v>5127</v>
      </c>
      <c r="B2547" s="8" t="s">
        <v>5128</v>
      </c>
      <c r="C2547" s="9">
        <v>0</v>
      </c>
      <c r="D2547" s="9">
        <v>0</v>
      </c>
      <c r="E2547" s="9">
        <v>0</v>
      </c>
      <c r="F2547" s="9">
        <v>585964931.7</v>
      </c>
      <c r="G2547" s="9">
        <v>0</v>
      </c>
      <c r="H2547" s="9">
        <v>2584616876.02</v>
      </c>
      <c r="I2547" s="9">
        <v>0</v>
      </c>
      <c r="J2547" s="9">
        <v>0</v>
      </c>
      <c r="K2547" s="9">
        <v>673396786</v>
      </c>
      <c r="L2547" s="9">
        <v>0</v>
      </c>
      <c r="M2547" s="9">
        <v>0</v>
      </c>
      <c r="N2547" s="9">
        <v>902640279.28</v>
      </c>
      <c r="O2547" s="9">
        <v>0</v>
      </c>
      <c r="P2547" s="9">
        <v>-1824927.79</v>
      </c>
      <c r="Q2547" s="9">
        <v>0</v>
      </c>
      <c r="R2547" s="9">
        <v>364976349.16</v>
      </c>
      <c r="S2547" s="9">
        <v>2315324.23</v>
      </c>
      <c r="T2547" s="9">
        <v>2389143271.82</v>
      </c>
      <c r="U2547" s="8">
        <v>0</v>
      </c>
      <c r="V2547" s="9">
        <v>165608850.37</v>
      </c>
      <c r="W2547" s="8">
        <v>0</v>
      </c>
      <c r="X2547" s="11">
        <f t="shared" si="546"/>
        <v>3170581807.72</v>
      </c>
      <c r="Y2547" s="11">
        <f t="shared" si="547"/>
        <v>4496255933.07</v>
      </c>
      <c r="Z2547" s="11">
        <f t="shared" si="548"/>
        <v>7666837740.79</v>
      </c>
      <c r="AA2547" s="13">
        <f t="shared" si="549"/>
        <v>585964931.7</v>
      </c>
      <c r="AB2547" s="13">
        <f t="shared" si="550"/>
        <v>2584616876.02</v>
      </c>
      <c r="AC2547" s="16">
        <f t="shared" si="551"/>
        <v>585964931.7</v>
      </c>
      <c r="AD2547" s="16">
        <f t="shared" si="552"/>
        <v>7080872809.09</v>
      </c>
      <c r="AE2547" s="17">
        <f t="shared" si="553"/>
        <v>0.413544920985024</v>
      </c>
      <c r="AF2547" s="17">
        <f t="shared" si="554"/>
        <v>0.586455079014976</v>
      </c>
      <c r="AG2547" s="21">
        <f t="shared" si="555"/>
        <v>1.70516043902224</v>
      </c>
      <c r="AH2547" s="22">
        <f t="shared" si="556"/>
        <v>0.184813061840336</v>
      </c>
      <c r="AI2547" s="22">
        <f t="shared" si="557"/>
        <v>0.815186938159664</v>
      </c>
      <c r="AJ2547" s="23">
        <f t="shared" si="558"/>
        <v>0.076428503055762</v>
      </c>
      <c r="AK2547" s="23">
        <f t="shared" si="559"/>
        <v>0.923571496944238</v>
      </c>
    </row>
    <row r="2548" spans="1:37">
      <c r="A2548" s="8" t="s">
        <v>5129</v>
      </c>
      <c r="B2548" s="8" t="s">
        <v>5130</v>
      </c>
      <c r="C2548" s="9">
        <v>0</v>
      </c>
      <c r="D2548" s="9">
        <v>0</v>
      </c>
      <c r="E2548" s="9">
        <v>0</v>
      </c>
      <c r="F2548" s="9">
        <v>181091098.34</v>
      </c>
      <c r="G2548" s="9">
        <v>0</v>
      </c>
      <c r="H2548" s="9">
        <v>0</v>
      </c>
      <c r="I2548" s="9">
        <v>0</v>
      </c>
      <c r="J2548" s="9">
        <v>0</v>
      </c>
      <c r="K2548" s="9">
        <v>2694090160</v>
      </c>
      <c r="L2548" s="9">
        <v>0</v>
      </c>
      <c r="M2548" s="9">
        <v>0</v>
      </c>
      <c r="N2548" s="9">
        <v>2824222465.87</v>
      </c>
      <c r="O2548" s="9">
        <v>0</v>
      </c>
      <c r="P2548" s="9">
        <v>-118654461.28</v>
      </c>
      <c r="Q2548" s="9">
        <v>0</v>
      </c>
      <c r="R2548" s="9">
        <v>1402955075.55</v>
      </c>
      <c r="S2548" s="9">
        <v>0</v>
      </c>
      <c r="T2548" s="9">
        <v>4348040941.59</v>
      </c>
      <c r="U2548" s="8">
        <v>0</v>
      </c>
      <c r="V2548" s="9">
        <v>11852701.23</v>
      </c>
      <c r="W2548" s="8">
        <v>0</v>
      </c>
      <c r="X2548" s="11">
        <f t="shared" si="546"/>
        <v>181091098.34</v>
      </c>
      <c r="Y2548" s="11">
        <f t="shared" si="547"/>
        <v>11162506882.96</v>
      </c>
      <c r="Z2548" s="11">
        <f t="shared" si="548"/>
        <v>11343597981.3</v>
      </c>
      <c r="AA2548" s="13">
        <f t="shared" si="549"/>
        <v>181091098.34</v>
      </c>
      <c r="AB2548" s="13">
        <f t="shared" si="550"/>
        <v>0</v>
      </c>
      <c r="AC2548" s="16">
        <f t="shared" si="551"/>
        <v>181091098.34</v>
      </c>
      <c r="AD2548" s="16">
        <f t="shared" si="552"/>
        <v>11162506882.96</v>
      </c>
      <c r="AE2548" s="17">
        <f t="shared" si="553"/>
        <v>0.0159641675100378</v>
      </c>
      <c r="AF2548" s="17">
        <f t="shared" si="554"/>
        <v>0.984035832489962</v>
      </c>
      <c r="AG2548" s="21">
        <f t="shared" si="555"/>
        <v>1.01622315670116</v>
      </c>
      <c r="AH2548" s="22">
        <f t="shared" si="556"/>
        <v>1</v>
      </c>
      <c r="AI2548" s="22">
        <f t="shared" si="557"/>
        <v>0</v>
      </c>
      <c r="AJ2548" s="23">
        <f t="shared" si="558"/>
        <v>0.0159641675100378</v>
      </c>
      <c r="AK2548" s="23">
        <f t="shared" si="559"/>
        <v>0.984035832489962</v>
      </c>
    </row>
    <row r="2549" spans="1:37">
      <c r="A2549" s="8" t="s">
        <v>5131</v>
      </c>
      <c r="B2549" s="8" t="s">
        <v>5132</v>
      </c>
      <c r="C2549" s="9">
        <v>0</v>
      </c>
      <c r="D2549" s="9">
        <v>0</v>
      </c>
      <c r="E2549" s="9">
        <v>0</v>
      </c>
      <c r="F2549" s="9">
        <v>80000000</v>
      </c>
      <c r="G2549" s="9">
        <v>0</v>
      </c>
      <c r="H2549" s="9">
        <v>110000000</v>
      </c>
      <c r="I2549" s="9">
        <v>0</v>
      </c>
      <c r="J2549" s="9">
        <v>0</v>
      </c>
      <c r="K2549" s="9">
        <v>453868993</v>
      </c>
      <c r="L2549" s="9">
        <v>0</v>
      </c>
      <c r="M2549" s="9">
        <v>0</v>
      </c>
      <c r="N2549" s="9">
        <v>894009801.05</v>
      </c>
      <c r="O2549" s="9">
        <v>0</v>
      </c>
      <c r="P2549" s="9">
        <v>-9664301.89</v>
      </c>
      <c r="Q2549" s="9">
        <v>0</v>
      </c>
      <c r="R2549" s="9">
        <v>45209413.18</v>
      </c>
      <c r="S2549" s="9">
        <v>0</v>
      </c>
      <c r="T2549" s="9">
        <v>343218108.85</v>
      </c>
      <c r="U2549" s="8">
        <v>0</v>
      </c>
      <c r="V2549" s="9">
        <v>18396911.17</v>
      </c>
      <c r="W2549" s="8">
        <v>0</v>
      </c>
      <c r="X2549" s="11">
        <f t="shared" si="546"/>
        <v>190000000</v>
      </c>
      <c r="Y2549" s="11">
        <f t="shared" si="547"/>
        <v>1745038925.36</v>
      </c>
      <c r="Z2549" s="11">
        <f t="shared" si="548"/>
        <v>1935038925.36</v>
      </c>
      <c r="AA2549" s="13">
        <f t="shared" si="549"/>
        <v>80000000</v>
      </c>
      <c r="AB2549" s="13">
        <f t="shared" si="550"/>
        <v>110000000</v>
      </c>
      <c r="AC2549" s="16">
        <f t="shared" si="551"/>
        <v>80000000</v>
      </c>
      <c r="AD2549" s="16">
        <f t="shared" si="552"/>
        <v>1855038925.36</v>
      </c>
      <c r="AE2549" s="17">
        <f t="shared" si="553"/>
        <v>0.0981892392498781</v>
      </c>
      <c r="AF2549" s="17">
        <f t="shared" si="554"/>
        <v>0.901810760750122</v>
      </c>
      <c r="AG2549" s="21">
        <f t="shared" si="555"/>
        <v>1.10888009272389</v>
      </c>
      <c r="AH2549" s="22">
        <f t="shared" si="556"/>
        <v>0.421052631578947</v>
      </c>
      <c r="AI2549" s="22">
        <f t="shared" si="557"/>
        <v>0.578947368421053</v>
      </c>
      <c r="AJ2549" s="23">
        <f t="shared" si="558"/>
        <v>0.041342837578896</v>
      </c>
      <c r="AK2549" s="23">
        <f t="shared" si="559"/>
        <v>0.958657162421104</v>
      </c>
    </row>
    <row r="2550" spans="1:37">
      <c r="A2550" s="8" t="s">
        <v>5133</v>
      </c>
      <c r="B2550" s="8" t="s">
        <v>5134</v>
      </c>
      <c r="C2550" s="9">
        <v>0</v>
      </c>
      <c r="D2550" s="9">
        <v>0</v>
      </c>
      <c r="E2550" s="9">
        <v>0</v>
      </c>
      <c r="F2550" s="9">
        <v>7518280395.81</v>
      </c>
      <c r="G2550" s="9">
        <v>0</v>
      </c>
      <c r="H2550" s="9">
        <v>7413406200</v>
      </c>
      <c r="I2550" s="9">
        <v>696007964.03</v>
      </c>
      <c r="J2550" s="9">
        <v>0</v>
      </c>
      <c r="K2550" s="9">
        <v>864122521</v>
      </c>
      <c r="L2550" s="9">
        <v>0</v>
      </c>
      <c r="M2550" s="9">
        <v>0</v>
      </c>
      <c r="N2550" s="9">
        <v>207203955.81</v>
      </c>
      <c r="O2550" s="9">
        <v>0</v>
      </c>
      <c r="P2550" s="9">
        <v>0</v>
      </c>
      <c r="Q2550" s="9">
        <v>99562.15</v>
      </c>
      <c r="R2550" s="9">
        <v>319444598.24</v>
      </c>
      <c r="S2550" s="9">
        <v>0</v>
      </c>
      <c r="T2550" s="9">
        <v>2676710798.09</v>
      </c>
      <c r="U2550" s="8">
        <v>0</v>
      </c>
      <c r="V2550" s="9">
        <v>343488185.13</v>
      </c>
      <c r="W2550" s="8">
        <v>0</v>
      </c>
      <c r="X2550" s="11">
        <f t="shared" si="546"/>
        <v>15627694559.84</v>
      </c>
      <c r="Y2550" s="11">
        <f t="shared" si="547"/>
        <v>4411069620.42</v>
      </c>
      <c r="Z2550" s="11">
        <f t="shared" si="548"/>
        <v>20038764180.26</v>
      </c>
      <c r="AA2550" s="13">
        <f t="shared" si="549"/>
        <v>7518280395.81</v>
      </c>
      <c r="AB2550" s="13">
        <f t="shared" si="550"/>
        <v>8109414164.03</v>
      </c>
      <c r="AC2550" s="16">
        <f t="shared" si="551"/>
        <v>7518280395.81</v>
      </c>
      <c r="AD2550" s="16">
        <f t="shared" si="552"/>
        <v>12520483784.45</v>
      </c>
      <c r="AE2550" s="17">
        <f t="shared" si="553"/>
        <v>0.779873170783391</v>
      </c>
      <c r="AF2550" s="17">
        <f t="shared" si="554"/>
        <v>0.220126829216609</v>
      </c>
      <c r="AG2550" s="21">
        <f t="shared" si="555"/>
        <v>4.54283561689784</v>
      </c>
      <c r="AH2550" s="22">
        <f t="shared" si="556"/>
        <v>0.481086981001693</v>
      </c>
      <c r="AI2550" s="22">
        <f t="shared" si="557"/>
        <v>0.518913018998307</v>
      </c>
      <c r="AJ2550" s="23">
        <f t="shared" si="558"/>
        <v>0.375186829296399</v>
      </c>
      <c r="AK2550" s="23">
        <f t="shared" si="559"/>
        <v>0.624813170703601</v>
      </c>
    </row>
    <row r="2551" spans="1:37">
      <c r="A2551" s="8" t="s">
        <v>5135</v>
      </c>
      <c r="B2551" s="8" t="s">
        <v>5136</v>
      </c>
      <c r="C2551" s="9">
        <v>0</v>
      </c>
      <c r="D2551" s="9">
        <v>0</v>
      </c>
      <c r="E2551" s="9">
        <v>0</v>
      </c>
      <c r="F2551" s="9">
        <v>9759100536.78</v>
      </c>
      <c r="G2551" s="9">
        <v>0</v>
      </c>
      <c r="H2551" s="9">
        <v>12255250000</v>
      </c>
      <c r="I2551" s="9">
        <v>13301204157.39</v>
      </c>
      <c r="J2551" s="9">
        <v>0</v>
      </c>
      <c r="K2551" s="9">
        <v>2851878595</v>
      </c>
      <c r="L2551" s="9">
        <v>0</v>
      </c>
      <c r="M2551" s="9">
        <v>0</v>
      </c>
      <c r="N2551" s="9">
        <v>8270059644.96</v>
      </c>
      <c r="O2551" s="9">
        <v>0</v>
      </c>
      <c r="P2551" s="9">
        <v>0</v>
      </c>
      <c r="Q2551" s="9">
        <v>0</v>
      </c>
      <c r="R2551" s="9">
        <v>0</v>
      </c>
      <c r="S2551" s="9">
        <v>0</v>
      </c>
      <c r="T2551" s="9">
        <v>12493673207.86</v>
      </c>
      <c r="U2551" s="8">
        <v>0</v>
      </c>
      <c r="V2551" s="9">
        <v>930798904.61</v>
      </c>
      <c r="W2551" s="8">
        <v>0</v>
      </c>
      <c r="X2551" s="11">
        <f t="shared" si="546"/>
        <v>35315554694.17</v>
      </c>
      <c r="Y2551" s="11">
        <f t="shared" si="547"/>
        <v>24546410352.43</v>
      </c>
      <c r="Z2551" s="11">
        <f t="shared" si="548"/>
        <v>59861965046.6</v>
      </c>
      <c r="AA2551" s="13">
        <f t="shared" si="549"/>
        <v>9759100536.78</v>
      </c>
      <c r="AB2551" s="13">
        <f t="shared" si="550"/>
        <v>25556454157.39</v>
      </c>
      <c r="AC2551" s="16">
        <f t="shared" si="551"/>
        <v>9759100536.78</v>
      </c>
      <c r="AD2551" s="16">
        <f t="shared" si="552"/>
        <v>50102864509.82</v>
      </c>
      <c r="AE2551" s="17">
        <f t="shared" si="553"/>
        <v>0.589949806470241</v>
      </c>
      <c r="AF2551" s="17">
        <f t="shared" si="554"/>
        <v>0.410050193529759</v>
      </c>
      <c r="AG2551" s="21">
        <f t="shared" si="555"/>
        <v>2.43872583351781</v>
      </c>
      <c r="AH2551" s="22">
        <f t="shared" si="556"/>
        <v>0.276340004320846</v>
      </c>
      <c r="AI2551" s="22">
        <f t="shared" si="557"/>
        <v>0.723659995679154</v>
      </c>
      <c r="AJ2551" s="23">
        <f t="shared" si="558"/>
        <v>0.163026732069068</v>
      </c>
      <c r="AK2551" s="23">
        <f t="shared" si="559"/>
        <v>0.836973267930932</v>
      </c>
    </row>
    <row r="2552" spans="1:37">
      <c r="A2552" s="8" t="s">
        <v>5137</v>
      </c>
      <c r="B2552" s="8" t="s">
        <v>5138</v>
      </c>
      <c r="C2552" s="9">
        <v>0</v>
      </c>
      <c r="D2552" s="9">
        <v>0</v>
      </c>
      <c r="E2552" s="9">
        <v>0</v>
      </c>
      <c r="F2552" s="9">
        <v>0</v>
      </c>
      <c r="G2552" s="9">
        <v>0</v>
      </c>
      <c r="H2552" s="9">
        <v>0</v>
      </c>
      <c r="I2552" s="9">
        <v>0</v>
      </c>
      <c r="J2552" s="9">
        <v>0</v>
      </c>
      <c r="K2552" s="9">
        <v>250000000</v>
      </c>
      <c r="L2552" s="9">
        <v>0</v>
      </c>
      <c r="M2552" s="9">
        <v>0</v>
      </c>
      <c r="N2552" s="9">
        <v>506065631.81</v>
      </c>
      <c r="O2552" s="9">
        <v>0</v>
      </c>
      <c r="P2552" s="9">
        <v>0</v>
      </c>
      <c r="Q2552" s="9">
        <v>0</v>
      </c>
      <c r="R2552" s="9">
        <v>132098267.02</v>
      </c>
      <c r="S2552" s="9">
        <v>0</v>
      </c>
      <c r="T2552" s="9">
        <v>302762771.04</v>
      </c>
      <c r="U2552" s="8">
        <v>0</v>
      </c>
      <c r="V2552" s="9">
        <v>9333250.88</v>
      </c>
      <c r="W2552" s="8">
        <v>0</v>
      </c>
      <c r="X2552" s="11">
        <f t="shared" si="546"/>
        <v>0</v>
      </c>
      <c r="Y2552" s="11">
        <f t="shared" si="547"/>
        <v>1200259920.75</v>
      </c>
      <c r="Z2552" s="11">
        <f t="shared" si="548"/>
        <v>1200259920.75</v>
      </c>
      <c r="AA2552" s="13">
        <f t="shared" si="549"/>
        <v>0</v>
      </c>
      <c r="AB2552" s="13">
        <f t="shared" si="550"/>
        <v>0</v>
      </c>
      <c r="AC2552" s="16">
        <f t="shared" si="551"/>
        <v>0</v>
      </c>
      <c r="AD2552" s="16">
        <f t="shared" si="552"/>
        <v>1200259920.75</v>
      </c>
      <c r="AE2552" s="17">
        <f t="shared" si="553"/>
        <v>0</v>
      </c>
      <c r="AF2552" s="17">
        <f t="shared" si="554"/>
        <v>1</v>
      </c>
      <c r="AG2552" s="21">
        <f t="shared" si="555"/>
        <v>1</v>
      </c>
      <c r="AH2552" s="22" t="e">
        <f t="shared" si="556"/>
        <v>#DIV/0!</v>
      </c>
      <c r="AI2552" s="22" t="e">
        <f t="shared" si="557"/>
        <v>#DIV/0!</v>
      </c>
      <c r="AJ2552" s="23">
        <f t="shared" si="558"/>
        <v>0</v>
      </c>
      <c r="AK2552" s="23">
        <f t="shared" si="559"/>
        <v>1</v>
      </c>
    </row>
    <row r="2553" spans="1:37">
      <c r="A2553" s="8" t="s">
        <v>5139</v>
      </c>
      <c r="B2553" s="8" t="s">
        <v>5140</v>
      </c>
      <c r="C2553" s="9">
        <v>0</v>
      </c>
      <c r="D2553" s="9">
        <v>0</v>
      </c>
      <c r="E2553" s="9">
        <v>0</v>
      </c>
      <c r="F2553" s="9">
        <v>0</v>
      </c>
      <c r="G2553" s="9">
        <v>0</v>
      </c>
      <c r="H2553" s="9">
        <v>450000000</v>
      </c>
      <c r="I2553" s="9">
        <v>0</v>
      </c>
      <c r="J2553" s="9">
        <v>0</v>
      </c>
      <c r="K2553" s="9">
        <v>206282429</v>
      </c>
      <c r="L2553" s="9">
        <v>0</v>
      </c>
      <c r="M2553" s="9">
        <v>0</v>
      </c>
      <c r="N2553" s="9">
        <v>291341660.41</v>
      </c>
      <c r="O2553" s="9">
        <v>0</v>
      </c>
      <c r="P2553" s="9">
        <v>733811.09</v>
      </c>
      <c r="Q2553" s="9">
        <v>0</v>
      </c>
      <c r="R2553" s="9">
        <v>89435493.48</v>
      </c>
      <c r="S2553" s="9">
        <v>0</v>
      </c>
      <c r="T2553" s="9">
        <v>287319290.84</v>
      </c>
      <c r="U2553" s="8">
        <v>0</v>
      </c>
      <c r="V2553" s="9">
        <v>13791880.52</v>
      </c>
      <c r="W2553" s="8">
        <v>0</v>
      </c>
      <c r="X2553" s="11">
        <f t="shared" si="546"/>
        <v>450000000</v>
      </c>
      <c r="Y2553" s="11">
        <f t="shared" si="547"/>
        <v>888904565.34</v>
      </c>
      <c r="Z2553" s="11">
        <f t="shared" si="548"/>
        <v>1338904565.34</v>
      </c>
      <c r="AA2553" s="13">
        <f t="shared" si="549"/>
        <v>0</v>
      </c>
      <c r="AB2553" s="13">
        <f t="shared" si="550"/>
        <v>450000000</v>
      </c>
      <c r="AC2553" s="16">
        <f t="shared" si="551"/>
        <v>0</v>
      </c>
      <c r="AD2553" s="16">
        <f t="shared" si="552"/>
        <v>1338904565.34</v>
      </c>
      <c r="AE2553" s="17">
        <f t="shared" si="553"/>
        <v>0.336095649868613</v>
      </c>
      <c r="AF2553" s="17">
        <f t="shared" si="554"/>
        <v>0.663904350131387</v>
      </c>
      <c r="AG2553" s="21">
        <f t="shared" si="555"/>
        <v>1.50624107192866</v>
      </c>
      <c r="AH2553" s="22">
        <f t="shared" si="556"/>
        <v>0</v>
      </c>
      <c r="AI2553" s="22">
        <f t="shared" si="557"/>
        <v>1</v>
      </c>
      <c r="AJ2553" s="23">
        <f t="shared" si="558"/>
        <v>0</v>
      </c>
      <c r="AK2553" s="23">
        <f t="shared" si="559"/>
        <v>1</v>
      </c>
    </row>
    <row r="2554" spans="1:37">
      <c r="A2554" s="8" t="s">
        <v>5141</v>
      </c>
      <c r="B2554" s="8" t="s">
        <v>5142</v>
      </c>
      <c r="C2554" s="9">
        <v>0</v>
      </c>
      <c r="D2554" s="9">
        <v>0</v>
      </c>
      <c r="E2554" s="9">
        <v>0</v>
      </c>
      <c r="F2554" s="9">
        <v>576164635.27</v>
      </c>
      <c r="G2554" s="9">
        <v>0</v>
      </c>
      <c r="H2554" s="9">
        <v>69000000</v>
      </c>
      <c r="I2554" s="9">
        <v>0</v>
      </c>
      <c r="J2554" s="9">
        <v>0</v>
      </c>
      <c r="K2554" s="9">
        <v>293718653</v>
      </c>
      <c r="L2554" s="9">
        <v>0</v>
      </c>
      <c r="M2554" s="9">
        <v>0</v>
      </c>
      <c r="N2554" s="9">
        <v>1022540016.81</v>
      </c>
      <c r="O2554" s="9">
        <v>199998325.92</v>
      </c>
      <c r="P2554" s="9">
        <v>-10769898</v>
      </c>
      <c r="Q2554" s="9">
        <v>0</v>
      </c>
      <c r="R2554" s="9">
        <v>968830981.25</v>
      </c>
      <c r="S2554" s="9">
        <v>0</v>
      </c>
      <c r="T2554" s="9">
        <v>6845096460.74</v>
      </c>
      <c r="U2554" s="8">
        <v>0</v>
      </c>
      <c r="V2554" s="9">
        <v>287181546.61</v>
      </c>
      <c r="W2554" s="8">
        <v>0</v>
      </c>
      <c r="X2554" s="11">
        <f t="shared" si="546"/>
        <v>645164635.27</v>
      </c>
      <c r="Y2554" s="11">
        <f t="shared" si="547"/>
        <v>9206599434.49</v>
      </c>
      <c r="Z2554" s="11">
        <f t="shared" si="548"/>
        <v>9851764069.76</v>
      </c>
      <c r="AA2554" s="13">
        <f t="shared" si="549"/>
        <v>576164635.27</v>
      </c>
      <c r="AB2554" s="13">
        <f t="shared" si="550"/>
        <v>69000000</v>
      </c>
      <c r="AC2554" s="16">
        <f t="shared" si="551"/>
        <v>576164635.27</v>
      </c>
      <c r="AD2554" s="16">
        <f t="shared" si="552"/>
        <v>9275599434.49</v>
      </c>
      <c r="AE2554" s="17">
        <f t="shared" si="553"/>
        <v>0.0654872194158946</v>
      </c>
      <c r="AF2554" s="17">
        <f t="shared" si="554"/>
        <v>0.934512780584105</v>
      </c>
      <c r="AG2554" s="21">
        <f t="shared" si="555"/>
        <v>1.07007632295298</v>
      </c>
      <c r="AH2554" s="22">
        <f t="shared" si="556"/>
        <v>0.893050554497421</v>
      </c>
      <c r="AI2554" s="22">
        <f t="shared" si="557"/>
        <v>0.106949445502579</v>
      </c>
      <c r="AJ2554" s="23">
        <f t="shared" si="558"/>
        <v>0.058483397611859</v>
      </c>
      <c r="AK2554" s="23">
        <f t="shared" si="559"/>
        <v>0.941516602388141</v>
      </c>
    </row>
    <row r="2555" spans="1:37">
      <c r="A2555" s="8" t="s">
        <v>5143</v>
      </c>
      <c r="B2555" s="8" t="s">
        <v>5144</v>
      </c>
      <c r="C2555" s="9">
        <v>0</v>
      </c>
      <c r="D2555" s="9">
        <v>0</v>
      </c>
      <c r="E2555" s="9">
        <v>0</v>
      </c>
      <c r="F2555" s="9">
        <v>0</v>
      </c>
      <c r="G2555" s="9">
        <v>0</v>
      </c>
      <c r="H2555" s="9">
        <v>0</v>
      </c>
      <c r="I2555" s="9">
        <v>0</v>
      </c>
      <c r="J2555" s="9">
        <v>0</v>
      </c>
      <c r="K2555" s="9">
        <v>334469431</v>
      </c>
      <c r="L2555" s="9">
        <v>0</v>
      </c>
      <c r="M2555" s="9">
        <v>0</v>
      </c>
      <c r="N2555" s="9">
        <v>132948843.36</v>
      </c>
      <c r="O2555" s="9">
        <v>0</v>
      </c>
      <c r="P2555" s="9">
        <v>-14171139.17</v>
      </c>
      <c r="Q2555" s="9">
        <v>0</v>
      </c>
      <c r="R2555" s="9">
        <v>0</v>
      </c>
      <c r="S2555" s="9">
        <v>503020.55</v>
      </c>
      <c r="T2555" s="9">
        <v>46558471.04</v>
      </c>
      <c r="U2555" s="8">
        <v>0</v>
      </c>
      <c r="V2555" s="9">
        <v>134239926.98</v>
      </c>
      <c r="W2555" s="8">
        <v>0</v>
      </c>
      <c r="X2555" s="11">
        <f t="shared" si="546"/>
        <v>0</v>
      </c>
      <c r="Y2555" s="11">
        <f t="shared" si="547"/>
        <v>634548553.76</v>
      </c>
      <c r="Z2555" s="11">
        <f t="shared" si="548"/>
        <v>634548553.76</v>
      </c>
      <c r="AA2555" s="13">
        <f t="shared" si="549"/>
        <v>0</v>
      </c>
      <c r="AB2555" s="13">
        <f t="shared" si="550"/>
        <v>0</v>
      </c>
      <c r="AC2555" s="16">
        <f t="shared" si="551"/>
        <v>0</v>
      </c>
      <c r="AD2555" s="16">
        <f t="shared" si="552"/>
        <v>634548553.76</v>
      </c>
      <c r="AE2555" s="17">
        <f t="shared" si="553"/>
        <v>0</v>
      </c>
      <c r="AF2555" s="17">
        <f t="shared" si="554"/>
        <v>1</v>
      </c>
      <c r="AG2555" s="21">
        <f t="shared" si="555"/>
        <v>1</v>
      </c>
      <c r="AH2555" s="22" t="e">
        <f t="shared" si="556"/>
        <v>#DIV/0!</v>
      </c>
      <c r="AI2555" s="22" t="e">
        <f t="shared" si="557"/>
        <v>#DIV/0!</v>
      </c>
      <c r="AJ2555" s="23">
        <f t="shared" si="558"/>
        <v>0</v>
      </c>
      <c r="AK2555" s="23">
        <f t="shared" si="559"/>
        <v>1</v>
      </c>
    </row>
    <row r="2556" spans="1:37">
      <c r="A2556" s="8" t="s">
        <v>5145</v>
      </c>
      <c r="B2556" s="8" t="s">
        <v>5146</v>
      </c>
      <c r="C2556" s="9">
        <v>0</v>
      </c>
      <c r="D2556" s="9">
        <v>0</v>
      </c>
      <c r="E2556" s="9">
        <v>0</v>
      </c>
      <c r="F2556" s="9">
        <v>0</v>
      </c>
      <c r="G2556" s="9">
        <v>0</v>
      </c>
      <c r="H2556" s="9">
        <v>0</v>
      </c>
      <c r="I2556" s="9">
        <v>0</v>
      </c>
      <c r="J2556" s="9">
        <v>0</v>
      </c>
      <c r="K2556" s="9">
        <v>446936885</v>
      </c>
      <c r="L2556" s="9">
        <v>0</v>
      </c>
      <c r="M2556" s="9">
        <v>0</v>
      </c>
      <c r="N2556" s="9">
        <v>1473912131.54</v>
      </c>
      <c r="O2556" s="9">
        <v>65990603.53</v>
      </c>
      <c r="P2556" s="9">
        <v>0</v>
      </c>
      <c r="Q2556" s="9">
        <v>0</v>
      </c>
      <c r="R2556" s="9">
        <v>191536525.85</v>
      </c>
      <c r="S2556" s="9">
        <v>0</v>
      </c>
      <c r="T2556" s="9">
        <v>1017194139.72</v>
      </c>
      <c r="U2556" s="8">
        <v>0</v>
      </c>
      <c r="V2556" s="9">
        <v>0</v>
      </c>
      <c r="W2556" s="8">
        <v>0</v>
      </c>
      <c r="X2556" s="11">
        <f t="shared" si="546"/>
        <v>0</v>
      </c>
      <c r="Y2556" s="11">
        <f t="shared" si="547"/>
        <v>3063589078.58</v>
      </c>
      <c r="Z2556" s="11">
        <f t="shared" si="548"/>
        <v>3063589078.58</v>
      </c>
      <c r="AA2556" s="13">
        <f t="shared" si="549"/>
        <v>0</v>
      </c>
      <c r="AB2556" s="13">
        <f t="shared" si="550"/>
        <v>0</v>
      </c>
      <c r="AC2556" s="16">
        <f t="shared" si="551"/>
        <v>0</v>
      </c>
      <c r="AD2556" s="16">
        <f t="shared" si="552"/>
        <v>3063589078.58</v>
      </c>
      <c r="AE2556" s="17">
        <f t="shared" si="553"/>
        <v>0</v>
      </c>
      <c r="AF2556" s="17">
        <f t="shared" si="554"/>
        <v>1</v>
      </c>
      <c r="AG2556" s="21">
        <f t="shared" si="555"/>
        <v>1</v>
      </c>
      <c r="AH2556" s="22" t="e">
        <f t="shared" si="556"/>
        <v>#DIV/0!</v>
      </c>
      <c r="AI2556" s="22" t="e">
        <f t="shared" si="557"/>
        <v>#DIV/0!</v>
      </c>
      <c r="AJ2556" s="23">
        <f t="shared" si="558"/>
        <v>0</v>
      </c>
      <c r="AK2556" s="23">
        <f t="shared" si="559"/>
        <v>1</v>
      </c>
    </row>
    <row r="2557" spans="1:37">
      <c r="A2557" s="8" t="s">
        <v>5147</v>
      </c>
      <c r="B2557" s="8" t="s">
        <v>5148</v>
      </c>
      <c r="C2557" s="9">
        <v>0</v>
      </c>
      <c r="D2557" s="9">
        <v>0</v>
      </c>
      <c r="E2557" s="9">
        <v>0</v>
      </c>
      <c r="F2557" s="9">
        <v>12492817.19</v>
      </c>
      <c r="G2557" s="9">
        <v>0</v>
      </c>
      <c r="H2557" s="9">
        <v>550439095.75</v>
      </c>
      <c r="I2557" s="9">
        <v>199245193.88</v>
      </c>
      <c r="J2557" s="9">
        <v>0</v>
      </c>
      <c r="K2557" s="9">
        <v>738148117</v>
      </c>
      <c r="L2557" s="9">
        <v>0</v>
      </c>
      <c r="M2557" s="9">
        <v>0</v>
      </c>
      <c r="N2557" s="9">
        <v>1633093797.69</v>
      </c>
      <c r="O2557" s="9">
        <v>0</v>
      </c>
      <c r="P2557" s="9">
        <v>0</v>
      </c>
      <c r="Q2557" s="9">
        <v>13867855.32</v>
      </c>
      <c r="R2557" s="9">
        <v>84117426.4</v>
      </c>
      <c r="S2557" s="9">
        <v>0</v>
      </c>
      <c r="T2557" s="9">
        <v>594137047.42</v>
      </c>
      <c r="U2557" s="8">
        <v>0</v>
      </c>
      <c r="V2557" s="9">
        <v>139635174.76</v>
      </c>
      <c r="W2557" s="8">
        <v>0</v>
      </c>
      <c r="X2557" s="11">
        <f t="shared" si="546"/>
        <v>762177106.82</v>
      </c>
      <c r="Y2557" s="11">
        <f t="shared" si="547"/>
        <v>3202999418.59</v>
      </c>
      <c r="Z2557" s="11">
        <f t="shared" si="548"/>
        <v>3965176525.41</v>
      </c>
      <c r="AA2557" s="13">
        <f t="shared" si="549"/>
        <v>12492817.19</v>
      </c>
      <c r="AB2557" s="13">
        <f t="shared" si="550"/>
        <v>749684289.63</v>
      </c>
      <c r="AC2557" s="16">
        <f t="shared" si="551"/>
        <v>12492817.19</v>
      </c>
      <c r="AD2557" s="16">
        <f t="shared" si="552"/>
        <v>3952683708.22</v>
      </c>
      <c r="AE2557" s="17">
        <f t="shared" si="553"/>
        <v>0.192217698741972</v>
      </c>
      <c r="AF2557" s="17">
        <f t="shared" si="554"/>
        <v>0.807782301258028</v>
      </c>
      <c r="AG2557" s="21">
        <f t="shared" si="555"/>
        <v>1.23795730414323</v>
      </c>
      <c r="AH2557" s="22">
        <f t="shared" si="556"/>
        <v>0.0163909635676716</v>
      </c>
      <c r="AI2557" s="22">
        <f t="shared" si="557"/>
        <v>0.983609036432328</v>
      </c>
      <c r="AJ2557" s="23">
        <f t="shared" si="558"/>
        <v>0.00315063329714135</v>
      </c>
      <c r="AK2557" s="23">
        <f t="shared" si="559"/>
        <v>0.996849366702859</v>
      </c>
    </row>
    <row r="2558" spans="1:37">
      <c r="A2558" s="8" t="s">
        <v>5149</v>
      </c>
      <c r="B2558" s="8" t="s">
        <v>5150</v>
      </c>
      <c r="C2558" s="9">
        <v>0</v>
      </c>
      <c r="D2558" s="9">
        <v>0</v>
      </c>
      <c r="E2558" s="9">
        <v>0</v>
      </c>
      <c r="F2558" s="9">
        <v>0</v>
      </c>
      <c r="G2558" s="9">
        <v>0</v>
      </c>
      <c r="H2558" s="9">
        <v>0</v>
      </c>
      <c r="I2558" s="9">
        <v>0</v>
      </c>
      <c r="J2558" s="9">
        <v>0</v>
      </c>
      <c r="K2558" s="9">
        <v>288176273</v>
      </c>
      <c r="L2558" s="9">
        <v>0</v>
      </c>
      <c r="M2558" s="9">
        <v>0</v>
      </c>
      <c r="N2558" s="9">
        <v>300163366.87</v>
      </c>
      <c r="O2558" s="9">
        <v>0</v>
      </c>
      <c r="P2558" s="9">
        <v>0</v>
      </c>
      <c r="Q2558" s="9">
        <v>4640311.7</v>
      </c>
      <c r="R2558" s="9">
        <v>26668561.26</v>
      </c>
      <c r="S2558" s="9">
        <v>0</v>
      </c>
      <c r="T2558" s="9">
        <v>53268653.94</v>
      </c>
      <c r="U2558" s="8">
        <v>0</v>
      </c>
      <c r="V2558" s="9">
        <v>0</v>
      </c>
      <c r="W2558" s="8">
        <v>0</v>
      </c>
      <c r="X2558" s="11">
        <f t="shared" si="546"/>
        <v>0</v>
      </c>
      <c r="Y2558" s="11">
        <f t="shared" si="547"/>
        <v>672917166.77</v>
      </c>
      <c r="Z2558" s="11">
        <f t="shared" si="548"/>
        <v>672917166.77</v>
      </c>
      <c r="AA2558" s="13">
        <f t="shared" si="549"/>
        <v>0</v>
      </c>
      <c r="AB2558" s="13">
        <f t="shared" si="550"/>
        <v>0</v>
      </c>
      <c r="AC2558" s="16">
        <f t="shared" si="551"/>
        <v>0</v>
      </c>
      <c r="AD2558" s="16">
        <f t="shared" si="552"/>
        <v>672917166.77</v>
      </c>
      <c r="AE2558" s="17">
        <f t="shared" si="553"/>
        <v>0</v>
      </c>
      <c r="AF2558" s="17">
        <f t="shared" si="554"/>
        <v>1</v>
      </c>
      <c r="AG2558" s="21">
        <f t="shared" si="555"/>
        <v>1</v>
      </c>
      <c r="AH2558" s="22" t="e">
        <f t="shared" si="556"/>
        <v>#DIV/0!</v>
      </c>
      <c r="AI2558" s="22" t="e">
        <f t="shared" si="557"/>
        <v>#DIV/0!</v>
      </c>
      <c r="AJ2558" s="23">
        <f t="shared" si="558"/>
        <v>0</v>
      </c>
      <c r="AK2558" s="23">
        <f t="shared" si="559"/>
        <v>1</v>
      </c>
    </row>
    <row r="2559" spans="1:37">
      <c r="A2559" s="8" t="s">
        <v>5151</v>
      </c>
      <c r="B2559" s="8" t="s">
        <v>5152</v>
      </c>
      <c r="C2559" s="9">
        <v>0</v>
      </c>
      <c r="D2559" s="9">
        <v>0</v>
      </c>
      <c r="E2559" s="9">
        <v>0</v>
      </c>
      <c r="F2559" s="9">
        <v>216736622.59</v>
      </c>
      <c r="G2559" s="9">
        <v>0</v>
      </c>
      <c r="H2559" s="9">
        <v>0</v>
      </c>
      <c r="I2559" s="9">
        <v>0</v>
      </c>
      <c r="J2559" s="9">
        <v>0</v>
      </c>
      <c r="K2559" s="9">
        <v>286548830</v>
      </c>
      <c r="L2559" s="9">
        <v>0</v>
      </c>
      <c r="M2559" s="9">
        <v>0</v>
      </c>
      <c r="N2559" s="9">
        <v>701492806.96</v>
      </c>
      <c r="O2559" s="9">
        <v>488919474.64</v>
      </c>
      <c r="P2559" s="9">
        <v>-142224403.16</v>
      </c>
      <c r="Q2559" s="9">
        <v>0</v>
      </c>
      <c r="R2559" s="9">
        <v>65625271.16</v>
      </c>
      <c r="S2559" s="9">
        <v>0</v>
      </c>
      <c r="T2559" s="9">
        <v>113963723.94</v>
      </c>
      <c r="U2559" s="8">
        <v>0</v>
      </c>
      <c r="V2559" s="9">
        <v>66950833.71</v>
      </c>
      <c r="W2559" s="8">
        <v>0</v>
      </c>
      <c r="X2559" s="11">
        <f t="shared" si="546"/>
        <v>216736622.59</v>
      </c>
      <c r="Y2559" s="11">
        <f t="shared" si="547"/>
        <v>603437587.97</v>
      </c>
      <c r="Z2559" s="11">
        <f t="shared" si="548"/>
        <v>820174210.56</v>
      </c>
      <c r="AA2559" s="13">
        <f t="shared" si="549"/>
        <v>216736622.59</v>
      </c>
      <c r="AB2559" s="13">
        <f t="shared" si="550"/>
        <v>0</v>
      </c>
      <c r="AC2559" s="16">
        <f t="shared" si="551"/>
        <v>216736622.59</v>
      </c>
      <c r="AD2559" s="16">
        <f t="shared" si="552"/>
        <v>603437587.97</v>
      </c>
      <c r="AE2559" s="17">
        <f t="shared" si="553"/>
        <v>0.264256812515497</v>
      </c>
      <c r="AF2559" s="17">
        <f t="shared" si="554"/>
        <v>0.735743187484503</v>
      </c>
      <c r="AG2559" s="21">
        <f t="shared" si="555"/>
        <v>1.35916990739525</v>
      </c>
      <c r="AH2559" s="22">
        <f t="shared" si="556"/>
        <v>1</v>
      </c>
      <c r="AI2559" s="22">
        <f t="shared" si="557"/>
        <v>0</v>
      </c>
      <c r="AJ2559" s="23">
        <f t="shared" si="558"/>
        <v>0.264256812515497</v>
      </c>
      <c r="AK2559" s="23">
        <f t="shared" si="559"/>
        <v>0.735743187484503</v>
      </c>
    </row>
    <row r="2560" spans="1:37">
      <c r="A2560" s="8" t="s">
        <v>5153</v>
      </c>
      <c r="B2560" s="8" t="s">
        <v>5154</v>
      </c>
      <c r="C2560" s="9">
        <v>0</v>
      </c>
      <c r="D2560" s="9">
        <v>0</v>
      </c>
      <c r="E2560" s="9">
        <v>62725.5</v>
      </c>
      <c r="F2560" s="9">
        <v>2215816</v>
      </c>
      <c r="G2560" s="9">
        <v>0</v>
      </c>
      <c r="H2560" s="9">
        <v>0</v>
      </c>
      <c r="I2560" s="9">
        <v>0</v>
      </c>
      <c r="J2560" s="9">
        <v>0</v>
      </c>
      <c r="K2560" s="9">
        <v>200991343</v>
      </c>
      <c r="L2560" s="9">
        <v>0</v>
      </c>
      <c r="M2560" s="9">
        <v>0</v>
      </c>
      <c r="N2560" s="9">
        <v>211783201.47</v>
      </c>
      <c r="O2560" s="9">
        <v>0</v>
      </c>
      <c r="P2560" s="9">
        <v>1000000</v>
      </c>
      <c r="Q2560" s="9">
        <v>0</v>
      </c>
      <c r="R2560" s="9">
        <v>43389742.82</v>
      </c>
      <c r="S2560" s="9">
        <v>0</v>
      </c>
      <c r="T2560" s="9">
        <v>-21285963.6</v>
      </c>
      <c r="U2560" s="8">
        <v>0</v>
      </c>
      <c r="V2560" s="9">
        <v>-265719.76</v>
      </c>
      <c r="W2560" s="8">
        <v>0</v>
      </c>
      <c r="X2560" s="11">
        <f t="shared" si="546"/>
        <v>2278541.5</v>
      </c>
      <c r="Y2560" s="11">
        <f t="shared" si="547"/>
        <v>435612603.93</v>
      </c>
      <c r="Z2560" s="11">
        <f t="shared" si="548"/>
        <v>437891145.43</v>
      </c>
      <c r="AA2560" s="13">
        <f t="shared" si="549"/>
        <v>2278541.5</v>
      </c>
      <c r="AB2560" s="13">
        <f t="shared" si="550"/>
        <v>0</v>
      </c>
      <c r="AC2560" s="16">
        <f t="shared" si="551"/>
        <v>2278541.5</v>
      </c>
      <c r="AD2560" s="16">
        <f t="shared" si="552"/>
        <v>435612603.93</v>
      </c>
      <c r="AE2560" s="17">
        <f t="shared" si="553"/>
        <v>0.00520344273635065</v>
      </c>
      <c r="AF2560" s="17">
        <f t="shared" si="554"/>
        <v>0.994796557263649</v>
      </c>
      <c r="AG2560" s="21">
        <f t="shared" si="555"/>
        <v>1.00523066017706</v>
      </c>
      <c r="AH2560" s="22">
        <f t="shared" si="556"/>
        <v>1</v>
      </c>
      <c r="AI2560" s="22">
        <f t="shared" si="557"/>
        <v>0</v>
      </c>
      <c r="AJ2560" s="23">
        <f t="shared" si="558"/>
        <v>0.00520344273635065</v>
      </c>
      <c r="AK2560" s="23">
        <f t="shared" si="559"/>
        <v>0.994796557263649</v>
      </c>
    </row>
    <row r="2561" spans="1:37">
      <c r="A2561" s="8" t="s">
        <v>5155</v>
      </c>
      <c r="B2561" s="8" t="s">
        <v>5156</v>
      </c>
      <c r="C2561" s="9">
        <v>0</v>
      </c>
      <c r="D2561" s="9">
        <v>0</v>
      </c>
      <c r="E2561" s="9">
        <v>0</v>
      </c>
      <c r="F2561" s="9">
        <v>927491.28</v>
      </c>
      <c r="G2561" s="9">
        <v>0</v>
      </c>
      <c r="H2561" s="9">
        <v>3473274.97</v>
      </c>
      <c r="I2561" s="9">
        <v>0</v>
      </c>
      <c r="J2561" s="9">
        <v>0</v>
      </c>
      <c r="K2561" s="9">
        <v>472562974</v>
      </c>
      <c r="L2561" s="9">
        <v>0</v>
      </c>
      <c r="M2561" s="9">
        <v>0</v>
      </c>
      <c r="N2561" s="9">
        <v>1243015990.76</v>
      </c>
      <c r="O2561" s="9">
        <v>0</v>
      </c>
      <c r="P2561" s="9">
        <v>3050374.01</v>
      </c>
      <c r="Q2561" s="9">
        <v>0</v>
      </c>
      <c r="R2561" s="9">
        <v>150416584.76</v>
      </c>
      <c r="S2561" s="9">
        <v>0</v>
      </c>
      <c r="T2561" s="9">
        <v>866836507.95</v>
      </c>
      <c r="U2561" s="8">
        <v>0</v>
      </c>
      <c r="V2561" s="9">
        <v>-18567975.36</v>
      </c>
      <c r="W2561" s="8">
        <v>0</v>
      </c>
      <c r="X2561" s="11">
        <f t="shared" si="546"/>
        <v>4400766.25</v>
      </c>
      <c r="Y2561" s="11">
        <f t="shared" si="547"/>
        <v>2717314456.12</v>
      </c>
      <c r="Z2561" s="11">
        <f t="shared" si="548"/>
        <v>2721715222.37</v>
      </c>
      <c r="AA2561" s="13">
        <f t="shared" si="549"/>
        <v>927491.28</v>
      </c>
      <c r="AB2561" s="13">
        <f t="shared" si="550"/>
        <v>3473274.97</v>
      </c>
      <c r="AC2561" s="16">
        <f t="shared" si="551"/>
        <v>927491.28</v>
      </c>
      <c r="AD2561" s="16">
        <f t="shared" si="552"/>
        <v>2720787731.09</v>
      </c>
      <c r="AE2561" s="17">
        <f t="shared" si="553"/>
        <v>0.00161690915119618</v>
      </c>
      <c r="AF2561" s="17">
        <f t="shared" si="554"/>
        <v>0.998383090848804</v>
      </c>
      <c r="AG2561" s="21">
        <f t="shared" si="555"/>
        <v>1.00161952778049</v>
      </c>
      <c r="AH2561" s="22">
        <f t="shared" si="556"/>
        <v>0.210756769914785</v>
      </c>
      <c r="AI2561" s="22">
        <f t="shared" si="557"/>
        <v>0.789243230085215</v>
      </c>
      <c r="AJ2561" s="23">
        <f t="shared" si="558"/>
        <v>0.000340774549951763</v>
      </c>
      <c r="AK2561" s="23">
        <f t="shared" si="559"/>
        <v>0.999659225450048</v>
      </c>
    </row>
    <row r="2562" spans="1:37">
      <c r="A2562" s="8" t="s">
        <v>5157</v>
      </c>
      <c r="B2562" s="8" t="s">
        <v>5158</v>
      </c>
      <c r="C2562" s="9">
        <v>0</v>
      </c>
      <c r="D2562" s="9">
        <v>0</v>
      </c>
      <c r="E2562" s="9">
        <v>0</v>
      </c>
      <c r="F2562" s="9">
        <v>0</v>
      </c>
      <c r="G2562" s="9">
        <v>0</v>
      </c>
      <c r="H2562" s="9">
        <v>0</v>
      </c>
      <c r="I2562" s="9">
        <v>0</v>
      </c>
      <c r="J2562" s="9">
        <v>0</v>
      </c>
      <c r="K2562" s="9">
        <v>332293579</v>
      </c>
      <c r="L2562" s="9">
        <v>0</v>
      </c>
      <c r="M2562" s="9">
        <v>0</v>
      </c>
      <c r="N2562" s="9">
        <v>741211419.07</v>
      </c>
      <c r="O2562" s="9">
        <v>70412573.74</v>
      </c>
      <c r="P2562" s="9">
        <v>465650.16</v>
      </c>
      <c r="Q2562" s="9">
        <v>5716334.99</v>
      </c>
      <c r="R2562" s="9">
        <v>245661793.43</v>
      </c>
      <c r="S2562" s="9">
        <v>0</v>
      </c>
      <c r="T2562" s="9">
        <v>3262536275.64</v>
      </c>
      <c r="U2562" s="8">
        <v>0</v>
      </c>
      <c r="V2562" s="9">
        <v>197982164.07</v>
      </c>
      <c r="W2562" s="8">
        <v>0</v>
      </c>
      <c r="X2562" s="11">
        <f t="shared" si="546"/>
        <v>0</v>
      </c>
      <c r="Y2562" s="11">
        <f t="shared" si="547"/>
        <v>4715454642.62</v>
      </c>
      <c r="Z2562" s="11">
        <f t="shared" si="548"/>
        <v>4715454642.62</v>
      </c>
      <c r="AA2562" s="13">
        <f t="shared" si="549"/>
        <v>0</v>
      </c>
      <c r="AB2562" s="13">
        <f t="shared" si="550"/>
        <v>0</v>
      </c>
      <c r="AC2562" s="16">
        <f t="shared" si="551"/>
        <v>0</v>
      </c>
      <c r="AD2562" s="16">
        <f t="shared" si="552"/>
        <v>4715454642.62</v>
      </c>
      <c r="AE2562" s="17">
        <f t="shared" si="553"/>
        <v>0</v>
      </c>
      <c r="AF2562" s="17">
        <f t="shared" si="554"/>
        <v>1</v>
      </c>
      <c r="AG2562" s="21">
        <f t="shared" si="555"/>
        <v>1</v>
      </c>
      <c r="AH2562" s="22" t="e">
        <f t="shared" si="556"/>
        <v>#DIV/0!</v>
      </c>
      <c r="AI2562" s="22" t="e">
        <f t="shared" si="557"/>
        <v>#DIV/0!</v>
      </c>
      <c r="AJ2562" s="23">
        <f t="shared" si="558"/>
        <v>0</v>
      </c>
      <c r="AK2562" s="23">
        <f t="shared" si="559"/>
        <v>1</v>
      </c>
    </row>
    <row r="2563" spans="1:37">
      <c r="A2563" s="8" t="s">
        <v>5159</v>
      </c>
      <c r="B2563" s="8" t="s">
        <v>5160</v>
      </c>
      <c r="C2563" s="9">
        <v>0</v>
      </c>
      <c r="D2563" s="9">
        <v>0</v>
      </c>
      <c r="E2563" s="9">
        <v>0</v>
      </c>
      <c r="F2563" s="9">
        <v>106139329.56</v>
      </c>
      <c r="G2563" s="9">
        <v>0</v>
      </c>
      <c r="H2563" s="9">
        <v>100000000</v>
      </c>
      <c r="I2563" s="9">
        <v>0</v>
      </c>
      <c r="J2563" s="9">
        <v>0</v>
      </c>
      <c r="K2563" s="9">
        <v>528583135</v>
      </c>
      <c r="L2563" s="9">
        <v>0</v>
      </c>
      <c r="M2563" s="9">
        <v>0</v>
      </c>
      <c r="N2563" s="9">
        <v>1558173399.28</v>
      </c>
      <c r="O2563" s="9">
        <v>0</v>
      </c>
      <c r="P2563" s="9">
        <v>0</v>
      </c>
      <c r="Q2563" s="9">
        <v>28060601.53</v>
      </c>
      <c r="R2563" s="9">
        <v>221103425.09</v>
      </c>
      <c r="S2563" s="9">
        <v>0</v>
      </c>
      <c r="T2563" s="9">
        <v>599408502.07</v>
      </c>
      <c r="U2563" s="8">
        <v>0</v>
      </c>
      <c r="V2563" s="9">
        <v>225686221.05</v>
      </c>
      <c r="W2563" s="8">
        <v>0</v>
      </c>
      <c r="X2563" s="11">
        <f t="shared" ref="X2563:X2626" si="560">C2563+D2563+E2563+F2563+G2563+H2563+I2563+J2563</f>
        <v>206139329.56</v>
      </c>
      <c r="Y2563" s="11">
        <f t="shared" ref="Y2563:Y2626" si="561">(K2563+L2563+M2563+N2563-O2563+P2563+Q2563+R2563+S2563+T2563+U2563+V2563+W2563)</f>
        <v>3161015284.02</v>
      </c>
      <c r="Z2563" s="11">
        <f t="shared" ref="Z2563:Z2626" si="562">X2563+Y2563</f>
        <v>3367154613.58</v>
      </c>
      <c r="AA2563" s="13">
        <f t="shared" ref="AA2563:AA2626" si="563">C2563+D2563+E2563+F2563+G2563</f>
        <v>106139329.56</v>
      </c>
      <c r="AB2563" s="13">
        <f t="shared" ref="AB2563:AB2626" si="564">H2563+I2563+J2563</f>
        <v>100000000</v>
      </c>
      <c r="AC2563" s="16">
        <f t="shared" ref="AC2563:AC2626" si="565">AA2563</f>
        <v>106139329.56</v>
      </c>
      <c r="AD2563" s="16">
        <f t="shared" ref="AD2563:AD2626" si="566">AB2563+Y2563</f>
        <v>3261015284.02</v>
      </c>
      <c r="AE2563" s="17">
        <f t="shared" ref="AE2563:AE2626" si="567">X2563/Z2563</f>
        <v>0.0612206308343026</v>
      </c>
      <c r="AF2563" s="17">
        <f t="shared" ref="AF2563:AF2626" si="568">Y2563/Z2563</f>
        <v>0.938779369165697</v>
      </c>
      <c r="AG2563" s="21">
        <f t="shared" ref="AG2563:AG2626" si="569">Z2563/Y2563</f>
        <v>1.06521301260456</v>
      </c>
      <c r="AH2563" s="22">
        <f t="shared" ref="AH2563:AH2626" si="570">AA2563/(AA2563+AB2563)</f>
        <v>0.514891213561974</v>
      </c>
      <c r="AI2563" s="22">
        <f t="shared" ref="AI2563:AI2626" si="571">(AB2563)/(AA2563+AB2563)</f>
        <v>0.485108786438026</v>
      </c>
      <c r="AJ2563" s="23">
        <f t="shared" ref="AJ2563:AJ2626" si="572">AC2563/Z2563</f>
        <v>0.0315219649053036</v>
      </c>
      <c r="AK2563" s="23">
        <f t="shared" ref="AK2563:AK2626" si="573">AD2563/Z2563</f>
        <v>0.968478035094696</v>
      </c>
    </row>
    <row r="2564" spans="1:37">
      <c r="A2564" s="8" t="s">
        <v>5161</v>
      </c>
      <c r="B2564" s="8" t="s">
        <v>5162</v>
      </c>
      <c r="C2564" s="9">
        <v>0</v>
      </c>
      <c r="D2564" s="9">
        <v>0</v>
      </c>
      <c r="E2564" s="9">
        <v>0</v>
      </c>
      <c r="F2564" s="9">
        <v>0</v>
      </c>
      <c r="G2564" s="9">
        <v>0</v>
      </c>
      <c r="H2564" s="9">
        <v>310515602.25</v>
      </c>
      <c r="I2564" s="9">
        <v>0</v>
      </c>
      <c r="J2564" s="9">
        <v>0</v>
      </c>
      <c r="K2564" s="9">
        <v>643999741</v>
      </c>
      <c r="L2564" s="9">
        <v>0</v>
      </c>
      <c r="M2564" s="9">
        <v>0</v>
      </c>
      <c r="N2564" s="9">
        <v>975804625.2</v>
      </c>
      <c r="O2564" s="9">
        <v>18791374</v>
      </c>
      <c r="P2564" s="9">
        <v>0</v>
      </c>
      <c r="Q2564" s="9">
        <v>0</v>
      </c>
      <c r="R2564" s="9">
        <v>135698145.25</v>
      </c>
      <c r="S2564" s="9">
        <v>0</v>
      </c>
      <c r="T2564" s="9">
        <v>502410704.06</v>
      </c>
      <c r="U2564" s="8">
        <v>0</v>
      </c>
      <c r="V2564" s="9">
        <v>95472991.26</v>
      </c>
      <c r="W2564" s="8">
        <v>0</v>
      </c>
      <c r="X2564" s="11">
        <f t="shared" si="560"/>
        <v>310515602.25</v>
      </c>
      <c r="Y2564" s="11">
        <f t="shared" si="561"/>
        <v>2334594832.77</v>
      </c>
      <c r="Z2564" s="11">
        <f t="shared" si="562"/>
        <v>2645110435.02</v>
      </c>
      <c r="AA2564" s="13">
        <f t="shared" si="563"/>
        <v>0</v>
      </c>
      <c r="AB2564" s="13">
        <f t="shared" si="564"/>
        <v>310515602.25</v>
      </c>
      <c r="AC2564" s="16">
        <f t="shared" si="565"/>
        <v>0</v>
      </c>
      <c r="AD2564" s="16">
        <f t="shared" si="566"/>
        <v>2645110435.02</v>
      </c>
      <c r="AE2564" s="17">
        <f t="shared" si="567"/>
        <v>0.117392301712216</v>
      </c>
      <c r="AF2564" s="17">
        <f t="shared" si="568"/>
        <v>0.882607698287784</v>
      </c>
      <c r="AG2564" s="21">
        <f t="shared" si="569"/>
        <v>1.13300620642665</v>
      </c>
      <c r="AH2564" s="22">
        <f t="shared" si="570"/>
        <v>0</v>
      </c>
      <c r="AI2564" s="22">
        <f t="shared" si="571"/>
        <v>1</v>
      </c>
      <c r="AJ2564" s="23">
        <f t="shared" si="572"/>
        <v>0</v>
      </c>
      <c r="AK2564" s="23">
        <f t="shared" si="573"/>
        <v>1</v>
      </c>
    </row>
    <row r="2565" spans="1:37">
      <c r="A2565" s="8" t="s">
        <v>5163</v>
      </c>
      <c r="B2565" s="8" t="s">
        <v>5164</v>
      </c>
      <c r="C2565" s="9">
        <v>0</v>
      </c>
      <c r="D2565" s="9">
        <v>0</v>
      </c>
      <c r="E2565" s="9">
        <v>0</v>
      </c>
      <c r="F2565" s="9">
        <v>0</v>
      </c>
      <c r="G2565" s="9">
        <v>0</v>
      </c>
      <c r="H2565" s="9">
        <v>0</v>
      </c>
      <c r="I2565" s="9">
        <v>0</v>
      </c>
      <c r="J2565" s="9">
        <v>0</v>
      </c>
      <c r="K2565" s="9">
        <v>728000000</v>
      </c>
      <c r="L2565" s="9">
        <v>0</v>
      </c>
      <c r="M2565" s="9">
        <v>0</v>
      </c>
      <c r="N2565" s="9">
        <v>191332909.04</v>
      </c>
      <c r="O2565" s="9">
        <v>0</v>
      </c>
      <c r="P2565" s="9">
        <v>-4950691.41</v>
      </c>
      <c r="Q2565" s="9">
        <v>0</v>
      </c>
      <c r="R2565" s="9">
        <v>111676759.15</v>
      </c>
      <c r="S2565" s="9">
        <v>0</v>
      </c>
      <c r="T2565" s="9">
        <v>2491692700.08</v>
      </c>
      <c r="U2565" s="8">
        <v>0</v>
      </c>
      <c r="V2565" s="9">
        <v>176442213.61</v>
      </c>
      <c r="W2565" s="8">
        <v>0</v>
      </c>
      <c r="X2565" s="11">
        <f t="shared" si="560"/>
        <v>0</v>
      </c>
      <c r="Y2565" s="11">
        <f t="shared" si="561"/>
        <v>3694193890.47</v>
      </c>
      <c r="Z2565" s="11">
        <f t="shared" si="562"/>
        <v>3694193890.47</v>
      </c>
      <c r="AA2565" s="13">
        <f t="shared" si="563"/>
        <v>0</v>
      </c>
      <c r="AB2565" s="13">
        <f t="shared" si="564"/>
        <v>0</v>
      </c>
      <c r="AC2565" s="16">
        <f t="shared" si="565"/>
        <v>0</v>
      </c>
      <c r="AD2565" s="16">
        <f t="shared" si="566"/>
        <v>3694193890.47</v>
      </c>
      <c r="AE2565" s="17">
        <f t="shared" si="567"/>
        <v>0</v>
      </c>
      <c r="AF2565" s="17">
        <f t="shared" si="568"/>
        <v>1</v>
      </c>
      <c r="AG2565" s="21">
        <f t="shared" si="569"/>
        <v>1</v>
      </c>
      <c r="AH2565" s="22" t="e">
        <f t="shared" si="570"/>
        <v>#DIV/0!</v>
      </c>
      <c r="AI2565" s="22" t="e">
        <f t="shared" si="571"/>
        <v>#DIV/0!</v>
      </c>
      <c r="AJ2565" s="23">
        <f t="shared" si="572"/>
        <v>0</v>
      </c>
      <c r="AK2565" s="23">
        <f t="shared" si="573"/>
        <v>1</v>
      </c>
    </row>
    <row r="2566" spans="1:37">
      <c r="A2566" s="8" t="s">
        <v>5165</v>
      </c>
      <c r="B2566" s="8" t="s">
        <v>5166</v>
      </c>
      <c r="C2566" s="9">
        <v>0</v>
      </c>
      <c r="D2566" s="9">
        <v>0</v>
      </c>
      <c r="E2566" s="9">
        <v>0</v>
      </c>
      <c r="F2566" s="9">
        <v>0</v>
      </c>
      <c r="G2566" s="9">
        <v>0</v>
      </c>
      <c r="H2566" s="9">
        <v>0</v>
      </c>
      <c r="I2566" s="9">
        <v>0</v>
      </c>
      <c r="J2566" s="9">
        <v>0</v>
      </c>
      <c r="K2566" s="9">
        <v>306232338</v>
      </c>
      <c r="L2566" s="9">
        <v>0</v>
      </c>
      <c r="M2566" s="9">
        <v>0</v>
      </c>
      <c r="N2566" s="9">
        <v>408742110.68</v>
      </c>
      <c r="O2566" s="9">
        <v>0</v>
      </c>
      <c r="P2566" s="9">
        <v>0</v>
      </c>
      <c r="Q2566" s="9">
        <v>0</v>
      </c>
      <c r="R2566" s="9">
        <v>26290062.99</v>
      </c>
      <c r="S2566" s="9">
        <v>0</v>
      </c>
      <c r="T2566" s="9">
        <v>-63427108.71</v>
      </c>
      <c r="U2566" s="8">
        <v>0</v>
      </c>
      <c r="V2566" s="9">
        <v>0</v>
      </c>
      <c r="W2566" s="8">
        <v>0</v>
      </c>
      <c r="X2566" s="11">
        <f t="shared" si="560"/>
        <v>0</v>
      </c>
      <c r="Y2566" s="11">
        <f t="shared" si="561"/>
        <v>677837402.96</v>
      </c>
      <c r="Z2566" s="11">
        <f t="shared" si="562"/>
        <v>677837402.96</v>
      </c>
      <c r="AA2566" s="13">
        <f t="shared" si="563"/>
        <v>0</v>
      </c>
      <c r="AB2566" s="13">
        <f t="shared" si="564"/>
        <v>0</v>
      </c>
      <c r="AC2566" s="16">
        <f t="shared" si="565"/>
        <v>0</v>
      </c>
      <c r="AD2566" s="16">
        <f t="shared" si="566"/>
        <v>677837402.96</v>
      </c>
      <c r="AE2566" s="17">
        <f t="shared" si="567"/>
        <v>0</v>
      </c>
      <c r="AF2566" s="17">
        <f t="shared" si="568"/>
        <v>1</v>
      </c>
      <c r="AG2566" s="21">
        <f t="shared" si="569"/>
        <v>1</v>
      </c>
      <c r="AH2566" s="22" t="e">
        <f t="shared" si="570"/>
        <v>#DIV/0!</v>
      </c>
      <c r="AI2566" s="22" t="e">
        <f t="shared" si="571"/>
        <v>#DIV/0!</v>
      </c>
      <c r="AJ2566" s="23">
        <f t="shared" si="572"/>
        <v>0</v>
      </c>
      <c r="AK2566" s="23">
        <f t="shared" si="573"/>
        <v>1</v>
      </c>
    </row>
    <row r="2567" spans="1:37">
      <c r="A2567" s="8" t="s">
        <v>5167</v>
      </c>
      <c r="B2567" s="8" t="s">
        <v>5168</v>
      </c>
      <c r="C2567" s="9">
        <v>0</v>
      </c>
      <c r="D2567" s="9">
        <v>0</v>
      </c>
      <c r="E2567" s="9">
        <v>0</v>
      </c>
      <c r="F2567" s="9">
        <v>0</v>
      </c>
      <c r="G2567" s="9">
        <v>0</v>
      </c>
      <c r="H2567" s="9">
        <v>0</v>
      </c>
      <c r="I2567" s="9">
        <v>0</v>
      </c>
      <c r="J2567" s="9">
        <v>0</v>
      </c>
      <c r="K2567" s="9">
        <v>1064410032</v>
      </c>
      <c r="L2567" s="9">
        <v>0</v>
      </c>
      <c r="M2567" s="9">
        <v>0</v>
      </c>
      <c r="N2567" s="9">
        <v>527231958.96</v>
      </c>
      <c r="O2567" s="9">
        <v>0</v>
      </c>
      <c r="P2567" s="9">
        <v>0</v>
      </c>
      <c r="Q2567" s="9">
        <v>2194743.42</v>
      </c>
      <c r="R2567" s="9">
        <v>83999978.83</v>
      </c>
      <c r="S2567" s="9">
        <v>0</v>
      </c>
      <c r="T2567" s="9">
        <v>-896704926.01</v>
      </c>
      <c r="U2567" s="8">
        <v>0</v>
      </c>
      <c r="V2567" s="9">
        <v>0</v>
      </c>
      <c r="W2567" s="8">
        <v>0</v>
      </c>
      <c r="X2567" s="11">
        <f t="shared" si="560"/>
        <v>0</v>
      </c>
      <c r="Y2567" s="11">
        <f t="shared" si="561"/>
        <v>781131787.2</v>
      </c>
      <c r="Z2567" s="11">
        <f t="shared" si="562"/>
        <v>781131787.2</v>
      </c>
      <c r="AA2567" s="13">
        <f t="shared" si="563"/>
        <v>0</v>
      </c>
      <c r="AB2567" s="13">
        <f t="shared" si="564"/>
        <v>0</v>
      </c>
      <c r="AC2567" s="16">
        <f t="shared" si="565"/>
        <v>0</v>
      </c>
      <c r="AD2567" s="16">
        <f t="shared" si="566"/>
        <v>781131787.2</v>
      </c>
      <c r="AE2567" s="17">
        <f t="shared" si="567"/>
        <v>0</v>
      </c>
      <c r="AF2567" s="17">
        <f t="shared" si="568"/>
        <v>1</v>
      </c>
      <c r="AG2567" s="21">
        <f t="shared" si="569"/>
        <v>1</v>
      </c>
      <c r="AH2567" s="22" t="e">
        <f t="shared" si="570"/>
        <v>#DIV/0!</v>
      </c>
      <c r="AI2567" s="22" t="e">
        <f t="shared" si="571"/>
        <v>#DIV/0!</v>
      </c>
      <c r="AJ2567" s="23">
        <f t="shared" si="572"/>
        <v>0</v>
      </c>
      <c r="AK2567" s="23">
        <f t="shared" si="573"/>
        <v>1</v>
      </c>
    </row>
    <row r="2568" spans="1:37">
      <c r="A2568" s="8" t="s">
        <v>5169</v>
      </c>
      <c r="B2568" s="8" t="s">
        <v>5170</v>
      </c>
      <c r="C2568" s="9">
        <v>0</v>
      </c>
      <c r="D2568" s="9">
        <v>0</v>
      </c>
      <c r="E2568" s="9">
        <v>0</v>
      </c>
      <c r="F2568" s="9">
        <v>0</v>
      </c>
      <c r="G2568" s="9">
        <v>0</v>
      </c>
      <c r="H2568" s="9">
        <v>0</v>
      </c>
      <c r="I2568" s="9">
        <v>0</v>
      </c>
      <c r="J2568" s="9">
        <v>0</v>
      </c>
      <c r="K2568" s="9">
        <v>1232470000</v>
      </c>
      <c r="L2568" s="9">
        <v>0</v>
      </c>
      <c r="M2568" s="9">
        <v>0</v>
      </c>
      <c r="N2568" s="9">
        <v>1801022674.88</v>
      </c>
      <c r="O2568" s="9">
        <v>0</v>
      </c>
      <c r="P2568" s="9">
        <v>0</v>
      </c>
      <c r="Q2568" s="9">
        <v>0</v>
      </c>
      <c r="R2568" s="9">
        <v>105508475.01</v>
      </c>
      <c r="S2568" s="9">
        <v>0</v>
      </c>
      <c r="T2568" s="9">
        <v>-2807354431.61</v>
      </c>
      <c r="U2568" s="8">
        <v>0</v>
      </c>
      <c r="V2568" s="9">
        <v>0</v>
      </c>
      <c r="W2568" s="8">
        <v>0</v>
      </c>
      <c r="X2568" s="11">
        <f t="shared" si="560"/>
        <v>0</v>
      </c>
      <c r="Y2568" s="11">
        <f t="shared" si="561"/>
        <v>331646718.28</v>
      </c>
      <c r="Z2568" s="11">
        <f t="shared" si="562"/>
        <v>331646718.28</v>
      </c>
      <c r="AA2568" s="13">
        <f t="shared" si="563"/>
        <v>0</v>
      </c>
      <c r="AB2568" s="13">
        <f t="shared" si="564"/>
        <v>0</v>
      </c>
      <c r="AC2568" s="16">
        <f t="shared" si="565"/>
        <v>0</v>
      </c>
      <c r="AD2568" s="16">
        <f t="shared" si="566"/>
        <v>331646718.28</v>
      </c>
      <c r="AE2568" s="17">
        <f t="shared" si="567"/>
        <v>0</v>
      </c>
      <c r="AF2568" s="17">
        <f t="shared" si="568"/>
        <v>1</v>
      </c>
      <c r="AG2568" s="21">
        <f t="shared" si="569"/>
        <v>1</v>
      </c>
      <c r="AH2568" s="22" t="e">
        <f t="shared" si="570"/>
        <v>#DIV/0!</v>
      </c>
      <c r="AI2568" s="22" t="e">
        <f t="shared" si="571"/>
        <v>#DIV/0!</v>
      </c>
      <c r="AJ2568" s="23">
        <f t="shared" si="572"/>
        <v>0</v>
      </c>
      <c r="AK2568" s="23">
        <f t="shared" si="573"/>
        <v>1</v>
      </c>
    </row>
    <row r="2569" spans="1:37">
      <c r="A2569" s="8" t="s">
        <v>5171</v>
      </c>
      <c r="B2569" s="8" t="s">
        <v>5172</v>
      </c>
      <c r="C2569" s="9">
        <v>0</v>
      </c>
      <c r="D2569" s="9">
        <v>0</v>
      </c>
      <c r="E2569" s="9">
        <v>0</v>
      </c>
      <c r="F2569" s="9">
        <v>1298621.32</v>
      </c>
      <c r="G2569" s="9">
        <v>0</v>
      </c>
      <c r="H2569" s="9">
        <v>0</v>
      </c>
      <c r="I2569" s="9">
        <v>0</v>
      </c>
      <c r="J2569" s="9">
        <v>0</v>
      </c>
      <c r="K2569" s="9">
        <v>586656002</v>
      </c>
      <c r="L2569" s="9">
        <v>0</v>
      </c>
      <c r="M2569" s="9">
        <v>0</v>
      </c>
      <c r="N2569" s="9">
        <v>50596535.92</v>
      </c>
      <c r="O2569" s="9">
        <v>0</v>
      </c>
      <c r="P2569" s="9">
        <v>327716799.65</v>
      </c>
      <c r="Q2569" s="9">
        <v>0</v>
      </c>
      <c r="R2569" s="9">
        <v>170915710.66</v>
      </c>
      <c r="S2569" s="9">
        <v>0</v>
      </c>
      <c r="T2569" s="9">
        <v>778290662.62</v>
      </c>
      <c r="U2569" s="8">
        <v>0</v>
      </c>
      <c r="V2569" s="9">
        <v>74043171.8</v>
      </c>
      <c r="W2569" s="8">
        <v>0</v>
      </c>
      <c r="X2569" s="11">
        <f t="shared" si="560"/>
        <v>1298621.32</v>
      </c>
      <c r="Y2569" s="11">
        <f t="shared" si="561"/>
        <v>1988218882.65</v>
      </c>
      <c r="Z2569" s="11">
        <f t="shared" si="562"/>
        <v>1989517503.97</v>
      </c>
      <c r="AA2569" s="13">
        <f t="shared" si="563"/>
        <v>1298621.32</v>
      </c>
      <c r="AB2569" s="13">
        <f t="shared" si="564"/>
        <v>0</v>
      </c>
      <c r="AC2569" s="16">
        <f t="shared" si="565"/>
        <v>1298621.32</v>
      </c>
      <c r="AD2569" s="16">
        <f t="shared" si="566"/>
        <v>1988218882.65</v>
      </c>
      <c r="AE2569" s="17">
        <f t="shared" si="567"/>
        <v>0.000652731789194443</v>
      </c>
      <c r="AF2569" s="17">
        <f t="shared" si="568"/>
        <v>0.999347268210806</v>
      </c>
      <c r="AG2569" s="21">
        <f t="shared" si="569"/>
        <v>1.00065315812627</v>
      </c>
      <c r="AH2569" s="22">
        <f t="shared" si="570"/>
        <v>1</v>
      </c>
      <c r="AI2569" s="22">
        <f t="shared" si="571"/>
        <v>0</v>
      </c>
      <c r="AJ2569" s="23">
        <f t="shared" si="572"/>
        <v>0.000652731789194443</v>
      </c>
      <c r="AK2569" s="23">
        <f t="shared" si="573"/>
        <v>0.999347268210806</v>
      </c>
    </row>
    <row r="2570" spans="1:37">
      <c r="A2570" s="8" t="s">
        <v>5173</v>
      </c>
      <c r="B2570" s="8" t="s">
        <v>5174</v>
      </c>
      <c r="C2570" s="9">
        <v>0</v>
      </c>
      <c r="D2570" s="9">
        <v>0</v>
      </c>
      <c r="E2570" s="9">
        <v>0</v>
      </c>
      <c r="F2570" s="9">
        <v>4357438195.72</v>
      </c>
      <c r="G2570" s="9">
        <v>0</v>
      </c>
      <c r="H2570" s="9">
        <v>9445247000.94</v>
      </c>
      <c r="I2570" s="9">
        <v>3988713019.99</v>
      </c>
      <c r="J2570" s="9">
        <v>0</v>
      </c>
      <c r="K2570" s="9">
        <v>740777597</v>
      </c>
      <c r="L2570" s="9">
        <v>4900000000</v>
      </c>
      <c r="M2570" s="9">
        <v>0</v>
      </c>
      <c r="N2570" s="9">
        <v>327514574.72</v>
      </c>
      <c r="O2570" s="9">
        <v>0</v>
      </c>
      <c r="P2570" s="9">
        <v>337532855.49</v>
      </c>
      <c r="Q2570" s="9">
        <v>0</v>
      </c>
      <c r="R2570" s="9">
        <v>218311410.38</v>
      </c>
      <c r="S2570" s="9">
        <v>0</v>
      </c>
      <c r="T2570" s="9">
        <v>1394734020.4</v>
      </c>
      <c r="U2570" s="8">
        <v>0</v>
      </c>
      <c r="V2570" s="9">
        <v>2059162047.59</v>
      </c>
      <c r="W2570" s="8">
        <v>0</v>
      </c>
      <c r="X2570" s="11">
        <f t="shared" si="560"/>
        <v>17791398216.65</v>
      </c>
      <c r="Y2570" s="11">
        <f t="shared" si="561"/>
        <v>9978032505.58</v>
      </c>
      <c r="Z2570" s="11">
        <f t="shared" si="562"/>
        <v>27769430722.23</v>
      </c>
      <c r="AA2570" s="13">
        <f t="shared" si="563"/>
        <v>4357438195.72</v>
      </c>
      <c r="AB2570" s="13">
        <f t="shared" si="564"/>
        <v>13433960020.93</v>
      </c>
      <c r="AC2570" s="16">
        <f t="shared" si="565"/>
        <v>4357438195.72</v>
      </c>
      <c r="AD2570" s="16">
        <f t="shared" si="566"/>
        <v>23411992526.51</v>
      </c>
      <c r="AE2570" s="17">
        <f t="shared" si="567"/>
        <v>0.640682857153698</v>
      </c>
      <c r="AF2570" s="17">
        <f t="shared" si="568"/>
        <v>0.359317142846302</v>
      </c>
      <c r="AG2570" s="21">
        <f t="shared" si="569"/>
        <v>2.78305675058691</v>
      </c>
      <c r="AH2570" s="22">
        <f t="shared" si="570"/>
        <v>0.244918254465358</v>
      </c>
      <c r="AI2570" s="22">
        <f t="shared" si="571"/>
        <v>0.755081745534642</v>
      </c>
      <c r="AJ2570" s="23">
        <f t="shared" si="572"/>
        <v>0.156914927039962</v>
      </c>
      <c r="AK2570" s="23">
        <f t="shared" si="573"/>
        <v>0.843085072960038</v>
      </c>
    </row>
    <row r="2571" spans="1:37">
      <c r="A2571" s="8" t="s">
        <v>5175</v>
      </c>
      <c r="B2571" s="8" t="s">
        <v>5176</v>
      </c>
      <c r="C2571" s="9">
        <v>0</v>
      </c>
      <c r="D2571" s="9">
        <v>0</v>
      </c>
      <c r="E2571" s="9">
        <v>0</v>
      </c>
      <c r="F2571" s="9">
        <v>150000000</v>
      </c>
      <c r="G2571" s="9">
        <v>0</v>
      </c>
      <c r="H2571" s="9">
        <v>200000000</v>
      </c>
      <c r="I2571" s="9">
        <v>0</v>
      </c>
      <c r="J2571" s="9">
        <v>0</v>
      </c>
      <c r="K2571" s="9">
        <v>936060590</v>
      </c>
      <c r="L2571" s="9">
        <v>0</v>
      </c>
      <c r="M2571" s="9">
        <v>0</v>
      </c>
      <c r="N2571" s="9">
        <v>1479614431.16</v>
      </c>
      <c r="O2571" s="9">
        <v>0</v>
      </c>
      <c r="P2571" s="9">
        <v>1042422146.99</v>
      </c>
      <c r="Q2571" s="9">
        <v>0</v>
      </c>
      <c r="R2571" s="9">
        <v>209208478.58</v>
      </c>
      <c r="S2571" s="9">
        <v>0</v>
      </c>
      <c r="T2571" s="9">
        <v>2159929652.16</v>
      </c>
      <c r="U2571" s="8">
        <v>0</v>
      </c>
      <c r="V2571" s="9">
        <v>0</v>
      </c>
      <c r="W2571" s="8">
        <v>0</v>
      </c>
      <c r="X2571" s="11">
        <f t="shared" si="560"/>
        <v>350000000</v>
      </c>
      <c r="Y2571" s="11">
        <f t="shared" si="561"/>
        <v>5827235298.89</v>
      </c>
      <c r="Z2571" s="11">
        <f t="shared" si="562"/>
        <v>6177235298.89</v>
      </c>
      <c r="AA2571" s="13">
        <f t="shared" si="563"/>
        <v>150000000</v>
      </c>
      <c r="AB2571" s="13">
        <f t="shared" si="564"/>
        <v>200000000</v>
      </c>
      <c r="AC2571" s="16">
        <f t="shared" si="565"/>
        <v>150000000</v>
      </c>
      <c r="AD2571" s="16">
        <f t="shared" si="566"/>
        <v>6027235298.89</v>
      </c>
      <c r="AE2571" s="17">
        <f t="shared" si="567"/>
        <v>0.0566596516184016</v>
      </c>
      <c r="AF2571" s="17">
        <f t="shared" si="568"/>
        <v>0.943340348381598</v>
      </c>
      <c r="AG2571" s="21">
        <f t="shared" si="569"/>
        <v>1.06006278827743</v>
      </c>
      <c r="AH2571" s="22">
        <f t="shared" si="570"/>
        <v>0.428571428571429</v>
      </c>
      <c r="AI2571" s="22">
        <f t="shared" si="571"/>
        <v>0.571428571428571</v>
      </c>
      <c r="AJ2571" s="23">
        <f t="shared" si="572"/>
        <v>0.0242827078364578</v>
      </c>
      <c r="AK2571" s="23">
        <f t="shared" si="573"/>
        <v>0.975717292163542</v>
      </c>
    </row>
    <row r="2572" spans="1:37">
      <c r="A2572" s="8" t="s">
        <v>5177</v>
      </c>
      <c r="B2572" s="8" t="s">
        <v>5178</v>
      </c>
      <c r="C2572" s="9">
        <v>0</v>
      </c>
      <c r="D2572" s="9">
        <v>0</v>
      </c>
      <c r="E2572" s="9">
        <v>0</v>
      </c>
      <c r="F2572" s="9">
        <v>0</v>
      </c>
      <c r="G2572" s="9">
        <v>0</v>
      </c>
      <c r="H2572" s="9">
        <v>0</v>
      </c>
      <c r="I2572" s="9">
        <v>0</v>
      </c>
      <c r="J2572" s="9">
        <v>0</v>
      </c>
      <c r="K2572" s="9">
        <v>510657000</v>
      </c>
      <c r="L2572" s="9">
        <v>0</v>
      </c>
      <c r="M2572" s="9">
        <v>0</v>
      </c>
      <c r="N2572" s="9">
        <v>343013287.38</v>
      </c>
      <c r="O2572" s="9">
        <v>0</v>
      </c>
      <c r="P2572" s="9">
        <v>-79580.2</v>
      </c>
      <c r="Q2572" s="9">
        <v>1695364.59</v>
      </c>
      <c r="R2572" s="9">
        <v>94651531.88</v>
      </c>
      <c r="S2572" s="9">
        <v>0</v>
      </c>
      <c r="T2572" s="9">
        <v>641652803.79</v>
      </c>
      <c r="U2572" s="8">
        <v>0</v>
      </c>
      <c r="V2572" s="9">
        <v>8365692.65</v>
      </c>
      <c r="W2572" s="8">
        <v>0</v>
      </c>
      <c r="X2572" s="11">
        <f t="shared" si="560"/>
        <v>0</v>
      </c>
      <c r="Y2572" s="11">
        <f t="shared" si="561"/>
        <v>1599956100.09</v>
      </c>
      <c r="Z2572" s="11">
        <f t="shared" si="562"/>
        <v>1599956100.09</v>
      </c>
      <c r="AA2572" s="13">
        <f t="shared" si="563"/>
        <v>0</v>
      </c>
      <c r="AB2572" s="13">
        <f t="shared" si="564"/>
        <v>0</v>
      </c>
      <c r="AC2572" s="16">
        <f t="shared" si="565"/>
        <v>0</v>
      </c>
      <c r="AD2572" s="16">
        <f t="shared" si="566"/>
        <v>1599956100.09</v>
      </c>
      <c r="AE2572" s="17">
        <f t="shared" si="567"/>
        <v>0</v>
      </c>
      <c r="AF2572" s="17">
        <f t="shared" si="568"/>
        <v>1</v>
      </c>
      <c r="AG2572" s="21">
        <f t="shared" si="569"/>
        <v>1</v>
      </c>
      <c r="AH2572" s="22" t="e">
        <f t="shared" si="570"/>
        <v>#DIV/0!</v>
      </c>
      <c r="AI2572" s="22" t="e">
        <f t="shared" si="571"/>
        <v>#DIV/0!</v>
      </c>
      <c r="AJ2572" s="23">
        <f t="shared" si="572"/>
        <v>0</v>
      </c>
      <c r="AK2572" s="23">
        <f t="shared" si="573"/>
        <v>1</v>
      </c>
    </row>
    <row r="2573" spans="1:37">
      <c r="A2573" s="8" t="s">
        <v>5179</v>
      </c>
      <c r="B2573" s="8" t="s">
        <v>5180</v>
      </c>
      <c r="C2573" s="9">
        <v>0</v>
      </c>
      <c r="D2573" s="9">
        <v>0</v>
      </c>
      <c r="E2573" s="9">
        <v>0</v>
      </c>
      <c r="F2573" s="9">
        <v>0</v>
      </c>
      <c r="G2573" s="9">
        <v>0</v>
      </c>
      <c r="H2573" s="9">
        <v>0</v>
      </c>
      <c r="I2573" s="9">
        <v>0</v>
      </c>
      <c r="J2573" s="9">
        <v>0</v>
      </c>
      <c r="K2573" s="9">
        <v>1152000000</v>
      </c>
      <c r="L2573" s="9">
        <v>0</v>
      </c>
      <c r="M2573" s="9">
        <v>0</v>
      </c>
      <c r="N2573" s="9">
        <v>206385571.23</v>
      </c>
      <c r="O2573" s="9">
        <v>0</v>
      </c>
      <c r="P2573" s="9">
        <v>250806160.77</v>
      </c>
      <c r="Q2573" s="9">
        <v>0</v>
      </c>
      <c r="R2573" s="9">
        <v>156010059.78</v>
      </c>
      <c r="S2573" s="9">
        <v>0</v>
      </c>
      <c r="T2573" s="9">
        <v>948714685.94</v>
      </c>
      <c r="U2573" s="8">
        <v>0</v>
      </c>
      <c r="V2573" s="9">
        <v>0</v>
      </c>
      <c r="W2573" s="8">
        <v>0</v>
      </c>
      <c r="X2573" s="11">
        <f t="shared" si="560"/>
        <v>0</v>
      </c>
      <c r="Y2573" s="11">
        <f t="shared" si="561"/>
        <v>2713916477.72</v>
      </c>
      <c r="Z2573" s="11">
        <f t="shared" si="562"/>
        <v>2713916477.72</v>
      </c>
      <c r="AA2573" s="13">
        <f t="shared" si="563"/>
        <v>0</v>
      </c>
      <c r="AB2573" s="13">
        <f t="shared" si="564"/>
        <v>0</v>
      </c>
      <c r="AC2573" s="16">
        <f t="shared" si="565"/>
        <v>0</v>
      </c>
      <c r="AD2573" s="16">
        <f t="shared" si="566"/>
        <v>2713916477.72</v>
      </c>
      <c r="AE2573" s="17">
        <f t="shared" si="567"/>
        <v>0</v>
      </c>
      <c r="AF2573" s="17">
        <f t="shared" si="568"/>
        <v>1</v>
      </c>
      <c r="AG2573" s="21">
        <f t="shared" si="569"/>
        <v>1</v>
      </c>
      <c r="AH2573" s="22" t="e">
        <f t="shared" si="570"/>
        <v>#DIV/0!</v>
      </c>
      <c r="AI2573" s="22" t="e">
        <f t="shared" si="571"/>
        <v>#DIV/0!</v>
      </c>
      <c r="AJ2573" s="23">
        <f t="shared" si="572"/>
        <v>0</v>
      </c>
      <c r="AK2573" s="23">
        <f t="shared" si="573"/>
        <v>1</v>
      </c>
    </row>
    <row r="2574" spans="1:37">
      <c r="A2574" s="8" t="s">
        <v>5181</v>
      </c>
      <c r="B2574" s="8" t="s">
        <v>5182</v>
      </c>
      <c r="C2574" s="9">
        <v>0</v>
      </c>
      <c r="D2574" s="9">
        <v>0</v>
      </c>
      <c r="E2574" s="9">
        <v>0</v>
      </c>
      <c r="F2574" s="9">
        <v>0</v>
      </c>
      <c r="G2574" s="9">
        <v>0</v>
      </c>
      <c r="H2574" s="9">
        <v>0</v>
      </c>
      <c r="I2574" s="9">
        <v>0</v>
      </c>
      <c r="J2574" s="9">
        <v>0</v>
      </c>
      <c r="K2574" s="9">
        <v>374977200</v>
      </c>
      <c r="L2574" s="9">
        <v>0</v>
      </c>
      <c r="M2574" s="9">
        <v>0</v>
      </c>
      <c r="N2574" s="9">
        <v>367100134.05</v>
      </c>
      <c r="O2574" s="9">
        <v>0</v>
      </c>
      <c r="P2574" s="9">
        <v>-2000000</v>
      </c>
      <c r="Q2574" s="9">
        <v>0</v>
      </c>
      <c r="R2574" s="9">
        <v>43268878.16</v>
      </c>
      <c r="S2574" s="9">
        <v>0</v>
      </c>
      <c r="T2574" s="9">
        <v>-717245009.18</v>
      </c>
      <c r="U2574" s="8">
        <v>0</v>
      </c>
      <c r="V2574" s="9">
        <v>0</v>
      </c>
      <c r="W2574" s="8">
        <v>0</v>
      </c>
      <c r="X2574" s="11">
        <f t="shared" si="560"/>
        <v>0</v>
      </c>
      <c r="Y2574" s="11">
        <f t="shared" si="561"/>
        <v>66101203.03</v>
      </c>
      <c r="Z2574" s="11">
        <f t="shared" si="562"/>
        <v>66101203.03</v>
      </c>
      <c r="AA2574" s="13">
        <f t="shared" si="563"/>
        <v>0</v>
      </c>
      <c r="AB2574" s="13">
        <f t="shared" si="564"/>
        <v>0</v>
      </c>
      <c r="AC2574" s="16">
        <f t="shared" si="565"/>
        <v>0</v>
      </c>
      <c r="AD2574" s="16">
        <f t="shared" si="566"/>
        <v>66101203.03</v>
      </c>
      <c r="AE2574" s="17">
        <f t="shared" si="567"/>
        <v>0</v>
      </c>
      <c r="AF2574" s="17">
        <f t="shared" si="568"/>
        <v>1</v>
      </c>
      <c r="AG2574" s="21">
        <f t="shared" si="569"/>
        <v>1</v>
      </c>
      <c r="AH2574" s="22" t="e">
        <f t="shared" si="570"/>
        <v>#DIV/0!</v>
      </c>
      <c r="AI2574" s="22" t="e">
        <f t="shared" si="571"/>
        <v>#DIV/0!</v>
      </c>
      <c r="AJ2574" s="23">
        <f t="shared" si="572"/>
        <v>0</v>
      </c>
      <c r="AK2574" s="23">
        <f t="shared" si="573"/>
        <v>1</v>
      </c>
    </row>
    <row r="2575" spans="1:37">
      <c r="A2575" s="8" t="s">
        <v>5183</v>
      </c>
      <c r="B2575" s="8" t="s">
        <v>5184</v>
      </c>
      <c r="C2575" s="9">
        <v>0</v>
      </c>
      <c r="D2575" s="9">
        <v>0</v>
      </c>
      <c r="E2575" s="9">
        <v>0</v>
      </c>
      <c r="F2575" s="9">
        <v>0</v>
      </c>
      <c r="G2575" s="9">
        <v>0</v>
      </c>
      <c r="H2575" s="9">
        <v>0</v>
      </c>
      <c r="I2575" s="9">
        <v>0</v>
      </c>
      <c r="J2575" s="9">
        <v>0</v>
      </c>
      <c r="K2575" s="9">
        <v>1167842884</v>
      </c>
      <c r="L2575" s="9">
        <v>0</v>
      </c>
      <c r="M2575" s="9">
        <v>0</v>
      </c>
      <c r="N2575" s="9">
        <v>2396808724.02</v>
      </c>
      <c r="O2575" s="9">
        <v>0</v>
      </c>
      <c r="P2575" s="9">
        <v>51652388.59</v>
      </c>
      <c r="Q2575" s="9">
        <v>1417007.14</v>
      </c>
      <c r="R2575" s="9">
        <v>69481248.81</v>
      </c>
      <c r="S2575" s="9">
        <v>0</v>
      </c>
      <c r="T2575" s="9">
        <v>2210002211.4</v>
      </c>
      <c r="U2575" s="8">
        <v>0</v>
      </c>
      <c r="V2575" s="9">
        <v>0</v>
      </c>
      <c r="W2575" s="8">
        <v>0</v>
      </c>
      <c r="X2575" s="11">
        <f t="shared" si="560"/>
        <v>0</v>
      </c>
      <c r="Y2575" s="11">
        <f t="shared" si="561"/>
        <v>5897204463.96</v>
      </c>
      <c r="Z2575" s="11">
        <f t="shared" si="562"/>
        <v>5897204463.96</v>
      </c>
      <c r="AA2575" s="13">
        <f t="shared" si="563"/>
        <v>0</v>
      </c>
      <c r="AB2575" s="13">
        <f t="shared" si="564"/>
        <v>0</v>
      </c>
      <c r="AC2575" s="16">
        <f t="shared" si="565"/>
        <v>0</v>
      </c>
      <c r="AD2575" s="16">
        <f t="shared" si="566"/>
        <v>5897204463.96</v>
      </c>
      <c r="AE2575" s="17">
        <f t="shared" si="567"/>
        <v>0</v>
      </c>
      <c r="AF2575" s="17">
        <f t="shared" si="568"/>
        <v>1</v>
      </c>
      <c r="AG2575" s="21">
        <f t="shared" si="569"/>
        <v>1</v>
      </c>
      <c r="AH2575" s="22" t="e">
        <f t="shared" si="570"/>
        <v>#DIV/0!</v>
      </c>
      <c r="AI2575" s="22" t="e">
        <f t="shared" si="571"/>
        <v>#DIV/0!</v>
      </c>
      <c r="AJ2575" s="23">
        <f t="shared" si="572"/>
        <v>0</v>
      </c>
      <c r="AK2575" s="23">
        <f t="shared" si="573"/>
        <v>1</v>
      </c>
    </row>
    <row r="2576" spans="1:37">
      <c r="A2576" s="8" t="s">
        <v>5185</v>
      </c>
      <c r="B2576" s="8" t="s">
        <v>5186</v>
      </c>
      <c r="C2576" s="9">
        <v>0</v>
      </c>
      <c r="D2576" s="9">
        <v>0</v>
      </c>
      <c r="E2576" s="9">
        <v>0</v>
      </c>
      <c r="F2576" s="9">
        <v>0</v>
      </c>
      <c r="G2576" s="9">
        <v>0</v>
      </c>
      <c r="H2576" s="9">
        <v>0</v>
      </c>
      <c r="I2576" s="9">
        <v>0</v>
      </c>
      <c r="J2576" s="9">
        <v>0</v>
      </c>
      <c r="K2576" s="9">
        <v>1043310725</v>
      </c>
      <c r="L2576" s="9">
        <v>0</v>
      </c>
      <c r="M2576" s="9">
        <v>0</v>
      </c>
      <c r="N2576" s="9">
        <v>81573478.18</v>
      </c>
      <c r="O2576" s="9">
        <v>0</v>
      </c>
      <c r="P2576" s="9">
        <v>-6264114.08</v>
      </c>
      <c r="Q2576" s="9">
        <v>2399265.11</v>
      </c>
      <c r="R2576" s="9">
        <v>76836166.59</v>
      </c>
      <c r="S2576" s="9">
        <v>0</v>
      </c>
      <c r="T2576" s="9">
        <v>113284126.78</v>
      </c>
      <c r="U2576" s="8">
        <v>0</v>
      </c>
      <c r="V2576" s="9">
        <v>0</v>
      </c>
      <c r="W2576" s="8">
        <v>0</v>
      </c>
      <c r="X2576" s="11">
        <f t="shared" si="560"/>
        <v>0</v>
      </c>
      <c r="Y2576" s="11">
        <f t="shared" si="561"/>
        <v>1311139647.58</v>
      </c>
      <c r="Z2576" s="11">
        <f t="shared" si="562"/>
        <v>1311139647.58</v>
      </c>
      <c r="AA2576" s="13">
        <f t="shared" si="563"/>
        <v>0</v>
      </c>
      <c r="AB2576" s="13">
        <f t="shared" si="564"/>
        <v>0</v>
      </c>
      <c r="AC2576" s="16">
        <f t="shared" si="565"/>
        <v>0</v>
      </c>
      <c r="AD2576" s="16">
        <f t="shared" si="566"/>
        <v>1311139647.58</v>
      </c>
      <c r="AE2576" s="17">
        <f t="shared" si="567"/>
        <v>0</v>
      </c>
      <c r="AF2576" s="17">
        <f t="shared" si="568"/>
        <v>1</v>
      </c>
      <c r="AG2576" s="21">
        <f t="shared" si="569"/>
        <v>1</v>
      </c>
      <c r="AH2576" s="22" t="e">
        <f t="shared" si="570"/>
        <v>#DIV/0!</v>
      </c>
      <c r="AI2576" s="22" t="e">
        <f t="shared" si="571"/>
        <v>#DIV/0!</v>
      </c>
      <c r="AJ2576" s="23">
        <f t="shared" si="572"/>
        <v>0</v>
      </c>
      <c r="AK2576" s="23">
        <f t="shared" si="573"/>
        <v>1</v>
      </c>
    </row>
    <row r="2577" spans="1:37">
      <c r="A2577" s="8" t="s">
        <v>5187</v>
      </c>
      <c r="B2577" s="8" t="s">
        <v>5188</v>
      </c>
      <c r="C2577" s="9">
        <v>0</v>
      </c>
      <c r="D2577" s="9">
        <v>0</v>
      </c>
      <c r="E2577" s="9">
        <v>792774172.73</v>
      </c>
      <c r="F2577" s="9">
        <v>0</v>
      </c>
      <c r="G2577" s="9">
        <v>0</v>
      </c>
      <c r="H2577" s="9">
        <v>0</v>
      </c>
      <c r="I2577" s="9">
        <v>4003252174.35</v>
      </c>
      <c r="J2577" s="9">
        <v>0</v>
      </c>
      <c r="K2577" s="9">
        <v>4469581705</v>
      </c>
      <c r="L2577" s="9">
        <v>0</v>
      </c>
      <c r="M2577" s="9">
        <v>0</v>
      </c>
      <c r="N2577" s="9">
        <v>15996913110.9</v>
      </c>
      <c r="O2577" s="9">
        <v>0</v>
      </c>
      <c r="P2577" s="9">
        <v>-21471889.71</v>
      </c>
      <c r="Q2577" s="9">
        <v>0</v>
      </c>
      <c r="R2577" s="9">
        <v>1089903913.05</v>
      </c>
      <c r="S2577" s="9">
        <v>1096208285.83</v>
      </c>
      <c r="T2577" s="9">
        <v>3018509859.48</v>
      </c>
      <c r="U2577" s="8">
        <v>0</v>
      </c>
      <c r="V2577" s="9">
        <v>103750684.62</v>
      </c>
      <c r="W2577" s="8">
        <v>0</v>
      </c>
      <c r="X2577" s="11">
        <f t="shared" si="560"/>
        <v>4796026347.08</v>
      </c>
      <c r="Y2577" s="11">
        <f t="shared" si="561"/>
        <v>25753395669.17</v>
      </c>
      <c r="Z2577" s="11">
        <f t="shared" si="562"/>
        <v>30549422016.25</v>
      </c>
      <c r="AA2577" s="13">
        <f t="shared" si="563"/>
        <v>792774172.73</v>
      </c>
      <c r="AB2577" s="13">
        <f t="shared" si="564"/>
        <v>4003252174.35</v>
      </c>
      <c r="AC2577" s="16">
        <f t="shared" si="565"/>
        <v>792774172.73</v>
      </c>
      <c r="AD2577" s="16">
        <f t="shared" si="566"/>
        <v>29756647843.52</v>
      </c>
      <c r="AE2577" s="17">
        <f t="shared" si="567"/>
        <v>0.156992375977813</v>
      </c>
      <c r="AF2577" s="17">
        <f t="shared" si="568"/>
        <v>0.843007624022187</v>
      </c>
      <c r="AG2577" s="21">
        <f t="shared" si="569"/>
        <v>1.18622889224746</v>
      </c>
      <c r="AH2577" s="22">
        <f t="shared" si="570"/>
        <v>0.165298127107386</v>
      </c>
      <c r="AI2577" s="22">
        <f t="shared" si="571"/>
        <v>0.834701872892614</v>
      </c>
      <c r="AJ2577" s="23">
        <f t="shared" si="572"/>
        <v>0.025950545719271</v>
      </c>
      <c r="AK2577" s="23">
        <f t="shared" si="573"/>
        <v>0.974049454280729</v>
      </c>
    </row>
    <row r="2578" spans="1:37">
      <c r="A2578" s="8" t="s">
        <v>5189</v>
      </c>
      <c r="B2578" s="8" t="s">
        <v>5190</v>
      </c>
      <c r="C2578" s="9">
        <v>0</v>
      </c>
      <c r="D2578" s="9">
        <v>0</v>
      </c>
      <c r="E2578" s="9">
        <v>0</v>
      </c>
      <c r="F2578" s="9">
        <v>140679082.85</v>
      </c>
      <c r="G2578" s="9">
        <v>0</v>
      </c>
      <c r="H2578" s="9">
        <v>156121505.56</v>
      </c>
      <c r="I2578" s="9">
        <v>0</v>
      </c>
      <c r="J2578" s="9">
        <v>0</v>
      </c>
      <c r="K2578" s="9">
        <v>320640000</v>
      </c>
      <c r="L2578" s="9">
        <v>0</v>
      </c>
      <c r="M2578" s="9">
        <v>0</v>
      </c>
      <c r="N2578" s="9">
        <v>0</v>
      </c>
      <c r="O2578" s="9">
        <v>0</v>
      </c>
      <c r="P2578" s="9">
        <v>7832261.14</v>
      </c>
      <c r="Q2578" s="9">
        <v>0</v>
      </c>
      <c r="R2578" s="9">
        <v>0</v>
      </c>
      <c r="S2578" s="9">
        <v>0</v>
      </c>
      <c r="T2578" s="9">
        <v>2442394696.1</v>
      </c>
      <c r="U2578" s="8">
        <v>0</v>
      </c>
      <c r="V2578" s="9">
        <v>260884392.44</v>
      </c>
      <c r="W2578" s="8">
        <v>0</v>
      </c>
      <c r="X2578" s="11">
        <f t="shared" si="560"/>
        <v>296800588.41</v>
      </c>
      <c r="Y2578" s="11">
        <f t="shared" si="561"/>
        <v>3031751349.68</v>
      </c>
      <c r="Z2578" s="11">
        <f t="shared" si="562"/>
        <v>3328551938.09</v>
      </c>
      <c r="AA2578" s="13">
        <f t="shared" si="563"/>
        <v>140679082.85</v>
      </c>
      <c r="AB2578" s="13">
        <f t="shared" si="564"/>
        <v>156121505.56</v>
      </c>
      <c r="AC2578" s="16">
        <f t="shared" si="565"/>
        <v>140679082.85</v>
      </c>
      <c r="AD2578" s="16">
        <f t="shared" si="566"/>
        <v>3187872855.24</v>
      </c>
      <c r="AE2578" s="17">
        <f t="shared" si="567"/>
        <v>0.0891680808743249</v>
      </c>
      <c r="AF2578" s="17">
        <f t="shared" si="568"/>
        <v>0.910831919125675</v>
      </c>
      <c r="AG2578" s="21">
        <f t="shared" si="569"/>
        <v>1.09789740456167</v>
      </c>
      <c r="AH2578" s="22">
        <f t="shared" si="570"/>
        <v>0.473985188518784</v>
      </c>
      <c r="AI2578" s="22">
        <f t="shared" si="571"/>
        <v>0.526014811481216</v>
      </c>
      <c r="AJ2578" s="23">
        <f t="shared" si="572"/>
        <v>0.0422643496230751</v>
      </c>
      <c r="AK2578" s="23">
        <f t="shared" si="573"/>
        <v>0.957735650376925</v>
      </c>
    </row>
    <row r="2579" spans="1:37">
      <c r="A2579" s="8" t="s">
        <v>5191</v>
      </c>
      <c r="B2579" s="8" t="s">
        <v>5192</v>
      </c>
      <c r="C2579" s="9">
        <v>0</v>
      </c>
      <c r="D2579" s="9">
        <v>0</v>
      </c>
      <c r="E2579" s="9">
        <v>0</v>
      </c>
      <c r="F2579" s="9">
        <v>4702316.28</v>
      </c>
      <c r="G2579" s="9">
        <v>0</v>
      </c>
      <c r="H2579" s="9">
        <v>304442963.89</v>
      </c>
      <c r="I2579" s="9">
        <v>2044596162.19</v>
      </c>
      <c r="J2579" s="9">
        <v>0</v>
      </c>
      <c r="K2579" s="9">
        <v>744359294</v>
      </c>
      <c r="L2579" s="9">
        <v>0</v>
      </c>
      <c r="M2579" s="9">
        <v>0</v>
      </c>
      <c r="N2579" s="9">
        <v>914413271.87</v>
      </c>
      <c r="O2579" s="9">
        <v>0</v>
      </c>
      <c r="P2579" s="9">
        <v>-5207158.32</v>
      </c>
      <c r="Q2579" s="9">
        <v>0</v>
      </c>
      <c r="R2579" s="9">
        <v>211512450.5</v>
      </c>
      <c r="S2579" s="9">
        <v>0</v>
      </c>
      <c r="T2579" s="9">
        <v>1975455281.73</v>
      </c>
      <c r="U2579" s="8">
        <v>0</v>
      </c>
      <c r="V2579" s="9">
        <v>80285015.84</v>
      </c>
      <c r="W2579" s="8">
        <v>0</v>
      </c>
      <c r="X2579" s="11">
        <f t="shared" si="560"/>
        <v>2353741442.36</v>
      </c>
      <c r="Y2579" s="11">
        <f t="shared" si="561"/>
        <v>3920818155.62</v>
      </c>
      <c r="Z2579" s="11">
        <f t="shared" si="562"/>
        <v>6274559597.98</v>
      </c>
      <c r="AA2579" s="13">
        <f t="shared" si="563"/>
        <v>4702316.28</v>
      </c>
      <c r="AB2579" s="13">
        <f t="shared" si="564"/>
        <v>2349039126.08</v>
      </c>
      <c r="AC2579" s="16">
        <f t="shared" si="565"/>
        <v>4702316.28</v>
      </c>
      <c r="AD2579" s="16">
        <f t="shared" si="566"/>
        <v>6269857281.7</v>
      </c>
      <c r="AE2579" s="17">
        <f t="shared" si="567"/>
        <v>0.375124565414559</v>
      </c>
      <c r="AF2579" s="17">
        <f t="shared" si="568"/>
        <v>0.624875434585441</v>
      </c>
      <c r="AG2579" s="21">
        <f t="shared" si="569"/>
        <v>1.6003189510297</v>
      </c>
      <c r="AH2579" s="22">
        <f t="shared" si="570"/>
        <v>0.0019978049395626</v>
      </c>
      <c r="AI2579" s="22">
        <f t="shared" si="571"/>
        <v>0.998002195060437</v>
      </c>
      <c r="AJ2579" s="23">
        <f t="shared" si="572"/>
        <v>0.000749425709736479</v>
      </c>
      <c r="AK2579" s="23">
        <f t="shared" si="573"/>
        <v>0.999250574290264</v>
      </c>
    </row>
    <row r="2580" spans="1:37">
      <c r="A2580" s="8" t="s">
        <v>5193</v>
      </c>
      <c r="B2580" s="8" t="s">
        <v>5194</v>
      </c>
      <c r="C2580" s="9">
        <v>0</v>
      </c>
      <c r="D2580" s="9">
        <v>0</v>
      </c>
      <c r="E2580" s="9">
        <v>0</v>
      </c>
      <c r="F2580" s="9">
        <v>668380.1</v>
      </c>
      <c r="G2580" s="9">
        <v>0</v>
      </c>
      <c r="H2580" s="9">
        <v>0</v>
      </c>
      <c r="I2580" s="9">
        <v>0</v>
      </c>
      <c r="J2580" s="9">
        <v>0</v>
      </c>
      <c r="K2580" s="9">
        <v>341010182</v>
      </c>
      <c r="L2580" s="9">
        <v>0</v>
      </c>
      <c r="M2580" s="9">
        <v>0</v>
      </c>
      <c r="N2580" s="9">
        <v>34780200.61</v>
      </c>
      <c r="O2580" s="9">
        <v>0</v>
      </c>
      <c r="P2580" s="9">
        <v>-29652696.22</v>
      </c>
      <c r="Q2580" s="9">
        <v>0</v>
      </c>
      <c r="R2580" s="9">
        <v>6155497.59</v>
      </c>
      <c r="S2580" s="9">
        <v>0</v>
      </c>
      <c r="T2580" s="9">
        <v>-126722003.39</v>
      </c>
      <c r="U2580" s="8">
        <v>0</v>
      </c>
      <c r="V2580" s="9">
        <v>-745509.53</v>
      </c>
      <c r="W2580" s="8">
        <v>0</v>
      </c>
      <c r="X2580" s="11">
        <f t="shared" si="560"/>
        <v>668380.1</v>
      </c>
      <c r="Y2580" s="11">
        <f t="shared" si="561"/>
        <v>224825671.06</v>
      </c>
      <c r="Z2580" s="11">
        <f t="shared" si="562"/>
        <v>225494051.16</v>
      </c>
      <c r="AA2580" s="13">
        <f t="shared" si="563"/>
        <v>668380.1</v>
      </c>
      <c r="AB2580" s="13">
        <f t="shared" si="564"/>
        <v>0</v>
      </c>
      <c r="AC2580" s="16">
        <f t="shared" si="565"/>
        <v>668380.1</v>
      </c>
      <c r="AD2580" s="16">
        <f t="shared" si="566"/>
        <v>224825671.06</v>
      </c>
      <c r="AE2580" s="17">
        <f t="shared" si="567"/>
        <v>0.00296406976841154</v>
      </c>
      <c r="AF2580" s="17">
        <f t="shared" si="568"/>
        <v>0.997035930231589</v>
      </c>
      <c r="AG2580" s="21">
        <f t="shared" si="569"/>
        <v>1.00297288159688</v>
      </c>
      <c r="AH2580" s="22">
        <f t="shared" si="570"/>
        <v>1</v>
      </c>
      <c r="AI2580" s="22">
        <f t="shared" si="571"/>
        <v>0</v>
      </c>
      <c r="AJ2580" s="23">
        <f t="shared" si="572"/>
        <v>0.00296406976841154</v>
      </c>
      <c r="AK2580" s="23">
        <f t="shared" si="573"/>
        <v>0.997035930231589</v>
      </c>
    </row>
    <row r="2581" spans="1:37">
      <c r="A2581" s="8" t="s">
        <v>5195</v>
      </c>
      <c r="B2581" s="8" t="s">
        <v>5196</v>
      </c>
      <c r="C2581" s="9">
        <v>0</v>
      </c>
      <c r="D2581" s="9">
        <v>0</v>
      </c>
      <c r="E2581" s="9">
        <v>0</v>
      </c>
      <c r="F2581" s="9">
        <v>401340568.98</v>
      </c>
      <c r="G2581" s="9">
        <v>0</v>
      </c>
      <c r="H2581" s="9">
        <v>0</v>
      </c>
      <c r="I2581" s="9">
        <v>0</v>
      </c>
      <c r="J2581" s="9">
        <v>0</v>
      </c>
      <c r="K2581" s="9">
        <v>1360000000</v>
      </c>
      <c r="L2581" s="9">
        <v>0</v>
      </c>
      <c r="M2581" s="9">
        <v>0</v>
      </c>
      <c r="N2581" s="9">
        <v>43743156.96</v>
      </c>
      <c r="O2581" s="9">
        <v>0</v>
      </c>
      <c r="P2581" s="9">
        <v>0</v>
      </c>
      <c r="Q2581" s="9">
        <v>0</v>
      </c>
      <c r="R2581" s="9">
        <v>298803127.08</v>
      </c>
      <c r="S2581" s="9">
        <v>0</v>
      </c>
      <c r="T2581" s="9">
        <v>1875446310.25</v>
      </c>
      <c r="U2581" s="8">
        <v>0</v>
      </c>
      <c r="V2581" s="9">
        <v>776066.72</v>
      </c>
      <c r="W2581" s="8">
        <v>0</v>
      </c>
      <c r="X2581" s="11">
        <f t="shared" si="560"/>
        <v>401340568.98</v>
      </c>
      <c r="Y2581" s="11">
        <f t="shared" si="561"/>
        <v>3578768661.01</v>
      </c>
      <c r="Z2581" s="11">
        <f t="shared" si="562"/>
        <v>3980109229.99</v>
      </c>
      <c r="AA2581" s="13">
        <f t="shared" si="563"/>
        <v>401340568.98</v>
      </c>
      <c r="AB2581" s="13">
        <f t="shared" si="564"/>
        <v>0</v>
      </c>
      <c r="AC2581" s="16">
        <f t="shared" si="565"/>
        <v>401340568.98</v>
      </c>
      <c r="AD2581" s="16">
        <f t="shared" si="566"/>
        <v>3578768661.01</v>
      </c>
      <c r="AE2581" s="17">
        <f t="shared" si="567"/>
        <v>0.100836571508116</v>
      </c>
      <c r="AF2581" s="17">
        <f t="shared" si="568"/>
        <v>0.899163428491884</v>
      </c>
      <c r="AG2581" s="21">
        <f t="shared" si="569"/>
        <v>1.11214487635161</v>
      </c>
      <c r="AH2581" s="22">
        <f t="shared" si="570"/>
        <v>1</v>
      </c>
      <c r="AI2581" s="22">
        <f t="shared" si="571"/>
        <v>0</v>
      </c>
      <c r="AJ2581" s="23">
        <f t="shared" si="572"/>
        <v>0.100836571508116</v>
      </c>
      <c r="AK2581" s="23">
        <f t="shared" si="573"/>
        <v>0.899163428491884</v>
      </c>
    </row>
    <row r="2582" spans="1:37">
      <c r="A2582" s="8" t="s">
        <v>5197</v>
      </c>
      <c r="B2582" s="8" t="s">
        <v>5198</v>
      </c>
      <c r="C2582" s="9">
        <v>0</v>
      </c>
      <c r="D2582" s="9">
        <v>0</v>
      </c>
      <c r="E2582" s="9">
        <v>0</v>
      </c>
      <c r="F2582" s="9">
        <v>0</v>
      </c>
      <c r="G2582" s="9">
        <v>0</v>
      </c>
      <c r="H2582" s="9">
        <v>0</v>
      </c>
      <c r="I2582" s="9">
        <v>0</v>
      </c>
      <c r="J2582" s="9">
        <v>0</v>
      </c>
      <c r="K2582" s="9">
        <v>715026758</v>
      </c>
      <c r="L2582" s="9">
        <v>0</v>
      </c>
      <c r="M2582" s="9">
        <v>0</v>
      </c>
      <c r="N2582" s="9">
        <v>14284947.4</v>
      </c>
      <c r="O2582" s="9">
        <v>0</v>
      </c>
      <c r="P2582" s="9">
        <v>0</v>
      </c>
      <c r="Q2582" s="9">
        <v>0</v>
      </c>
      <c r="R2582" s="9">
        <v>178230369.23</v>
      </c>
      <c r="S2582" s="9">
        <v>0</v>
      </c>
      <c r="T2582" s="9">
        <v>2048114223.38</v>
      </c>
      <c r="U2582" s="8">
        <v>0</v>
      </c>
      <c r="V2582" s="9">
        <v>1047468737.87</v>
      </c>
      <c r="W2582" s="8">
        <v>0</v>
      </c>
      <c r="X2582" s="11">
        <f t="shared" si="560"/>
        <v>0</v>
      </c>
      <c r="Y2582" s="11">
        <f t="shared" si="561"/>
        <v>4003125035.88</v>
      </c>
      <c r="Z2582" s="11">
        <f t="shared" si="562"/>
        <v>4003125035.88</v>
      </c>
      <c r="AA2582" s="13">
        <f t="shared" si="563"/>
        <v>0</v>
      </c>
      <c r="AB2582" s="13">
        <f t="shared" si="564"/>
        <v>0</v>
      </c>
      <c r="AC2582" s="16">
        <f t="shared" si="565"/>
        <v>0</v>
      </c>
      <c r="AD2582" s="16">
        <f t="shared" si="566"/>
        <v>4003125035.88</v>
      </c>
      <c r="AE2582" s="17">
        <f t="shared" si="567"/>
        <v>0</v>
      </c>
      <c r="AF2582" s="17">
        <f t="shared" si="568"/>
        <v>1</v>
      </c>
      <c r="AG2582" s="21">
        <f t="shared" si="569"/>
        <v>1</v>
      </c>
      <c r="AH2582" s="22" t="e">
        <f t="shared" si="570"/>
        <v>#DIV/0!</v>
      </c>
      <c r="AI2582" s="22" t="e">
        <f t="shared" si="571"/>
        <v>#DIV/0!</v>
      </c>
      <c r="AJ2582" s="23">
        <f t="shared" si="572"/>
        <v>0</v>
      </c>
      <c r="AK2582" s="23">
        <f t="shared" si="573"/>
        <v>1</v>
      </c>
    </row>
    <row r="2583" spans="1:37">
      <c r="A2583" s="8" t="s">
        <v>5199</v>
      </c>
      <c r="B2583" s="8" t="s">
        <v>5200</v>
      </c>
      <c r="C2583" s="9">
        <v>0</v>
      </c>
      <c r="D2583" s="9">
        <v>0</v>
      </c>
      <c r="E2583" s="9">
        <v>0</v>
      </c>
      <c r="F2583" s="9">
        <v>0</v>
      </c>
      <c r="G2583" s="9">
        <v>0</v>
      </c>
      <c r="H2583" s="9">
        <v>0</v>
      </c>
      <c r="I2583" s="9">
        <v>0</v>
      </c>
      <c r="J2583" s="9">
        <v>0</v>
      </c>
      <c r="K2583" s="9">
        <v>1465790928</v>
      </c>
      <c r="L2583" s="9">
        <v>0</v>
      </c>
      <c r="M2583" s="9">
        <v>0</v>
      </c>
      <c r="N2583" s="9">
        <v>1153500901.37</v>
      </c>
      <c r="O2583" s="9">
        <v>0</v>
      </c>
      <c r="P2583" s="9">
        <v>672638977.22</v>
      </c>
      <c r="Q2583" s="9">
        <v>0</v>
      </c>
      <c r="R2583" s="9">
        <v>405064868.32</v>
      </c>
      <c r="S2583" s="9">
        <v>0</v>
      </c>
      <c r="T2583" s="9">
        <v>1969074733.57</v>
      </c>
      <c r="U2583" s="8">
        <v>0</v>
      </c>
      <c r="V2583" s="9">
        <v>103131585.15</v>
      </c>
      <c r="W2583" s="8">
        <v>0</v>
      </c>
      <c r="X2583" s="11">
        <f t="shared" si="560"/>
        <v>0</v>
      </c>
      <c r="Y2583" s="11">
        <f t="shared" si="561"/>
        <v>5769201993.63</v>
      </c>
      <c r="Z2583" s="11">
        <f t="shared" si="562"/>
        <v>5769201993.63</v>
      </c>
      <c r="AA2583" s="13">
        <f t="shared" si="563"/>
        <v>0</v>
      </c>
      <c r="AB2583" s="13">
        <f t="shared" si="564"/>
        <v>0</v>
      </c>
      <c r="AC2583" s="16">
        <f t="shared" si="565"/>
        <v>0</v>
      </c>
      <c r="AD2583" s="16">
        <f t="shared" si="566"/>
        <v>5769201993.63</v>
      </c>
      <c r="AE2583" s="17">
        <f t="shared" si="567"/>
        <v>0</v>
      </c>
      <c r="AF2583" s="17">
        <f t="shared" si="568"/>
        <v>1</v>
      </c>
      <c r="AG2583" s="21">
        <f t="shared" si="569"/>
        <v>1</v>
      </c>
      <c r="AH2583" s="22" t="e">
        <f t="shared" si="570"/>
        <v>#DIV/0!</v>
      </c>
      <c r="AI2583" s="22" t="e">
        <f t="shared" si="571"/>
        <v>#DIV/0!</v>
      </c>
      <c r="AJ2583" s="23">
        <f t="shared" si="572"/>
        <v>0</v>
      </c>
      <c r="AK2583" s="23">
        <f t="shared" si="573"/>
        <v>1</v>
      </c>
    </row>
    <row r="2584" spans="1:37">
      <c r="A2584" s="8" t="s">
        <v>5201</v>
      </c>
      <c r="B2584" s="8" t="s">
        <v>5202</v>
      </c>
      <c r="C2584" s="9">
        <v>0</v>
      </c>
      <c r="D2584" s="9">
        <v>0</v>
      </c>
      <c r="E2584" s="9">
        <v>0</v>
      </c>
      <c r="F2584" s="9">
        <v>0</v>
      </c>
      <c r="G2584" s="9">
        <v>0</v>
      </c>
      <c r="H2584" s="9">
        <v>0</v>
      </c>
      <c r="I2584" s="9">
        <v>0</v>
      </c>
      <c r="J2584" s="9">
        <v>0</v>
      </c>
      <c r="K2584" s="9">
        <v>1220114372</v>
      </c>
      <c r="L2584" s="9">
        <v>0</v>
      </c>
      <c r="M2584" s="9">
        <v>0</v>
      </c>
      <c r="N2584" s="9">
        <v>239300532.67</v>
      </c>
      <c r="O2584" s="9">
        <v>59296860</v>
      </c>
      <c r="P2584" s="9">
        <v>2899432.99</v>
      </c>
      <c r="Q2584" s="9">
        <v>105361195.88</v>
      </c>
      <c r="R2584" s="9">
        <v>419793411.02</v>
      </c>
      <c r="S2584" s="9">
        <v>0</v>
      </c>
      <c r="T2584" s="9">
        <v>12644458762.83</v>
      </c>
      <c r="U2584" s="8">
        <v>0</v>
      </c>
      <c r="V2584" s="9">
        <v>335927831.47</v>
      </c>
      <c r="W2584" s="8">
        <v>0</v>
      </c>
      <c r="X2584" s="11">
        <f t="shared" si="560"/>
        <v>0</v>
      </c>
      <c r="Y2584" s="11">
        <f t="shared" si="561"/>
        <v>14908558678.86</v>
      </c>
      <c r="Z2584" s="11">
        <f t="shared" si="562"/>
        <v>14908558678.86</v>
      </c>
      <c r="AA2584" s="13">
        <f t="shared" si="563"/>
        <v>0</v>
      </c>
      <c r="AB2584" s="13">
        <f t="shared" si="564"/>
        <v>0</v>
      </c>
      <c r="AC2584" s="16">
        <f t="shared" si="565"/>
        <v>0</v>
      </c>
      <c r="AD2584" s="16">
        <f t="shared" si="566"/>
        <v>14908558678.86</v>
      </c>
      <c r="AE2584" s="17">
        <f t="shared" si="567"/>
        <v>0</v>
      </c>
      <c r="AF2584" s="17">
        <f t="shared" si="568"/>
        <v>1</v>
      </c>
      <c r="AG2584" s="21">
        <f t="shared" si="569"/>
        <v>1</v>
      </c>
      <c r="AH2584" s="22" t="e">
        <f t="shared" si="570"/>
        <v>#DIV/0!</v>
      </c>
      <c r="AI2584" s="22" t="e">
        <f t="shared" si="571"/>
        <v>#DIV/0!</v>
      </c>
      <c r="AJ2584" s="23">
        <f t="shared" si="572"/>
        <v>0</v>
      </c>
      <c r="AK2584" s="23">
        <f t="shared" si="573"/>
        <v>1</v>
      </c>
    </row>
    <row r="2585" spans="1:37">
      <c r="A2585" s="8" t="s">
        <v>5203</v>
      </c>
      <c r="B2585" s="8" t="s">
        <v>5204</v>
      </c>
      <c r="C2585" s="9">
        <v>0</v>
      </c>
      <c r="D2585" s="9">
        <v>0</v>
      </c>
      <c r="E2585" s="9">
        <v>0</v>
      </c>
      <c r="F2585" s="9">
        <v>3558419807.82</v>
      </c>
      <c r="G2585" s="9">
        <v>0</v>
      </c>
      <c r="H2585" s="9">
        <v>3656486015.01</v>
      </c>
      <c r="I2585" s="9">
        <v>327370833.38</v>
      </c>
      <c r="J2585" s="9">
        <v>0</v>
      </c>
      <c r="K2585" s="9">
        <v>452880000</v>
      </c>
      <c r="L2585" s="9">
        <v>474803773.58</v>
      </c>
      <c r="M2585" s="9">
        <v>0</v>
      </c>
      <c r="N2585" s="9">
        <v>177424325.61</v>
      </c>
      <c r="O2585" s="9">
        <v>0</v>
      </c>
      <c r="P2585" s="9">
        <v>6687279.11</v>
      </c>
      <c r="Q2585" s="9">
        <v>0</v>
      </c>
      <c r="R2585" s="9">
        <v>153922559.81</v>
      </c>
      <c r="S2585" s="9">
        <v>0</v>
      </c>
      <c r="T2585" s="9">
        <v>738880613.81</v>
      </c>
      <c r="U2585" s="8">
        <v>0</v>
      </c>
      <c r="V2585" s="9">
        <v>1688632230.87</v>
      </c>
      <c r="W2585" s="8">
        <v>0</v>
      </c>
      <c r="X2585" s="11">
        <f t="shared" si="560"/>
        <v>7542276656.21</v>
      </c>
      <c r="Y2585" s="11">
        <f t="shared" si="561"/>
        <v>3693230782.79</v>
      </c>
      <c r="Z2585" s="11">
        <f t="shared" si="562"/>
        <v>11235507439</v>
      </c>
      <c r="AA2585" s="13">
        <f t="shared" si="563"/>
        <v>3558419807.82</v>
      </c>
      <c r="AB2585" s="13">
        <f t="shared" si="564"/>
        <v>3983856848.39</v>
      </c>
      <c r="AC2585" s="16">
        <f t="shared" si="565"/>
        <v>3558419807.82</v>
      </c>
      <c r="AD2585" s="16">
        <f t="shared" si="566"/>
        <v>7677087631.18</v>
      </c>
      <c r="AE2585" s="17">
        <f t="shared" si="567"/>
        <v>0.671289365180759</v>
      </c>
      <c r="AF2585" s="17">
        <f t="shared" si="568"/>
        <v>0.328710634819241</v>
      </c>
      <c r="AG2585" s="21">
        <f t="shared" si="569"/>
        <v>3.04218937288081</v>
      </c>
      <c r="AH2585" s="22">
        <f t="shared" si="570"/>
        <v>0.47179651052579</v>
      </c>
      <c r="AI2585" s="22">
        <f t="shared" si="571"/>
        <v>0.52820348947421</v>
      </c>
      <c r="AJ2585" s="23">
        <f t="shared" si="572"/>
        <v>0.316711980045355</v>
      </c>
      <c r="AK2585" s="23">
        <f t="shared" si="573"/>
        <v>0.683288019954645</v>
      </c>
    </row>
    <row r="2586" spans="1:37">
      <c r="A2586" s="8" t="s">
        <v>5205</v>
      </c>
      <c r="B2586" s="8" t="s">
        <v>5206</v>
      </c>
      <c r="C2586" s="9">
        <v>0</v>
      </c>
      <c r="D2586" s="9">
        <v>0</v>
      </c>
      <c r="E2586" s="9">
        <v>0</v>
      </c>
      <c r="F2586" s="9">
        <v>199561162.48</v>
      </c>
      <c r="G2586" s="9">
        <v>0</v>
      </c>
      <c r="H2586" s="9">
        <v>2302317000</v>
      </c>
      <c r="I2586" s="9">
        <v>7672353653.97</v>
      </c>
      <c r="J2586" s="9">
        <v>0</v>
      </c>
      <c r="K2586" s="9">
        <v>6800495825</v>
      </c>
      <c r="L2586" s="9">
        <v>0</v>
      </c>
      <c r="M2586" s="9">
        <v>0</v>
      </c>
      <c r="N2586" s="9">
        <v>6657204139.08</v>
      </c>
      <c r="O2586" s="9">
        <v>0</v>
      </c>
      <c r="P2586" s="9">
        <v>-905272113.09</v>
      </c>
      <c r="Q2586" s="9">
        <v>0</v>
      </c>
      <c r="R2586" s="9">
        <v>92923435.81</v>
      </c>
      <c r="S2586" s="9">
        <v>0</v>
      </c>
      <c r="T2586" s="9">
        <v>-281325010.04</v>
      </c>
      <c r="U2586" s="8">
        <v>0</v>
      </c>
      <c r="V2586" s="9">
        <v>0</v>
      </c>
      <c r="W2586" s="8">
        <v>0</v>
      </c>
      <c r="X2586" s="11">
        <f t="shared" si="560"/>
        <v>10174231816.45</v>
      </c>
      <c r="Y2586" s="11">
        <f t="shared" si="561"/>
        <v>12364026276.76</v>
      </c>
      <c r="Z2586" s="11">
        <f t="shared" si="562"/>
        <v>22538258093.21</v>
      </c>
      <c r="AA2586" s="13">
        <f t="shared" si="563"/>
        <v>199561162.48</v>
      </c>
      <c r="AB2586" s="13">
        <f t="shared" si="564"/>
        <v>9974670653.97</v>
      </c>
      <c r="AC2586" s="16">
        <f t="shared" si="565"/>
        <v>199561162.48</v>
      </c>
      <c r="AD2586" s="16">
        <f t="shared" si="566"/>
        <v>22338696930.73</v>
      </c>
      <c r="AE2586" s="17">
        <f t="shared" si="567"/>
        <v>0.451420503500009</v>
      </c>
      <c r="AF2586" s="17">
        <f t="shared" si="568"/>
        <v>0.548579496499991</v>
      </c>
      <c r="AG2586" s="21">
        <f t="shared" si="569"/>
        <v>1.82288985713125</v>
      </c>
      <c r="AH2586" s="22">
        <f t="shared" si="570"/>
        <v>0.0196143714906656</v>
      </c>
      <c r="AI2586" s="22">
        <f t="shared" si="571"/>
        <v>0.980385628509334</v>
      </c>
      <c r="AJ2586" s="23">
        <f t="shared" si="572"/>
        <v>0.00885432945415249</v>
      </c>
      <c r="AK2586" s="23">
        <f t="shared" si="573"/>
        <v>0.991145670545848</v>
      </c>
    </row>
    <row r="2587" spans="1:37">
      <c r="A2587" s="8" t="s">
        <v>5207</v>
      </c>
      <c r="B2587" s="8" t="s">
        <v>5208</v>
      </c>
      <c r="C2587" s="9">
        <v>0</v>
      </c>
      <c r="D2587" s="9">
        <v>0</v>
      </c>
      <c r="E2587" s="9">
        <v>0</v>
      </c>
      <c r="F2587" s="9">
        <v>862762208.64</v>
      </c>
      <c r="G2587" s="9">
        <v>0</v>
      </c>
      <c r="H2587" s="9">
        <v>11471625046.45</v>
      </c>
      <c r="I2587" s="9">
        <v>0</v>
      </c>
      <c r="J2587" s="9">
        <v>0</v>
      </c>
      <c r="K2587" s="9">
        <v>1536356503</v>
      </c>
      <c r="L2587" s="9">
        <v>0</v>
      </c>
      <c r="M2587" s="9">
        <v>0</v>
      </c>
      <c r="N2587" s="9">
        <v>3444549031.69</v>
      </c>
      <c r="O2587" s="9">
        <v>0</v>
      </c>
      <c r="P2587" s="9">
        <v>0</v>
      </c>
      <c r="Q2587" s="9">
        <v>0</v>
      </c>
      <c r="R2587" s="9">
        <v>97231643.98</v>
      </c>
      <c r="S2587" s="9">
        <v>0</v>
      </c>
      <c r="T2587" s="9">
        <v>-262764750.91</v>
      </c>
      <c r="U2587" s="8">
        <v>0</v>
      </c>
      <c r="V2587" s="9">
        <v>286499079.25</v>
      </c>
      <c r="W2587" s="8">
        <v>0</v>
      </c>
      <c r="X2587" s="11">
        <f t="shared" si="560"/>
        <v>12334387255.09</v>
      </c>
      <c r="Y2587" s="11">
        <f t="shared" si="561"/>
        <v>5101871507.01</v>
      </c>
      <c r="Z2587" s="11">
        <f t="shared" si="562"/>
        <v>17436258762.1</v>
      </c>
      <c r="AA2587" s="13">
        <f t="shared" si="563"/>
        <v>862762208.64</v>
      </c>
      <c r="AB2587" s="13">
        <f t="shared" si="564"/>
        <v>11471625046.45</v>
      </c>
      <c r="AC2587" s="16">
        <f t="shared" si="565"/>
        <v>862762208.64</v>
      </c>
      <c r="AD2587" s="16">
        <f t="shared" si="566"/>
        <v>16573496553.46</v>
      </c>
      <c r="AE2587" s="17">
        <f t="shared" si="567"/>
        <v>0.707398727179962</v>
      </c>
      <c r="AF2587" s="17">
        <f t="shared" si="568"/>
        <v>0.292601272820038</v>
      </c>
      <c r="AG2587" s="21">
        <f t="shared" si="569"/>
        <v>3.41762012981755</v>
      </c>
      <c r="AH2587" s="22">
        <f t="shared" si="570"/>
        <v>0.069947715342241</v>
      </c>
      <c r="AI2587" s="22">
        <f t="shared" si="571"/>
        <v>0.930052284657759</v>
      </c>
      <c r="AJ2587" s="23">
        <f t="shared" si="572"/>
        <v>0.0494809248022475</v>
      </c>
      <c r="AK2587" s="23">
        <f t="shared" si="573"/>
        <v>0.950519075197753</v>
      </c>
    </row>
    <row r="2588" spans="1:37">
      <c r="A2588" s="8" t="s">
        <v>5209</v>
      </c>
      <c r="B2588" s="8" t="s">
        <v>5210</v>
      </c>
      <c r="C2588" s="9">
        <v>0</v>
      </c>
      <c r="D2588" s="9">
        <v>0</v>
      </c>
      <c r="E2588" s="9">
        <v>0</v>
      </c>
      <c r="F2588" s="9">
        <v>15021958.33</v>
      </c>
      <c r="G2588" s="9">
        <v>0</v>
      </c>
      <c r="H2588" s="9">
        <v>230824106.25</v>
      </c>
      <c r="I2588" s="9">
        <v>0</v>
      </c>
      <c r="J2588" s="9">
        <v>0</v>
      </c>
      <c r="K2588" s="9">
        <v>301402144</v>
      </c>
      <c r="L2588" s="9">
        <v>0</v>
      </c>
      <c r="M2588" s="9">
        <v>0</v>
      </c>
      <c r="N2588" s="9">
        <v>36568202.73</v>
      </c>
      <c r="O2588" s="9">
        <v>0</v>
      </c>
      <c r="P2588" s="9">
        <v>5674036.28</v>
      </c>
      <c r="Q2588" s="9">
        <v>0</v>
      </c>
      <c r="R2588" s="9">
        <v>90434901.27</v>
      </c>
      <c r="S2588" s="9">
        <v>0</v>
      </c>
      <c r="T2588" s="9">
        <v>180367379.59</v>
      </c>
      <c r="U2588" s="8">
        <v>0</v>
      </c>
      <c r="V2588" s="9">
        <v>86213374.55</v>
      </c>
      <c r="W2588" s="8">
        <v>0</v>
      </c>
      <c r="X2588" s="11">
        <f t="shared" si="560"/>
        <v>245846064.58</v>
      </c>
      <c r="Y2588" s="11">
        <f t="shared" si="561"/>
        <v>700660038.42</v>
      </c>
      <c r="Z2588" s="11">
        <f t="shared" si="562"/>
        <v>946506103</v>
      </c>
      <c r="AA2588" s="13">
        <f t="shared" si="563"/>
        <v>15021958.33</v>
      </c>
      <c r="AB2588" s="13">
        <f t="shared" si="564"/>
        <v>230824106.25</v>
      </c>
      <c r="AC2588" s="16">
        <f t="shared" si="565"/>
        <v>15021958.33</v>
      </c>
      <c r="AD2588" s="16">
        <f t="shared" si="566"/>
        <v>931484144.67</v>
      </c>
      <c r="AE2588" s="17">
        <f t="shared" si="567"/>
        <v>0.25974060156694</v>
      </c>
      <c r="AF2588" s="17">
        <f t="shared" si="568"/>
        <v>0.74025939843306</v>
      </c>
      <c r="AG2588" s="21">
        <f t="shared" si="569"/>
        <v>1.35087781677172</v>
      </c>
      <c r="AH2588" s="22">
        <f t="shared" si="570"/>
        <v>0.0611031067577319</v>
      </c>
      <c r="AI2588" s="22">
        <f t="shared" si="571"/>
        <v>0.938896893242268</v>
      </c>
      <c r="AJ2588" s="23">
        <f t="shared" si="572"/>
        <v>0.0158709577068622</v>
      </c>
      <c r="AK2588" s="23">
        <f t="shared" si="573"/>
        <v>0.984129042293138</v>
      </c>
    </row>
    <row r="2589" spans="1:37">
      <c r="A2589" s="8" t="s">
        <v>5211</v>
      </c>
      <c r="B2589" s="8" t="s">
        <v>5212</v>
      </c>
      <c r="C2589" s="9">
        <v>0</v>
      </c>
      <c r="D2589" s="9">
        <v>0</v>
      </c>
      <c r="E2589" s="9">
        <v>0</v>
      </c>
      <c r="F2589" s="9">
        <v>0</v>
      </c>
      <c r="G2589" s="9">
        <v>0</v>
      </c>
      <c r="H2589" s="9">
        <v>85000000</v>
      </c>
      <c r="I2589" s="9">
        <v>0</v>
      </c>
      <c r="J2589" s="9">
        <v>0</v>
      </c>
      <c r="K2589" s="9">
        <v>1409066322</v>
      </c>
      <c r="L2589" s="9">
        <v>0</v>
      </c>
      <c r="M2589" s="9">
        <v>0</v>
      </c>
      <c r="N2589" s="9">
        <v>5029371306.06</v>
      </c>
      <c r="O2589" s="9">
        <v>0</v>
      </c>
      <c r="P2589" s="9">
        <v>25630196.08</v>
      </c>
      <c r="Q2589" s="9">
        <v>1719451.17</v>
      </c>
      <c r="R2589" s="9">
        <v>571840492.53</v>
      </c>
      <c r="S2589" s="9">
        <v>0</v>
      </c>
      <c r="T2589" s="9">
        <v>216842442.67</v>
      </c>
      <c r="U2589" s="8">
        <v>0</v>
      </c>
      <c r="V2589" s="9">
        <v>0</v>
      </c>
      <c r="W2589" s="8">
        <v>0</v>
      </c>
      <c r="X2589" s="11">
        <f t="shared" si="560"/>
        <v>85000000</v>
      </c>
      <c r="Y2589" s="11">
        <f t="shared" si="561"/>
        <v>7254470210.51</v>
      </c>
      <c r="Z2589" s="11">
        <f t="shared" si="562"/>
        <v>7339470210.51</v>
      </c>
      <c r="AA2589" s="13">
        <f t="shared" si="563"/>
        <v>0</v>
      </c>
      <c r="AB2589" s="13">
        <f t="shared" si="564"/>
        <v>85000000</v>
      </c>
      <c r="AC2589" s="16">
        <f t="shared" si="565"/>
        <v>0</v>
      </c>
      <c r="AD2589" s="16">
        <f t="shared" si="566"/>
        <v>7339470210.51</v>
      </c>
      <c r="AE2589" s="17">
        <f t="shared" si="567"/>
        <v>0.0115812173851842</v>
      </c>
      <c r="AF2589" s="17">
        <f t="shared" si="568"/>
        <v>0.988418782614816</v>
      </c>
      <c r="AG2589" s="21">
        <f t="shared" si="569"/>
        <v>1.0117169135076</v>
      </c>
      <c r="AH2589" s="22">
        <f t="shared" si="570"/>
        <v>0</v>
      </c>
      <c r="AI2589" s="22">
        <f t="shared" si="571"/>
        <v>1</v>
      </c>
      <c r="AJ2589" s="23">
        <f t="shared" si="572"/>
        <v>0</v>
      </c>
      <c r="AK2589" s="23">
        <f t="shared" si="573"/>
        <v>1</v>
      </c>
    </row>
    <row r="2590" spans="1:37">
      <c r="A2590" s="8" t="s">
        <v>5213</v>
      </c>
      <c r="B2590" s="8" t="s">
        <v>5214</v>
      </c>
      <c r="C2590" s="9">
        <v>0</v>
      </c>
      <c r="D2590" s="9">
        <v>0</v>
      </c>
      <c r="E2590" s="9">
        <v>0</v>
      </c>
      <c r="F2590" s="9">
        <v>0</v>
      </c>
      <c r="G2590" s="9">
        <v>0</v>
      </c>
      <c r="H2590" s="9">
        <v>690924314.68</v>
      </c>
      <c r="I2590" s="9">
        <v>0</v>
      </c>
      <c r="J2590" s="9">
        <v>0</v>
      </c>
      <c r="K2590" s="9">
        <v>2210479088</v>
      </c>
      <c r="L2590" s="9">
        <v>0</v>
      </c>
      <c r="M2590" s="9">
        <v>0</v>
      </c>
      <c r="N2590" s="9">
        <v>2495746694.88</v>
      </c>
      <c r="O2590" s="9">
        <v>4325814.06</v>
      </c>
      <c r="P2590" s="9">
        <v>11179136.23</v>
      </c>
      <c r="Q2590" s="9">
        <v>103190932.9</v>
      </c>
      <c r="R2590" s="9">
        <v>145174447.8</v>
      </c>
      <c r="S2590" s="9">
        <v>0</v>
      </c>
      <c r="T2590" s="9">
        <v>-2961211446.31</v>
      </c>
      <c r="U2590" s="8">
        <v>0</v>
      </c>
      <c r="V2590" s="9">
        <v>0</v>
      </c>
      <c r="W2590" s="8">
        <v>0</v>
      </c>
      <c r="X2590" s="11">
        <f t="shared" si="560"/>
        <v>690924314.68</v>
      </c>
      <c r="Y2590" s="11">
        <f t="shared" si="561"/>
        <v>2000233039.44</v>
      </c>
      <c r="Z2590" s="11">
        <f t="shared" si="562"/>
        <v>2691157354.12</v>
      </c>
      <c r="AA2590" s="13">
        <f t="shared" si="563"/>
        <v>0</v>
      </c>
      <c r="AB2590" s="13">
        <f t="shared" si="564"/>
        <v>690924314.68</v>
      </c>
      <c r="AC2590" s="16">
        <f t="shared" si="565"/>
        <v>0</v>
      </c>
      <c r="AD2590" s="16">
        <f t="shared" si="566"/>
        <v>2691157354.12</v>
      </c>
      <c r="AE2590" s="17">
        <f t="shared" si="567"/>
        <v>0.256738727530085</v>
      </c>
      <c r="AF2590" s="17">
        <f t="shared" si="568"/>
        <v>0.743261272469915</v>
      </c>
      <c r="AG2590" s="21">
        <f t="shared" si="569"/>
        <v>1.3454219088759</v>
      </c>
      <c r="AH2590" s="22">
        <f t="shared" si="570"/>
        <v>0</v>
      </c>
      <c r="AI2590" s="22">
        <f t="shared" si="571"/>
        <v>1</v>
      </c>
      <c r="AJ2590" s="23">
        <f t="shared" si="572"/>
        <v>0</v>
      </c>
      <c r="AK2590" s="23">
        <f t="shared" si="573"/>
        <v>1</v>
      </c>
    </row>
    <row r="2591" spans="1:37">
      <c r="A2591" s="8" t="s">
        <v>5215</v>
      </c>
      <c r="B2591" s="8" t="s">
        <v>5216</v>
      </c>
      <c r="C2591" s="9">
        <v>0</v>
      </c>
      <c r="D2591" s="9">
        <v>0</v>
      </c>
      <c r="E2591" s="9">
        <v>0</v>
      </c>
      <c r="F2591" s="9">
        <v>8858682.03</v>
      </c>
      <c r="G2591" s="9">
        <v>0</v>
      </c>
      <c r="H2591" s="9">
        <v>0</v>
      </c>
      <c r="I2591" s="9">
        <v>0</v>
      </c>
      <c r="J2591" s="9">
        <v>0</v>
      </c>
      <c r="K2591" s="9">
        <v>314023876</v>
      </c>
      <c r="L2591" s="9">
        <v>0</v>
      </c>
      <c r="M2591" s="9">
        <v>0</v>
      </c>
      <c r="N2591" s="9">
        <v>407272358.01</v>
      </c>
      <c r="O2591" s="9">
        <v>0</v>
      </c>
      <c r="P2591" s="9">
        <v>0</v>
      </c>
      <c r="Q2591" s="9">
        <v>0</v>
      </c>
      <c r="R2591" s="9">
        <v>81066486.11</v>
      </c>
      <c r="S2591" s="9">
        <v>0</v>
      </c>
      <c r="T2591" s="9">
        <v>521175463.62</v>
      </c>
      <c r="U2591" s="8">
        <v>0</v>
      </c>
      <c r="V2591" s="9">
        <v>104929883.79</v>
      </c>
      <c r="W2591" s="8">
        <v>0</v>
      </c>
      <c r="X2591" s="11">
        <f t="shared" si="560"/>
        <v>8858682.03</v>
      </c>
      <c r="Y2591" s="11">
        <f t="shared" si="561"/>
        <v>1428468067.53</v>
      </c>
      <c r="Z2591" s="11">
        <f t="shared" si="562"/>
        <v>1437326749.56</v>
      </c>
      <c r="AA2591" s="13">
        <f t="shared" si="563"/>
        <v>8858682.03</v>
      </c>
      <c r="AB2591" s="13">
        <f t="shared" si="564"/>
        <v>0</v>
      </c>
      <c r="AC2591" s="16">
        <f t="shared" si="565"/>
        <v>8858682.03</v>
      </c>
      <c r="AD2591" s="16">
        <f t="shared" si="566"/>
        <v>1428468067.53</v>
      </c>
      <c r="AE2591" s="17">
        <f t="shared" si="567"/>
        <v>0.00616330422620455</v>
      </c>
      <c r="AF2591" s="17">
        <f t="shared" si="568"/>
        <v>0.993836695773796</v>
      </c>
      <c r="AG2591" s="21">
        <f t="shared" si="569"/>
        <v>1.00620152611834</v>
      </c>
      <c r="AH2591" s="22">
        <f t="shared" si="570"/>
        <v>1</v>
      </c>
      <c r="AI2591" s="22">
        <f t="shared" si="571"/>
        <v>0</v>
      </c>
      <c r="AJ2591" s="23">
        <f t="shared" si="572"/>
        <v>0.00616330422620455</v>
      </c>
      <c r="AK2591" s="23">
        <f t="shared" si="573"/>
        <v>0.993836695773796</v>
      </c>
    </row>
    <row r="2592" spans="1:37">
      <c r="A2592" s="8" t="s">
        <v>5217</v>
      </c>
      <c r="B2592" s="8" t="s">
        <v>5218</v>
      </c>
      <c r="C2592" s="9">
        <v>0</v>
      </c>
      <c r="D2592" s="9">
        <v>0</v>
      </c>
      <c r="E2592" s="9">
        <v>0</v>
      </c>
      <c r="F2592" s="9">
        <v>0</v>
      </c>
      <c r="G2592" s="9">
        <v>0</v>
      </c>
      <c r="H2592" s="9">
        <v>0</v>
      </c>
      <c r="I2592" s="9">
        <v>0</v>
      </c>
      <c r="J2592" s="9">
        <v>0</v>
      </c>
      <c r="K2592" s="9">
        <v>224319919</v>
      </c>
      <c r="L2592" s="9">
        <v>0</v>
      </c>
      <c r="M2592" s="9">
        <v>0</v>
      </c>
      <c r="N2592" s="9">
        <v>65078053.16</v>
      </c>
      <c r="O2592" s="9">
        <v>0</v>
      </c>
      <c r="P2592" s="9">
        <v>180553062.18</v>
      </c>
      <c r="Q2592" s="9">
        <v>0</v>
      </c>
      <c r="R2592" s="9">
        <v>64483616.1</v>
      </c>
      <c r="S2592" s="9">
        <v>0</v>
      </c>
      <c r="T2592" s="9">
        <v>-56559356.82</v>
      </c>
      <c r="U2592" s="8">
        <v>0</v>
      </c>
      <c r="V2592" s="9">
        <v>0</v>
      </c>
      <c r="W2592" s="8">
        <v>0</v>
      </c>
      <c r="X2592" s="11">
        <f t="shared" si="560"/>
        <v>0</v>
      </c>
      <c r="Y2592" s="11">
        <f t="shared" si="561"/>
        <v>477875293.62</v>
      </c>
      <c r="Z2592" s="11">
        <f t="shared" si="562"/>
        <v>477875293.62</v>
      </c>
      <c r="AA2592" s="13">
        <f t="shared" si="563"/>
        <v>0</v>
      </c>
      <c r="AB2592" s="13">
        <f t="shared" si="564"/>
        <v>0</v>
      </c>
      <c r="AC2592" s="16">
        <f t="shared" si="565"/>
        <v>0</v>
      </c>
      <c r="AD2592" s="16">
        <f t="shared" si="566"/>
        <v>477875293.62</v>
      </c>
      <c r="AE2592" s="17">
        <f t="shared" si="567"/>
        <v>0</v>
      </c>
      <c r="AF2592" s="17">
        <f t="shared" si="568"/>
        <v>1</v>
      </c>
      <c r="AG2592" s="21">
        <f t="shared" si="569"/>
        <v>1</v>
      </c>
      <c r="AH2592" s="22" t="e">
        <f t="shared" si="570"/>
        <v>#DIV/0!</v>
      </c>
      <c r="AI2592" s="22" t="e">
        <f t="shared" si="571"/>
        <v>#DIV/0!</v>
      </c>
      <c r="AJ2592" s="23">
        <f t="shared" si="572"/>
        <v>0</v>
      </c>
      <c r="AK2592" s="23">
        <f t="shared" si="573"/>
        <v>1</v>
      </c>
    </row>
    <row r="2593" spans="1:37">
      <c r="A2593" s="8" t="s">
        <v>5219</v>
      </c>
      <c r="B2593" s="8" t="s">
        <v>5220</v>
      </c>
      <c r="C2593" s="9">
        <v>0</v>
      </c>
      <c r="D2593" s="9">
        <v>0</v>
      </c>
      <c r="E2593" s="9">
        <v>0</v>
      </c>
      <c r="F2593" s="9">
        <v>0</v>
      </c>
      <c r="G2593" s="9">
        <v>0</v>
      </c>
      <c r="H2593" s="9">
        <v>0</v>
      </c>
      <c r="I2593" s="9">
        <v>0</v>
      </c>
      <c r="J2593" s="9">
        <v>0</v>
      </c>
      <c r="K2593" s="9">
        <v>1044887850</v>
      </c>
      <c r="L2593" s="9">
        <v>0</v>
      </c>
      <c r="M2593" s="9">
        <v>0</v>
      </c>
      <c r="N2593" s="9">
        <v>556435765.49</v>
      </c>
      <c r="O2593" s="9">
        <v>0</v>
      </c>
      <c r="P2593" s="9">
        <v>108877915.56</v>
      </c>
      <c r="Q2593" s="9">
        <v>0</v>
      </c>
      <c r="R2593" s="9">
        <v>194408057.61</v>
      </c>
      <c r="S2593" s="9">
        <v>0</v>
      </c>
      <c r="T2593" s="9">
        <v>523469942.24</v>
      </c>
      <c r="U2593" s="8">
        <v>0</v>
      </c>
      <c r="V2593" s="9">
        <v>630126.05</v>
      </c>
      <c r="W2593" s="8">
        <v>0</v>
      </c>
      <c r="X2593" s="11">
        <f t="shared" si="560"/>
        <v>0</v>
      </c>
      <c r="Y2593" s="11">
        <f t="shared" si="561"/>
        <v>2428709656.95</v>
      </c>
      <c r="Z2593" s="11">
        <f t="shared" si="562"/>
        <v>2428709656.95</v>
      </c>
      <c r="AA2593" s="13">
        <f t="shared" si="563"/>
        <v>0</v>
      </c>
      <c r="AB2593" s="13">
        <f t="shared" si="564"/>
        <v>0</v>
      </c>
      <c r="AC2593" s="16">
        <f t="shared" si="565"/>
        <v>0</v>
      </c>
      <c r="AD2593" s="16">
        <f t="shared" si="566"/>
        <v>2428709656.95</v>
      </c>
      <c r="AE2593" s="17">
        <f t="shared" si="567"/>
        <v>0</v>
      </c>
      <c r="AF2593" s="17">
        <f t="shared" si="568"/>
        <v>1</v>
      </c>
      <c r="AG2593" s="21">
        <f t="shared" si="569"/>
        <v>1</v>
      </c>
      <c r="AH2593" s="22" t="e">
        <f t="shared" si="570"/>
        <v>#DIV/0!</v>
      </c>
      <c r="AI2593" s="22" t="e">
        <f t="shared" si="571"/>
        <v>#DIV/0!</v>
      </c>
      <c r="AJ2593" s="23">
        <f t="shared" si="572"/>
        <v>0</v>
      </c>
      <c r="AK2593" s="23">
        <f t="shared" si="573"/>
        <v>1</v>
      </c>
    </row>
    <row r="2594" spans="1:37">
      <c r="A2594" s="8" t="s">
        <v>5221</v>
      </c>
      <c r="B2594" s="8" t="s">
        <v>5222</v>
      </c>
      <c r="C2594" s="9">
        <v>0</v>
      </c>
      <c r="D2594" s="9">
        <v>0</v>
      </c>
      <c r="E2594" s="9">
        <v>0</v>
      </c>
      <c r="F2594" s="9">
        <v>3000000</v>
      </c>
      <c r="G2594" s="9">
        <v>0</v>
      </c>
      <c r="H2594" s="9">
        <v>24000000</v>
      </c>
      <c r="I2594" s="9">
        <v>0</v>
      </c>
      <c r="J2594" s="9">
        <v>0</v>
      </c>
      <c r="K2594" s="9">
        <v>337840200</v>
      </c>
      <c r="L2594" s="9">
        <v>0</v>
      </c>
      <c r="M2594" s="9">
        <v>0</v>
      </c>
      <c r="N2594" s="9">
        <v>577544741.31</v>
      </c>
      <c r="O2594" s="9">
        <v>0</v>
      </c>
      <c r="P2594" s="9">
        <v>-2318702.97</v>
      </c>
      <c r="Q2594" s="9">
        <v>0</v>
      </c>
      <c r="R2594" s="9">
        <v>119058978.53</v>
      </c>
      <c r="S2594" s="9">
        <v>0</v>
      </c>
      <c r="T2594" s="9">
        <v>913332166.88</v>
      </c>
      <c r="U2594" s="8">
        <v>0</v>
      </c>
      <c r="V2594" s="9">
        <v>0</v>
      </c>
      <c r="W2594" s="8">
        <v>0</v>
      </c>
      <c r="X2594" s="11">
        <f t="shared" si="560"/>
        <v>27000000</v>
      </c>
      <c r="Y2594" s="11">
        <f t="shared" si="561"/>
        <v>1945457383.75</v>
      </c>
      <c r="Z2594" s="11">
        <f t="shared" si="562"/>
        <v>1972457383.75</v>
      </c>
      <c r="AA2594" s="13">
        <f t="shared" si="563"/>
        <v>3000000</v>
      </c>
      <c r="AB2594" s="13">
        <f t="shared" si="564"/>
        <v>24000000</v>
      </c>
      <c r="AC2594" s="16">
        <f t="shared" si="565"/>
        <v>3000000</v>
      </c>
      <c r="AD2594" s="16">
        <f t="shared" si="566"/>
        <v>1969457383.75</v>
      </c>
      <c r="AE2594" s="17">
        <f t="shared" si="567"/>
        <v>0.0136885086706756</v>
      </c>
      <c r="AF2594" s="17">
        <f t="shared" si="568"/>
        <v>0.986311491329324</v>
      </c>
      <c r="AG2594" s="21">
        <f t="shared" si="569"/>
        <v>1.01387848442506</v>
      </c>
      <c r="AH2594" s="22">
        <f t="shared" si="570"/>
        <v>0.111111111111111</v>
      </c>
      <c r="AI2594" s="22">
        <f t="shared" si="571"/>
        <v>0.888888888888889</v>
      </c>
      <c r="AJ2594" s="23">
        <f t="shared" si="572"/>
        <v>0.00152094540785285</v>
      </c>
      <c r="AK2594" s="23">
        <f t="shared" si="573"/>
        <v>0.998479054592147</v>
      </c>
    </row>
    <row r="2595" spans="1:37">
      <c r="A2595" s="8" t="s">
        <v>5223</v>
      </c>
      <c r="B2595" s="8" t="s">
        <v>5224</v>
      </c>
      <c r="C2595" s="9">
        <v>0</v>
      </c>
      <c r="D2595" s="9">
        <v>0</v>
      </c>
      <c r="E2595" s="9">
        <v>0</v>
      </c>
      <c r="F2595" s="9">
        <v>0</v>
      </c>
      <c r="G2595" s="9">
        <v>0</v>
      </c>
      <c r="H2595" s="9">
        <v>8060261.25</v>
      </c>
      <c r="I2595" s="9">
        <v>0</v>
      </c>
      <c r="J2595" s="9">
        <v>0</v>
      </c>
      <c r="K2595" s="9">
        <v>120000000</v>
      </c>
      <c r="L2595" s="9">
        <v>0</v>
      </c>
      <c r="M2595" s="9">
        <v>0</v>
      </c>
      <c r="N2595" s="9">
        <v>204801929.89</v>
      </c>
      <c r="O2595" s="9">
        <v>0</v>
      </c>
      <c r="P2595" s="9">
        <v>-120286.72</v>
      </c>
      <c r="Q2595" s="9">
        <v>0</v>
      </c>
      <c r="R2595" s="9">
        <v>42583405.4</v>
      </c>
      <c r="S2595" s="9">
        <v>0</v>
      </c>
      <c r="T2595" s="9">
        <v>20826625.55</v>
      </c>
      <c r="U2595" s="8">
        <v>0</v>
      </c>
      <c r="V2595" s="9">
        <v>-744848.8</v>
      </c>
      <c r="W2595" s="8">
        <v>0</v>
      </c>
      <c r="X2595" s="11">
        <f t="shared" si="560"/>
        <v>8060261.25</v>
      </c>
      <c r="Y2595" s="11">
        <f t="shared" si="561"/>
        <v>387346825.32</v>
      </c>
      <c r="Z2595" s="11">
        <f t="shared" si="562"/>
        <v>395407086.57</v>
      </c>
      <c r="AA2595" s="13">
        <f t="shared" si="563"/>
        <v>0</v>
      </c>
      <c r="AB2595" s="13">
        <f t="shared" si="564"/>
        <v>8060261.25</v>
      </c>
      <c r="AC2595" s="16">
        <f t="shared" si="565"/>
        <v>0</v>
      </c>
      <c r="AD2595" s="16">
        <f t="shared" si="566"/>
        <v>395407086.57</v>
      </c>
      <c r="AE2595" s="17">
        <f t="shared" si="567"/>
        <v>0.0203847162172018</v>
      </c>
      <c r="AF2595" s="17">
        <f t="shared" si="568"/>
        <v>0.979615283782798</v>
      </c>
      <c r="AG2595" s="21">
        <f t="shared" si="569"/>
        <v>1.02080889973305</v>
      </c>
      <c r="AH2595" s="22">
        <f t="shared" si="570"/>
        <v>0</v>
      </c>
      <c r="AI2595" s="22">
        <f t="shared" si="571"/>
        <v>1</v>
      </c>
      <c r="AJ2595" s="23">
        <f t="shared" si="572"/>
        <v>0</v>
      </c>
      <c r="AK2595" s="23">
        <f t="shared" si="573"/>
        <v>1</v>
      </c>
    </row>
    <row r="2596" spans="1:37">
      <c r="A2596" s="8" t="s">
        <v>5225</v>
      </c>
      <c r="B2596" s="8" t="s">
        <v>5226</v>
      </c>
      <c r="C2596" s="9">
        <v>0</v>
      </c>
      <c r="D2596" s="9">
        <v>0</v>
      </c>
      <c r="E2596" s="9">
        <v>0</v>
      </c>
      <c r="F2596" s="9">
        <v>0</v>
      </c>
      <c r="G2596" s="9">
        <v>0</v>
      </c>
      <c r="H2596" s="9">
        <v>0</v>
      </c>
      <c r="I2596" s="9">
        <v>0</v>
      </c>
      <c r="J2596" s="9">
        <v>0</v>
      </c>
      <c r="K2596" s="9">
        <v>236088000</v>
      </c>
      <c r="L2596" s="9">
        <v>0</v>
      </c>
      <c r="M2596" s="9">
        <v>0</v>
      </c>
      <c r="N2596" s="9">
        <v>22337069.73</v>
      </c>
      <c r="O2596" s="9">
        <v>0</v>
      </c>
      <c r="P2596" s="9">
        <v>62055477.96</v>
      </c>
      <c r="Q2596" s="9">
        <v>0</v>
      </c>
      <c r="R2596" s="9">
        <v>69664129.37</v>
      </c>
      <c r="S2596" s="9">
        <v>0</v>
      </c>
      <c r="T2596" s="9">
        <v>318701129.75</v>
      </c>
      <c r="U2596" s="8">
        <v>0</v>
      </c>
      <c r="V2596" s="9">
        <v>0</v>
      </c>
      <c r="W2596" s="8">
        <v>0</v>
      </c>
      <c r="X2596" s="11">
        <f t="shared" si="560"/>
        <v>0</v>
      </c>
      <c r="Y2596" s="11">
        <f t="shared" si="561"/>
        <v>708845806.81</v>
      </c>
      <c r="Z2596" s="11">
        <f t="shared" si="562"/>
        <v>708845806.81</v>
      </c>
      <c r="AA2596" s="13">
        <f t="shared" si="563"/>
        <v>0</v>
      </c>
      <c r="AB2596" s="13">
        <f t="shared" si="564"/>
        <v>0</v>
      </c>
      <c r="AC2596" s="16">
        <f t="shared" si="565"/>
        <v>0</v>
      </c>
      <c r="AD2596" s="16">
        <f t="shared" si="566"/>
        <v>708845806.81</v>
      </c>
      <c r="AE2596" s="17">
        <f t="shared" si="567"/>
        <v>0</v>
      </c>
      <c r="AF2596" s="17">
        <f t="shared" si="568"/>
        <v>1</v>
      </c>
      <c r="AG2596" s="21">
        <f t="shared" si="569"/>
        <v>1</v>
      </c>
      <c r="AH2596" s="22" t="e">
        <f t="shared" si="570"/>
        <v>#DIV/0!</v>
      </c>
      <c r="AI2596" s="22" t="e">
        <f t="shared" si="571"/>
        <v>#DIV/0!</v>
      </c>
      <c r="AJ2596" s="23">
        <f t="shared" si="572"/>
        <v>0</v>
      </c>
      <c r="AK2596" s="23">
        <f t="shared" si="573"/>
        <v>1</v>
      </c>
    </row>
    <row r="2597" spans="1:37">
      <c r="A2597" s="8" t="s">
        <v>5227</v>
      </c>
      <c r="B2597" s="8" t="s">
        <v>5228</v>
      </c>
      <c r="C2597" s="9">
        <v>0</v>
      </c>
      <c r="D2597" s="9">
        <v>0</v>
      </c>
      <c r="E2597" s="9">
        <v>0</v>
      </c>
      <c r="F2597" s="9">
        <v>0</v>
      </c>
      <c r="G2597" s="9">
        <v>0</v>
      </c>
      <c r="H2597" s="9">
        <v>0</v>
      </c>
      <c r="I2597" s="9">
        <v>0</v>
      </c>
      <c r="J2597" s="9">
        <v>0</v>
      </c>
      <c r="K2597" s="9">
        <v>418329000</v>
      </c>
      <c r="L2597" s="9">
        <v>0</v>
      </c>
      <c r="M2597" s="9">
        <v>0</v>
      </c>
      <c r="N2597" s="9">
        <v>454186925.08</v>
      </c>
      <c r="O2597" s="9">
        <v>27061305</v>
      </c>
      <c r="P2597" s="9">
        <v>-1462696.29</v>
      </c>
      <c r="Q2597" s="9">
        <v>0</v>
      </c>
      <c r="R2597" s="9">
        <v>132870555.22</v>
      </c>
      <c r="S2597" s="9">
        <v>0</v>
      </c>
      <c r="T2597" s="9">
        <v>760478479.94</v>
      </c>
      <c r="U2597" s="8">
        <v>0</v>
      </c>
      <c r="V2597" s="9">
        <v>-2803134.51</v>
      </c>
      <c r="W2597" s="8">
        <v>0</v>
      </c>
      <c r="X2597" s="11">
        <f t="shared" si="560"/>
        <v>0</v>
      </c>
      <c r="Y2597" s="11">
        <f t="shared" si="561"/>
        <v>1734537824.44</v>
      </c>
      <c r="Z2597" s="11">
        <f t="shared" si="562"/>
        <v>1734537824.44</v>
      </c>
      <c r="AA2597" s="13">
        <f t="shared" si="563"/>
        <v>0</v>
      </c>
      <c r="AB2597" s="13">
        <f t="shared" si="564"/>
        <v>0</v>
      </c>
      <c r="AC2597" s="16">
        <f t="shared" si="565"/>
        <v>0</v>
      </c>
      <c r="AD2597" s="16">
        <f t="shared" si="566"/>
        <v>1734537824.44</v>
      </c>
      <c r="AE2597" s="17">
        <f t="shared" si="567"/>
        <v>0</v>
      </c>
      <c r="AF2597" s="17">
        <f t="shared" si="568"/>
        <v>1</v>
      </c>
      <c r="AG2597" s="21">
        <f t="shared" si="569"/>
        <v>1</v>
      </c>
      <c r="AH2597" s="22" t="e">
        <f t="shared" si="570"/>
        <v>#DIV/0!</v>
      </c>
      <c r="AI2597" s="22" t="e">
        <f t="shared" si="571"/>
        <v>#DIV/0!</v>
      </c>
      <c r="AJ2597" s="23">
        <f t="shared" si="572"/>
        <v>0</v>
      </c>
      <c r="AK2597" s="23">
        <f t="shared" si="573"/>
        <v>1</v>
      </c>
    </row>
    <row r="2598" spans="1:37">
      <c r="A2598" s="8" t="s">
        <v>5229</v>
      </c>
      <c r="B2598" s="8" t="s">
        <v>5230</v>
      </c>
      <c r="C2598" s="9">
        <v>0</v>
      </c>
      <c r="D2598" s="9">
        <v>0</v>
      </c>
      <c r="E2598" s="9">
        <v>0</v>
      </c>
      <c r="F2598" s="9">
        <v>25151290.43</v>
      </c>
      <c r="G2598" s="9">
        <v>0</v>
      </c>
      <c r="H2598" s="9">
        <v>0</v>
      </c>
      <c r="I2598" s="9">
        <v>0</v>
      </c>
      <c r="J2598" s="9">
        <v>0</v>
      </c>
      <c r="K2598" s="9">
        <v>410025000</v>
      </c>
      <c r="L2598" s="9">
        <v>0</v>
      </c>
      <c r="M2598" s="9">
        <v>0</v>
      </c>
      <c r="N2598" s="9">
        <v>778339182.82</v>
      </c>
      <c r="O2598" s="9">
        <v>10846290</v>
      </c>
      <c r="P2598" s="9">
        <v>-823433.91</v>
      </c>
      <c r="Q2598" s="9">
        <v>0</v>
      </c>
      <c r="R2598" s="9">
        <v>159618504.67</v>
      </c>
      <c r="S2598" s="9">
        <v>0</v>
      </c>
      <c r="T2598" s="9">
        <v>534339462.02</v>
      </c>
      <c r="U2598" s="8">
        <v>0</v>
      </c>
      <c r="V2598" s="9">
        <v>110110313.91</v>
      </c>
      <c r="W2598" s="8">
        <v>0</v>
      </c>
      <c r="X2598" s="11">
        <f t="shared" si="560"/>
        <v>25151290.43</v>
      </c>
      <c r="Y2598" s="11">
        <f t="shared" si="561"/>
        <v>1980762739.51</v>
      </c>
      <c r="Z2598" s="11">
        <f t="shared" si="562"/>
        <v>2005914029.94</v>
      </c>
      <c r="AA2598" s="13">
        <f t="shared" si="563"/>
        <v>25151290.43</v>
      </c>
      <c r="AB2598" s="13">
        <f t="shared" si="564"/>
        <v>0</v>
      </c>
      <c r="AC2598" s="16">
        <f t="shared" si="565"/>
        <v>25151290.43</v>
      </c>
      <c r="AD2598" s="16">
        <f t="shared" si="566"/>
        <v>1980762739.51</v>
      </c>
      <c r="AE2598" s="17">
        <f t="shared" si="567"/>
        <v>0.0125385684803014</v>
      </c>
      <c r="AF2598" s="17">
        <f t="shared" si="568"/>
        <v>0.987461431519699</v>
      </c>
      <c r="AG2598" s="21">
        <f t="shared" si="569"/>
        <v>1.01269778047028</v>
      </c>
      <c r="AH2598" s="22">
        <f t="shared" si="570"/>
        <v>1</v>
      </c>
      <c r="AI2598" s="22">
        <f t="shared" si="571"/>
        <v>0</v>
      </c>
      <c r="AJ2598" s="23">
        <f t="shared" si="572"/>
        <v>0.0125385684803014</v>
      </c>
      <c r="AK2598" s="23">
        <f t="shared" si="573"/>
        <v>0.987461431519699</v>
      </c>
    </row>
    <row r="2599" spans="1:37">
      <c r="A2599" s="8" t="s">
        <v>5231</v>
      </c>
      <c r="B2599" s="8" t="s">
        <v>5232</v>
      </c>
      <c r="C2599" s="9">
        <v>0</v>
      </c>
      <c r="D2599" s="9">
        <v>0</v>
      </c>
      <c r="E2599" s="9">
        <v>0</v>
      </c>
      <c r="F2599" s="9">
        <v>0</v>
      </c>
      <c r="G2599" s="9">
        <v>0</v>
      </c>
      <c r="H2599" s="9">
        <v>0</v>
      </c>
      <c r="I2599" s="9">
        <v>0</v>
      </c>
      <c r="J2599" s="9">
        <v>0</v>
      </c>
      <c r="K2599" s="9">
        <v>2033988517</v>
      </c>
      <c r="L2599" s="9">
        <v>0</v>
      </c>
      <c r="M2599" s="9">
        <v>0</v>
      </c>
      <c r="N2599" s="9">
        <v>1066443728.54</v>
      </c>
      <c r="O2599" s="9">
        <v>450498470.66</v>
      </c>
      <c r="P2599" s="9">
        <v>7482516.13</v>
      </c>
      <c r="Q2599" s="9">
        <v>0</v>
      </c>
      <c r="R2599" s="9">
        <v>728151082.84</v>
      </c>
      <c r="S2599" s="9">
        <v>0</v>
      </c>
      <c r="T2599" s="9">
        <v>2593653875.4</v>
      </c>
      <c r="U2599" s="8">
        <v>0</v>
      </c>
      <c r="V2599" s="9">
        <v>5573125.96</v>
      </c>
      <c r="W2599" s="8">
        <v>0</v>
      </c>
      <c r="X2599" s="11">
        <f t="shared" si="560"/>
        <v>0</v>
      </c>
      <c r="Y2599" s="11">
        <f t="shared" si="561"/>
        <v>5984794375.21</v>
      </c>
      <c r="Z2599" s="11">
        <f t="shared" si="562"/>
        <v>5984794375.21</v>
      </c>
      <c r="AA2599" s="13">
        <f t="shared" si="563"/>
        <v>0</v>
      </c>
      <c r="AB2599" s="13">
        <f t="shared" si="564"/>
        <v>0</v>
      </c>
      <c r="AC2599" s="16">
        <f t="shared" si="565"/>
        <v>0</v>
      </c>
      <c r="AD2599" s="16">
        <f t="shared" si="566"/>
        <v>5984794375.21</v>
      </c>
      <c r="AE2599" s="17">
        <f t="shared" si="567"/>
        <v>0</v>
      </c>
      <c r="AF2599" s="17">
        <f t="shared" si="568"/>
        <v>1</v>
      </c>
      <c r="AG2599" s="21">
        <f t="shared" si="569"/>
        <v>1</v>
      </c>
      <c r="AH2599" s="22" t="e">
        <f t="shared" si="570"/>
        <v>#DIV/0!</v>
      </c>
      <c r="AI2599" s="22" t="e">
        <f t="shared" si="571"/>
        <v>#DIV/0!</v>
      </c>
      <c r="AJ2599" s="23">
        <f t="shared" si="572"/>
        <v>0</v>
      </c>
      <c r="AK2599" s="23">
        <f t="shared" si="573"/>
        <v>1</v>
      </c>
    </row>
    <row r="2600" spans="1:37">
      <c r="A2600" s="8" t="s">
        <v>5233</v>
      </c>
      <c r="B2600" s="8" t="s">
        <v>5234</v>
      </c>
      <c r="C2600" s="9">
        <v>0</v>
      </c>
      <c r="D2600" s="9">
        <v>0</v>
      </c>
      <c r="E2600" s="9">
        <v>0</v>
      </c>
      <c r="F2600" s="9">
        <v>0</v>
      </c>
      <c r="G2600" s="9">
        <v>0</v>
      </c>
      <c r="H2600" s="9">
        <v>0</v>
      </c>
      <c r="I2600" s="9">
        <v>11129469000</v>
      </c>
      <c r="J2600" s="9">
        <v>0</v>
      </c>
      <c r="K2600" s="9">
        <v>1861674000</v>
      </c>
      <c r="L2600" s="9">
        <v>2538387000</v>
      </c>
      <c r="M2600" s="9">
        <v>0</v>
      </c>
      <c r="N2600" s="9">
        <v>1085276000</v>
      </c>
      <c r="O2600" s="9">
        <v>0</v>
      </c>
      <c r="P2600" s="9">
        <v>1849000</v>
      </c>
      <c r="Q2600" s="9">
        <v>0</v>
      </c>
      <c r="R2600" s="9">
        <v>5614999000</v>
      </c>
      <c r="S2600" s="9">
        <v>2314862000</v>
      </c>
      <c r="T2600" s="9">
        <v>2017412000</v>
      </c>
      <c r="U2600" s="8">
        <v>0</v>
      </c>
      <c r="V2600" s="9">
        <v>126294000</v>
      </c>
      <c r="W2600" s="8">
        <v>0</v>
      </c>
      <c r="X2600" s="11">
        <f t="shared" si="560"/>
        <v>11129469000</v>
      </c>
      <c r="Y2600" s="11">
        <f t="shared" si="561"/>
        <v>15560753000</v>
      </c>
      <c r="Z2600" s="11">
        <f t="shared" si="562"/>
        <v>26690222000</v>
      </c>
      <c r="AA2600" s="13">
        <f t="shared" si="563"/>
        <v>0</v>
      </c>
      <c r="AB2600" s="13">
        <f t="shared" si="564"/>
        <v>11129469000</v>
      </c>
      <c r="AC2600" s="16">
        <f t="shared" si="565"/>
        <v>0</v>
      </c>
      <c r="AD2600" s="16">
        <f t="shared" si="566"/>
        <v>26690222000</v>
      </c>
      <c r="AE2600" s="17">
        <f t="shared" si="567"/>
        <v>0.416986752676692</v>
      </c>
      <c r="AF2600" s="17">
        <f t="shared" si="568"/>
        <v>0.583013247323308</v>
      </c>
      <c r="AG2600" s="21">
        <f t="shared" si="569"/>
        <v>1.71522689165492</v>
      </c>
      <c r="AH2600" s="22">
        <f t="shared" si="570"/>
        <v>0</v>
      </c>
      <c r="AI2600" s="22">
        <f t="shared" si="571"/>
        <v>1</v>
      </c>
      <c r="AJ2600" s="23">
        <f t="shared" si="572"/>
        <v>0</v>
      </c>
      <c r="AK2600" s="23">
        <f t="shared" si="573"/>
        <v>1</v>
      </c>
    </row>
    <row r="2601" spans="1:37">
      <c r="A2601" s="8" t="s">
        <v>5235</v>
      </c>
      <c r="B2601" s="8" t="s">
        <v>5236</v>
      </c>
      <c r="C2601" s="9">
        <v>0</v>
      </c>
      <c r="D2601" s="9">
        <v>0</v>
      </c>
      <c r="E2601" s="9">
        <v>0</v>
      </c>
      <c r="F2601" s="9">
        <v>0</v>
      </c>
      <c r="G2601" s="9">
        <v>0</v>
      </c>
      <c r="H2601" s="9">
        <v>0</v>
      </c>
      <c r="I2601" s="9">
        <v>0</v>
      </c>
      <c r="J2601" s="9">
        <v>0</v>
      </c>
      <c r="K2601" s="9">
        <v>766439000</v>
      </c>
      <c r="L2601" s="9">
        <v>0</v>
      </c>
      <c r="M2601" s="9">
        <v>0</v>
      </c>
      <c r="N2601" s="9">
        <v>1223261142.04</v>
      </c>
      <c r="O2601" s="9">
        <v>0</v>
      </c>
      <c r="P2601" s="9">
        <v>-401017.08</v>
      </c>
      <c r="Q2601" s="9">
        <v>0</v>
      </c>
      <c r="R2601" s="9">
        <v>277340509.62</v>
      </c>
      <c r="S2601" s="9">
        <v>0</v>
      </c>
      <c r="T2601" s="9">
        <v>1057294977.72</v>
      </c>
      <c r="U2601" s="8">
        <v>0</v>
      </c>
      <c r="V2601" s="9">
        <v>0</v>
      </c>
      <c r="W2601" s="8">
        <v>0</v>
      </c>
      <c r="X2601" s="11">
        <f t="shared" si="560"/>
        <v>0</v>
      </c>
      <c r="Y2601" s="11">
        <f t="shared" si="561"/>
        <v>3323934612.3</v>
      </c>
      <c r="Z2601" s="11">
        <f t="shared" si="562"/>
        <v>3323934612.3</v>
      </c>
      <c r="AA2601" s="13">
        <f t="shared" si="563"/>
        <v>0</v>
      </c>
      <c r="AB2601" s="13">
        <f t="shared" si="564"/>
        <v>0</v>
      </c>
      <c r="AC2601" s="16">
        <f t="shared" si="565"/>
        <v>0</v>
      </c>
      <c r="AD2601" s="16">
        <f t="shared" si="566"/>
        <v>3323934612.3</v>
      </c>
      <c r="AE2601" s="17">
        <f t="shared" si="567"/>
        <v>0</v>
      </c>
      <c r="AF2601" s="17">
        <f t="shared" si="568"/>
        <v>1</v>
      </c>
      <c r="AG2601" s="21">
        <f t="shared" si="569"/>
        <v>1</v>
      </c>
      <c r="AH2601" s="22" t="e">
        <f t="shared" si="570"/>
        <v>#DIV/0!</v>
      </c>
      <c r="AI2601" s="22" t="e">
        <f t="shared" si="571"/>
        <v>#DIV/0!</v>
      </c>
      <c r="AJ2601" s="23">
        <f t="shared" si="572"/>
        <v>0</v>
      </c>
      <c r="AK2601" s="23">
        <f t="shared" si="573"/>
        <v>1</v>
      </c>
    </row>
    <row r="2602" spans="1:37">
      <c r="A2602" s="8" t="s">
        <v>5237</v>
      </c>
      <c r="B2602" s="8" t="s">
        <v>5238</v>
      </c>
      <c r="C2602" s="9">
        <v>0</v>
      </c>
      <c r="D2602" s="9">
        <v>0</v>
      </c>
      <c r="E2602" s="9">
        <v>261480000</v>
      </c>
      <c r="F2602" s="9">
        <v>0</v>
      </c>
      <c r="G2602" s="9">
        <v>0</v>
      </c>
      <c r="H2602" s="9">
        <v>0</v>
      </c>
      <c r="I2602" s="9">
        <v>371093735000</v>
      </c>
      <c r="J2602" s="9">
        <v>0</v>
      </c>
      <c r="K2602" s="9">
        <v>14769626000</v>
      </c>
      <c r="L2602" s="9">
        <v>42762621000</v>
      </c>
      <c r="M2602" s="9">
        <v>0</v>
      </c>
      <c r="N2602" s="9">
        <v>27699440000</v>
      </c>
      <c r="O2602" s="9">
        <v>0</v>
      </c>
      <c r="P2602" s="9">
        <v>2270561000</v>
      </c>
      <c r="Q2602" s="9">
        <v>0</v>
      </c>
      <c r="R2602" s="9">
        <v>22786262000</v>
      </c>
      <c r="S2602" s="9">
        <v>32545908000</v>
      </c>
      <c r="T2602" s="9">
        <v>46345712000</v>
      </c>
      <c r="U2602" s="8">
        <v>0</v>
      </c>
      <c r="V2602" s="9">
        <v>4735685000</v>
      </c>
      <c r="W2602" s="8">
        <v>0</v>
      </c>
      <c r="X2602" s="11">
        <f t="shared" si="560"/>
        <v>371355215000</v>
      </c>
      <c r="Y2602" s="11">
        <f t="shared" si="561"/>
        <v>193915815000</v>
      </c>
      <c r="Z2602" s="11">
        <f t="shared" si="562"/>
        <v>565271030000</v>
      </c>
      <c r="AA2602" s="13">
        <f t="shared" si="563"/>
        <v>261480000</v>
      </c>
      <c r="AB2602" s="13">
        <f t="shared" si="564"/>
        <v>371093735000</v>
      </c>
      <c r="AC2602" s="16">
        <f t="shared" si="565"/>
        <v>261480000</v>
      </c>
      <c r="AD2602" s="16">
        <f t="shared" si="566"/>
        <v>565009550000</v>
      </c>
      <c r="AE2602" s="17">
        <f t="shared" si="567"/>
        <v>0.656950728573513</v>
      </c>
      <c r="AF2602" s="17">
        <f t="shared" si="568"/>
        <v>0.343049271426487</v>
      </c>
      <c r="AG2602" s="21">
        <f t="shared" si="569"/>
        <v>2.91503315498016</v>
      </c>
      <c r="AH2602" s="22">
        <f t="shared" si="570"/>
        <v>0.000704123678457027</v>
      </c>
      <c r="AI2602" s="22">
        <f t="shared" si="571"/>
        <v>0.999295876321543</v>
      </c>
      <c r="AJ2602" s="23">
        <f t="shared" si="572"/>
        <v>0.000462574563568205</v>
      </c>
      <c r="AK2602" s="23">
        <f t="shared" si="573"/>
        <v>0.999537425436432</v>
      </c>
    </row>
    <row r="2603" spans="1:37">
      <c r="A2603" s="8" t="s">
        <v>5239</v>
      </c>
      <c r="B2603" s="8" t="s">
        <v>5240</v>
      </c>
      <c r="C2603" s="9">
        <v>0</v>
      </c>
      <c r="D2603" s="9">
        <v>0</v>
      </c>
      <c r="E2603" s="9">
        <v>0</v>
      </c>
      <c r="F2603" s="9">
        <v>0</v>
      </c>
      <c r="G2603" s="9">
        <v>0</v>
      </c>
      <c r="H2603" s="9">
        <v>0</v>
      </c>
      <c r="I2603" s="9">
        <v>0</v>
      </c>
      <c r="J2603" s="9">
        <v>0</v>
      </c>
      <c r="K2603" s="9">
        <v>400881981</v>
      </c>
      <c r="L2603" s="9">
        <v>0</v>
      </c>
      <c r="M2603" s="9">
        <v>0</v>
      </c>
      <c r="N2603" s="9">
        <v>183685739.04</v>
      </c>
      <c r="O2603" s="9">
        <v>0</v>
      </c>
      <c r="P2603" s="9">
        <v>255582174.8</v>
      </c>
      <c r="Q2603" s="9">
        <v>0</v>
      </c>
      <c r="R2603" s="9">
        <v>108112629</v>
      </c>
      <c r="S2603" s="9">
        <v>0</v>
      </c>
      <c r="T2603" s="9">
        <v>559369331.85</v>
      </c>
      <c r="U2603" s="8">
        <v>0</v>
      </c>
      <c r="V2603" s="9">
        <v>0</v>
      </c>
      <c r="W2603" s="8">
        <v>0</v>
      </c>
      <c r="X2603" s="11">
        <f t="shared" si="560"/>
        <v>0</v>
      </c>
      <c r="Y2603" s="11">
        <f t="shared" si="561"/>
        <v>1507631855.69</v>
      </c>
      <c r="Z2603" s="11">
        <f t="shared" si="562"/>
        <v>1507631855.69</v>
      </c>
      <c r="AA2603" s="13">
        <f t="shared" si="563"/>
        <v>0</v>
      </c>
      <c r="AB2603" s="13">
        <f t="shared" si="564"/>
        <v>0</v>
      </c>
      <c r="AC2603" s="16">
        <f t="shared" si="565"/>
        <v>0</v>
      </c>
      <c r="AD2603" s="16">
        <f t="shared" si="566"/>
        <v>1507631855.69</v>
      </c>
      <c r="AE2603" s="17">
        <f t="shared" si="567"/>
        <v>0</v>
      </c>
      <c r="AF2603" s="17">
        <f t="shared" si="568"/>
        <v>1</v>
      </c>
      <c r="AG2603" s="21">
        <f t="shared" si="569"/>
        <v>1</v>
      </c>
      <c r="AH2603" s="22" t="e">
        <f t="shared" si="570"/>
        <v>#DIV/0!</v>
      </c>
      <c r="AI2603" s="22" t="e">
        <f t="shared" si="571"/>
        <v>#DIV/0!</v>
      </c>
      <c r="AJ2603" s="23">
        <f t="shared" si="572"/>
        <v>0</v>
      </c>
      <c r="AK2603" s="23">
        <f t="shared" si="573"/>
        <v>1</v>
      </c>
    </row>
    <row r="2604" spans="1:37">
      <c r="A2604" s="8" t="s">
        <v>5241</v>
      </c>
      <c r="B2604" s="8" t="s">
        <v>5242</v>
      </c>
      <c r="C2604" s="9">
        <v>0</v>
      </c>
      <c r="D2604" s="9">
        <v>0</v>
      </c>
      <c r="E2604" s="9">
        <v>192441642.61</v>
      </c>
      <c r="F2604" s="9">
        <v>34587036.96</v>
      </c>
      <c r="G2604" s="9">
        <v>0</v>
      </c>
      <c r="H2604" s="9">
        <v>18019000</v>
      </c>
      <c r="I2604" s="9">
        <v>0</v>
      </c>
      <c r="J2604" s="9">
        <v>0</v>
      </c>
      <c r="K2604" s="9">
        <v>1096223401</v>
      </c>
      <c r="L2604" s="9">
        <v>0</v>
      </c>
      <c r="M2604" s="9">
        <v>0</v>
      </c>
      <c r="N2604" s="9">
        <v>1336869767.3</v>
      </c>
      <c r="O2604" s="9">
        <v>133032220.38</v>
      </c>
      <c r="P2604" s="9">
        <v>-58421241.32</v>
      </c>
      <c r="Q2604" s="9">
        <v>0</v>
      </c>
      <c r="R2604" s="9">
        <v>442081211.12</v>
      </c>
      <c r="S2604" s="9">
        <v>0</v>
      </c>
      <c r="T2604" s="9">
        <v>3217533438.17</v>
      </c>
      <c r="U2604" s="8">
        <v>0</v>
      </c>
      <c r="V2604" s="9">
        <v>11388971.98</v>
      </c>
      <c r="W2604" s="8">
        <v>0</v>
      </c>
      <c r="X2604" s="11">
        <f t="shared" si="560"/>
        <v>245047679.57</v>
      </c>
      <c r="Y2604" s="11">
        <f t="shared" si="561"/>
        <v>5912643327.87</v>
      </c>
      <c r="Z2604" s="11">
        <f t="shared" si="562"/>
        <v>6157691007.44</v>
      </c>
      <c r="AA2604" s="13">
        <f t="shared" si="563"/>
        <v>227028679.57</v>
      </c>
      <c r="AB2604" s="13">
        <f t="shared" si="564"/>
        <v>18019000</v>
      </c>
      <c r="AC2604" s="16">
        <f t="shared" si="565"/>
        <v>227028679.57</v>
      </c>
      <c r="AD2604" s="16">
        <f t="shared" si="566"/>
        <v>5930662327.87</v>
      </c>
      <c r="AE2604" s="17">
        <f t="shared" si="567"/>
        <v>0.0397953842233919</v>
      </c>
      <c r="AF2604" s="17">
        <f t="shared" si="568"/>
        <v>0.960204615776608</v>
      </c>
      <c r="AG2604" s="21">
        <f t="shared" si="569"/>
        <v>1.04144469165169</v>
      </c>
      <c r="AH2604" s="22">
        <f t="shared" si="570"/>
        <v>0.926467371445349</v>
      </c>
      <c r="AI2604" s="22">
        <f t="shared" si="571"/>
        <v>0.0735326285546512</v>
      </c>
      <c r="AJ2604" s="23">
        <f t="shared" si="572"/>
        <v>0.0368691250171036</v>
      </c>
      <c r="AK2604" s="23">
        <f t="shared" si="573"/>
        <v>0.963130874982896</v>
      </c>
    </row>
    <row r="2605" spans="1:37">
      <c r="A2605" s="8" t="s">
        <v>5243</v>
      </c>
      <c r="B2605" s="8" t="s">
        <v>5244</v>
      </c>
      <c r="C2605" s="9">
        <v>0</v>
      </c>
      <c r="D2605" s="9">
        <v>0</v>
      </c>
      <c r="E2605" s="9">
        <v>0</v>
      </c>
      <c r="F2605" s="9">
        <v>135299057.62</v>
      </c>
      <c r="G2605" s="9">
        <v>0</v>
      </c>
      <c r="H2605" s="9">
        <v>0</v>
      </c>
      <c r="I2605" s="9">
        <v>0</v>
      </c>
      <c r="J2605" s="9">
        <v>0</v>
      </c>
      <c r="K2605" s="9">
        <v>1867000000</v>
      </c>
      <c r="L2605" s="9">
        <v>0</v>
      </c>
      <c r="M2605" s="9">
        <v>0</v>
      </c>
      <c r="N2605" s="9">
        <v>4391534368.53</v>
      </c>
      <c r="O2605" s="9">
        <v>0</v>
      </c>
      <c r="P2605" s="9">
        <v>-5200196.07</v>
      </c>
      <c r="Q2605" s="9">
        <v>0</v>
      </c>
      <c r="R2605" s="9">
        <v>630989411.74</v>
      </c>
      <c r="S2605" s="9">
        <v>0</v>
      </c>
      <c r="T2605" s="9">
        <v>4238735347.64</v>
      </c>
      <c r="U2605" s="8">
        <v>0</v>
      </c>
      <c r="V2605" s="9">
        <v>638303297.93</v>
      </c>
      <c r="W2605" s="8">
        <v>0</v>
      </c>
      <c r="X2605" s="11">
        <f t="shared" si="560"/>
        <v>135299057.62</v>
      </c>
      <c r="Y2605" s="11">
        <f t="shared" si="561"/>
        <v>11761362229.77</v>
      </c>
      <c r="Z2605" s="11">
        <f t="shared" si="562"/>
        <v>11896661287.39</v>
      </c>
      <c r="AA2605" s="13">
        <f t="shared" si="563"/>
        <v>135299057.62</v>
      </c>
      <c r="AB2605" s="13">
        <f t="shared" si="564"/>
        <v>0</v>
      </c>
      <c r="AC2605" s="16">
        <f t="shared" si="565"/>
        <v>135299057.62</v>
      </c>
      <c r="AD2605" s="16">
        <f t="shared" si="566"/>
        <v>11761362229.77</v>
      </c>
      <c r="AE2605" s="17">
        <f t="shared" si="567"/>
        <v>0.0113728595234876</v>
      </c>
      <c r="AF2605" s="17">
        <f t="shared" si="568"/>
        <v>0.988627140476512</v>
      </c>
      <c r="AG2605" s="21">
        <f t="shared" si="569"/>
        <v>1.01150368936666</v>
      </c>
      <c r="AH2605" s="22">
        <f t="shared" si="570"/>
        <v>1</v>
      </c>
      <c r="AI2605" s="22">
        <f t="shared" si="571"/>
        <v>0</v>
      </c>
      <c r="AJ2605" s="23">
        <f t="shared" si="572"/>
        <v>0.0113728595234876</v>
      </c>
      <c r="AK2605" s="23">
        <f t="shared" si="573"/>
        <v>0.988627140476512</v>
      </c>
    </row>
    <row r="2606" spans="1:37">
      <c r="A2606" s="8" t="s">
        <v>5245</v>
      </c>
      <c r="B2606" s="8" t="s">
        <v>5246</v>
      </c>
      <c r="C2606" s="9">
        <v>0</v>
      </c>
      <c r="D2606" s="9">
        <v>0</v>
      </c>
      <c r="E2606" s="9">
        <v>908660323.73</v>
      </c>
      <c r="F2606" s="9">
        <v>3347865.34</v>
      </c>
      <c r="G2606" s="9">
        <v>0</v>
      </c>
      <c r="H2606" s="9">
        <v>47561815</v>
      </c>
      <c r="I2606" s="9">
        <v>0</v>
      </c>
      <c r="J2606" s="9">
        <v>0</v>
      </c>
      <c r="K2606" s="9">
        <v>1080818841</v>
      </c>
      <c r="L2606" s="9">
        <v>0</v>
      </c>
      <c r="M2606" s="9">
        <v>0</v>
      </c>
      <c r="N2606" s="9">
        <v>55892513.72</v>
      </c>
      <c r="O2606" s="9">
        <v>24957725.35</v>
      </c>
      <c r="P2606" s="9">
        <v>0</v>
      </c>
      <c r="Q2606" s="9">
        <v>0</v>
      </c>
      <c r="R2606" s="9">
        <v>431419406.93</v>
      </c>
      <c r="S2606" s="9">
        <v>0</v>
      </c>
      <c r="T2606" s="9">
        <v>3819707835.99</v>
      </c>
      <c r="U2606" s="8">
        <v>0</v>
      </c>
      <c r="V2606" s="9">
        <v>616784069.2</v>
      </c>
      <c r="W2606" s="8">
        <v>0</v>
      </c>
      <c r="X2606" s="11">
        <f t="shared" si="560"/>
        <v>959570004.07</v>
      </c>
      <c r="Y2606" s="11">
        <f t="shared" si="561"/>
        <v>5979664941.49</v>
      </c>
      <c r="Z2606" s="11">
        <f t="shared" si="562"/>
        <v>6939234945.56</v>
      </c>
      <c r="AA2606" s="13">
        <f t="shared" si="563"/>
        <v>912008189.07</v>
      </c>
      <c r="AB2606" s="13">
        <f t="shared" si="564"/>
        <v>47561815</v>
      </c>
      <c r="AC2606" s="16">
        <f t="shared" si="565"/>
        <v>912008189.07</v>
      </c>
      <c r="AD2606" s="16">
        <f t="shared" si="566"/>
        <v>6027226756.49</v>
      </c>
      <c r="AE2606" s="17">
        <f t="shared" si="567"/>
        <v>0.138281815156579</v>
      </c>
      <c r="AF2606" s="17">
        <f t="shared" si="568"/>
        <v>0.861718184843421</v>
      </c>
      <c r="AG2606" s="21">
        <f t="shared" si="569"/>
        <v>1.16047220261657</v>
      </c>
      <c r="AH2606" s="22">
        <f t="shared" si="570"/>
        <v>0.950434241589183</v>
      </c>
      <c r="AI2606" s="22">
        <f t="shared" si="571"/>
        <v>0.0495657584108167</v>
      </c>
      <c r="AJ2606" s="23">
        <f t="shared" si="572"/>
        <v>0.131427772113919</v>
      </c>
      <c r="AK2606" s="23">
        <f t="shared" si="573"/>
        <v>0.868572227886081</v>
      </c>
    </row>
    <row r="2607" spans="1:37">
      <c r="A2607" s="8" t="s">
        <v>5247</v>
      </c>
      <c r="B2607" s="8" t="s">
        <v>5248</v>
      </c>
      <c r="C2607" s="9">
        <v>0</v>
      </c>
      <c r="D2607" s="9">
        <v>0</v>
      </c>
      <c r="E2607" s="9">
        <v>0</v>
      </c>
      <c r="F2607" s="9">
        <v>0</v>
      </c>
      <c r="G2607" s="9">
        <v>0</v>
      </c>
      <c r="H2607" s="9">
        <v>0</v>
      </c>
      <c r="I2607" s="9">
        <v>0</v>
      </c>
      <c r="J2607" s="9">
        <v>0</v>
      </c>
      <c r="K2607" s="9">
        <v>153287400</v>
      </c>
      <c r="L2607" s="9">
        <v>0</v>
      </c>
      <c r="M2607" s="9">
        <v>0</v>
      </c>
      <c r="N2607" s="9">
        <v>803929213.92</v>
      </c>
      <c r="O2607" s="9">
        <v>0</v>
      </c>
      <c r="P2607" s="9">
        <v>0</v>
      </c>
      <c r="Q2607" s="9">
        <v>0</v>
      </c>
      <c r="R2607" s="9">
        <v>0</v>
      </c>
      <c r="S2607" s="9">
        <v>0</v>
      </c>
      <c r="T2607" s="9">
        <v>-267049757.11</v>
      </c>
      <c r="U2607" s="8">
        <v>0</v>
      </c>
      <c r="V2607" s="9">
        <v>0</v>
      </c>
      <c r="W2607" s="8">
        <v>0</v>
      </c>
      <c r="X2607" s="11">
        <f t="shared" si="560"/>
        <v>0</v>
      </c>
      <c r="Y2607" s="11">
        <f t="shared" si="561"/>
        <v>690166856.81</v>
      </c>
      <c r="Z2607" s="11">
        <f t="shared" si="562"/>
        <v>690166856.81</v>
      </c>
      <c r="AA2607" s="13">
        <f t="shared" si="563"/>
        <v>0</v>
      </c>
      <c r="AB2607" s="13">
        <f t="shared" si="564"/>
        <v>0</v>
      </c>
      <c r="AC2607" s="16">
        <f t="shared" si="565"/>
        <v>0</v>
      </c>
      <c r="AD2607" s="16">
        <f t="shared" si="566"/>
        <v>690166856.81</v>
      </c>
      <c r="AE2607" s="17">
        <f t="shared" si="567"/>
        <v>0</v>
      </c>
      <c r="AF2607" s="17">
        <f t="shared" si="568"/>
        <v>1</v>
      </c>
      <c r="AG2607" s="21">
        <f t="shared" si="569"/>
        <v>1</v>
      </c>
      <c r="AH2607" s="22" t="e">
        <f t="shared" si="570"/>
        <v>#DIV/0!</v>
      </c>
      <c r="AI2607" s="22" t="e">
        <f t="shared" si="571"/>
        <v>#DIV/0!</v>
      </c>
      <c r="AJ2607" s="23">
        <f t="shared" si="572"/>
        <v>0</v>
      </c>
      <c r="AK2607" s="23">
        <f t="shared" si="573"/>
        <v>1</v>
      </c>
    </row>
    <row r="2608" spans="1:37">
      <c r="A2608" s="8" t="s">
        <v>5249</v>
      </c>
      <c r="B2608" s="8" t="s">
        <v>5250</v>
      </c>
      <c r="C2608" s="9">
        <v>0</v>
      </c>
      <c r="D2608" s="9">
        <v>0</v>
      </c>
      <c r="E2608" s="9">
        <v>0</v>
      </c>
      <c r="F2608" s="9">
        <v>0</v>
      </c>
      <c r="G2608" s="9">
        <v>0</v>
      </c>
      <c r="H2608" s="9">
        <v>0</v>
      </c>
      <c r="I2608" s="9">
        <v>0</v>
      </c>
      <c r="J2608" s="9">
        <v>0</v>
      </c>
      <c r="K2608" s="9">
        <v>336687900</v>
      </c>
      <c r="L2608" s="9">
        <v>0</v>
      </c>
      <c r="M2608" s="9">
        <v>0</v>
      </c>
      <c r="N2608" s="9">
        <v>415305301.27</v>
      </c>
      <c r="O2608" s="9">
        <v>0</v>
      </c>
      <c r="P2608" s="9">
        <v>-1638974.58</v>
      </c>
      <c r="Q2608" s="9">
        <v>15560310.18</v>
      </c>
      <c r="R2608" s="9">
        <v>65672342.69</v>
      </c>
      <c r="S2608" s="9">
        <v>0</v>
      </c>
      <c r="T2608" s="9">
        <v>512844488.67</v>
      </c>
      <c r="U2608" s="8">
        <v>0</v>
      </c>
      <c r="V2608" s="9">
        <v>-435663.41</v>
      </c>
      <c r="W2608" s="8">
        <v>0</v>
      </c>
      <c r="X2608" s="11">
        <f t="shared" si="560"/>
        <v>0</v>
      </c>
      <c r="Y2608" s="11">
        <f t="shared" si="561"/>
        <v>1343995704.82</v>
      </c>
      <c r="Z2608" s="11">
        <f t="shared" si="562"/>
        <v>1343995704.82</v>
      </c>
      <c r="AA2608" s="13">
        <f t="shared" si="563"/>
        <v>0</v>
      </c>
      <c r="AB2608" s="13">
        <f t="shared" si="564"/>
        <v>0</v>
      </c>
      <c r="AC2608" s="16">
        <f t="shared" si="565"/>
        <v>0</v>
      </c>
      <c r="AD2608" s="16">
        <f t="shared" si="566"/>
        <v>1343995704.82</v>
      </c>
      <c r="AE2608" s="17">
        <f t="shared" si="567"/>
        <v>0</v>
      </c>
      <c r="AF2608" s="17">
        <f t="shared" si="568"/>
        <v>1</v>
      </c>
      <c r="AG2608" s="21">
        <f t="shared" si="569"/>
        <v>1</v>
      </c>
      <c r="AH2608" s="22" t="e">
        <f t="shared" si="570"/>
        <v>#DIV/0!</v>
      </c>
      <c r="AI2608" s="22" t="e">
        <f t="shared" si="571"/>
        <v>#DIV/0!</v>
      </c>
      <c r="AJ2608" s="23">
        <f t="shared" si="572"/>
        <v>0</v>
      </c>
      <c r="AK2608" s="23">
        <f t="shared" si="573"/>
        <v>1</v>
      </c>
    </row>
    <row r="2609" spans="1:37">
      <c r="A2609" s="8" t="s">
        <v>5251</v>
      </c>
      <c r="B2609" s="8" t="s">
        <v>5252</v>
      </c>
      <c r="C2609" s="9">
        <v>0</v>
      </c>
      <c r="D2609" s="9">
        <v>0</v>
      </c>
      <c r="E2609" s="9">
        <v>0</v>
      </c>
      <c r="F2609" s="9">
        <v>0</v>
      </c>
      <c r="G2609" s="9">
        <v>0</v>
      </c>
      <c r="H2609" s="9">
        <v>0</v>
      </c>
      <c r="I2609" s="9">
        <v>0</v>
      </c>
      <c r="J2609" s="9">
        <v>0</v>
      </c>
      <c r="K2609" s="9">
        <v>229632000</v>
      </c>
      <c r="L2609" s="9">
        <v>0</v>
      </c>
      <c r="M2609" s="9">
        <v>0</v>
      </c>
      <c r="N2609" s="9">
        <v>115062600.98</v>
      </c>
      <c r="O2609" s="9">
        <v>0</v>
      </c>
      <c r="P2609" s="9">
        <v>0</v>
      </c>
      <c r="Q2609" s="9">
        <v>0</v>
      </c>
      <c r="R2609" s="9">
        <v>101833843.39</v>
      </c>
      <c r="S2609" s="9">
        <v>0</v>
      </c>
      <c r="T2609" s="9">
        <v>850683682.4</v>
      </c>
      <c r="U2609" s="8">
        <v>0</v>
      </c>
      <c r="V2609" s="9">
        <v>0</v>
      </c>
      <c r="W2609" s="8">
        <v>0</v>
      </c>
      <c r="X2609" s="11">
        <f t="shared" si="560"/>
        <v>0</v>
      </c>
      <c r="Y2609" s="11">
        <f t="shared" si="561"/>
        <v>1297212126.77</v>
      </c>
      <c r="Z2609" s="11">
        <f t="shared" si="562"/>
        <v>1297212126.77</v>
      </c>
      <c r="AA2609" s="13">
        <f t="shared" si="563"/>
        <v>0</v>
      </c>
      <c r="AB2609" s="13">
        <f t="shared" si="564"/>
        <v>0</v>
      </c>
      <c r="AC2609" s="16">
        <f t="shared" si="565"/>
        <v>0</v>
      </c>
      <c r="AD2609" s="16">
        <f t="shared" si="566"/>
        <v>1297212126.77</v>
      </c>
      <c r="AE2609" s="17">
        <f t="shared" si="567"/>
        <v>0</v>
      </c>
      <c r="AF2609" s="17">
        <f t="shared" si="568"/>
        <v>1</v>
      </c>
      <c r="AG2609" s="21">
        <f t="shared" si="569"/>
        <v>1</v>
      </c>
      <c r="AH2609" s="22" t="e">
        <f t="shared" si="570"/>
        <v>#DIV/0!</v>
      </c>
      <c r="AI2609" s="22" t="e">
        <f t="shared" si="571"/>
        <v>#DIV/0!</v>
      </c>
      <c r="AJ2609" s="23">
        <f t="shared" si="572"/>
        <v>0</v>
      </c>
      <c r="AK2609" s="23">
        <f t="shared" si="573"/>
        <v>1</v>
      </c>
    </row>
    <row r="2610" spans="1:37">
      <c r="A2610" s="8" t="s">
        <v>5253</v>
      </c>
      <c r="B2610" s="8" t="s">
        <v>5254</v>
      </c>
      <c r="C2610" s="9">
        <v>0</v>
      </c>
      <c r="D2610" s="9">
        <v>0</v>
      </c>
      <c r="E2610" s="9">
        <v>31371000000</v>
      </c>
      <c r="F2610" s="9">
        <v>0</v>
      </c>
      <c r="G2610" s="9">
        <v>0</v>
      </c>
      <c r="H2610" s="9">
        <v>0</v>
      </c>
      <c r="I2610" s="9">
        <v>1101391000000</v>
      </c>
      <c r="J2610" s="9">
        <v>0</v>
      </c>
      <c r="K2610" s="9">
        <v>20774000000</v>
      </c>
      <c r="L2610" s="9">
        <v>85802000000</v>
      </c>
      <c r="M2610" s="9">
        <v>0</v>
      </c>
      <c r="N2610" s="9">
        <v>74914000000</v>
      </c>
      <c r="O2610" s="9">
        <v>0</v>
      </c>
      <c r="P2610" s="9">
        <v>2978000000</v>
      </c>
      <c r="Q2610" s="9">
        <v>0</v>
      </c>
      <c r="R2610" s="9">
        <v>10684000000</v>
      </c>
      <c r="S2610" s="9">
        <v>87933000000</v>
      </c>
      <c r="T2610" s="9">
        <v>380764000000</v>
      </c>
      <c r="U2610" s="8">
        <v>0</v>
      </c>
      <c r="V2610" s="9">
        <v>9684000000</v>
      </c>
      <c r="W2610" s="8">
        <v>0</v>
      </c>
      <c r="X2610" s="11">
        <f t="shared" si="560"/>
        <v>1132762000000</v>
      </c>
      <c r="Y2610" s="11">
        <f t="shared" si="561"/>
        <v>673533000000</v>
      </c>
      <c r="Z2610" s="11">
        <f t="shared" si="562"/>
        <v>1806295000000</v>
      </c>
      <c r="AA2610" s="13">
        <f t="shared" si="563"/>
        <v>31371000000</v>
      </c>
      <c r="AB2610" s="13">
        <f t="shared" si="564"/>
        <v>1101391000000</v>
      </c>
      <c r="AC2610" s="16">
        <f t="shared" si="565"/>
        <v>31371000000</v>
      </c>
      <c r="AD2610" s="16">
        <f t="shared" si="566"/>
        <v>1774924000000</v>
      </c>
      <c r="AE2610" s="17">
        <f t="shared" si="567"/>
        <v>0.627119047553141</v>
      </c>
      <c r="AF2610" s="17">
        <f t="shared" si="568"/>
        <v>0.372880952446859</v>
      </c>
      <c r="AG2610" s="21">
        <f t="shared" si="569"/>
        <v>2.68182108374794</v>
      </c>
      <c r="AH2610" s="22">
        <f t="shared" si="570"/>
        <v>0.0276942552804561</v>
      </c>
      <c r="AI2610" s="22">
        <f t="shared" si="571"/>
        <v>0.972305744719544</v>
      </c>
      <c r="AJ2610" s="23">
        <f t="shared" si="572"/>
        <v>0.0173675949941732</v>
      </c>
      <c r="AK2610" s="23">
        <f t="shared" si="573"/>
        <v>0.982632405005827</v>
      </c>
    </row>
    <row r="2611" spans="1:37">
      <c r="A2611" s="8" t="s">
        <v>5255</v>
      </c>
      <c r="B2611" s="8" t="s">
        <v>5256</v>
      </c>
      <c r="C2611" s="9">
        <v>0</v>
      </c>
      <c r="D2611" s="9">
        <v>0</v>
      </c>
      <c r="E2611" s="9">
        <v>16680000000</v>
      </c>
      <c r="F2611" s="9">
        <v>0</v>
      </c>
      <c r="G2611" s="9">
        <v>0</v>
      </c>
      <c r="H2611" s="9">
        <v>0</v>
      </c>
      <c r="I2611" s="9">
        <v>1497419000000</v>
      </c>
      <c r="J2611" s="9">
        <v>0</v>
      </c>
      <c r="K2611" s="9">
        <v>349983000000</v>
      </c>
      <c r="L2611" s="9">
        <v>319875000000</v>
      </c>
      <c r="M2611" s="9">
        <v>0</v>
      </c>
      <c r="N2611" s="9">
        <v>173556000000</v>
      </c>
      <c r="O2611" s="9">
        <v>0</v>
      </c>
      <c r="P2611" s="9">
        <v>30998000000</v>
      </c>
      <c r="Q2611" s="9">
        <v>0</v>
      </c>
      <c r="R2611" s="9">
        <v>196354000000</v>
      </c>
      <c r="S2611" s="9">
        <v>351958000000</v>
      </c>
      <c r="T2611" s="9">
        <v>897704000000</v>
      </c>
      <c r="U2611" s="8">
        <v>0</v>
      </c>
      <c r="V2611" s="9">
        <v>6722000000</v>
      </c>
      <c r="W2611" s="8">
        <v>0</v>
      </c>
      <c r="X2611" s="11">
        <f t="shared" si="560"/>
        <v>1514099000000</v>
      </c>
      <c r="Y2611" s="11">
        <f t="shared" si="561"/>
        <v>2327150000000</v>
      </c>
      <c r="Z2611" s="11">
        <f t="shared" si="562"/>
        <v>3841249000000</v>
      </c>
      <c r="AA2611" s="13">
        <f t="shared" si="563"/>
        <v>16680000000</v>
      </c>
      <c r="AB2611" s="13">
        <f t="shared" si="564"/>
        <v>1497419000000</v>
      </c>
      <c r="AC2611" s="16">
        <f t="shared" si="565"/>
        <v>16680000000</v>
      </c>
      <c r="AD2611" s="16">
        <f t="shared" si="566"/>
        <v>3824569000000</v>
      </c>
      <c r="AE2611" s="17">
        <f t="shared" si="567"/>
        <v>0.39416840720297</v>
      </c>
      <c r="AF2611" s="17">
        <f t="shared" si="568"/>
        <v>0.60583159279703</v>
      </c>
      <c r="AG2611" s="21">
        <f t="shared" si="569"/>
        <v>1.65062372429796</v>
      </c>
      <c r="AH2611" s="22">
        <f t="shared" si="570"/>
        <v>0.011016452689025</v>
      </c>
      <c r="AI2611" s="22">
        <f t="shared" si="571"/>
        <v>0.988983547310975</v>
      </c>
      <c r="AJ2611" s="23">
        <f t="shared" si="572"/>
        <v>0.00434233760945984</v>
      </c>
      <c r="AK2611" s="23">
        <f t="shared" si="573"/>
        <v>0.99565766239054</v>
      </c>
    </row>
    <row r="2612" spans="1:37">
      <c r="A2612" s="8" t="s">
        <v>5257</v>
      </c>
      <c r="B2612" s="8" t="s">
        <v>5258</v>
      </c>
      <c r="C2612" s="9">
        <v>0</v>
      </c>
      <c r="D2612" s="9">
        <v>0</v>
      </c>
      <c r="E2612" s="9">
        <v>0</v>
      </c>
      <c r="F2612" s="9">
        <v>13067809.95</v>
      </c>
      <c r="G2612" s="9">
        <v>0</v>
      </c>
      <c r="H2612" s="9">
        <v>0</v>
      </c>
      <c r="I2612" s="9">
        <v>0</v>
      </c>
      <c r="J2612" s="9">
        <v>0</v>
      </c>
      <c r="K2612" s="9">
        <v>297810000</v>
      </c>
      <c r="L2612" s="9">
        <v>0</v>
      </c>
      <c r="M2612" s="9">
        <v>0</v>
      </c>
      <c r="N2612" s="9">
        <v>180987949.91</v>
      </c>
      <c r="O2612" s="9">
        <v>0</v>
      </c>
      <c r="P2612" s="9">
        <v>0</v>
      </c>
      <c r="Q2612" s="9">
        <v>0</v>
      </c>
      <c r="R2612" s="9">
        <v>489996140.68</v>
      </c>
      <c r="S2612" s="9">
        <v>0</v>
      </c>
      <c r="T2612" s="9">
        <v>2892211614.89</v>
      </c>
      <c r="U2612" s="8">
        <v>0</v>
      </c>
      <c r="V2612" s="9">
        <v>259142302.66</v>
      </c>
      <c r="W2612" s="8">
        <v>0</v>
      </c>
      <c r="X2612" s="11">
        <f t="shared" si="560"/>
        <v>13067809.95</v>
      </c>
      <c r="Y2612" s="11">
        <f t="shared" si="561"/>
        <v>4120148008.14</v>
      </c>
      <c r="Z2612" s="11">
        <f t="shared" si="562"/>
        <v>4133215818.09</v>
      </c>
      <c r="AA2612" s="13">
        <f t="shared" si="563"/>
        <v>13067809.95</v>
      </c>
      <c r="AB2612" s="13">
        <f t="shared" si="564"/>
        <v>0</v>
      </c>
      <c r="AC2612" s="16">
        <f t="shared" si="565"/>
        <v>13067809.95</v>
      </c>
      <c r="AD2612" s="16">
        <f t="shared" si="566"/>
        <v>4120148008.14</v>
      </c>
      <c r="AE2612" s="17">
        <f t="shared" si="567"/>
        <v>0.00316165681279106</v>
      </c>
      <c r="AF2612" s="17">
        <f t="shared" si="568"/>
        <v>0.996838343187209</v>
      </c>
      <c r="AG2612" s="21">
        <f t="shared" si="569"/>
        <v>1.00317168459099</v>
      </c>
      <c r="AH2612" s="22">
        <f t="shared" si="570"/>
        <v>1</v>
      </c>
      <c r="AI2612" s="22">
        <f t="shared" si="571"/>
        <v>0</v>
      </c>
      <c r="AJ2612" s="23">
        <f t="shared" si="572"/>
        <v>0.00316165681279106</v>
      </c>
      <c r="AK2612" s="23">
        <f t="shared" si="573"/>
        <v>0.996838343187209</v>
      </c>
    </row>
    <row r="2613" spans="1:37">
      <c r="A2613" s="8" t="s">
        <v>5259</v>
      </c>
      <c r="B2613" s="8" t="s">
        <v>5260</v>
      </c>
      <c r="C2613" s="9">
        <v>0</v>
      </c>
      <c r="D2613" s="9">
        <v>0</v>
      </c>
      <c r="E2613" s="9">
        <v>0</v>
      </c>
      <c r="F2613" s="9">
        <v>0</v>
      </c>
      <c r="G2613" s="9">
        <v>0</v>
      </c>
      <c r="H2613" s="9">
        <v>0</v>
      </c>
      <c r="I2613" s="9">
        <v>400425000000</v>
      </c>
      <c r="J2613" s="9">
        <v>0</v>
      </c>
      <c r="K2613" s="9">
        <v>21143000000</v>
      </c>
      <c r="L2613" s="9">
        <v>17841000000</v>
      </c>
      <c r="M2613" s="9">
        <v>0</v>
      </c>
      <c r="N2613" s="9">
        <v>43882000000</v>
      </c>
      <c r="O2613" s="9">
        <v>0</v>
      </c>
      <c r="P2613" s="9">
        <v>1770000000</v>
      </c>
      <c r="Q2613" s="9">
        <v>0</v>
      </c>
      <c r="R2613" s="9">
        <v>19888000000</v>
      </c>
      <c r="S2613" s="9">
        <v>33016000000</v>
      </c>
      <c r="T2613" s="9">
        <v>93614000000</v>
      </c>
      <c r="U2613" s="8">
        <v>0</v>
      </c>
      <c r="V2613" s="9">
        <v>1998000000</v>
      </c>
      <c r="W2613" s="8">
        <v>0</v>
      </c>
      <c r="X2613" s="11">
        <f t="shared" si="560"/>
        <v>400425000000</v>
      </c>
      <c r="Y2613" s="11">
        <f t="shared" si="561"/>
        <v>233152000000</v>
      </c>
      <c r="Z2613" s="11">
        <f t="shared" si="562"/>
        <v>633577000000</v>
      </c>
      <c r="AA2613" s="13">
        <f t="shared" si="563"/>
        <v>0</v>
      </c>
      <c r="AB2613" s="13">
        <f t="shared" si="564"/>
        <v>400425000000</v>
      </c>
      <c r="AC2613" s="16">
        <f t="shared" si="565"/>
        <v>0</v>
      </c>
      <c r="AD2613" s="16">
        <f t="shared" si="566"/>
        <v>633577000000</v>
      </c>
      <c r="AE2613" s="17">
        <f t="shared" si="567"/>
        <v>0.632006843682773</v>
      </c>
      <c r="AF2613" s="17">
        <f t="shared" si="568"/>
        <v>0.367993156317227</v>
      </c>
      <c r="AG2613" s="21">
        <f t="shared" si="569"/>
        <v>2.71744184051606</v>
      </c>
      <c r="AH2613" s="22">
        <f t="shared" si="570"/>
        <v>0</v>
      </c>
      <c r="AI2613" s="22">
        <f t="shared" si="571"/>
        <v>1</v>
      </c>
      <c r="AJ2613" s="23">
        <f t="shared" si="572"/>
        <v>0</v>
      </c>
      <c r="AK2613" s="23">
        <f t="shared" si="573"/>
        <v>1</v>
      </c>
    </row>
    <row r="2614" spans="1:37">
      <c r="A2614" s="8" t="s">
        <v>5261</v>
      </c>
      <c r="B2614" s="8" t="s">
        <v>5262</v>
      </c>
      <c r="C2614" s="9">
        <v>0</v>
      </c>
      <c r="D2614" s="9">
        <v>0</v>
      </c>
      <c r="E2614" s="9">
        <v>0</v>
      </c>
      <c r="F2614" s="9">
        <v>21058284.33</v>
      </c>
      <c r="G2614" s="9">
        <v>0</v>
      </c>
      <c r="H2614" s="9">
        <v>0</v>
      </c>
      <c r="I2614" s="9">
        <v>0</v>
      </c>
      <c r="J2614" s="9">
        <v>0</v>
      </c>
      <c r="K2614" s="9">
        <v>204800000</v>
      </c>
      <c r="L2614" s="9">
        <v>0</v>
      </c>
      <c r="M2614" s="9">
        <v>0</v>
      </c>
      <c r="N2614" s="9">
        <v>484790534</v>
      </c>
      <c r="O2614" s="9">
        <v>50993657.89</v>
      </c>
      <c r="P2614" s="9">
        <v>72308.92</v>
      </c>
      <c r="Q2614" s="9">
        <v>0</v>
      </c>
      <c r="R2614" s="9">
        <v>60300549.23</v>
      </c>
      <c r="S2614" s="9">
        <v>0</v>
      </c>
      <c r="T2614" s="9">
        <v>362083800.52</v>
      </c>
      <c r="U2614" s="8">
        <v>0</v>
      </c>
      <c r="V2614" s="9">
        <v>0</v>
      </c>
      <c r="W2614" s="8">
        <v>0</v>
      </c>
      <c r="X2614" s="11">
        <f t="shared" si="560"/>
        <v>21058284.33</v>
      </c>
      <c r="Y2614" s="11">
        <f t="shared" si="561"/>
        <v>1061053534.78</v>
      </c>
      <c r="Z2614" s="11">
        <f t="shared" si="562"/>
        <v>1082111819.11</v>
      </c>
      <c r="AA2614" s="13">
        <f t="shared" si="563"/>
        <v>21058284.33</v>
      </c>
      <c r="AB2614" s="13">
        <f t="shared" si="564"/>
        <v>0</v>
      </c>
      <c r="AC2614" s="16">
        <f t="shared" si="565"/>
        <v>21058284.33</v>
      </c>
      <c r="AD2614" s="16">
        <f t="shared" si="566"/>
        <v>1061053534.78</v>
      </c>
      <c r="AE2614" s="17">
        <f t="shared" si="567"/>
        <v>0.0194603588632085</v>
      </c>
      <c r="AF2614" s="17">
        <f t="shared" si="568"/>
        <v>0.980539641136791</v>
      </c>
      <c r="AG2614" s="21">
        <f t="shared" si="569"/>
        <v>1.01984658044079</v>
      </c>
      <c r="AH2614" s="22">
        <f t="shared" si="570"/>
        <v>1</v>
      </c>
      <c r="AI2614" s="22">
        <f t="shared" si="571"/>
        <v>0</v>
      </c>
      <c r="AJ2614" s="23">
        <f t="shared" si="572"/>
        <v>0.0194603588632085</v>
      </c>
      <c r="AK2614" s="23">
        <f t="shared" si="573"/>
        <v>0.980539641136791</v>
      </c>
    </row>
    <row r="2615" spans="1:37">
      <c r="A2615" s="8" t="s">
        <v>5263</v>
      </c>
      <c r="B2615" s="8" t="s">
        <v>5264</v>
      </c>
      <c r="C2615" s="9">
        <v>0</v>
      </c>
      <c r="D2615" s="9">
        <v>0</v>
      </c>
      <c r="E2615" s="9">
        <v>0</v>
      </c>
      <c r="F2615" s="9">
        <v>0</v>
      </c>
      <c r="G2615" s="9">
        <v>0</v>
      </c>
      <c r="H2615" s="9">
        <v>0</v>
      </c>
      <c r="I2615" s="9">
        <v>184327013.89</v>
      </c>
      <c r="J2615" s="9">
        <v>0</v>
      </c>
      <c r="K2615" s="9">
        <v>203507210</v>
      </c>
      <c r="L2615" s="9">
        <v>54449815.12</v>
      </c>
      <c r="M2615" s="9">
        <v>0</v>
      </c>
      <c r="N2615" s="9">
        <v>289454827.01</v>
      </c>
      <c r="O2615" s="9">
        <v>0</v>
      </c>
      <c r="P2615" s="9">
        <v>0</v>
      </c>
      <c r="Q2615" s="9">
        <v>0</v>
      </c>
      <c r="R2615" s="9">
        <v>59520947.22</v>
      </c>
      <c r="S2615" s="9">
        <v>0</v>
      </c>
      <c r="T2615" s="9">
        <v>596359546.27</v>
      </c>
      <c r="U2615" s="8">
        <v>0</v>
      </c>
      <c r="V2615" s="9">
        <v>18965435.4</v>
      </c>
      <c r="W2615" s="8">
        <v>0</v>
      </c>
      <c r="X2615" s="11">
        <f t="shared" si="560"/>
        <v>184327013.89</v>
      </c>
      <c r="Y2615" s="11">
        <f t="shared" si="561"/>
        <v>1222257781.02</v>
      </c>
      <c r="Z2615" s="11">
        <f t="shared" si="562"/>
        <v>1406584794.91</v>
      </c>
      <c r="AA2615" s="13">
        <f t="shared" si="563"/>
        <v>0</v>
      </c>
      <c r="AB2615" s="13">
        <f t="shared" si="564"/>
        <v>184327013.89</v>
      </c>
      <c r="AC2615" s="16">
        <f t="shared" si="565"/>
        <v>0</v>
      </c>
      <c r="AD2615" s="16">
        <f t="shared" si="566"/>
        <v>1406584794.91</v>
      </c>
      <c r="AE2615" s="17">
        <f t="shared" si="567"/>
        <v>0.131045788748054</v>
      </c>
      <c r="AF2615" s="17">
        <f t="shared" si="568"/>
        <v>0.868954211251947</v>
      </c>
      <c r="AG2615" s="21">
        <f t="shared" si="569"/>
        <v>1.15080862380453</v>
      </c>
      <c r="AH2615" s="22">
        <f t="shared" si="570"/>
        <v>0</v>
      </c>
      <c r="AI2615" s="22">
        <f t="shared" si="571"/>
        <v>1</v>
      </c>
      <c r="AJ2615" s="23">
        <f t="shared" si="572"/>
        <v>0</v>
      </c>
      <c r="AK2615" s="23">
        <f t="shared" si="573"/>
        <v>1</v>
      </c>
    </row>
    <row r="2616" spans="1:37">
      <c r="A2616" s="8" t="s">
        <v>5265</v>
      </c>
      <c r="B2616" s="8" t="s">
        <v>5266</v>
      </c>
      <c r="C2616" s="9">
        <v>0</v>
      </c>
      <c r="D2616" s="9">
        <v>0</v>
      </c>
      <c r="E2616" s="9">
        <v>3875192798.63</v>
      </c>
      <c r="F2616" s="9">
        <v>0</v>
      </c>
      <c r="G2616" s="9">
        <v>0</v>
      </c>
      <c r="H2616" s="9">
        <v>0</v>
      </c>
      <c r="I2616" s="9">
        <v>12697964288.85</v>
      </c>
      <c r="J2616" s="9">
        <v>0</v>
      </c>
      <c r="K2616" s="9">
        <v>4697658129</v>
      </c>
      <c r="L2616" s="9">
        <v>417478805.71</v>
      </c>
      <c r="M2616" s="9">
        <v>0</v>
      </c>
      <c r="N2616" s="9">
        <v>7978208527.22</v>
      </c>
      <c r="O2616" s="9">
        <v>0</v>
      </c>
      <c r="P2616" s="9">
        <v>-22622345.85</v>
      </c>
      <c r="Q2616" s="9">
        <v>0</v>
      </c>
      <c r="R2616" s="9">
        <v>668788583.98</v>
      </c>
      <c r="S2616" s="9">
        <v>854783862.43</v>
      </c>
      <c r="T2616" s="9">
        <v>3669010211.73</v>
      </c>
      <c r="U2616" s="8">
        <v>0</v>
      </c>
      <c r="V2616" s="9">
        <v>669787530.59</v>
      </c>
      <c r="W2616" s="8">
        <v>0</v>
      </c>
      <c r="X2616" s="11">
        <f t="shared" si="560"/>
        <v>16573157087.48</v>
      </c>
      <c r="Y2616" s="11">
        <f t="shared" si="561"/>
        <v>18933093304.81</v>
      </c>
      <c r="Z2616" s="11">
        <f t="shared" si="562"/>
        <v>35506250392.29</v>
      </c>
      <c r="AA2616" s="13">
        <f t="shared" si="563"/>
        <v>3875192798.63</v>
      </c>
      <c r="AB2616" s="13">
        <f t="shared" si="564"/>
        <v>12697964288.85</v>
      </c>
      <c r="AC2616" s="16">
        <f t="shared" si="565"/>
        <v>3875192798.63</v>
      </c>
      <c r="AD2616" s="16">
        <f t="shared" si="566"/>
        <v>31631057593.66</v>
      </c>
      <c r="AE2616" s="17">
        <f t="shared" si="567"/>
        <v>0.466767312920172</v>
      </c>
      <c r="AF2616" s="17">
        <f t="shared" si="568"/>
        <v>0.533232687079828</v>
      </c>
      <c r="AG2616" s="21">
        <f t="shared" si="569"/>
        <v>1.8753539012703</v>
      </c>
      <c r="AH2616" s="22">
        <f t="shared" si="570"/>
        <v>0.233823451873118</v>
      </c>
      <c r="AI2616" s="22">
        <f t="shared" si="571"/>
        <v>0.766176548126882</v>
      </c>
      <c r="AJ2616" s="23">
        <f t="shared" si="572"/>
        <v>0.109141144328534</v>
      </c>
      <c r="AK2616" s="23">
        <f t="shared" si="573"/>
        <v>0.890858855671466</v>
      </c>
    </row>
    <row r="2617" spans="1:37">
      <c r="A2617" s="8" t="s">
        <v>5267</v>
      </c>
      <c r="B2617" s="8" t="s">
        <v>5268</v>
      </c>
      <c r="C2617" s="9">
        <v>0</v>
      </c>
      <c r="D2617" s="9">
        <v>0</v>
      </c>
      <c r="E2617" s="9">
        <v>0</v>
      </c>
      <c r="F2617" s="9">
        <v>0</v>
      </c>
      <c r="G2617" s="9">
        <v>0</v>
      </c>
      <c r="H2617" s="9">
        <v>0</v>
      </c>
      <c r="I2617" s="9">
        <v>217084701000</v>
      </c>
      <c r="J2617" s="9">
        <v>0</v>
      </c>
      <c r="K2617" s="9">
        <v>5930200000</v>
      </c>
      <c r="L2617" s="9">
        <v>18423226000</v>
      </c>
      <c r="M2617" s="9">
        <v>0</v>
      </c>
      <c r="N2617" s="9">
        <v>15206373000</v>
      </c>
      <c r="O2617" s="9">
        <v>0</v>
      </c>
      <c r="P2617" s="9">
        <v>1646667000</v>
      </c>
      <c r="Q2617" s="9">
        <v>0</v>
      </c>
      <c r="R2617" s="9">
        <v>5317036000</v>
      </c>
      <c r="S2617" s="9">
        <v>14427460000</v>
      </c>
      <c r="T2617" s="9">
        <v>26890787000</v>
      </c>
      <c r="U2617" s="8">
        <v>0</v>
      </c>
      <c r="V2617" s="9">
        <v>0</v>
      </c>
      <c r="W2617" s="8">
        <v>0</v>
      </c>
      <c r="X2617" s="11">
        <f t="shared" si="560"/>
        <v>217084701000</v>
      </c>
      <c r="Y2617" s="11">
        <f t="shared" si="561"/>
        <v>87841749000</v>
      </c>
      <c r="Z2617" s="11">
        <f t="shared" si="562"/>
        <v>304926450000</v>
      </c>
      <c r="AA2617" s="13">
        <f t="shared" si="563"/>
        <v>0</v>
      </c>
      <c r="AB2617" s="13">
        <f t="shared" si="564"/>
        <v>217084701000</v>
      </c>
      <c r="AC2617" s="16">
        <f t="shared" si="565"/>
        <v>0</v>
      </c>
      <c r="AD2617" s="16">
        <f t="shared" si="566"/>
        <v>304926450000</v>
      </c>
      <c r="AE2617" s="17">
        <f t="shared" si="567"/>
        <v>0.711924796946936</v>
      </c>
      <c r="AF2617" s="17">
        <f t="shared" si="568"/>
        <v>0.288075203053064</v>
      </c>
      <c r="AG2617" s="21">
        <f t="shared" si="569"/>
        <v>3.47131578630111</v>
      </c>
      <c r="AH2617" s="22">
        <f t="shared" si="570"/>
        <v>0</v>
      </c>
      <c r="AI2617" s="22">
        <f t="shared" si="571"/>
        <v>1</v>
      </c>
      <c r="AJ2617" s="23">
        <f t="shared" si="572"/>
        <v>0</v>
      </c>
      <c r="AK2617" s="23">
        <f t="shared" si="573"/>
        <v>1</v>
      </c>
    </row>
    <row r="2618" spans="1:37">
      <c r="A2618" s="8" t="s">
        <v>5269</v>
      </c>
      <c r="B2618" s="8" t="s">
        <v>5270</v>
      </c>
      <c r="C2618" s="9">
        <v>0</v>
      </c>
      <c r="D2618" s="9">
        <v>0</v>
      </c>
      <c r="E2618" s="9">
        <v>0</v>
      </c>
      <c r="F2618" s="9">
        <v>0</v>
      </c>
      <c r="G2618" s="9">
        <v>0</v>
      </c>
      <c r="H2618" s="9">
        <v>0</v>
      </c>
      <c r="I2618" s="9">
        <v>0</v>
      </c>
      <c r="J2618" s="9">
        <v>0</v>
      </c>
      <c r="K2618" s="9">
        <v>959282000</v>
      </c>
      <c r="L2618" s="9">
        <v>0</v>
      </c>
      <c r="M2618" s="9">
        <v>0</v>
      </c>
      <c r="N2618" s="9">
        <v>1673369296.85</v>
      </c>
      <c r="O2618" s="9">
        <v>21343100</v>
      </c>
      <c r="P2618" s="9">
        <v>36707416.55</v>
      </c>
      <c r="Q2618" s="9">
        <v>26348918.59</v>
      </c>
      <c r="R2618" s="9">
        <v>203281333.31</v>
      </c>
      <c r="S2618" s="9">
        <v>0</v>
      </c>
      <c r="T2618" s="9">
        <v>1241294218.5</v>
      </c>
      <c r="U2618" s="8">
        <v>0</v>
      </c>
      <c r="V2618" s="9">
        <v>19255630.94</v>
      </c>
      <c r="W2618" s="8">
        <v>0</v>
      </c>
      <c r="X2618" s="11">
        <f t="shared" si="560"/>
        <v>0</v>
      </c>
      <c r="Y2618" s="11">
        <f t="shared" si="561"/>
        <v>4138195714.74</v>
      </c>
      <c r="Z2618" s="11">
        <f t="shared" si="562"/>
        <v>4138195714.74</v>
      </c>
      <c r="AA2618" s="13">
        <f t="shared" si="563"/>
        <v>0</v>
      </c>
      <c r="AB2618" s="13">
        <f t="shared" si="564"/>
        <v>0</v>
      </c>
      <c r="AC2618" s="16">
        <f t="shared" si="565"/>
        <v>0</v>
      </c>
      <c r="AD2618" s="16">
        <f t="shared" si="566"/>
        <v>4138195714.74</v>
      </c>
      <c r="AE2618" s="17">
        <f t="shared" si="567"/>
        <v>0</v>
      </c>
      <c r="AF2618" s="17">
        <f t="shared" si="568"/>
        <v>1</v>
      </c>
      <c r="AG2618" s="21">
        <f t="shared" si="569"/>
        <v>1</v>
      </c>
      <c r="AH2618" s="22" t="e">
        <f t="shared" si="570"/>
        <v>#DIV/0!</v>
      </c>
      <c r="AI2618" s="22" t="e">
        <f t="shared" si="571"/>
        <v>#DIV/0!</v>
      </c>
      <c r="AJ2618" s="23">
        <f t="shared" si="572"/>
        <v>0</v>
      </c>
      <c r="AK2618" s="23">
        <f t="shared" si="573"/>
        <v>1</v>
      </c>
    </row>
    <row r="2619" spans="1:37">
      <c r="A2619" s="8" t="s">
        <v>5271</v>
      </c>
      <c r="B2619" s="8" t="s">
        <v>5272</v>
      </c>
      <c r="C2619" s="9">
        <v>0</v>
      </c>
      <c r="D2619" s="9">
        <v>0</v>
      </c>
      <c r="E2619" s="9">
        <v>439759000</v>
      </c>
      <c r="F2619" s="9">
        <v>0</v>
      </c>
      <c r="G2619" s="9">
        <v>0</v>
      </c>
      <c r="H2619" s="9">
        <v>0</v>
      </c>
      <c r="I2619" s="9">
        <v>238498074000</v>
      </c>
      <c r="J2619" s="9">
        <v>0</v>
      </c>
      <c r="K2619" s="9">
        <v>10007017000</v>
      </c>
      <c r="L2619" s="9">
        <v>11925259000</v>
      </c>
      <c r="M2619" s="9">
        <v>0</v>
      </c>
      <c r="N2619" s="9">
        <v>23287344000</v>
      </c>
      <c r="O2619" s="9">
        <v>0</v>
      </c>
      <c r="P2619" s="9">
        <v>702185000</v>
      </c>
      <c r="Q2619" s="9">
        <v>0</v>
      </c>
      <c r="R2619" s="9">
        <v>8625780000</v>
      </c>
      <c r="S2619" s="9">
        <v>15486579000</v>
      </c>
      <c r="T2619" s="9">
        <v>47744543000</v>
      </c>
      <c r="U2619" s="8">
        <v>0</v>
      </c>
      <c r="V2619" s="9">
        <v>1233329000</v>
      </c>
      <c r="W2619" s="8">
        <v>0</v>
      </c>
      <c r="X2619" s="11">
        <f t="shared" si="560"/>
        <v>238937833000</v>
      </c>
      <c r="Y2619" s="11">
        <f t="shared" si="561"/>
        <v>119012036000</v>
      </c>
      <c r="Z2619" s="11">
        <f t="shared" si="562"/>
        <v>357949869000</v>
      </c>
      <c r="AA2619" s="13">
        <f t="shared" si="563"/>
        <v>439759000</v>
      </c>
      <c r="AB2619" s="13">
        <f t="shared" si="564"/>
        <v>238498074000</v>
      </c>
      <c r="AC2619" s="16">
        <f t="shared" si="565"/>
        <v>439759000</v>
      </c>
      <c r="AD2619" s="16">
        <f t="shared" si="566"/>
        <v>357510110000</v>
      </c>
      <c r="AE2619" s="17">
        <f t="shared" si="567"/>
        <v>0.667517587497706</v>
      </c>
      <c r="AF2619" s="17">
        <f t="shared" si="568"/>
        <v>0.332482412502294</v>
      </c>
      <c r="AG2619" s="21">
        <f t="shared" si="569"/>
        <v>3.00767788730209</v>
      </c>
      <c r="AH2619" s="22">
        <f t="shared" si="570"/>
        <v>0.00184047454720157</v>
      </c>
      <c r="AI2619" s="22">
        <f t="shared" si="571"/>
        <v>0.998159525452798</v>
      </c>
      <c r="AJ2619" s="23">
        <f t="shared" si="572"/>
        <v>0.00122854912959893</v>
      </c>
      <c r="AK2619" s="23">
        <f t="shared" si="573"/>
        <v>0.998771450870401</v>
      </c>
    </row>
    <row r="2620" spans="1:37">
      <c r="A2620" s="8" t="s">
        <v>5273</v>
      </c>
      <c r="B2620" s="8" t="s">
        <v>5274</v>
      </c>
      <c r="C2620" s="9">
        <v>0</v>
      </c>
      <c r="D2620" s="9">
        <v>0</v>
      </c>
      <c r="E2620" s="9">
        <v>0</v>
      </c>
      <c r="F2620" s="9">
        <v>2747358.07</v>
      </c>
      <c r="G2620" s="9">
        <v>0</v>
      </c>
      <c r="H2620" s="9">
        <v>0</v>
      </c>
      <c r="I2620" s="9">
        <v>0</v>
      </c>
      <c r="J2620" s="9">
        <v>0</v>
      </c>
      <c r="K2620" s="9">
        <v>1796000000</v>
      </c>
      <c r="L2620" s="9">
        <v>0</v>
      </c>
      <c r="M2620" s="9">
        <v>0</v>
      </c>
      <c r="N2620" s="9">
        <v>4423020035.45</v>
      </c>
      <c r="O2620" s="9">
        <v>0</v>
      </c>
      <c r="P2620" s="9">
        <v>1575883.03</v>
      </c>
      <c r="Q2620" s="9">
        <v>0</v>
      </c>
      <c r="R2620" s="9">
        <v>1154396442.82</v>
      </c>
      <c r="S2620" s="9">
        <v>133938227.58</v>
      </c>
      <c r="T2620" s="9">
        <v>6367906941.6</v>
      </c>
      <c r="U2620" s="8">
        <v>0</v>
      </c>
      <c r="V2620" s="9">
        <v>831676473.72</v>
      </c>
      <c r="W2620" s="8">
        <v>0</v>
      </c>
      <c r="X2620" s="11">
        <f t="shared" si="560"/>
        <v>2747358.07</v>
      </c>
      <c r="Y2620" s="11">
        <f t="shared" si="561"/>
        <v>14708514004.2</v>
      </c>
      <c r="Z2620" s="11">
        <f t="shared" si="562"/>
        <v>14711261362.27</v>
      </c>
      <c r="AA2620" s="13">
        <f t="shared" si="563"/>
        <v>2747358.07</v>
      </c>
      <c r="AB2620" s="13">
        <f t="shared" si="564"/>
        <v>0</v>
      </c>
      <c r="AC2620" s="16">
        <f t="shared" si="565"/>
        <v>2747358.07</v>
      </c>
      <c r="AD2620" s="16">
        <f t="shared" si="566"/>
        <v>14708514004.2</v>
      </c>
      <c r="AE2620" s="17">
        <f t="shared" si="567"/>
        <v>0.000186752039974366</v>
      </c>
      <c r="AF2620" s="17">
        <f t="shared" si="568"/>
        <v>0.999813247960026</v>
      </c>
      <c r="AG2620" s="21">
        <f t="shared" si="569"/>
        <v>1.00018678692281</v>
      </c>
      <c r="AH2620" s="22">
        <f t="shared" si="570"/>
        <v>1</v>
      </c>
      <c r="AI2620" s="22">
        <f t="shared" si="571"/>
        <v>0</v>
      </c>
      <c r="AJ2620" s="23">
        <f t="shared" si="572"/>
        <v>0.000186752039974366</v>
      </c>
      <c r="AK2620" s="23">
        <f t="shared" si="573"/>
        <v>0.999813247960026</v>
      </c>
    </row>
    <row r="2621" spans="1:37">
      <c r="A2621" s="8" t="s">
        <v>5275</v>
      </c>
      <c r="B2621" s="8" t="s">
        <v>5276</v>
      </c>
      <c r="C2621" s="9">
        <v>0</v>
      </c>
      <c r="D2621" s="9">
        <v>0</v>
      </c>
      <c r="E2621" s="9">
        <v>0</v>
      </c>
      <c r="F2621" s="9">
        <v>0</v>
      </c>
      <c r="G2621" s="9">
        <v>0</v>
      </c>
      <c r="H2621" s="9">
        <v>0</v>
      </c>
      <c r="I2621" s="9">
        <v>0</v>
      </c>
      <c r="J2621" s="9">
        <v>0</v>
      </c>
      <c r="K2621" s="9">
        <v>547678400</v>
      </c>
      <c r="L2621" s="9">
        <v>0</v>
      </c>
      <c r="M2621" s="9">
        <v>0</v>
      </c>
      <c r="N2621" s="9">
        <v>1989326445.12</v>
      </c>
      <c r="O2621" s="9">
        <v>0</v>
      </c>
      <c r="P2621" s="9">
        <v>0</v>
      </c>
      <c r="Q2621" s="9">
        <v>0</v>
      </c>
      <c r="R2621" s="9">
        <v>145682596.08</v>
      </c>
      <c r="S2621" s="9">
        <v>0</v>
      </c>
      <c r="T2621" s="9">
        <v>413707509.03</v>
      </c>
      <c r="U2621" s="8">
        <v>0</v>
      </c>
      <c r="V2621" s="9">
        <v>0</v>
      </c>
      <c r="W2621" s="8">
        <v>0</v>
      </c>
      <c r="X2621" s="11">
        <f t="shared" si="560"/>
        <v>0</v>
      </c>
      <c r="Y2621" s="11">
        <f t="shared" si="561"/>
        <v>3096394950.23</v>
      </c>
      <c r="Z2621" s="11">
        <f t="shared" si="562"/>
        <v>3096394950.23</v>
      </c>
      <c r="AA2621" s="13">
        <f t="shared" si="563"/>
        <v>0</v>
      </c>
      <c r="AB2621" s="13">
        <f t="shared" si="564"/>
        <v>0</v>
      </c>
      <c r="AC2621" s="16">
        <f t="shared" si="565"/>
        <v>0</v>
      </c>
      <c r="AD2621" s="16">
        <f t="shared" si="566"/>
        <v>3096394950.23</v>
      </c>
      <c r="AE2621" s="17">
        <f t="shared" si="567"/>
        <v>0</v>
      </c>
      <c r="AF2621" s="17">
        <f t="shared" si="568"/>
        <v>1</v>
      </c>
      <c r="AG2621" s="21">
        <f t="shared" si="569"/>
        <v>1</v>
      </c>
      <c r="AH2621" s="22" t="e">
        <f t="shared" si="570"/>
        <v>#DIV/0!</v>
      </c>
      <c r="AI2621" s="22" t="e">
        <f t="shared" si="571"/>
        <v>#DIV/0!</v>
      </c>
      <c r="AJ2621" s="23">
        <f t="shared" si="572"/>
        <v>0</v>
      </c>
      <c r="AK2621" s="23">
        <f t="shared" si="573"/>
        <v>1</v>
      </c>
    </row>
    <row r="2622" spans="1:37">
      <c r="A2622" s="8" t="s">
        <v>5277</v>
      </c>
      <c r="B2622" s="8" t="s">
        <v>5278</v>
      </c>
      <c r="C2622" s="9">
        <v>0</v>
      </c>
      <c r="D2622" s="9">
        <v>0</v>
      </c>
      <c r="E2622" s="9">
        <v>2658143.74</v>
      </c>
      <c r="F2622" s="9">
        <v>0</v>
      </c>
      <c r="G2622" s="9">
        <v>0</v>
      </c>
      <c r="H2622" s="9">
        <v>0</v>
      </c>
      <c r="I2622" s="9">
        <v>0</v>
      </c>
      <c r="J2622" s="9">
        <v>0</v>
      </c>
      <c r="K2622" s="9">
        <v>6816316370</v>
      </c>
      <c r="L2622" s="9">
        <v>0</v>
      </c>
      <c r="M2622" s="9">
        <v>0</v>
      </c>
      <c r="N2622" s="9">
        <v>2797725236.82</v>
      </c>
      <c r="O2622" s="9">
        <v>0</v>
      </c>
      <c r="P2622" s="9">
        <v>-11333504.9</v>
      </c>
      <c r="Q2622" s="9">
        <v>0</v>
      </c>
      <c r="R2622" s="9">
        <v>347628606.05</v>
      </c>
      <c r="S2622" s="9">
        <v>710317466.93</v>
      </c>
      <c r="T2622" s="9">
        <v>-732986091.76</v>
      </c>
      <c r="U2622" s="8">
        <v>0</v>
      </c>
      <c r="V2622" s="9">
        <v>49654883.18</v>
      </c>
      <c r="W2622" s="8">
        <v>0</v>
      </c>
      <c r="X2622" s="11">
        <f t="shared" si="560"/>
        <v>2658143.74</v>
      </c>
      <c r="Y2622" s="11">
        <f t="shared" si="561"/>
        <v>9977322966.32</v>
      </c>
      <c r="Z2622" s="11">
        <f t="shared" si="562"/>
        <v>9979981110.06</v>
      </c>
      <c r="AA2622" s="13">
        <f t="shared" si="563"/>
        <v>2658143.74</v>
      </c>
      <c r="AB2622" s="13">
        <f t="shared" si="564"/>
        <v>0</v>
      </c>
      <c r="AC2622" s="16">
        <f t="shared" si="565"/>
        <v>2658143.74</v>
      </c>
      <c r="AD2622" s="16">
        <f t="shared" si="566"/>
        <v>9977322966.32</v>
      </c>
      <c r="AE2622" s="17">
        <f t="shared" si="567"/>
        <v>0.000266347572273513</v>
      </c>
      <c r="AF2622" s="17">
        <f t="shared" si="568"/>
        <v>0.999733652427726</v>
      </c>
      <c r="AG2622" s="21">
        <f t="shared" si="569"/>
        <v>1.0002664185322</v>
      </c>
      <c r="AH2622" s="22">
        <f t="shared" si="570"/>
        <v>1</v>
      </c>
      <c r="AI2622" s="22">
        <f t="shared" si="571"/>
        <v>0</v>
      </c>
      <c r="AJ2622" s="23">
        <f t="shared" si="572"/>
        <v>0.000266347572273513</v>
      </c>
      <c r="AK2622" s="23">
        <f t="shared" si="573"/>
        <v>0.999733652427726</v>
      </c>
    </row>
    <row r="2623" spans="1:37">
      <c r="A2623" s="8" t="s">
        <v>5279</v>
      </c>
      <c r="B2623" s="8" t="s">
        <v>5280</v>
      </c>
      <c r="C2623" s="9">
        <v>0</v>
      </c>
      <c r="D2623" s="9">
        <v>0</v>
      </c>
      <c r="E2623" s="9">
        <v>0</v>
      </c>
      <c r="F2623" s="9">
        <v>0</v>
      </c>
      <c r="G2623" s="9">
        <v>0</v>
      </c>
      <c r="H2623" s="9">
        <v>0</v>
      </c>
      <c r="I2623" s="9">
        <v>17254382000</v>
      </c>
      <c r="J2623" s="9">
        <v>0</v>
      </c>
      <c r="K2623" s="9">
        <v>2740856000</v>
      </c>
      <c r="L2623" s="9">
        <v>0</v>
      </c>
      <c r="M2623" s="9">
        <v>0</v>
      </c>
      <c r="N2623" s="9">
        <v>3244590000</v>
      </c>
      <c r="O2623" s="9">
        <v>0</v>
      </c>
      <c r="P2623" s="9">
        <v>529843000</v>
      </c>
      <c r="Q2623" s="9">
        <v>0</v>
      </c>
      <c r="R2623" s="9">
        <v>4619273000</v>
      </c>
      <c r="S2623" s="9">
        <v>4141277000</v>
      </c>
      <c r="T2623" s="9">
        <v>3940542000</v>
      </c>
      <c r="U2623" s="8">
        <v>0</v>
      </c>
      <c r="V2623" s="9">
        <v>1321235000</v>
      </c>
      <c r="W2623" s="8">
        <v>0</v>
      </c>
      <c r="X2623" s="11">
        <f t="shared" si="560"/>
        <v>17254382000</v>
      </c>
      <c r="Y2623" s="11">
        <f t="shared" si="561"/>
        <v>20537616000</v>
      </c>
      <c r="Z2623" s="11">
        <f t="shared" si="562"/>
        <v>37791998000</v>
      </c>
      <c r="AA2623" s="13">
        <f t="shared" si="563"/>
        <v>0</v>
      </c>
      <c r="AB2623" s="13">
        <f t="shared" si="564"/>
        <v>17254382000</v>
      </c>
      <c r="AC2623" s="16">
        <f t="shared" si="565"/>
        <v>0</v>
      </c>
      <c r="AD2623" s="16">
        <f t="shared" si="566"/>
        <v>37791998000</v>
      </c>
      <c r="AE2623" s="17">
        <f t="shared" si="567"/>
        <v>0.456561783264277</v>
      </c>
      <c r="AF2623" s="17">
        <f t="shared" si="568"/>
        <v>0.543438216735723</v>
      </c>
      <c r="AG2623" s="21">
        <f t="shared" si="569"/>
        <v>1.84013558340949</v>
      </c>
      <c r="AH2623" s="22">
        <f t="shared" si="570"/>
        <v>0</v>
      </c>
      <c r="AI2623" s="22">
        <f t="shared" si="571"/>
        <v>1</v>
      </c>
      <c r="AJ2623" s="23">
        <f t="shared" si="572"/>
        <v>0</v>
      </c>
      <c r="AK2623" s="23">
        <f t="shared" si="573"/>
        <v>1</v>
      </c>
    </row>
    <row r="2624" spans="1:37">
      <c r="A2624" s="8" t="s">
        <v>5281</v>
      </c>
      <c r="B2624" s="8" t="s">
        <v>5282</v>
      </c>
      <c r="C2624" s="9">
        <v>0</v>
      </c>
      <c r="D2624" s="9">
        <v>0</v>
      </c>
      <c r="E2624" s="9">
        <v>0</v>
      </c>
      <c r="F2624" s="9">
        <v>0</v>
      </c>
      <c r="G2624" s="9">
        <v>0</v>
      </c>
      <c r="H2624" s="9">
        <v>0</v>
      </c>
      <c r="I2624" s="9">
        <v>0</v>
      </c>
      <c r="J2624" s="9">
        <v>0</v>
      </c>
      <c r="K2624" s="9">
        <v>1315878571</v>
      </c>
      <c r="L2624" s="9">
        <v>0</v>
      </c>
      <c r="M2624" s="9">
        <v>0</v>
      </c>
      <c r="N2624" s="9">
        <v>1230203070.3</v>
      </c>
      <c r="O2624" s="9">
        <v>0</v>
      </c>
      <c r="P2624" s="9">
        <v>7660805.64</v>
      </c>
      <c r="Q2624" s="9">
        <v>6987290.01</v>
      </c>
      <c r="R2624" s="9">
        <v>222604532.14</v>
      </c>
      <c r="S2624" s="9">
        <v>0</v>
      </c>
      <c r="T2624" s="9">
        <v>1859554754.12</v>
      </c>
      <c r="U2624" s="8">
        <v>0</v>
      </c>
      <c r="V2624" s="9">
        <v>193019037.38</v>
      </c>
      <c r="W2624" s="8">
        <v>0</v>
      </c>
      <c r="X2624" s="11">
        <f t="shared" si="560"/>
        <v>0</v>
      </c>
      <c r="Y2624" s="11">
        <f t="shared" si="561"/>
        <v>4835908060.59</v>
      </c>
      <c r="Z2624" s="11">
        <f t="shared" si="562"/>
        <v>4835908060.59</v>
      </c>
      <c r="AA2624" s="13">
        <f t="shared" si="563"/>
        <v>0</v>
      </c>
      <c r="AB2624" s="13">
        <f t="shared" si="564"/>
        <v>0</v>
      </c>
      <c r="AC2624" s="16">
        <f t="shared" si="565"/>
        <v>0</v>
      </c>
      <c r="AD2624" s="16">
        <f t="shared" si="566"/>
        <v>4835908060.59</v>
      </c>
      <c r="AE2624" s="17">
        <f t="shared" si="567"/>
        <v>0</v>
      </c>
      <c r="AF2624" s="17">
        <f t="shared" si="568"/>
        <v>1</v>
      </c>
      <c r="AG2624" s="21">
        <f t="shared" si="569"/>
        <v>1</v>
      </c>
      <c r="AH2624" s="22" t="e">
        <f t="shared" si="570"/>
        <v>#DIV/0!</v>
      </c>
      <c r="AI2624" s="22" t="e">
        <f t="shared" si="571"/>
        <v>#DIV/0!</v>
      </c>
      <c r="AJ2624" s="23">
        <f t="shared" si="572"/>
        <v>0</v>
      </c>
      <c r="AK2624" s="23">
        <f t="shared" si="573"/>
        <v>1</v>
      </c>
    </row>
    <row r="2625" spans="1:37">
      <c r="A2625" s="8" t="s">
        <v>5283</v>
      </c>
      <c r="B2625" s="8" t="s">
        <v>5284</v>
      </c>
      <c r="C2625" s="9">
        <v>0</v>
      </c>
      <c r="D2625" s="9">
        <v>0</v>
      </c>
      <c r="E2625" s="9">
        <v>88419000000</v>
      </c>
      <c r="F2625" s="9">
        <v>0</v>
      </c>
      <c r="G2625" s="9">
        <v>0</v>
      </c>
      <c r="H2625" s="9">
        <v>0</v>
      </c>
      <c r="I2625" s="9">
        <v>781421000000</v>
      </c>
      <c r="J2625" s="9">
        <v>0</v>
      </c>
      <c r="K2625" s="9">
        <v>356407000000</v>
      </c>
      <c r="L2625" s="9">
        <v>328877000000</v>
      </c>
      <c r="M2625" s="9">
        <v>0</v>
      </c>
      <c r="N2625" s="9">
        <v>148534000000</v>
      </c>
      <c r="O2625" s="9">
        <v>0</v>
      </c>
      <c r="P2625" s="9">
        <v>-10318000000</v>
      </c>
      <c r="Q2625" s="9">
        <v>0</v>
      </c>
      <c r="R2625" s="9">
        <v>323174000000</v>
      </c>
      <c r="S2625" s="9">
        <v>340009000000</v>
      </c>
      <c r="T2625" s="9">
        <v>1659413000000</v>
      </c>
      <c r="U2625" s="8">
        <v>0</v>
      </c>
      <c r="V2625" s="9">
        <v>17189000000</v>
      </c>
      <c r="W2625" s="8">
        <v>0</v>
      </c>
      <c r="X2625" s="11">
        <f t="shared" si="560"/>
        <v>869840000000</v>
      </c>
      <c r="Y2625" s="11">
        <f t="shared" si="561"/>
        <v>3163285000000</v>
      </c>
      <c r="Z2625" s="11">
        <f t="shared" si="562"/>
        <v>4033125000000</v>
      </c>
      <c r="AA2625" s="13">
        <f t="shared" si="563"/>
        <v>88419000000</v>
      </c>
      <c r="AB2625" s="13">
        <f t="shared" si="564"/>
        <v>781421000000</v>
      </c>
      <c r="AC2625" s="16">
        <f t="shared" si="565"/>
        <v>88419000000</v>
      </c>
      <c r="AD2625" s="16">
        <f t="shared" si="566"/>
        <v>3944706000000</v>
      </c>
      <c r="AE2625" s="17">
        <f t="shared" si="567"/>
        <v>0.215673950100728</v>
      </c>
      <c r="AF2625" s="17">
        <f t="shared" si="568"/>
        <v>0.784326049899272</v>
      </c>
      <c r="AG2625" s="21">
        <f t="shared" si="569"/>
        <v>1.27497996544731</v>
      </c>
      <c r="AH2625" s="22">
        <f t="shared" si="570"/>
        <v>0.101649728685735</v>
      </c>
      <c r="AI2625" s="22">
        <f t="shared" si="571"/>
        <v>0.898350271314265</v>
      </c>
      <c r="AJ2625" s="23">
        <f t="shared" si="572"/>
        <v>0.0219231985123199</v>
      </c>
      <c r="AK2625" s="23">
        <f t="shared" si="573"/>
        <v>0.97807680148768</v>
      </c>
    </row>
    <row r="2626" spans="1:37">
      <c r="A2626" s="8" t="s">
        <v>5285</v>
      </c>
      <c r="B2626" s="8" t="s">
        <v>5286</v>
      </c>
      <c r="C2626" s="9">
        <v>0</v>
      </c>
      <c r="D2626" s="9">
        <v>0</v>
      </c>
      <c r="E2626" s="9">
        <v>0</v>
      </c>
      <c r="F2626" s="9">
        <v>62727500</v>
      </c>
      <c r="G2626" s="9">
        <v>0</v>
      </c>
      <c r="H2626" s="9">
        <v>0</v>
      </c>
      <c r="I2626" s="9">
        <v>0</v>
      </c>
      <c r="J2626" s="9">
        <v>0</v>
      </c>
      <c r="K2626" s="9">
        <v>7083537000</v>
      </c>
      <c r="L2626" s="9">
        <v>0</v>
      </c>
      <c r="M2626" s="9">
        <v>0</v>
      </c>
      <c r="N2626" s="9">
        <v>11562657448</v>
      </c>
      <c r="O2626" s="9">
        <v>0</v>
      </c>
      <c r="P2626" s="9">
        <v>181940940</v>
      </c>
      <c r="Q2626" s="9">
        <v>79382523</v>
      </c>
      <c r="R2626" s="9">
        <v>3084484724</v>
      </c>
      <c r="S2626" s="9">
        <v>0</v>
      </c>
      <c r="T2626" s="9">
        <v>6024098262</v>
      </c>
      <c r="U2626" s="8">
        <v>0</v>
      </c>
      <c r="V2626" s="9">
        <v>-37505957</v>
      </c>
      <c r="W2626" s="8">
        <v>0</v>
      </c>
      <c r="X2626" s="11">
        <f t="shared" si="560"/>
        <v>62727500</v>
      </c>
      <c r="Y2626" s="11">
        <f t="shared" si="561"/>
        <v>27978594940</v>
      </c>
      <c r="Z2626" s="11">
        <f t="shared" si="562"/>
        <v>28041322440</v>
      </c>
      <c r="AA2626" s="13">
        <f t="shared" si="563"/>
        <v>62727500</v>
      </c>
      <c r="AB2626" s="13">
        <f t="shared" si="564"/>
        <v>0</v>
      </c>
      <c r="AC2626" s="16">
        <f t="shared" si="565"/>
        <v>62727500</v>
      </c>
      <c r="AD2626" s="16">
        <f t="shared" si="566"/>
        <v>27978594940</v>
      </c>
      <c r="AE2626" s="17">
        <f t="shared" si="567"/>
        <v>0.00223696653872933</v>
      </c>
      <c r="AF2626" s="17">
        <f t="shared" si="568"/>
        <v>0.997763033461271</v>
      </c>
      <c r="AG2626" s="21">
        <f t="shared" si="569"/>
        <v>1.00224198177694</v>
      </c>
      <c r="AH2626" s="22">
        <f t="shared" si="570"/>
        <v>1</v>
      </c>
      <c r="AI2626" s="22">
        <f t="shared" si="571"/>
        <v>0</v>
      </c>
      <c r="AJ2626" s="23">
        <f t="shared" si="572"/>
        <v>0.00223696653872933</v>
      </c>
      <c r="AK2626" s="23">
        <f t="shared" si="573"/>
        <v>0.997763033461271</v>
      </c>
    </row>
    <row r="2627" spans="1:37">
      <c r="A2627" s="8" t="s">
        <v>5287</v>
      </c>
      <c r="B2627" s="8" t="s">
        <v>5288</v>
      </c>
      <c r="C2627" s="9">
        <v>0</v>
      </c>
      <c r="D2627" s="9">
        <v>0</v>
      </c>
      <c r="E2627" s="9">
        <v>0</v>
      </c>
      <c r="F2627" s="9">
        <v>22509286.31</v>
      </c>
      <c r="G2627" s="9">
        <v>0</v>
      </c>
      <c r="H2627" s="9">
        <v>0</v>
      </c>
      <c r="I2627" s="9">
        <v>0</v>
      </c>
      <c r="J2627" s="9">
        <v>0</v>
      </c>
      <c r="K2627" s="9">
        <v>2028224000</v>
      </c>
      <c r="L2627" s="9">
        <v>0</v>
      </c>
      <c r="M2627" s="9">
        <v>0</v>
      </c>
      <c r="N2627" s="9">
        <v>1308147701.99</v>
      </c>
      <c r="O2627" s="9">
        <v>166958880</v>
      </c>
      <c r="P2627" s="9">
        <v>16370660.12</v>
      </c>
      <c r="Q2627" s="9">
        <v>0</v>
      </c>
      <c r="R2627" s="9">
        <v>35061708.21</v>
      </c>
      <c r="S2627" s="9">
        <v>0</v>
      </c>
      <c r="T2627" s="9">
        <v>-1668946484.83</v>
      </c>
      <c r="U2627" s="8">
        <v>0</v>
      </c>
      <c r="V2627" s="9">
        <v>0</v>
      </c>
      <c r="W2627" s="8">
        <v>0</v>
      </c>
      <c r="X2627" s="11">
        <f t="shared" ref="X2627:X2690" si="574">C2627+D2627+E2627+F2627+G2627+H2627+I2627+J2627</f>
        <v>22509286.31</v>
      </c>
      <c r="Y2627" s="11">
        <f t="shared" ref="Y2627:Y2690" si="575">(K2627+L2627+M2627+N2627-O2627+P2627+Q2627+R2627+S2627+T2627+U2627+V2627+W2627)</f>
        <v>1551898705.49</v>
      </c>
      <c r="Z2627" s="11">
        <f t="shared" ref="Z2627:Z2690" si="576">X2627+Y2627</f>
        <v>1574407991.8</v>
      </c>
      <c r="AA2627" s="13">
        <f t="shared" ref="AA2627:AA2690" si="577">C2627+D2627+E2627+F2627+G2627</f>
        <v>22509286.31</v>
      </c>
      <c r="AB2627" s="13">
        <f t="shared" ref="AB2627:AB2690" si="578">H2627+I2627+J2627</f>
        <v>0</v>
      </c>
      <c r="AC2627" s="16">
        <f t="shared" ref="AC2627:AC2690" si="579">AA2627</f>
        <v>22509286.31</v>
      </c>
      <c r="AD2627" s="16">
        <f t="shared" ref="AD2627:AD2690" si="580">AB2627+Y2627</f>
        <v>1551898705.49</v>
      </c>
      <c r="AE2627" s="17">
        <f t="shared" ref="AE2627:AE2690" si="581">X2627/Z2627</f>
        <v>0.0142969842805901</v>
      </c>
      <c r="AF2627" s="17">
        <f t="shared" ref="AF2627:AF2690" si="582">Y2627/Z2627</f>
        <v>0.98570301571941</v>
      </c>
      <c r="AG2627" s="21">
        <f t="shared" ref="AG2627:AG2690" si="583">Z2627/Y2627</f>
        <v>1.01450435278435</v>
      </c>
      <c r="AH2627" s="22">
        <f t="shared" ref="AH2627:AH2690" si="584">AA2627/(AA2627+AB2627)</f>
        <v>1</v>
      </c>
      <c r="AI2627" s="22">
        <f t="shared" ref="AI2627:AI2690" si="585">(AB2627)/(AA2627+AB2627)</f>
        <v>0</v>
      </c>
      <c r="AJ2627" s="23">
        <f t="shared" ref="AJ2627:AJ2690" si="586">AC2627/Z2627</f>
        <v>0.0142969842805901</v>
      </c>
      <c r="AK2627" s="23">
        <f t="shared" ref="AK2627:AK2690" si="587">AD2627/Z2627</f>
        <v>0.98570301571941</v>
      </c>
    </row>
    <row r="2628" spans="1:37">
      <c r="A2628" s="8" t="s">
        <v>5289</v>
      </c>
      <c r="B2628" s="8" t="s">
        <v>5290</v>
      </c>
      <c r="C2628" s="9">
        <v>0</v>
      </c>
      <c r="D2628" s="9">
        <v>0</v>
      </c>
      <c r="E2628" s="9">
        <v>0</v>
      </c>
      <c r="F2628" s="9">
        <v>10697541262</v>
      </c>
      <c r="G2628" s="9">
        <v>0</v>
      </c>
      <c r="H2628" s="9">
        <v>16608150663</v>
      </c>
      <c r="I2628" s="9">
        <v>1174150904</v>
      </c>
      <c r="J2628" s="9">
        <v>0</v>
      </c>
      <c r="K2628" s="9">
        <v>3367020000</v>
      </c>
      <c r="L2628" s="9">
        <v>2611526246</v>
      </c>
      <c r="M2628" s="9">
        <v>0</v>
      </c>
      <c r="N2628" s="9">
        <v>3766150560</v>
      </c>
      <c r="O2628" s="9">
        <v>0</v>
      </c>
      <c r="P2628" s="9">
        <v>398506</v>
      </c>
      <c r="Q2628" s="9">
        <v>0</v>
      </c>
      <c r="R2628" s="9">
        <v>1048895107</v>
      </c>
      <c r="S2628" s="9">
        <v>0</v>
      </c>
      <c r="T2628" s="9">
        <v>6390910394</v>
      </c>
      <c r="U2628" s="8">
        <v>0</v>
      </c>
      <c r="V2628" s="9">
        <v>2102449452</v>
      </c>
      <c r="W2628" s="8">
        <v>0</v>
      </c>
      <c r="X2628" s="11">
        <f t="shared" si="574"/>
        <v>28479842829</v>
      </c>
      <c r="Y2628" s="11">
        <f t="shared" si="575"/>
        <v>19287350265</v>
      </c>
      <c r="Z2628" s="11">
        <f t="shared" si="576"/>
        <v>47767193094</v>
      </c>
      <c r="AA2628" s="13">
        <f t="shared" si="577"/>
        <v>10697541262</v>
      </c>
      <c r="AB2628" s="13">
        <f t="shared" si="578"/>
        <v>17782301567</v>
      </c>
      <c r="AC2628" s="16">
        <f t="shared" si="579"/>
        <v>10697541262</v>
      </c>
      <c r="AD2628" s="16">
        <f t="shared" si="580"/>
        <v>37069651832</v>
      </c>
      <c r="AE2628" s="17">
        <f t="shared" si="581"/>
        <v>0.596221820548575</v>
      </c>
      <c r="AF2628" s="17">
        <f t="shared" si="582"/>
        <v>0.403778179451425</v>
      </c>
      <c r="AG2628" s="21">
        <f t="shared" si="583"/>
        <v>2.47660733266618</v>
      </c>
      <c r="AH2628" s="22">
        <f t="shared" si="584"/>
        <v>0.375617988000519</v>
      </c>
      <c r="AI2628" s="22">
        <f t="shared" si="585"/>
        <v>0.624382011999481</v>
      </c>
      <c r="AJ2628" s="23">
        <f t="shared" si="586"/>
        <v>0.223951640636462</v>
      </c>
      <c r="AK2628" s="23">
        <f t="shared" si="587"/>
        <v>0.776048359363538</v>
      </c>
    </row>
    <row r="2629" spans="1:37">
      <c r="A2629" s="8" t="s">
        <v>5291</v>
      </c>
      <c r="B2629" s="8" t="s">
        <v>5292</v>
      </c>
      <c r="C2629" s="9">
        <v>0</v>
      </c>
      <c r="D2629" s="9">
        <v>0</v>
      </c>
      <c r="E2629" s="9">
        <v>0</v>
      </c>
      <c r="F2629" s="9">
        <v>384000000</v>
      </c>
      <c r="G2629" s="9">
        <v>0</v>
      </c>
      <c r="H2629" s="9">
        <v>1366012005.73</v>
      </c>
      <c r="I2629" s="9">
        <v>0</v>
      </c>
      <c r="J2629" s="9">
        <v>0</v>
      </c>
      <c r="K2629" s="9">
        <v>1350395121</v>
      </c>
      <c r="L2629" s="9">
        <v>0</v>
      </c>
      <c r="M2629" s="9">
        <v>0</v>
      </c>
      <c r="N2629" s="9">
        <v>626345590.79</v>
      </c>
      <c r="O2629" s="9">
        <v>0</v>
      </c>
      <c r="P2629" s="9">
        <v>0</v>
      </c>
      <c r="Q2629" s="9">
        <v>0</v>
      </c>
      <c r="R2629" s="9">
        <v>243301620.52</v>
      </c>
      <c r="S2629" s="9">
        <v>0</v>
      </c>
      <c r="T2629" s="9">
        <v>1800566163.09</v>
      </c>
      <c r="U2629" s="8">
        <v>0</v>
      </c>
      <c r="V2629" s="9">
        <v>308061437.35</v>
      </c>
      <c r="W2629" s="8">
        <v>0</v>
      </c>
      <c r="X2629" s="11">
        <f t="shared" si="574"/>
        <v>1750012005.73</v>
      </c>
      <c r="Y2629" s="11">
        <f t="shared" si="575"/>
        <v>4328669932.75</v>
      </c>
      <c r="Z2629" s="11">
        <f t="shared" si="576"/>
        <v>6078681938.48</v>
      </c>
      <c r="AA2629" s="13">
        <f t="shared" si="577"/>
        <v>384000000</v>
      </c>
      <c r="AB2629" s="13">
        <f t="shared" si="578"/>
        <v>1366012005.73</v>
      </c>
      <c r="AC2629" s="16">
        <f t="shared" si="579"/>
        <v>384000000</v>
      </c>
      <c r="AD2629" s="16">
        <f t="shared" si="580"/>
        <v>5694681938.48</v>
      </c>
      <c r="AE2629" s="17">
        <f t="shared" si="581"/>
        <v>0.287893333364239</v>
      </c>
      <c r="AF2629" s="17">
        <f t="shared" si="582"/>
        <v>0.712106666635761</v>
      </c>
      <c r="AG2629" s="21">
        <f t="shared" si="583"/>
        <v>1.40428400245759</v>
      </c>
      <c r="AH2629" s="22">
        <f t="shared" si="584"/>
        <v>0.219427066067366</v>
      </c>
      <c r="AI2629" s="22">
        <f t="shared" si="585"/>
        <v>0.780572933932634</v>
      </c>
      <c r="AJ2629" s="23">
        <f t="shared" si="586"/>
        <v>0.063171589480469</v>
      </c>
      <c r="AK2629" s="23">
        <f t="shared" si="587"/>
        <v>0.936828410519531</v>
      </c>
    </row>
    <row r="2630" spans="1:37">
      <c r="A2630" s="8" t="s">
        <v>5293</v>
      </c>
      <c r="B2630" s="8" t="s">
        <v>5294</v>
      </c>
      <c r="C2630" s="9">
        <v>0</v>
      </c>
      <c r="D2630" s="9">
        <v>0</v>
      </c>
      <c r="E2630" s="9">
        <v>0</v>
      </c>
      <c r="F2630" s="9">
        <v>0</v>
      </c>
      <c r="G2630" s="9">
        <v>0</v>
      </c>
      <c r="H2630" s="9">
        <v>0</v>
      </c>
      <c r="I2630" s="9">
        <v>0</v>
      </c>
      <c r="J2630" s="9">
        <v>0</v>
      </c>
      <c r="K2630" s="9">
        <v>285679419</v>
      </c>
      <c r="L2630" s="9">
        <v>0</v>
      </c>
      <c r="M2630" s="9">
        <v>0</v>
      </c>
      <c r="N2630" s="9">
        <v>4176957125.66</v>
      </c>
      <c r="O2630" s="9">
        <v>0</v>
      </c>
      <c r="P2630" s="9">
        <v>-12527149.51</v>
      </c>
      <c r="Q2630" s="9">
        <v>0</v>
      </c>
      <c r="R2630" s="9">
        <v>179346065.82</v>
      </c>
      <c r="S2630" s="9">
        <v>0</v>
      </c>
      <c r="T2630" s="9">
        <v>3031750773.73</v>
      </c>
      <c r="U2630" s="8">
        <v>0</v>
      </c>
      <c r="V2630" s="9">
        <v>0</v>
      </c>
      <c r="W2630" s="8">
        <v>0</v>
      </c>
      <c r="X2630" s="11">
        <f t="shared" si="574"/>
        <v>0</v>
      </c>
      <c r="Y2630" s="11">
        <f t="shared" si="575"/>
        <v>7661206234.7</v>
      </c>
      <c r="Z2630" s="11">
        <f t="shared" si="576"/>
        <v>7661206234.7</v>
      </c>
      <c r="AA2630" s="13">
        <f t="shared" si="577"/>
        <v>0</v>
      </c>
      <c r="AB2630" s="13">
        <f t="shared" si="578"/>
        <v>0</v>
      </c>
      <c r="AC2630" s="16">
        <f t="shared" si="579"/>
        <v>0</v>
      </c>
      <c r="AD2630" s="16">
        <f t="shared" si="580"/>
        <v>7661206234.7</v>
      </c>
      <c r="AE2630" s="17">
        <f t="shared" si="581"/>
        <v>0</v>
      </c>
      <c r="AF2630" s="17">
        <f t="shared" si="582"/>
        <v>1</v>
      </c>
      <c r="AG2630" s="21">
        <f t="shared" si="583"/>
        <v>1</v>
      </c>
      <c r="AH2630" s="22" t="e">
        <f t="shared" si="584"/>
        <v>#DIV/0!</v>
      </c>
      <c r="AI2630" s="22" t="e">
        <f t="shared" si="585"/>
        <v>#DIV/0!</v>
      </c>
      <c r="AJ2630" s="23">
        <f t="shared" si="586"/>
        <v>0</v>
      </c>
      <c r="AK2630" s="23">
        <f t="shared" si="587"/>
        <v>1</v>
      </c>
    </row>
    <row r="2631" spans="1:37">
      <c r="A2631" s="8" t="s">
        <v>5295</v>
      </c>
      <c r="B2631" s="8" t="s">
        <v>5296</v>
      </c>
      <c r="C2631" s="9">
        <v>0</v>
      </c>
      <c r="D2631" s="9">
        <v>0</v>
      </c>
      <c r="E2631" s="9">
        <v>0</v>
      </c>
      <c r="F2631" s="9">
        <v>0</v>
      </c>
      <c r="G2631" s="9">
        <v>0</v>
      </c>
      <c r="H2631" s="9">
        <v>0</v>
      </c>
      <c r="I2631" s="9">
        <v>75195291000</v>
      </c>
      <c r="J2631" s="9">
        <v>0</v>
      </c>
      <c r="K2631" s="9">
        <v>3656198000</v>
      </c>
      <c r="L2631" s="9">
        <v>4992896000</v>
      </c>
      <c r="M2631" s="9">
        <v>0</v>
      </c>
      <c r="N2631" s="9">
        <v>7999184000</v>
      </c>
      <c r="O2631" s="9">
        <v>0</v>
      </c>
      <c r="P2631" s="9">
        <v>-186374000</v>
      </c>
      <c r="Q2631" s="9">
        <v>0</v>
      </c>
      <c r="R2631" s="9">
        <v>3568496000</v>
      </c>
      <c r="S2631" s="9">
        <v>6901288000</v>
      </c>
      <c r="T2631" s="9">
        <v>24022146000</v>
      </c>
      <c r="U2631" s="8">
        <v>0</v>
      </c>
      <c r="V2631" s="9">
        <v>1612267000</v>
      </c>
      <c r="W2631" s="8">
        <v>0</v>
      </c>
      <c r="X2631" s="11">
        <f t="shared" si="574"/>
        <v>75195291000</v>
      </c>
      <c r="Y2631" s="11">
        <f t="shared" si="575"/>
        <v>52566101000</v>
      </c>
      <c r="Z2631" s="11">
        <f t="shared" si="576"/>
        <v>127761392000</v>
      </c>
      <c r="AA2631" s="13">
        <f t="shared" si="577"/>
        <v>0</v>
      </c>
      <c r="AB2631" s="13">
        <f t="shared" si="578"/>
        <v>75195291000</v>
      </c>
      <c r="AC2631" s="16">
        <f t="shared" si="579"/>
        <v>0</v>
      </c>
      <c r="AD2631" s="16">
        <f t="shared" si="580"/>
        <v>127761392000</v>
      </c>
      <c r="AE2631" s="17">
        <f t="shared" si="581"/>
        <v>0.588560361020487</v>
      </c>
      <c r="AF2631" s="17">
        <f t="shared" si="582"/>
        <v>0.411439638979513</v>
      </c>
      <c r="AG2631" s="21">
        <f t="shared" si="583"/>
        <v>2.43049017464697</v>
      </c>
      <c r="AH2631" s="22">
        <f t="shared" si="584"/>
        <v>0</v>
      </c>
      <c r="AI2631" s="22">
        <f t="shared" si="585"/>
        <v>1</v>
      </c>
      <c r="AJ2631" s="23">
        <f t="shared" si="586"/>
        <v>0</v>
      </c>
      <c r="AK2631" s="23">
        <f t="shared" si="587"/>
        <v>1</v>
      </c>
    </row>
    <row r="2632" spans="1:37">
      <c r="A2632" s="8" t="s">
        <v>5297</v>
      </c>
      <c r="B2632" s="8" t="s">
        <v>5298</v>
      </c>
      <c r="C2632" s="9">
        <v>0</v>
      </c>
      <c r="D2632" s="9">
        <v>0</v>
      </c>
      <c r="E2632" s="9">
        <v>0</v>
      </c>
      <c r="F2632" s="9">
        <v>222951.96</v>
      </c>
      <c r="G2632" s="9">
        <v>0</v>
      </c>
      <c r="H2632" s="9">
        <v>0</v>
      </c>
      <c r="I2632" s="9">
        <v>0</v>
      </c>
      <c r="J2632" s="9">
        <v>0</v>
      </c>
      <c r="K2632" s="9">
        <v>140882840</v>
      </c>
      <c r="L2632" s="9">
        <v>0</v>
      </c>
      <c r="M2632" s="9">
        <v>0</v>
      </c>
      <c r="N2632" s="9">
        <v>285738915.42</v>
      </c>
      <c r="O2632" s="9">
        <v>153774.4</v>
      </c>
      <c r="P2632" s="9">
        <v>-209471.72</v>
      </c>
      <c r="Q2632" s="9">
        <v>0</v>
      </c>
      <c r="R2632" s="9">
        <v>49794934.34</v>
      </c>
      <c r="S2632" s="9">
        <v>0</v>
      </c>
      <c r="T2632" s="9">
        <v>428697553.76</v>
      </c>
      <c r="U2632" s="8">
        <v>0</v>
      </c>
      <c r="V2632" s="9">
        <v>1988680.82</v>
      </c>
      <c r="W2632" s="8">
        <v>0</v>
      </c>
      <c r="X2632" s="11">
        <f t="shared" si="574"/>
        <v>222951.96</v>
      </c>
      <c r="Y2632" s="11">
        <f t="shared" si="575"/>
        <v>906739678.22</v>
      </c>
      <c r="Z2632" s="11">
        <f t="shared" si="576"/>
        <v>906962630.18</v>
      </c>
      <c r="AA2632" s="13">
        <f t="shared" si="577"/>
        <v>222951.96</v>
      </c>
      <c r="AB2632" s="13">
        <f t="shared" si="578"/>
        <v>0</v>
      </c>
      <c r="AC2632" s="16">
        <f t="shared" si="579"/>
        <v>222951.96</v>
      </c>
      <c r="AD2632" s="16">
        <f t="shared" si="580"/>
        <v>906739678.22</v>
      </c>
      <c r="AE2632" s="17">
        <f t="shared" si="581"/>
        <v>0.000245822653085223</v>
      </c>
      <c r="AF2632" s="17">
        <f t="shared" si="582"/>
        <v>0.999754177346915</v>
      </c>
      <c r="AG2632" s="21">
        <f t="shared" si="583"/>
        <v>1.00024588309672</v>
      </c>
      <c r="AH2632" s="22">
        <f t="shared" si="584"/>
        <v>1</v>
      </c>
      <c r="AI2632" s="22">
        <f t="shared" si="585"/>
        <v>0</v>
      </c>
      <c r="AJ2632" s="23">
        <f t="shared" si="586"/>
        <v>0.000245822653085223</v>
      </c>
      <c r="AK2632" s="23">
        <f t="shared" si="587"/>
        <v>0.999754177346915</v>
      </c>
    </row>
    <row r="2633" spans="1:37">
      <c r="A2633" s="8" t="s">
        <v>5299</v>
      </c>
      <c r="B2633" s="8" t="s">
        <v>5300</v>
      </c>
      <c r="C2633" s="9">
        <v>0</v>
      </c>
      <c r="D2633" s="9">
        <v>0</v>
      </c>
      <c r="E2633" s="9">
        <v>0</v>
      </c>
      <c r="F2633" s="9">
        <v>0</v>
      </c>
      <c r="G2633" s="9">
        <v>0</v>
      </c>
      <c r="H2633" s="9">
        <v>0</v>
      </c>
      <c r="I2633" s="9">
        <v>0</v>
      </c>
      <c r="J2633" s="9">
        <v>0</v>
      </c>
      <c r="K2633" s="9">
        <v>522000000</v>
      </c>
      <c r="L2633" s="9">
        <v>0</v>
      </c>
      <c r="M2633" s="9">
        <v>0</v>
      </c>
      <c r="N2633" s="9">
        <v>290414240.69</v>
      </c>
      <c r="O2633" s="9">
        <v>0</v>
      </c>
      <c r="P2633" s="9">
        <v>-657606.68</v>
      </c>
      <c r="Q2633" s="9">
        <v>4081829.36</v>
      </c>
      <c r="R2633" s="9">
        <v>76790156.02</v>
      </c>
      <c r="S2633" s="9">
        <v>0</v>
      </c>
      <c r="T2633" s="9">
        <v>645019478.16</v>
      </c>
      <c r="U2633" s="8">
        <v>0</v>
      </c>
      <c r="V2633" s="9">
        <v>0</v>
      </c>
      <c r="W2633" s="8">
        <v>0</v>
      </c>
      <c r="X2633" s="11">
        <f t="shared" si="574"/>
        <v>0</v>
      </c>
      <c r="Y2633" s="11">
        <f t="shared" si="575"/>
        <v>1537648097.55</v>
      </c>
      <c r="Z2633" s="11">
        <f t="shared" si="576"/>
        <v>1537648097.55</v>
      </c>
      <c r="AA2633" s="13">
        <f t="shared" si="577"/>
        <v>0</v>
      </c>
      <c r="AB2633" s="13">
        <f t="shared" si="578"/>
        <v>0</v>
      </c>
      <c r="AC2633" s="16">
        <f t="shared" si="579"/>
        <v>0</v>
      </c>
      <c r="AD2633" s="16">
        <f t="shared" si="580"/>
        <v>1537648097.55</v>
      </c>
      <c r="AE2633" s="17">
        <f t="shared" si="581"/>
        <v>0</v>
      </c>
      <c r="AF2633" s="17">
        <f t="shared" si="582"/>
        <v>1</v>
      </c>
      <c r="AG2633" s="21">
        <f t="shared" si="583"/>
        <v>1</v>
      </c>
      <c r="AH2633" s="22" t="e">
        <f t="shared" si="584"/>
        <v>#DIV/0!</v>
      </c>
      <c r="AI2633" s="22" t="e">
        <f t="shared" si="585"/>
        <v>#DIV/0!</v>
      </c>
      <c r="AJ2633" s="23">
        <f t="shared" si="586"/>
        <v>0</v>
      </c>
      <c r="AK2633" s="23">
        <f t="shared" si="587"/>
        <v>1</v>
      </c>
    </row>
    <row r="2634" spans="1:37">
      <c r="A2634" s="8" t="s">
        <v>5301</v>
      </c>
      <c r="B2634" s="8" t="s">
        <v>5302</v>
      </c>
      <c r="C2634" s="9">
        <v>0</v>
      </c>
      <c r="D2634" s="9">
        <v>0</v>
      </c>
      <c r="E2634" s="9">
        <v>0</v>
      </c>
      <c r="F2634" s="9">
        <v>0</v>
      </c>
      <c r="G2634" s="9">
        <v>0</v>
      </c>
      <c r="H2634" s="9">
        <v>2830000</v>
      </c>
      <c r="I2634" s="9">
        <v>0</v>
      </c>
      <c r="J2634" s="9">
        <v>0</v>
      </c>
      <c r="K2634" s="9">
        <v>989699487</v>
      </c>
      <c r="L2634" s="9">
        <v>0</v>
      </c>
      <c r="M2634" s="9">
        <v>0</v>
      </c>
      <c r="N2634" s="9">
        <v>1594839550.28</v>
      </c>
      <c r="O2634" s="9">
        <v>126393612.4</v>
      </c>
      <c r="P2634" s="9">
        <v>-2007284.83</v>
      </c>
      <c r="Q2634" s="9">
        <v>0</v>
      </c>
      <c r="R2634" s="9">
        <v>337426471.25</v>
      </c>
      <c r="S2634" s="9">
        <v>0</v>
      </c>
      <c r="T2634" s="9">
        <v>2485083092.07</v>
      </c>
      <c r="U2634" s="8">
        <v>0</v>
      </c>
      <c r="V2634" s="9">
        <v>216110370.73</v>
      </c>
      <c r="W2634" s="8">
        <v>0</v>
      </c>
      <c r="X2634" s="11">
        <f t="shared" si="574"/>
        <v>2830000</v>
      </c>
      <c r="Y2634" s="11">
        <f t="shared" si="575"/>
        <v>5494758074.1</v>
      </c>
      <c r="Z2634" s="11">
        <f t="shared" si="576"/>
        <v>5497588074.1</v>
      </c>
      <c r="AA2634" s="13">
        <f t="shared" si="577"/>
        <v>0</v>
      </c>
      <c r="AB2634" s="13">
        <f t="shared" si="578"/>
        <v>2830000</v>
      </c>
      <c r="AC2634" s="16">
        <f t="shared" si="579"/>
        <v>0</v>
      </c>
      <c r="AD2634" s="16">
        <f t="shared" si="580"/>
        <v>5497588074.1</v>
      </c>
      <c r="AE2634" s="17">
        <f t="shared" si="581"/>
        <v>0.000514771198179175</v>
      </c>
      <c r="AF2634" s="17">
        <f t="shared" si="582"/>
        <v>0.999485228801821</v>
      </c>
      <c r="AG2634" s="21">
        <f t="shared" si="583"/>
        <v>1.00051503632404</v>
      </c>
      <c r="AH2634" s="22">
        <f t="shared" si="584"/>
        <v>0</v>
      </c>
      <c r="AI2634" s="22">
        <f t="shared" si="585"/>
        <v>1</v>
      </c>
      <c r="AJ2634" s="23">
        <f t="shared" si="586"/>
        <v>0</v>
      </c>
      <c r="AK2634" s="23">
        <f t="shared" si="587"/>
        <v>1</v>
      </c>
    </row>
    <row r="2635" spans="1:37">
      <c r="A2635" s="8" t="s">
        <v>5303</v>
      </c>
      <c r="B2635" s="8" t="s">
        <v>5304</v>
      </c>
      <c r="C2635" s="9">
        <v>0</v>
      </c>
      <c r="D2635" s="9">
        <v>0</v>
      </c>
      <c r="E2635" s="9">
        <v>0</v>
      </c>
      <c r="F2635" s="9">
        <v>0</v>
      </c>
      <c r="G2635" s="9">
        <v>0</v>
      </c>
      <c r="H2635" s="9">
        <v>0</v>
      </c>
      <c r="I2635" s="9">
        <v>0</v>
      </c>
      <c r="J2635" s="9">
        <v>0</v>
      </c>
      <c r="K2635" s="9">
        <v>148160000</v>
      </c>
      <c r="L2635" s="9">
        <v>0</v>
      </c>
      <c r="M2635" s="9">
        <v>0</v>
      </c>
      <c r="N2635" s="9">
        <v>275931382.67</v>
      </c>
      <c r="O2635" s="9">
        <v>0</v>
      </c>
      <c r="P2635" s="9">
        <v>0</v>
      </c>
      <c r="Q2635" s="9">
        <v>0</v>
      </c>
      <c r="R2635" s="9">
        <v>67276931.93</v>
      </c>
      <c r="S2635" s="9">
        <v>0</v>
      </c>
      <c r="T2635" s="9">
        <v>282989472.75</v>
      </c>
      <c r="U2635" s="8">
        <v>0</v>
      </c>
      <c r="V2635" s="9">
        <v>26846612.01</v>
      </c>
      <c r="W2635" s="8">
        <v>0</v>
      </c>
      <c r="X2635" s="11">
        <f t="shared" si="574"/>
        <v>0</v>
      </c>
      <c r="Y2635" s="11">
        <f t="shared" si="575"/>
        <v>801204399.36</v>
      </c>
      <c r="Z2635" s="11">
        <f t="shared" si="576"/>
        <v>801204399.36</v>
      </c>
      <c r="AA2635" s="13">
        <f t="shared" si="577"/>
        <v>0</v>
      </c>
      <c r="AB2635" s="13">
        <f t="shared" si="578"/>
        <v>0</v>
      </c>
      <c r="AC2635" s="16">
        <f t="shared" si="579"/>
        <v>0</v>
      </c>
      <c r="AD2635" s="16">
        <f t="shared" si="580"/>
        <v>801204399.36</v>
      </c>
      <c r="AE2635" s="17">
        <f t="shared" si="581"/>
        <v>0</v>
      </c>
      <c r="AF2635" s="17">
        <f t="shared" si="582"/>
        <v>1</v>
      </c>
      <c r="AG2635" s="21">
        <f t="shared" si="583"/>
        <v>1</v>
      </c>
      <c r="AH2635" s="22" t="e">
        <f t="shared" si="584"/>
        <v>#DIV/0!</v>
      </c>
      <c r="AI2635" s="22" t="e">
        <f t="shared" si="585"/>
        <v>#DIV/0!</v>
      </c>
      <c r="AJ2635" s="23">
        <f t="shared" si="586"/>
        <v>0</v>
      </c>
      <c r="AK2635" s="23">
        <f t="shared" si="587"/>
        <v>1</v>
      </c>
    </row>
    <row r="2636" spans="1:37">
      <c r="A2636" s="8" t="s">
        <v>5305</v>
      </c>
      <c r="B2636" s="8" t="s">
        <v>5306</v>
      </c>
      <c r="C2636" s="9">
        <v>0</v>
      </c>
      <c r="D2636" s="9">
        <v>0</v>
      </c>
      <c r="E2636" s="9">
        <v>0</v>
      </c>
      <c r="F2636" s="9">
        <v>0</v>
      </c>
      <c r="G2636" s="9">
        <v>0</v>
      </c>
      <c r="H2636" s="9">
        <v>0</v>
      </c>
      <c r="I2636" s="9">
        <v>0</v>
      </c>
      <c r="J2636" s="9">
        <v>0</v>
      </c>
      <c r="K2636" s="9">
        <v>206673000</v>
      </c>
      <c r="L2636" s="9">
        <v>0</v>
      </c>
      <c r="M2636" s="9">
        <v>0</v>
      </c>
      <c r="N2636" s="9">
        <v>442987676.05</v>
      </c>
      <c r="O2636" s="9">
        <v>14135305</v>
      </c>
      <c r="P2636" s="9">
        <v>0</v>
      </c>
      <c r="Q2636" s="9">
        <v>1786966.6</v>
      </c>
      <c r="R2636" s="9">
        <v>60468780.92</v>
      </c>
      <c r="S2636" s="9">
        <v>0</v>
      </c>
      <c r="T2636" s="9">
        <v>432365393.35</v>
      </c>
      <c r="U2636" s="8">
        <v>0</v>
      </c>
      <c r="V2636" s="9">
        <v>17680898.99</v>
      </c>
      <c r="W2636" s="8">
        <v>0</v>
      </c>
      <c r="X2636" s="11">
        <f t="shared" si="574"/>
        <v>0</v>
      </c>
      <c r="Y2636" s="11">
        <f t="shared" si="575"/>
        <v>1147827410.91</v>
      </c>
      <c r="Z2636" s="11">
        <f t="shared" si="576"/>
        <v>1147827410.91</v>
      </c>
      <c r="AA2636" s="13">
        <f t="shared" si="577"/>
        <v>0</v>
      </c>
      <c r="AB2636" s="13">
        <f t="shared" si="578"/>
        <v>0</v>
      </c>
      <c r="AC2636" s="16">
        <f t="shared" si="579"/>
        <v>0</v>
      </c>
      <c r="AD2636" s="16">
        <f t="shared" si="580"/>
        <v>1147827410.91</v>
      </c>
      <c r="AE2636" s="17">
        <f t="shared" si="581"/>
        <v>0</v>
      </c>
      <c r="AF2636" s="17">
        <f t="shared" si="582"/>
        <v>1</v>
      </c>
      <c r="AG2636" s="21">
        <f t="shared" si="583"/>
        <v>1</v>
      </c>
      <c r="AH2636" s="22" t="e">
        <f t="shared" si="584"/>
        <v>#DIV/0!</v>
      </c>
      <c r="AI2636" s="22" t="e">
        <f t="shared" si="585"/>
        <v>#DIV/0!</v>
      </c>
      <c r="AJ2636" s="23">
        <f t="shared" si="586"/>
        <v>0</v>
      </c>
      <c r="AK2636" s="23">
        <f t="shared" si="587"/>
        <v>1</v>
      </c>
    </row>
    <row r="2637" spans="1:37">
      <c r="A2637" s="8" t="s">
        <v>5307</v>
      </c>
      <c r="B2637" s="8" t="s">
        <v>5308</v>
      </c>
      <c r="C2637" s="9">
        <v>0</v>
      </c>
      <c r="D2637" s="9">
        <v>0</v>
      </c>
      <c r="E2637" s="9">
        <v>247507000000</v>
      </c>
      <c r="F2637" s="9">
        <v>0</v>
      </c>
      <c r="G2637" s="9">
        <v>0</v>
      </c>
      <c r="H2637" s="9">
        <v>0</v>
      </c>
      <c r="I2637" s="9">
        <v>1137551000000</v>
      </c>
      <c r="J2637" s="9">
        <v>0</v>
      </c>
      <c r="K2637" s="9">
        <v>250011000000</v>
      </c>
      <c r="L2637" s="9">
        <v>99968000000</v>
      </c>
      <c r="M2637" s="9">
        <v>0</v>
      </c>
      <c r="N2637" s="9">
        <v>134924000000</v>
      </c>
      <c r="O2637" s="9">
        <v>0</v>
      </c>
      <c r="P2637" s="9">
        <v>21425000000</v>
      </c>
      <c r="Q2637" s="9">
        <v>0</v>
      </c>
      <c r="R2637" s="9">
        <v>275995000000</v>
      </c>
      <c r="S2637" s="9">
        <v>350037000000</v>
      </c>
      <c r="T2637" s="9">
        <v>1390135000000</v>
      </c>
      <c r="U2637" s="8">
        <v>0</v>
      </c>
      <c r="V2637" s="9">
        <v>25714000000</v>
      </c>
      <c r="W2637" s="8">
        <v>0</v>
      </c>
      <c r="X2637" s="11">
        <f t="shared" si="574"/>
        <v>1385058000000</v>
      </c>
      <c r="Y2637" s="11">
        <f t="shared" si="575"/>
        <v>2548209000000</v>
      </c>
      <c r="Z2637" s="11">
        <f t="shared" si="576"/>
        <v>3933267000000</v>
      </c>
      <c r="AA2637" s="13">
        <f t="shared" si="577"/>
        <v>247507000000</v>
      </c>
      <c r="AB2637" s="13">
        <f t="shared" si="578"/>
        <v>1137551000000</v>
      </c>
      <c r="AC2637" s="16">
        <f t="shared" si="579"/>
        <v>247507000000</v>
      </c>
      <c r="AD2637" s="16">
        <f t="shared" si="580"/>
        <v>3685760000000</v>
      </c>
      <c r="AE2637" s="17">
        <f t="shared" si="581"/>
        <v>0.352139328451387</v>
      </c>
      <c r="AF2637" s="17">
        <f t="shared" si="582"/>
        <v>0.647860671548613</v>
      </c>
      <c r="AG2637" s="21">
        <f t="shared" si="583"/>
        <v>1.54354175815249</v>
      </c>
      <c r="AH2637" s="22">
        <f t="shared" si="584"/>
        <v>0.178697931783362</v>
      </c>
      <c r="AI2637" s="22">
        <f t="shared" si="585"/>
        <v>0.821302068216638</v>
      </c>
      <c r="AJ2637" s="23">
        <f t="shared" si="586"/>
        <v>0.0629265696938448</v>
      </c>
      <c r="AK2637" s="23">
        <f t="shared" si="587"/>
        <v>0.937073430306155</v>
      </c>
    </row>
    <row r="2638" spans="1:37">
      <c r="A2638" s="8" t="s">
        <v>5309</v>
      </c>
      <c r="B2638" s="8" t="s">
        <v>5310</v>
      </c>
      <c r="C2638" s="9">
        <v>0</v>
      </c>
      <c r="D2638" s="9">
        <v>0</v>
      </c>
      <c r="E2638" s="9">
        <v>0</v>
      </c>
      <c r="F2638" s="9">
        <v>0</v>
      </c>
      <c r="G2638" s="9">
        <v>0</v>
      </c>
      <c r="H2638" s="9">
        <v>0</v>
      </c>
      <c r="I2638" s="9">
        <v>0</v>
      </c>
      <c r="J2638" s="9">
        <v>0</v>
      </c>
      <c r="K2638" s="9">
        <v>3226604400</v>
      </c>
      <c r="L2638" s="9">
        <v>0</v>
      </c>
      <c r="M2638" s="9">
        <v>0</v>
      </c>
      <c r="N2638" s="9">
        <v>6753352186.15</v>
      </c>
      <c r="O2638" s="9">
        <v>0</v>
      </c>
      <c r="P2638" s="9">
        <v>-5008108.99</v>
      </c>
      <c r="Q2638" s="9">
        <v>62370170.9</v>
      </c>
      <c r="R2638" s="9">
        <v>845208831.82</v>
      </c>
      <c r="S2638" s="9">
        <v>0</v>
      </c>
      <c r="T2638" s="9">
        <v>1050614537.16</v>
      </c>
      <c r="U2638" s="8">
        <v>0</v>
      </c>
      <c r="V2638" s="9">
        <v>503256621.84</v>
      </c>
      <c r="W2638" s="8">
        <v>0</v>
      </c>
      <c r="X2638" s="11">
        <f t="shared" si="574"/>
        <v>0</v>
      </c>
      <c r="Y2638" s="11">
        <f t="shared" si="575"/>
        <v>12436398638.88</v>
      </c>
      <c r="Z2638" s="11">
        <f t="shared" si="576"/>
        <v>12436398638.88</v>
      </c>
      <c r="AA2638" s="13">
        <f t="shared" si="577"/>
        <v>0</v>
      </c>
      <c r="AB2638" s="13">
        <f t="shared" si="578"/>
        <v>0</v>
      </c>
      <c r="AC2638" s="16">
        <f t="shared" si="579"/>
        <v>0</v>
      </c>
      <c r="AD2638" s="16">
        <f t="shared" si="580"/>
        <v>12436398638.88</v>
      </c>
      <c r="AE2638" s="17">
        <f t="shared" si="581"/>
        <v>0</v>
      </c>
      <c r="AF2638" s="17">
        <f t="shared" si="582"/>
        <v>1</v>
      </c>
      <c r="AG2638" s="21">
        <f t="shared" si="583"/>
        <v>1</v>
      </c>
      <c r="AH2638" s="22" t="e">
        <f t="shared" si="584"/>
        <v>#DIV/0!</v>
      </c>
      <c r="AI2638" s="22" t="e">
        <f t="shared" si="585"/>
        <v>#DIV/0!</v>
      </c>
      <c r="AJ2638" s="23">
        <f t="shared" si="586"/>
        <v>0</v>
      </c>
      <c r="AK2638" s="23">
        <f t="shared" si="587"/>
        <v>1</v>
      </c>
    </row>
    <row r="2639" spans="1:37">
      <c r="A2639" s="8" t="s">
        <v>5311</v>
      </c>
      <c r="B2639" s="8" t="s">
        <v>5312</v>
      </c>
      <c r="C2639" s="9">
        <v>0</v>
      </c>
      <c r="D2639" s="9">
        <v>0</v>
      </c>
      <c r="E2639" s="9">
        <v>0</v>
      </c>
      <c r="F2639" s="9">
        <v>368102.34</v>
      </c>
      <c r="G2639" s="9">
        <v>0</v>
      </c>
      <c r="H2639" s="9">
        <v>1556292.39</v>
      </c>
      <c r="I2639" s="9">
        <v>0</v>
      </c>
      <c r="J2639" s="9">
        <v>0</v>
      </c>
      <c r="K2639" s="9">
        <v>790500000</v>
      </c>
      <c r="L2639" s="9">
        <v>0</v>
      </c>
      <c r="M2639" s="9">
        <v>0</v>
      </c>
      <c r="N2639" s="9">
        <v>783805592.79</v>
      </c>
      <c r="O2639" s="9">
        <v>0</v>
      </c>
      <c r="P2639" s="9">
        <v>16569470.15</v>
      </c>
      <c r="Q2639" s="9">
        <v>0</v>
      </c>
      <c r="R2639" s="9">
        <v>266556352.49</v>
      </c>
      <c r="S2639" s="9">
        <v>0</v>
      </c>
      <c r="T2639" s="9">
        <v>2477165335.55</v>
      </c>
      <c r="U2639" s="8">
        <v>0</v>
      </c>
      <c r="V2639" s="9">
        <v>34081593.02</v>
      </c>
      <c r="W2639" s="8">
        <v>0</v>
      </c>
      <c r="X2639" s="11">
        <f t="shared" si="574"/>
        <v>1924394.73</v>
      </c>
      <c r="Y2639" s="11">
        <f t="shared" si="575"/>
        <v>4368678344</v>
      </c>
      <c r="Z2639" s="11">
        <f t="shared" si="576"/>
        <v>4370602738.73</v>
      </c>
      <c r="AA2639" s="13">
        <f t="shared" si="577"/>
        <v>368102.34</v>
      </c>
      <c r="AB2639" s="13">
        <f t="shared" si="578"/>
        <v>1556292.39</v>
      </c>
      <c r="AC2639" s="16">
        <f t="shared" si="579"/>
        <v>368102.34</v>
      </c>
      <c r="AD2639" s="16">
        <f t="shared" si="580"/>
        <v>4370234636.39</v>
      </c>
      <c r="AE2639" s="17">
        <f t="shared" si="581"/>
        <v>0.000440304197164162</v>
      </c>
      <c r="AF2639" s="17">
        <f t="shared" si="582"/>
        <v>0.999559695802836</v>
      </c>
      <c r="AG2639" s="21">
        <f t="shared" si="583"/>
        <v>1.00044049815035</v>
      </c>
      <c r="AH2639" s="22">
        <f t="shared" si="584"/>
        <v>0.191282138878025</v>
      </c>
      <c r="AI2639" s="22">
        <f t="shared" si="585"/>
        <v>0.808717861121975</v>
      </c>
      <c r="AJ2639" s="23">
        <f t="shared" si="586"/>
        <v>8.42223285905327e-5</v>
      </c>
      <c r="AK2639" s="23">
        <f t="shared" si="587"/>
        <v>0.99991577767141</v>
      </c>
    </row>
    <row r="2640" spans="1:37">
      <c r="A2640" s="8" t="s">
        <v>5313</v>
      </c>
      <c r="B2640" s="8" t="s">
        <v>5314</v>
      </c>
      <c r="C2640" s="9">
        <v>0</v>
      </c>
      <c r="D2640" s="9">
        <v>0</v>
      </c>
      <c r="E2640" s="9">
        <v>0</v>
      </c>
      <c r="F2640" s="9">
        <v>0</v>
      </c>
      <c r="G2640" s="9">
        <v>0</v>
      </c>
      <c r="H2640" s="9">
        <v>0</v>
      </c>
      <c r="I2640" s="9">
        <v>0</v>
      </c>
      <c r="J2640" s="9">
        <v>0</v>
      </c>
      <c r="K2640" s="9">
        <v>798782158</v>
      </c>
      <c r="L2640" s="9">
        <v>0</v>
      </c>
      <c r="M2640" s="9">
        <v>0</v>
      </c>
      <c r="N2640" s="9">
        <v>199245378.53</v>
      </c>
      <c r="O2640" s="9">
        <v>15370269.93</v>
      </c>
      <c r="P2640" s="9">
        <v>0</v>
      </c>
      <c r="Q2640" s="9">
        <v>0</v>
      </c>
      <c r="R2640" s="9">
        <v>112521901.81</v>
      </c>
      <c r="S2640" s="9">
        <v>0</v>
      </c>
      <c r="T2640" s="9">
        <v>874245984.1</v>
      </c>
      <c r="U2640" s="8">
        <v>0</v>
      </c>
      <c r="V2640" s="9">
        <v>0</v>
      </c>
      <c r="W2640" s="8">
        <v>0</v>
      </c>
      <c r="X2640" s="11">
        <f t="shared" si="574"/>
        <v>0</v>
      </c>
      <c r="Y2640" s="11">
        <f t="shared" si="575"/>
        <v>1969425152.51</v>
      </c>
      <c r="Z2640" s="11">
        <f t="shared" si="576"/>
        <v>1969425152.51</v>
      </c>
      <c r="AA2640" s="13">
        <f t="shared" si="577"/>
        <v>0</v>
      </c>
      <c r="AB2640" s="13">
        <f t="shared" si="578"/>
        <v>0</v>
      </c>
      <c r="AC2640" s="16">
        <f t="shared" si="579"/>
        <v>0</v>
      </c>
      <c r="AD2640" s="16">
        <f t="shared" si="580"/>
        <v>1969425152.51</v>
      </c>
      <c r="AE2640" s="17">
        <f t="shared" si="581"/>
        <v>0</v>
      </c>
      <c r="AF2640" s="17">
        <f t="shared" si="582"/>
        <v>1</v>
      </c>
      <c r="AG2640" s="21">
        <f t="shared" si="583"/>
        <v>1</v>
      </c>
      <c r="AH2640" s="22" t="e">
        <f t="shared" si="584"/>
        <v>#DIV/0!</v>
      </c>
      <c r="AI2640" s="22" t="e">
        <f t="shared" si="585"/>
        <v>#DIV/0!</v>
      </c>
      <c r="AJ2640" s="23">
        <f t="shared" si="586"/>
        <v>0</v>
      </c>
      <c r="AK2640" s="23">
        <f t="shared" si="587"/>
        <v>1</v>
      </c>
    </row>
    <row r="2641" spans="1:37">
      <c r="A2641" s="8" t="s">
        <v>5315</v>
      </c>
      <c r="B2641" s="8" t="s">
        <v>5316</v>
      </c>
      <c r="C2641" s="9">
        <v>0</v>
      </c>
      <c r="D2641" s="9">
        <v>0</v>
      </c>
      <c r="E2641" s="9">
        <v>0</v>
      </c>
      <c r="F2641" s="9">
        <v>12504764.71</v>
      </c>
      <c r="G2641" s="9">
        <v>0</v>
      </c>
      <c r="H2641" s="9">
        <v>74292846.34</v>
      </c>
      <c r="I2641" s="9">
        <v>0</v>
      </c>
      <c r="J2641" s="9">
        <v>0</v>
      </c>
      <c r="K2641" s="9">
        <v>266670000</v>
      </c>
      <c r="L2641" s="9">
        <v>0</v>
      </c>
      <c r="M2641" s="9">
        <v>0</v>
      </c>
      <c r="N2641" s="9">
        <v>285558450.64</v>
      </c>
      <c r="O2641" s="9">
        <v>0</v>
      </c>
      <c r="P2641" s="9">
        <v>0</v>
      </c>
      <c r="Q2641" s="9">
        <v>13809672.64</v>
      </c>
      <c r="R2641" s="9">
        <v>68475324.86</v>
      </c>
      <c r="S2641" s="9">
        <v>0</v>
      </c>
      <c r="T2641" s="9">
        <v>356419974.59</v>
      </c>
      <c r="U2641" s="8">
        <v>0</v>
      </c>
      <c r="V2641" s="9">
        <v>0</v>
      </c>
      <c r="W2641" s="8">
        <v>0</v>
      </c>
      <c r="X2641" s="11">
        <f t="shared" si="574"/>
        <v>86797611.05</v>
      </c>
      <c r="Y2641" s="11">
        <f t="shared" si="575"/>
        <v>990933422.73</v>
      </c>
      <c r="Z2641" s="11">
        <f t="shared" si="576"/>
        <v>1077731033.78</v>
      </c>
      <c r="AA2641" s="13">
        <f t="shared" si="577"/>
        <v>12504764.71</v>
      </c>
      <c r="AB2641" s="13">
        <f t="shared" si="578"/>
        <v>74292846.34</v>
      </c>
      <c r="AC2641" s="16">
        <f t="shared" si="579"/>
        <v>12504764.71</v>
      </c>
      <c r="AD2641" s="16">
        <f t="shared" si="580"/>
        <v>1065226269.07</v>
      </c>
      <c r="AE2641" s="17">
        <f t="shared" si="581"/>
        <v>0.080537358885889</v>
      </c>
      <c r="AF2641" s="17">
        <f t="shared" si="582"/>
        <v>0.919462641114111</v>
      </c>
      <c r="AG2641" s="21">
        <f t="shared" si="583"/>
        <v>1.08759176858812</v>
      </c>
      <c r="AH2641" s="22">
        <f t="shared" si="584"/>
        <v>0.144068074670818</v>
      </c>
      <c r="AI2641" s="22">
        <f t="shared" si="585"/>
        <v>0.855931925329182</v>
      </c>
      <c r="AJ2641" s="23">
        <f t="shared" si="586"/>
        <v>0.0116028622337627</v>
      </c>
      <c r="AK2641" s="23">
        <f t="shared" si="587"/>
        <v>0.988397137766237</v>
      </c>
    </row>
    <row r="2642" spans="1:37">
      <c r="A2642" s="8" t="s">
        <v>5317</v>
      </c>
      <c r="B2642" s="8" t="s">
        <v>5318</v>
      </c>
      <c r="C2642" s="9">
        <v>0</v>
      </c>
      <c r="D2642" s="9">
        <v>0</v>
      </c>
      <c r="E2642" s="9">
        <v>0</v>
      </c>
      <c r="F2642" s="9">
        <v>10971380.23</v>
      </c>
      <c r="G2642" s="9">
        <v>0</v>
      </c>
      <c r="H2642" s="9">
        <v>0</v>
      </c>
      <c r="I2642" s="9">
        <v>0</v>
      </c>
      <c r="J2642" s="9">
        <v>0</v>
      </c>
      <c r="K2642" s="9">
        <v>260617793</v>
      </c>
      <c r="L2642" s="9">
        <v>0</v>
      </c>
      <c r="M2642" s="9">
        <v>0</v>
      </c>
      <c r="N2642" s="9">
        <v>575719310.66</v>
      </c>
      <c r="O2642" s="9">
        <v>31200941.36</v>
      </c>
      <c r="P2642" s="9">
        <v>5704874.22</v>
      </c>
      <c r="Q2642" s="9">
        <v>0</v>
      </c>
      <c r="R2642" s="9">
        <v>79868656.44</v>
      </c>
      <c r="S2642" s="9">
        <v>0</v>
      </c>
      <c r="T2642" s="9">
        <v>811628839.09</v>
      </c>
      <c r="U2642" s="8">
        <v>0</v>
      </c>
      <c r="V2642" s="9">
        <v>0</v>
      </c>
      <c r="W2642" s="8">
        <v>0</v>
      </c>
      <c r="X2642" s="11">
        <f t="shared" si="574"/>
        <v>10971380.23</v>
      </c>
      <c r="Y2642" s="11">
        <f t="shared" si="575"/>
        <v>1702338532.05</v>
      </c>
      <c r="Z2642" s="11">
        <f t="shared" si="576"/>
        <v>1713309912.28</v>
      </c>
      <c r="AA2642" s="13">
        <f t="shared" si="577"/>
        <v>10971380.23</v>
      </c>
      <c r="AB2642" s="13">
        <f t="shared" si="578"/>
        <v>0</v>
      </c>
      <c r="AC2642" s="16">
        <f t="shared" si="579"/>
        <v>10971380.23</v>
      </c>
      <c r="AD2642" s="16">
        <f t="shared" si="580"/>
        <v>1702338532.05</v>
      </c>
      <c r="AE2642" s="17">
        <f t="shared" si="581"/>
        <v>0.00640361685376568</v>
      </c>
      <c r="AF2642" s="17">
        <f t="shared" si="582"/>
        <v>0.993596383146234</v>
      </c>
      <c r="AG2642" s="21">
        <f t="shared" si="583"/>
        <v>1.00644488744362</v>
      </c>
      <c r="AH2642" s="22">
        <f t="shared" si="584"/>
        <v>1</v>
      </c>
      <c r="AI2642" s="22">
        <f t="shared" si="585"/>
        <v>0</v>
      </c>
      <c r="AJ2642" s="23">
        <f t="shared" si="586"/>
        <v>0.00640361685376568</v>
      </c>
      <c r="AK2642" s="23">
        <f t="shared" si="587"/>
        <v>0.993596383146234</v>
      </c>
    </row>
    <row r="2643" spans="1:37">
      <c r="A2643" s="8" t="s">
        <v>5319</v>
      </c>
      <c r="B2643" s="8" t="s">
        <v>5320</v>
      </c>
      <c r="C2643" s="9">
        <v>0</v>
      </c>
      <c r="D2643" s="9">
        <v>0</v>
      </c>
      <c r="E2643" s="9">
        <v>0</v>
      </c>
      <c r="F2643" s="9">
        <v>8209647.87</v>
      </c>
      <c r="G2643" s="9">
        <v>0</v>
      </c>
      <c r="H2643" s="9">
        <v>466517564.05</v>
      </c>
      <c r="I2643" s="9">
        <v>0</v>
      </c>
      <c r="J2643" s="9">
        <v>0</v>
      </c>
      <c r="K2643" s="9">
        <v>162210100</v>
      </c>
      <c r="L2643" s="9">
        <v>0</v>
      </c>
      <c r="M2643" s="9">
        <v>0</v>
      </c>
      <c r="N2643" s="9">
        <v>502974056.52</v>
      </c>
      <c r="O2643" s="9">
        <v>0</v>
      </c>
      <c r="P2643" s="9">
        <v>7366.87</v>
      </c>
      <c r="Q2643" s="9">
        <v>0</v>
      </c>
      <c r="R2643" s="9">
        <v>43421647.98</v>
      </c>
      <c r="S2643" s="9">
        <v>0</v>
      </c>
      <c r="T2643" s="9">
        <v>561828267.42</v>
      </c>
      <c r="U2643" s="8">
        <v>0</v>
      </c>
      <c r="V2643" s="9">
        <v>18838223.61</v>
      </c>
      <c r="W2643" s="8">
        <v>0</v>
      </c>
      <c r="X2643" s="11">
        <f t="shared" si="574"/>
        <v>474727211.92</v>
      </c>
      <c r="Y2643" s="11">
        <f t="shared" si="575"/>
        <v>1289279662.4</v>
      </c>
      <c r="Z2643" s="11">
        <f t="shared" si="576"/>
        <v>1764006874.32</v>
      </c>
      <c r="AA2643" s="13">
        <f t="shared" si="577"/>
        <v>8209647.87</v>
      </c>
      <c r="AB2643" s="13">
        <f t="shared" si="578"/>
        <v>466517564.05</v>
      </c>
      <c r="AC2643" s="16">
        <f t="shared" si="579"/>
        <v>8209647.87</v>
      </c>
      <c r="AD2643" s="16">
        <f t="shared" si="580"/>
        <v>1755797226.45</v>
      </c>
      <c r="AE2643" s="17">
        <f t="shared" si="581"/>
        <v>0.269118685891176</v>
      </c>
      <c r="AF2643" s="17">
        <f t="shared" si="582"/>
        <v>0.730881314108824</v>
      </c>
      <c r="AG2643" s="21">
        <f t="shared" si="583"/>
        <v>1.36821120022656</v>
      </c>
      <c r="AH2643" s="22">
        <f t="shared" si="584"/>
        <v>0.0172934006390674</v>
      </c>
      <c r="AI2643" s="22">
        <f t="shared" si="585"/>
        <v>0.982706599360933</v>
      </c>
      <c r="AJ2643" s="23">
        <f t="shared" si="586"/>
        <v>0.00465397725457544</v>
      </c>
      <c r="AK2643" s="23">
        <f t="shared" si="587"/>
        <v>0.995346022745424</v>
      </c>
    </row>
    <row r="2644" spans="1:37">
      <c r="A2644" s="8" t="s">
        <v>5321</v>
      </c>
      <c r="B2644" s="8" t="s">
        <v>5322</v>
      </c>
      <c r="C2644" s="9">
        <v>0</v>
      </c>
      <c r="D2644" s="9">
        <v>0</v>
      </c>
      <c r="E2644" s="9">
        <v>0</v>
      </c>
      <c r="F2644" s="9">
        <v>3096696.14</v>
      </c>
      <c r="G2644" s="9">
        <v>0</v>
      </c>
      <c r="H2644" s="9">
        <v>0</v>
      </c>
      <c r="I2644" s="9">
        <v>0</v>
      </c>
      <c r="J2644" s="9">
        <v>0</v>
      </c>
      <c r="K2644" s="9">
        <v>257528900</v>
      </c>
      <c r="L2644" s="9">
        <v>0</v>
      </c>
      <c r="M2644" s="9">
        <v>0</v>
      </c>
      <c r="N2644" s="9">
        <v>55152707.05</v>
      </c>
      <c r="O2644" s="9">
        <v>33418263.12</v>
      </c>
      <c r="P2644" s="9">
        <v>-181328.04</v>
      </c>
      <c r="Q2644" s="9">
        <v>0</v>
      </c>
      <c r="R2644" s="9">
        <v>35535416.29</v>
      </c>
      <c r="S2644" s="9">
        <v>0</v>
      </c>
      <c r="T2644" s="9">
        <v>214497234.4</v>
      </c>
      <c r="U2644" s="8">
        <v>0</v>
      </c>
      <c r="V2644" s="9">
        <v>-10075274.67</v>
      </c>
      <c r="W2644" s="8">
        <v>0</v>
      </c>
      <c r="X2644" s="11">
        <f t="shared" si="574"/>
        <v>3096696.14</v>
      </c>
      <c r="Y2644" s="11">
        <f t="shared" si="575"/>
        <v>519039391.91</v>
      </c>
      <c r="Z2644" s="11">
        <f t="shared" si="576"/>
        <v>522136088.05</v>
      </c>
      <c r="AA2644" s="13">
        <f t="shared" si="577"/>
        <v>3096696.14</v>
      </c>
      <c r="AB2644" s="13">
        <f t="shared" si="578"/>
        <v>0</v>
      </c>
      <c r="AC2644" s="16">
        <f t="shared" si="579"/>
        <v>3096696.14</v>
      </c>
      <c r="AD2644" s="16">
        <f t="shared" si="580"/>
        <v>519039391.91</v>
      </c>
      <c r="AE2644" s="17">
        <f t="shared" si="581"/>
        <v>0.00593082188891617</v>
      </c>
      <c r="AF2644" s="17">
        <f t="shared" si="582"/>
        <v>0.994069178111084</v>
      </c>
      <c r="AG2644" s="21">
        <f t="shared" si="583"/>
        <v>1.00596620639641</v>
      </c>
      <c r="AH2644" s="22">
        <f t="shared" si="584"/>
        <v>1</v>
      </c>
      <c r="AI2644" s="22">
        <f t="shared" si="585"/>
        <v>0</v>
      </c>
      <c r="AJ2644" s="23">
        <f t="shared" si="586"/>
        <v>0.00593082188891617</v>
      </c>
      <c r="AK2644" s="23">
        <f t="shared" si="587"/>
        <v>0.994069178111084</v>
      </c>
    </row>
    <row r="2645" spans="1:37">
      <c r="A2645" s="8" t="s">
        <v>5323</v>
      </c>
      <c r="B2645" s="8" t="s">
        <v>5324</v>
      </c>
      <c r="C2645" s="9">
        <v>0</v>
      </c>
      <c r="D2645" s="9">
        <v>0</v>
      </c>
      <c r="E2645" s="9">
        <v>0</v>
      </c>
      <c r="F2645" s="9">
        <v>0</v>
      </c>
      <c r="G2645" s="9">
        <v>0</v>
      </c>
      <c r="H2645" s="9">
        <v>0</v>
      </c>
      <c r="I2645" s="9">
        <v>0</v>
      </c>
      <c r="J2645" s="9">
        <v>0</v>
      </c>
      <c r="K2645" s="9">
        <v>140000000</v>
      </c>
      <c r="L2645" s="9">
        <v>0</v>
      </c>
      <c r="M2645" s="9">
        <v>0</v>
      </c>
      <c r="N2645" s="9">
        <v>82072070.66</v>
      </c>
      <c r="O2645" s="9">
        <v>0</v>
      </c>
      <c r="P2645" s="9">
        <v>0</v>
      </c>
      <c r="Q2645" s="9">
        <v>0</v>
      </c>
      <c r="R2645" s="9">
        <v>25811494.4</v>
      </c>
      <c r="S2645" s="9">
        <v>0</v>
      </c>
      <c r="T2645" s="9">
        <v>205049813.87</v>
      </c>
      <c r="U2645" s="8">
        <v>0</v>
      </c>
      <c r="V2645" s="9">
        <v>490465.83</v>
      </c>
      <c r="W2645" s="8">
        <v>0</v>
      </c>
      <c r="X2645" s="11">
        <f t="shared" si="574"/>
        <v>0</v>
      </c>
      <c r="Y2645" s="11">
        <f t="shared" si="575"/>
        <v>453423844.76</v>
      </c>
      <c r="Z2645" s="11">
        <f t="shared" si="576"/>
        <v>453423844.76</v>
      </c>
      <c r="AA2645" s="13">
        <f t="shared" si="577"/>
        <v>0</v>
      </c>
      <c r="AB2645" s="13">
        <f t="shared" si="578"/>
        <v>0</v>
      </c>
      <c r="AC2645" s="16">
        <f t="shared" si="579"/>
        <v>0</v>
      </c>
      <c r="AD2645" s="16">
        <f t="shared" si="580"/>
        <v>453423844.76</v>
      </c>
      <c r="AE2645" s="17">
        <f t="shared" si="581"/>
        <v>0</v>
      </c>
      <c r="AF2645" s="17">
        <f t="shared" si="582"/>
        <v>1</v>
      </c>
      <c r="AG2645" s="21">
        <f t="shared" si="583"/>
        <v>1</v>
      </c>
      <c r="AH2645" s="22" t="e">
        <f t="shared" si="584"/>
        <v>#DIV/0!</v>
      </c>
      <c r="AI2645" s="22" t="e">
        <f t="shared" si="585"/>
        <v>#DIV/0!</v>
      </c>
      <c r="AJ2645" s="23">
        <f t="shared" si="586"/>
        <v>0</v>
      </c>
      <c r="AK2645" s="23">
        <f t="shared" si="587"/>
        <v>1</v>
      </c>
    </row>
    <row r="2646" spans="1:37">
      <c r="A2646" s="8" t="s">
        <v>5325</v>
      </c>
      <c r="B2646" s="8" t="s">
        <v>5326</v>
      </c>
      <c r="C2646" s="9">
        <v>0</v>
      </c>
      <c r="D2646" s="9">
        <v>0</v>
      </c>
      <c r="E2646" s="9">
        <v>0</v>
      </c>
      <c r="F2646" s="9">
        <v>0</v>
      </c>
      <c r="G2646" s="9">
        <v>0</v>
      </c>
      <c r="H2646" s="9">
        <v>0</v>
      </c>
      <c r="I2646" s="9">
        <v>0</v>
      </c>
      <c r="J2646" s="9">
        <v>0</v>
      </c>
      <c r="K2646" s="9">
        <v>140560000</v>
      </c>
      <c r="L2646" s="9">
        <v>0</v>
      </c>
      <c r="M2646" s="9">
        <v>0</v>
      </c>
      <c r="N2646" s="9">
        <v>369608913.84</v>
      </c>
      <c r="O2646" s="9">
        <v>0</v>
      </c>
      <c r="P2646" s="9">
        <v>-24245.49</v>
      </c>
      <c r="Q2646" s="9">
        <v>0</v>
      </c>
      <c r="R2646" s="9">
        <v>70280000</v>
      </c>
      <c r="S2646" s="9">
        <v>0</v>
      </c>
      <c r="T2646" s="9">
        <v>1122093990.51</v>
      </c>
      <c r="U2646" s="8">
        <v>0</v>
      </c>
      <c r="V2646" s="9">
        <v>1335006.41</v>
      </c>
      <c r="W2646" s="8">
        <v>0</v>
      </c>
      <c r="X2646" s="11">
        <f t="shared" si="574"/>
        <v>0</v>
      </c>
      <c r="Y2646" s="11">
        <f t="shared" si="575"/>
        <v>1703853665.27</v>
      </c>
      <c r="Z2646" s="11">
        <f t="shared" si="576"/>
        <v>1703853665.27</v>
      </c>
      <c r="AA2646" s="13">
        <f t="shared" si="577"/>
        <v>0</v>
      </c>
      <c r="AB2646" s="13">
        <f t="shared" si="578"/>
        <v>0</v>
      </c>
      <c r="AC2646" s="16">
        <f t="shared" si="579"/>
        <v>0</v>
      </c>
      <c r="AD2646" s="16">
        <f t="shared" si="580"/>
        <v>1703853665.27</v>
      </c>
      <c r="AE2646" s="17">
        <f t="shared" si="581"/>
        <v>0</v>
      </c>
      <c r="AF2646" s="17">
        <f t="shared" si="582"/>
        <v>1</v>
      </c>
      <c r="AG2646" s="21">
        <f t="shared" si="583"/>
        <v>1</v>
      </c>
      <c r="AH2646" s="22" t="e">
        <f t="shared" si="584"/>
        <v>#DIV/0!</v>
      </c>
      <c r="AI2646" s="22" t="e">
        <f t="shared" si="585"/>
        <v>#DIV/0!</v>
      </c>
      <c r="AJ2646" s="23">
        <f t="shared" si="586"/>
        <v>0</v>
      </c>
      <c r="AK2646" s="23">
        <f t="shared" si="587"/>
        <v>1</v>
      </c>
    </row>
    <row r="2647" spans="1:37">
      <c r="A2647" s="8" t="s">
        <v>5327</v>
      </c>
      <c r="B2647" s="8" t="s">
        <v>5328</v>
      </c>
      <c r="C2647" s="9">
        <v>0</v>
      </c>
      <c r="D2647" s="9">
        <v>0</v>
      </c>
      <c r="E2647" s="9">
        <v>0</v>
      </c>
      <c r="F2647" s="9">
        <v>0</v>
      </c>
      <c r="G2647" s="9">
        <v>0</v>
      </c>
      <c r="H2647" s="9">
        <v>0</v>
      </c>
      <c r="I2647" s="9">
        <v>0</v>
      </c>
      <c r="J2647" s="9">
        <v>0</v>
      </c>
      <c r="K2647" s="9">
        <v>180000000</v>
      </c>
      <c r="L2647" s="9">
        <v>0</v>
      </c>
      <c r="M2647" s="9">
        <v>0</v>
      </c>
      <c r="N2647" s="9">
        <v>688211834.18</v>
      </c>
      <c r="O2647" s="9">
        <v>0</v>
      </c>
      <c r="P2647" s="9">
        <v>-107696.14</v>
      </c>
      <c r="Q2647" s="9">
        <v>64483285.35</v>
      </c>
      <c r="R2647" s="9">
        <v>75314669.81</v>
      </c>
      <c r="S2647" s="9">
        <v>0</v>
      </c>
      <c r="T2647" s="9">
        <v>1105523119.7</v>
      </c>
      <c r="U2647" s="8">
        <v>0</v>
      </c>
      <c r="V2647" s="9">
        <v>506854428.74</v>
      </c>
      <c r="W2647" s="8">
        <v>0</v>
      </c>
      <c r="X2647" s="11">
        <f t="shared" si="574"/>
        <v>0</v>
      </c>
      <c r="Y2647" s="11">
        <f t="shared" si="575"/>
        <v>2620279641.64</v>
      </c>
      <c r="Z2647" s="11">
        <f t="shared" si="576"/>
        <v>2620279641.64</v>
      </c>
      <c r="AA2647" s="13">
        <f t="shared" si="577"/>
        <v>0</v>
      </c>
      <c r="AB2647" s="13">
        <f t="shared" si="578"/>
        <v>0</v>
      </c>
      <c r="AC2647" s="16">
        <f t="shared" si="579"/>
        <v>0</v>
      </c>
      <c r="AD2647" s="16">
        <f t="shared" si="580"/>
        <v>2620279641.64</v>
      </c>
      <c r="AE2647" s="17">
        <f t="shared" si="581"/>
        <v>0</v>
      </c>
      <c r="AF2647" s="17">
        <f t="shared" si="582"/>
        <v>1</v>
      </c>
      <c r="AG2647" s="21">
        <f t="shared" si="583"/>
        <v>1</v>
      </c>
      <c r="AH2647" s="22" t="e">
        <f t="shared" si="584"/>
        <v>#DIV/0!</v>
      </c>
      <c r="AI2647" s="22" t="e">
        <f t="shared" si="585"/>
        <v>#DIV/0!</v>
      </c>
      <c r="AJ2647" s="23">
        <f t="shared" si="586"/>
        <v>0</v>
      </c>
      <c r="AK2647" s="23">
        <f t="shared" si="587"/>
        <v>1</v>
      </c>
    </row>
    <row r="2648" spans="1:37">
      <c r="A2648" s="8" t="s">
        <v>5329</v>
      </c>
      <c r="B2648" s="8" t="s">
        <v>5330</v>
      </c>
      <c r="C2648" s="9">
        <v>0</v>
      </c>
      <c r="D2648" s="9">
        <v>0</v>
      </c>
      <c r="E2648" s="9">
        <v>0</v>
      </c>
      <c r="F2648" s="9">
        <v>0</v>
      </c>
      <c r="G2648" s="9">
        <v>0</v>
      </c>
      <c r="H2648" s="9">
        <v>0</v>
      </c>
      <c r="I2648" s="9">
        <v>0</v>
      </c>
      <c r="J2648" s="9">
        <v>0</v>
      </c>
      <c r="K2648" s="9">
        <v>380238957</v>
      </c>
      <c r="L2648" s="9">
        <v>0</v>
      </c>
      <c r="M2648" s="9">
        <v>0</v>
      </c>
      <c r="N2648" s="9">
        <v>482762578.68</v>
      </c>
      <c r="O2648" s="9">
        <v>96491840</v>
      </c>
      <c r="P2648" s="9">
        <v>0</v>
      </c>
      <c r="Q2648" s="9">
        <v>0</v>
      </c>
      <c r="R2648" s="9">
        <v>31386914.11</v>
      </c>
      <c r="S2648" s="9">
        <v>0</v>
      </c>
      <c r="T2648" s="9">
        <v>468157063.53</v>
      </c>
      <c r="U2648" s="8">
        <v>0</v>
      </c>
      <c r="V2648" s="9">
        <v>29365205.27</v>
      </c>
      <c r="W2648" s="8">
        <v>0</v>
      </c>
      <c r="X2648" s="11">
        <f t="shared" si="574"/>
        <v>0</v>
      </c>
      <c r="Y2648" s="11">
        <f t="shared" si="575"/>
        <v>1295418878.59</v>
      </c>
      <c r="Z2648" s="11">
        <f t="shared" si="576"/>
        <v>1295418878.59</v>
      </c>
      <c r="AA2648" s="13">
        <f t="shared" si="577"/>
        <v>0</v>
      </c>
      <c r="AB2648" s="13">
        <f t="shared" si="578"/>
        <v>0</v>
      </c>
      <c r="AC2648" s="16">
        <f t="shared" si="579"/>
        <v>0</v>
      </c>
      <c r="AD2648" s="16">
        <f t="shared" si="580"/>
        <v>1295418878.59</v>
      </c>
      <c r="AE2648" s="17">
        <f t="shared" si="581"/>
        <v>0</v>
      </c>
      <c r="AF2648" s="17">
        <f t="shared" si="582"/>
        <v>1</v>
      </c>
      <c r="AG2648" s="21">
        <f t="shared" si="583"/>
        <v>1</v>
      </c>
      <c r="AH2648" s="22" t="e">
        <f t="shared" si="584"/>
        <v>#DIV/0!</v>
      </c>
      <c r="AI2648" s="22" t="e">
        <f t="shared" si="585"/>
        <v>#DIV/0!</v>
      </c>
      <c r="AJ2648" s="23">
        <f t="shared" si="586"/>
        <v>0</v>
      </c>
      <c r="AK2648" s="23">
        <f t="shared" si="587"/>
        <v>1</v>
      </c>
    </row>
    <row r="2649" spans="1:37">
      <c r="A2649" s="8" t="s">
        <v>5331</v>
      </c>
      <c r="B2649" s="8" t="s">
        <v>5332</v>
      </c>
      <c r="C2649" s="9">
        <v>0</v>
      </c>
      <c r="D2649" s="9">
        <v>0</v>
      </c>
      <c r="E2649" s="9">
        <v>0</v>
      </c>
      <c r="F2649" s="9">
        <v>0</v>
      </c>
      <c r="G2649" s="9">
        <v>0</v>
      </c>
      <c r="H2649" s="9">
        <v>0</v>
      </c>
      <c r="I2649" s="9">
        <v>0</v>
      </c>
      <c r="J2649" s="9">
        <v>0</v>
      </c>
      <c r="K2649" s="9">
        <v>198910550</v>
      </c>
      <c r="L2649" s="9">
        <v>0</v>
      </c>
      <c r="M2649" s="9">
        <v>0</v>
      </c>
      <c r="N2649" s="9">
        <v>260559053.31</v>
      </c>
      <c r="O2649" s="9">
        <v>5906209.62</v>
      </c>
      <c r="P2649" s="9">
        <v>90715275.9</v>
      </c>
      <c r="Q2649" s="9">
        <v>0</v>
      </c>
      <c r="R2649" s="9">
        <v>43485607.94</v>
      </c>
      <c r="S2649" s="9">
        <v>0</v>
      </c>
      <c r="T2649" s="9">
        <v>554139481.96</v>
      </c>
      <c r="U2649" s="8">
        <v>0</v>
      </c>
      <c r="V2649" s="9">
        <v>0</v>
      </c>
      <c r="W2649" s="8">
        <v>0</v>
      </c>
      <c r="X2649" s="11">
        <f t="shared" si="574"/>
        <v>0</v>
      </c>
      <c r="Y2649" s="11">
        <f t="shared" si="575"/>
        <v>1141903759.49</v>
      </c>
      <c r="Z2649" s="11">
        <f t="shared" si="576"/>
        <v>1141903759.49</v>
      </c>
      <c r="AA2649" s="13">
        <f t="shared" si="577"/>
        <v>0</v>
      </c>
      <c r="AB2649" s="13">
        <f t="shared" si="578"/>
        <v>0</v>
      </c>
      <c r="AC2649" s="16">
        <f t="shared" si="579"/>
        <v>0</v>
      </c>
      <c r="AD2649" s="16">
        <f t="shared" si="580"/>
        <v>1141903759.49</v>
      </c>
      <c r="AE2649" s="17">
        <f t="shared" si="581"/>
        <v>0</v>
      </c>
      <c r="AF2649" s="17">
        <f t="shared" si="582"/>
        <v>1</v>
      </c>
      <c r="AG2649" s="21">
        <f t="shared" si="583"/>
        <v>1</v>
      </c>
      <c r="AH2649" s="22" t="e">
        <f t="shared" si="584"/>
        <v>#DIV/0!</v>
      </c>
      <c r="AI2649" s="22" t="e">
        <f t="shared" si="585"/>
        <v>#DIV/0!</v>
      </c>
      <c r="AJ2649" s="23">
        <f t="shared" si="586"/>
        <v>0</v>
      </c>
      <c r="AK2649" s="23">
        <f t="shared" si="587"/>
        <v>1</v>
      </c>
    </row>
    <row r="2650" spans="1:37">
      <c r="A2650" s="8" t="s">
        <v>5333</v>
      </c>
      <c r="B2650" s="8" t="s">
        <v>5334</v>
      </c>
      <c r="C2650" s="9">
        <v>0</v>
      </c>
      <c r="D2650" s="9">
        <v>0</v>
      </c>
      <c r="E2650" s="9">
        <v>0</v>
      </c>
      <c r="F2650" s="9">
        <v>0</v>
      </c>
      <c r="G2650" s="9">
        <v>0</v>
      </c>
      <c r="H2650" s="9">
        <v>0</v>
      </c>
      <c r="I2650" s="9">
        <v>0</v>
      </c>
      <c r="J2650" s="9">
        <v>0</v>
      </c>
      <c r="K2650" s="9">
        <v>307019706</v>
      </c>
      <c r="L2650" s="9">
        <v>0</v>
      </c>
      <c r="M2650" s="9">
        <v>0</v>
      </c>
      <c r="N2650" s="9">
        <v>1047312733.71</v>
      </c>
      <c r="O2650" s="9">
        <v>0</v>
      </c>
      <c r="P2650" s="9">
        <v>-1055521.38</v>
      </c>
      <c r="Q2650" s="9">
        <v>0</v>
      </c>
      <c r="R2650" s="9">
        <v>155287353</v>
      </c>
      <c r="S2650" s="9">
        <v>0</v>
      </c>
      <c r="T2650" s="9">
        <v>1075038264.04</v>
      </c>
      <c r="U2650" s="8">
        <v>0</v>
      </c>
      <c r="V2650" s="9">
        <v>81681170.68</v>
      </c>
      <c r="W2650" s="8">
        <v>0</v>
      </c>
      <c r="X2650" s="11">
        <f t="shared" si="574"/>
        <v>0</v>
      </c>
      <c r="Y2650" s="11">
        <f t="shared" si="575"/>
        <v>2665283706.05</v>
      </c>
      <c r="Z2650" s="11">
        <f t="shared" si="576"/>
        <v>2665283706.05</v>
      </c>
      <c r="AA2650" s="13">
        <f t="shared" si="577"/>
        <v>0</v>
      </c>
      <c r="AB2650" s="13">
        <f t="shared" si="578"/>
        <v>0</v>
      </c>
      <c r="AC2650" s="16">
        <f t="shared" si="579"/>
        <v>0</v>
      </c>
      <c r="AD2650" s="16">
        <f t="shared" si="580"/>
        <v>2665283706.05</v>
      </c>
      <c r="AE2650" s="17">
        <f t="shared" si="581"/>
        <v>0</v>
      </c>
      <c r="AF2650" s="17">
        <f t="shared" si="582"/>
        <v>1</v>
      </c>
      <c r="AG2650" s="21">
        <f t="shared" si="583"/>
        <v>1</v>
      </c>
      <c r="AH2650" s="22" t="e">
        <f t="shared" si="584"/>
        <v>#DIV/0!</v>
      </c>
      <c r="AI2650" s="22" t="e">
        <f t="shared" si="585"/>
        <v>#DIV/0!</v>
      </c>
      <c r="AJ2650" s="23">
        <f t="shared" si="586"/>
        <v>0</v>
      </c>
      <c r="AK2650" s="23">
        <f t="shared" si="587"/>
        <v>1</v>
      </c>
    </row>
    <row r="2651" spans="1:37">
      <c r="A2651" s="8" t="s">
        <v>5335</v>
      </c>
      <c r="B2651" s="8" t="s">
        <v>5336</v>
      </c>
      <c r="C2651" s="9">
        <v>0</v>
      </c>
      <c r="D2651" s="9">
        <v>0</v>
      </c>
      <c r="E2651" s="9">
        <v>0</v>
      </c>
      <c r="F2651" s="9">
        <v>0</v>
      </c>
      <c r="G2651" s="9">
        <v>0</v>
      </c>
      <c r="H2651" s="9">
        <v>0</v>
      </c>
      <c r="I2651" s="9">
        <v>0</v>
      </c>
      <c r="J2651" s="9">
        <v>0</v>
      </c>
      <c r="K2651" s="9">
        <v>235200000</v>
      </c>
      <c r="L2651" s="9">
        <v>0</v>
      </c>
      <c r="M2651" s="9">
        <v>0</v>
      </c>
      <c r="N2651" s="9">
        <v>207554555.35</v>
      </c>
      <c r="O2651" s="9">
        <v>0</v>
      </c>
      <c r="P2651" s="9">
        <v>-7803981.73</v>
      </c>
      <c r="Q2651" s="9">
        <v>0</v>
      </c>
      <c r="R2651" s="9">
        <v>46879784.39</v>
      </c>
      <c r="S2651" s="9">
        <v>0</v>
      </c>
      <c r="T2651" s="9">
        <v>60299837.41</v>
      </c>
      <c r="U2651" s="8">
        <v>0</v>
      </c>
      <c r="V2651" s="9">
        <v>0</v>
      </c>
      <c r="W2651" s="8">
        <v>0</v>
      </c>
      <c r="X2651" s="11">
        <f t="shared" si="574"/>
        <v>0</v>
      </c>
      <c r="Y2651" s="11">
        <f t="shared" si="575"/>
        <v>542130195.42</v>
      </c>
      <c r="Z2651" s="11">
        <f t="shared" si="576"/>
        <v>542130195.42</v>
      </c>
      <c r="AA2651" s="13">
        <f t="shared" si="577"/>
        <v>0</v>
      </c>
      <c r="AB2651" s="13">
        <f t="shared" si="578"/>
        <v>0</v>
      </c>
      <c r="AC2651" s="16">
        <f t="shared" si="579"/>
        <v>0</v>
      </c>
      <c r="AD2651" s="16">
        <f t="shared" si="580"/>
        <v>542130195.42</v>
      </c>
      <c r="AE2651" s="17">
        <f t="shared" si="581"/>
        <v>0</v>
      </c>
      <c r="AF2651" s="17">
        <f t="shared" si="582"/>
        <v>1</v>
      </c>
      <c r="AG2651" s="21">
        <f t="shared" si="583"/>
        <v>1</v>
      </c>
      <c r="AH2651" s="22" t="e">
        <f t="shared" si="584"/>
        <v>#DIV/0!</v>
      </c>
      <c r="AI2651" s="22" t="e">
        <f t="shared" si="585"/>
        <v>#DIV/0!</v>
      </c>
      <c r="AJ2651" s="23">
        <f t="shared" si="586"/>
        <v>0</v>
      </c>
      <c r="AK2651" s="23">
        <f t="shared" si="587"/>
        <v>1</v>
      </c>
    </row>
    <row r="2652" spans="1:37">
      <c r="A2652" s="8" t="s">
        <v>5337</v>
      </c>
      <c r="B2652" s="8" t="s">
        <v>5338</v>
      </c>
      <c r="C2652" s="9">
        <v>0</v>
      </c>
      <c r="D2652" s="9">
        <v>0</v>
      </c>
      <c r="E2652" s="9">
        <v>3172423000</v>
      </c>
      <c r="F2652" s="9">
        <v>0</v>
      </c>
      <c r="G2652" s="9">
        <v>0</v>
      </c>
      <c r="H2652" s="9">
        <v>0</v>
      </c>
      <c r="I2652" s="9">
        <v>8323307000</v>
      </c>
      <c r="J2652" s="9">
        <v>0</v>
      </c>
      <c r="K2652" s="9">
        <v>1803070000</v>
      </c>
      <c r="L2652" s="9">
        <v>152017000</v>
      </c>
      <c r="M2652" s="9">
        <v>0</v>
      </c>
      <c r="N2652" s="9">
        <v>2288207000</v>
      </c>
      <c r="O2652" s="9">
        <v>0</v>
      </c>
      <c r="P2652" s="9">
        <v>549758000</v>
      </c>
      <c r="Q2652" s="9">
        <v>0</v>
      </c>
      <c r="R2652" s="9">
        <v>3922907000</v>
      </c>
      <c r="S2652" s="9">
        <v>2888095000</v>
      </c>
      <c r="T2652" s="9">
        <v>1434538000</v>
      </c>
      <c r="U2652" s="8">
        <v>0</v>
      </c>
      <c r="V2652" s="9">
        <v>127166000</v>
      </c>
      <c r="W2652" s="8">
        <v>0</v>
      </c>
      <c r="X2652" s="11">
        <f t="shared" si="574"/>
        <v>11495730000</v>
      </c>
      <c r="Y2652" s="11">
        <f t="shared" si="575"/>
        <v>13165758000</v>
      </c>
      <c r="Z2652" s="11">
        <f t="shared" si="576"/>
        <v>24661488000</v>
      </c>
      <c r="AA2652" s="13">
        <f t="shared" si="577"/>
        <v>3172423000</v>
      </c>
      <c r="AB2652" s="13">
        <f t="shared" si="578"/>
        <v>8323307000</v>
      </c>
      <c r="AC2652" s="16">
        <f t="shared" si="579"/>
        <v>3172423000</v>
      </c>
      <c r="AD2652" s="16">
        <f t="shared" si="580"/>
        <v>21489065000</v>
      </c>
      <c r="AE2652" s="17">
        <f t="shared" si="581"/>
        <v>0.466140972515527</v>
      </c>
      <c r="AF2652" s="17">
        <f t="shared" si="582"/>
        <v>0.533859027484473</v>
      </c>
      <c r="AG2652" s="21">
        <f t="shared" si="583"/>
        <v>1.87315367637777</v>
      </c>
      <c r="AH2652" s="22">
        <f t="shared" si="584"/>
        <v>0.275965336694581</v>
      </c>
      <c r="AI2652" s="22">
        <f t="shared" si="585"/>
        <v>0.724034663305419</v>
      </c>
      <c r="AJ2652" s="23">
        <f t="shared" si="586"/>
        <v>0.128638750427387</v>
      </c>
      <c r="AK2652" s="23">
        <f t="shared" si="587"/>
        <v>0.871361249572613</v>
      </c>
    </row>
    <row r="2653" spans="1:37">
      <c r="A2653" s="8" t="s">
        <v>5339</v>
      </c>
      <c r="B2653" s="8" t="s">
        <v>5340</v>
      </c>
      <c r="C2653" s="9">
        <v>0</v>
      </c>
      <c r="D2653" s="9">
        <v>0</v>
      </c>
      <c r="E2653" s="9">
        <v>0</v>
      </c>
      <c r="F2653" s="9">
        <v>0</v>
      </c>
      <c r="G2653" s="9">
        <v>0</v>
      </c>
      <c r="H2653" s="9">
        <v>0</v>
      </c>
      <c r="I2653" s="9">
        <v>0</v>
      </c>
      <c r="J2653" s="9">
        <v>0</v>
      </c>
      <c r="K2653" s="9">
        <v>321496000</v>
      </c>
      <c r="L2653" s="9">
        <v>0</v>
      </c>
      <c r="M2653" s="9">
        <v>0</v>
      </c>
      <c r="N2653" s="9">
        <v>469222341.18</v>
      </c>
      <c r="O2653" s="9">
        <v>133545761.22</v>
      </c>
      <c r="P2653" s="9">
        <v>0</v>
      </c>
      <c r="Q2653" s="9">
        <v>0</v>
      </c>
      <c r="R2653" s="9">
        <v>135024833.59</v>
      </c>
      <c r="S2653" s="9">
        <v>0</v>
      </c>
      <c r="T2653" s="9">
        <v>990756498.93</v>
      </c>
      <c r="U2653" s="8">
        <v>0</v>
      </c>
      <c r="V2653" s="9">
        <v>0</v>
      </c>
      <c r="W2653" s="8">
        <v>0</v>
      </c>
      <c r="X2653" s="11">
        <f t="shared" si="574"/>
        <v>0</v>
      </c>
      <c r="Y2653" s="11">
        <f t="shared" si="575"/>
        <v>1782953912.48</v>
      </c>
      <c r="Z2653" s="11">
        <f t="shared" si="576"/>
        <v>1782953912.48</v>
      </c>
      <c r="AA2653" s="13">
        <f t="shared" si="577"/>
        <v>0</v>
      </c>
      <c r="AB2653" s="13">
        <f t="shared" si="578"/>
        <v>0</v>
      </c>
      <c r="AC2653" s="16">
        <f t="shared" si="579"/>
        <v>0</v>
      </c>
      <c r="AD2653" s="16">
        <f t="shared" si="580"/>
        <v>1782953912.48</v>
      </c>
      <c r="AE2653" s="17">
        <f t="shared" si="581"/>
        <v>0</v>
      </c>
      <c r="AF2653" s="17">
        <f t="shared" si="582"/>
        <v>1</v>
      </c>
      <c r="AG2653" s="21">
        <f t="shared" si="583"/>
        <v>1</v>
      </c>
      <c r="AH2653" s="22" t="e">
        <f t="shared" si="584"/>
        <v>#DIV/0!</v>
      </c>
      <c r="AI2653" s="22" t="e">
        <f t="shared" si="585"/>
        <v>#DIV/0!</v>
      </c>
      <c r="AJ2653" s="23">
        <f t="shared" si="586"/>
        <v>0</v>
      </c>
      <c r="AK2653" s="23">
        <f t="shared" si="587"/>
        <v>1</v>
      </c>
    </row>
    <row r="2654" spans="1:37">
      <c r="A2654" s="8" t="s">
        <v>5341</v>
      </c>
      <c r="B2654" s="8" t="s">
        <v>5342</v>
      </c>
      <c r="C2654" s="9">
        <v>0</v>
      </c>
      <c r="D2654" s="9">
        <v>0</v>
      </c>
      <c r="E2654" s="9">
        <v>0</v>
      </c>
      <c r="F2654" s="9">
        <v>0</v>
      </c>
      <c r="G2654" s="9">
        <v>0</v>
      </c>
      <c r="H2654" s="9">
        <v>0</v>
      </c>
      <c r="I2654" s="9">
        <v>0</v>
      </c>
      <c r="J2654" s="9">
        <v>0</v>
      </c>
      <c r="K2654" s="9">
        <v>223065068</v>
      </c>
      <c r="L2654" s="9">
        <v>0</v>
      </c>
      <c r="M2654" s="9">
        <v>0</v>
      </c>
      <c r="N2654" s="9">
        <v>1069407906.34</v>
      </c>
      <c r="O2654" s="9">
        <v>0</v>
      </c>
      <c r="P2654" s="9">
        <v>4400000</v>
      </c>
      <c r="Q2654" s="9">
        <v>0</v>
      </c>
      <c r="R2654" s="9">
        <v>135328091.55</v>
      </c>
      <c r="S2654" s="9">
        <v>0</v>
      </c>
      <c r="T2654" s="9">
        <v>473496732.87</v>
      </c>
      <c r="U2654" s="8">
        <v>0</v>
      </c>
      <c r="V2654" s="9">
        <v>0</v>
      </c>
      <c r="W2654" s="8">
        <v>0</v>
      </c>
      <c r="X2654" s="11">
        <f t="shared" si="574"/>
        <v>0</v>
      </c>
      <c r="Y2654" s="11">
        <f t="shared" si="575"/>
        <v>1905697798.76</v>
      </c>
      <c r="Z2654" s="11">
        <f t="shared" si="576"/>
        <v>1905697798.76</v>
      </c>
      <c r="AA2654" s="13">
        <f t="shared" si="577"/>
        <v>0</v>
      </c>
      <c r="AB2654" s="13">
        <f t="shared" si="578"/>
        <v>0</v>
      </c>
      <c r="AC2654" s="16">
        <f t="shared" si="579"/>
        <v>0</v>
      </c>
      <c r="AD2654" s="16">
        <f t="shared" si="580"/>
        <v>1905697798.76</v>
      </c>
      <c r="AE2654" s="17">
        <f t="shared" si="581"/>
        <v>0</v>
      </c>
      <c r="AF2654" s="17">
        <f t="shared" si="582"/>
        <v>1</v>
      </c>
      <c r="AG2654" s="21">
        <f t="shared" si="583"/>
        <v>1</v>
      </c>
      <c r="AH2654" s="22" t="e">
        <f t="shared" si="584"/>
        <v>#DIV/0!</v>
      </c>
      <c r="AI2654" s="22" t="e">
        <f t="shared" si="585"/>
        <v>#DIV/0!</v>
      </c>
      <c r="AJ2654" s="23">
        <f t="shared" si="586"/>
        <v>0</v>
      </c>
      <c r="AK2654" s="23">
        <f t="shared" si="587"/>
        <v>1</v>
      </c>
    </row>
    <row r="2655" spans="1:37">
      <c r="A2655" s="8" t="s">
        <v>5343</v>
      </c>
      <c r="B2655" s="8" t="s">
        <v>5344</v>
      </c>
      <c r="C2655" s="9">
        <v>0</v>
      </c>
      <c r="D2655" s="9">
        <v>0</v>
      </c>
      <c r="E2655" s="9">
        <v>173007.38</v>
      </c>
      <c r="F2655" s="9">
        <v>0</v>
      </c>
      <c r="G2655" s="9">
        <v>0</v>
      </c>
      <c r="H2655" s="9">
        <v>0</v>
      </c>
      <c r="I2655" s="9">
        <v>0</v>
      </c>
      <c r="J2655" s="9">
        <v>0</v>
      </c>
      <c r="K2655" s="9">
        <v>951103748</v>
      </c>
      <c r="L2655" s="9">
        <v>0</v>
      </c>
      <c r="M2655" s="9">
        <v>0</v>
      </c>
      <c r="N2655" s="9">
        <v>3805833583.05</v>
      </c>
      <c r="O2655" s="9">
        <v>0</v>
      </c>
      <c r="P2655" s="9">
        <v>-38280324.78</v>
      </c>
      <c r="Q2655" s="9">
        <v>7727.36</v>
      </c>
      <c r="R2655" s="9">
        <v>432364950.63</v>
      </c>
      <c r="S2655" s="9">
        <v>0</v>
      </c>
      <c r="T2655" s="9">
        <v>6164558834</v>
      </c>
      <c r="U2655" s="8">
        <v>0</v>
      </c>
      <c r="V2655" s="9">
        <v>888247.53</v>
      </c>
      <c r="W2655" s="8">
        <v>0</v>
      </c>
      <c r="X2655" s="11">
        <f t="shared" si="574"/>
        <v>173007.38</v>
      </c>
      <c r="Y2655" s="11">
        <f t="shared" si="575"/>
        <v>11316476765.79</v>
      </c>
      <c r="Z2655" s="11">
        <f t="shared" si="576"/>
        <v>11316649773.17</v>
      </c>
      <c r="AA2655" s="13">
        <f t="shared" si="577"/>
        <v>173007.38</v>
      </c>
      <c r="AB2655" s="13">
        <f t="shared" si="578"/>
        <v>0</v>
      </c>
      <c r="AC2655" s="16">
        <f t="shared" si="579"/>
        <v>173007.38</v>
      </c>
      <c r="AD2655" s="16">
        <f t="shared" si="580"/>
        <v>11316476765.79</v>
      </c>
      <c r="AE2655" s="17">
        <f t="shared" si="581"/>
        <v>1.52878619969466e-5</v>
      </c>
      <c r="AF2655" s="17">
        <f t="shared" si="582"/>
        <v>0.999984712138003</v>
      </c>
      <c r="AG2655" s="21">
        <f t="shared" si="583"/>
        <v>1.00001528809572</v>
      </c>
      <c r="AH2655" s="22">
        <f t="shared" si="584"/>
        <v>1</v>
      </c>
      <c r="AI2655" s="22">
        <f t="shared" si="585"/>
        <v>0</v>
      </c>
      <c r="AJ2655" s="23">
        <f t="shared" si="586"/>
        <v>1.52878619969466e-5</v>
      </c>
      <c r="AK2655" s="23">
        <f t="shared" si="587"/>
        <v>0.999984712138003</v>
      </c>
    </row>
    <row r="2656" spans="1:37">
      <c r="A2656" s="8" t="s">
        <v>5345</v>
      </c>
      <c r="B2656" s="8" t="s">
        <v>5346</v>
      </c>
      <c r="C2656" s="9">
        <v>0</v>
      </c>
      <c r="D2656" s="9">
        <v>0</v>
      </c>
      <c r="E2656" s="9">
        <v>0</v>
      </c>
      <c r="F2656" s="9">
        <v>0</v>
      </c>
      <c r="G2656" s="9">
        <v>0</v>
      </c>
      <c r="H2656" s="9">
        <v>0</v>
      </c>
      <c r="I2656" s="9">
        <v>0</v>
      </c>
      <c r="J2656" s="9">
        <v>0</v>
      </c>
      <c r="K2656" s="9">
        <v>243678373</v>
      </c>
      <c r="L2656" s="9">
        <v>0</v>
      </c>
      <c r="M2656" s="9">
        <v>0</v>
      </c>
      <c r="N2656" s="9">
        <v>191498722.8</v>
      </c>
      <c r="O2656" s="9">
        <v>36399013.95</v>
      </c>
      <c r="P2656" s="9">
        <v>0</v>
      </c>
      <c r="Q2656" s="9">
        <v>0</v>
      </c>
      <c r="R2656" s="9">
        <v>104692555.12</v>
      </c>
      <c r="S2656" s="9">
        <v>0</v>
      </c>
      <c r="T2656" s="9">
        <v>288233277.32</v>
      </c>
      <c r="U2656" s="8">
        <v>0</v>
      </c>
      <c r="V2656" s="9">
        <v>0</v>
      </c>
      <c r="W2656" s="8">
        <v>0</v>
      </c>
      <c r="X2656" s="11">
        <f t="shared" si="574"/>
        <v>0</v>
      </c>
      <c r="Y2656" s="11">
        <f t="shared" si="575"/>
        <v>791703914.29</v>
      </c>
      <c r="Z2656" s="11">
        <f t="shared" si="576"/>
        <v>791703914.29</v>
      </c>
      <c r="AA2656" s="13">
        <f t="shared" si="577"/>
        <v>0</v>
      </c>
      <c r="AB2656" s="13">
        <f t="shared" si="578"/>
        <v>0</v>
      </c>
      <c r="AC2656" s="16">
        <f t="shared" si="579"/>
        <v>0</v>
      </c>
      <c r="AD2656" s="16">
        <f t="shared" si="580"/>
        <v>791703914.29</v>
      </c>
      <c r="AE2656" s="17">
        <f t="shared" si="581"/>
        <v>0</v>
      </c>
      <c r="AF2656" s="17">
        <f t="shared" si="582"/>
        <v>1</v>
      </c>
      <c r="AG2656" s="21">
        <f t="shared" si="583"/>
        <v>1</v>
      </c>
      <c r="AH2656" s="22" t="e">
        <f t="shared" si="584"/>
        <v>#DIV/0!</v>
      </c>
      <c r="AI2656" s="22" t="e">
        <f t="shared" si="585"/>
        <v>#DIV/0!</v>
      </c>
      <c r="AJ2656" s="23">
        <f t="shared" si="586"/>
        <v>0</v>
      </c>
      <c r="AK2656" s="23">
        <f t="shared" si="587"/>
        <v>1</v>
      </c>
    </row>
    <row r="2657" spans="1:37">
      <c r="A2657" s="8" t="s">
        <v>5347</v>
      </c>
      <c r="B2657" s="8" t="s">
        <v>5348</v>
      </c>
      <c r="C2657" s="9">
        <v>0</v>
      </c>
      <c r="D2657" s="9">
        <v>0</v>
      </c>
      <c r="E2657" s="9">
        <v>0</v>
      </c>
      <c r="F2657" s="9">
        <v>0</v>
      </c>
      <c r="G2657" s="9">
        <v>0</v>
      </c>
      <c r="H2657" s="9">
        <v>0</v>
      </c>
      <c r="I2657" s="9">
        <v>0</v>
      </c>
      <c r="J2657" s="9">
        <v>0</v>
      </c>
      <c r="K2657" s="9">
        <v>153811600</v>
      </c>
      <c r="L2657" s="9">
        <v>0</v>
      </c>
      <c r="M2657" s="9">
        <v>0</v>
      </c>
      <c r="N2657" s="9">
        <v>375551242.79</v>
      </c>
      <c r="O2657" s="9">
        <v>36050334.61</v>
      </c>
      <c r="P2657" s="9">
        <v>-2791391.6</v>
      </c>
      <c r="Q2657" s="9">
        <v>4392746.2</v>
      </c>
      <c r="R2657" s="9">
        <v>63276005.44</v>
      </c>
      <c r="S2657" s="9">
        <v>0</v>
      </c>
      <c r="T2657" s="9">
        <v>418076340.75</v>
      </c>
      <c r="U2657" s="8">
        <v>0</v>
      </c>
      <c r="V2657" s="9">
        <v>663199.4</v>
      </c>
      <c r="W2657" s="8">
        <v>0</v>
      </c>
      <c r="X2657" s="11">
        <f t="shared" si="574"/>
        <v>0</v>
      </c>
      <c r="Y2657" s="11">
        <f t="shared" si="575"/>
        <v>976929408.37</v>
      </c>
      <c r="Z2657" s="11">
        <f t="shared" si="576"/>
        <v>976929408.37</v>
      </c>
      <c r="AA2657" s="13">
        <f t="shared" si="577"/>
        <v>0</v>
      </c>
      <c r="AB2657" s="13">
        <f t="shared" si="578"/>
        <v>0</v>
      </c>
      <c r="AC2657" s="16">
        <f t="shared" si="579"/>
        <v>0</v>
      </c>
      <c r="AD2657" s="16">
        <f t="shared" si="580"/>
        <v>976929408.37</v>
      </c>
      <c r="AE2657" s="17">
        <f t="shared" si="581"/>
        <v>0</v>
      </c>
      <c r="AF2657" s="17">
        <f t="shared" si="582"/>
        <v>1</v>
      </c>
      <c r="AG2657" s="21">
        <f t="shared" si="583"/>
        <v>1</v>
      </c>
      <c r="AH2657" s="22" t="e">
        <f t="shared" si="584"/>
        <v>#DIV/0!</v>
      </c>
      <c r="AI2657" s="22" t="e">
        <f t="shared" si="585"/>
        <v>#DIV/0!</v>
      </c>
      <c r="AJ2657" s="23">
        <f t="shared" si="586"/>
        <v>0</v>
      </c>
      <c r="AK2657" s="23">
        <f t="shared" si="587"/>
        <v>1</v>
      </c>
    </row>
    <row r="2658" spans="1:37">
      <c r="A2658" s="8" t="s">
        <v>5349</v>
      </c>
      <c r="B2658" s="8" t="s">
        <v>5350</v>
      </c>
      <c r="C2658" s="9">
        <v>0</v>
      </c>
      <c r="D2658" s="9">
        <v>0</v>
      </c>
      <c r="E2658" s="9">
        <v>0</v>
      </c>
      <c r="F2658" s="9">
        <v>0</v>
      </c>
      <c r="G2658" s="9">
        <v>0</v>
      </c>
      <c r="H2658" s="9">
        <v>0</v>
      </c>
      <c r="I2658" s="9">
        <v>0</v>
      </c>
      <c r="J2658" s="9">
        <v>0</v>
      </c>
      <c r="K2658" s="9">
        <v>535990000</v>
      </c>
      <c r="L2658" s="9">
        <v>0</v>
      </c>
      <c r="M2658" s="9">
        <v>0</v>
      </c>
      <c r="N2658" s="9">
        <v>935666279.2</v>
      </c>
      <c r="O2658" s="9">
        <v>0</v>
      </c>
      <c r="P2658" s="9">
        <v>0</v>
      </c>
      <c r="Q2658" s="9">
        <v>16576567.71</v>
      </c>
      <c r="R2658" s="9">
        <v>188677716.61</v>
      </c>
      <c r="S2658" s="9">
        <v>0</v>
      </c>
      <c r="T2658" s="9">
        <v>1280040330.98</v>
      </c>
      <c r="U2658" s="8">
        <v>0</v>
      </c>
      <c r="V2658" s="9">
        <v>0</v>
      </c>
      <c r="W2658" s="8">
        <v>0</v>
      </c>
      <c r="X2658" s="11">
        <f t="shared" si="574"/>
        <v>0</v>
      </c>
      <c r="Y2658" s="11">
        <f t="shared" si="575"/>
        <v>2956950894.5</v>
      </c>
      <c r="Z2658" s="11">
        <f t="shared" si="576"/>
        <v>2956950894.5</v>
      </c>
      <c r="AA2658" s="13">
        <f t="shared" si="577"/>
        <v>0</v>
      </c>
      <c r="AB2658" s="13">
        <f t="shared" si="578"/>
        <v>0</v>
      </c>
      <c r="AC2658" s="16">
        <f t="shared" si="579"/>
        <v>0</v>
      </c>
      <c r="AD2658" s="16">
        <f t="shared" si="580"/>
        <v>2956950894.5</v>
      </c>
      <c r="AE2658" s="17">
        <f t="shared" si="581"/>
        <v>0</v>
      </c>
      <c r="AF2658" s="17">
        <f t="shared" si="582"/>
        <v>1</v>
      </c>
      <c r="AG2658" s="21">
        <f t="shared" si="583"/>
        <v>1</v>
      </c>
      <c r="AH2658" s="22" t="e">
        <f t="shared" si="584"/>
        <v>#DIV/0!</v>
      </c>
      <c r="AI2658" s="22" t="e">
        <f t="shared" si="585"/>
        <v>#DIV/0!</v>
      </c>
      <c r="AJ2658" s="23">
        <f t="shared" si="586"/>
        <v>0</v>
      </c>
      <c r="AK2658" s="23">
        <f t="shared" si="587"/>
        <v>1</v>
      </c>
    </row>
    <row r="2659" spans="1:37">
      <c r="A2659" s="8" t="s">
        <v>5351</v>
      </c>
      <c r="B2659" s="8" t="s">
        <v>5352</v>
      </c>
      <c r="C2659" s="9">
        <v>0</v>
      </c>
      <c r="D2659" s="9">
        <v>0</v>
      </c>
      <c r="E2659" s="9">
        <v>0</v>
      </c>
      <c r="F2659" s="9">
        <v>0</v>
      </c>
      <c r="G2659" s="9">
        <v>0</v>
      </c>
      <c r="H2659" s="9">
        <v>0</v>
      </c>
      <c r="I2659" s="9">
        <v>113550529.89</v>
      </c>
      <c r="J2659" s="9">
        <v>0</v>
      </c>
      <c r="K2659" s="9">
        <v>352978538</v>
      </c>
      <c r="L2659" s="9">
        <v>19782651.49</v>
      </c>
      <c r="M2659" s="9">
        <v>0</v>
      </c>
      <c r="N2659" s="9">
        <v>723654694</v>
      </c>
      <c r="O2659" s="9">
        <v>0</v>
      </c>
      <c r="P2659" s="9">
        <v>0</v>
      </c>
      <c r="Q2659" s="9">
        <v>0</v>
      </c>
      <c r="R2659" s="9">
        <v>113603244.87</v>
      </c>
      <c r="S2659" s="9">
        <v>0</v>
      </c>
      <c r="T2659" s="9">
        <v>862196649.21</v>
      </c>
      <c r="U2659" s="8">
        <v>0</v>
      </c>
      <c r="V2659" s="9">
        <v>0</v>
      </c>
      <c r="W2659" s="8">
        <v>0</v>
      </c>
      <c r="X2659" s="11">
        <f t="shared" si="574"/>
        <v>113550529.89</v>
      </c>
      <c r="Y2659" s="11">
        <f t="shared" si="575"/>
        <v>2072215777.57</v>
      </c>
      <c r="Z2659" s="11">
        <f t="shared" si="576"/>
        <v>2185766307.46</v>
      </c>
      <c r="AA2659" s="13">
        <f t="shared" si="577"/>
        <v>0</v>
      </c>
      <c r="AB2659" s="13">
        <f t="shared" si="578"/>
        <v>113550529.89</v>
      </c>
      <c r="AC2659" s="16">
        <f t="shared" si="579"/>
        <v>0</v>
      </c>
      <c r="AD2659" s="16">
        <f t="shared" si="580"/>
        <v>2185766307.46</v>
      </c>
      <c r="AE2659" s="17">
        <f t="shared" si="581"/>
        <v>0.0519499863743224</v>
      </c>
      <c r="AF2659" s="17">
        <f t="shared" si="582"/>
        <v>0.948050013625678</v>
      </c>
      <c r="AG2659" s="21">
        <f t="shared" si="583"/>
        <v>1.05479667277852</v>
      </c>
      <c r="AH2659" s="22">
        <f t="shared" si="584"/>
        <v>0</v>
      </c>
      <c r="AI2659" s="22">
        <f t="shared" si="585"/>
        <v>1</v>
      </c>
      <c r="AJ2659" s="23">
        <f t="shared" si="586"/>
        <v>0</v>
      </c>
      <c r="AK2659" s="23">
        <f t="shared" si="587"/>
        <v>1</v>
      </c>
    </row>
    <row r="2660" spans="1:37">
      <c r="A2660" s="8" t="s">
        <v>5353</v>
      </c>
      <c r="B2660" s="8" t="s">
        <v>5354</v>
      </c>
      <c r="C2660" s="9">
        <v>0</v>
      </c>
      <c r="D2660" s="9">
        <v>0</v>
      </c>
      <c r="E2660" s="9">
        <v>0</v>
      </c>
      <c r="F2660" s="9">
        <v>137920087.73</v>
      </c>
      <c r="G2660" s="9">
        <v>0</v>
      </c>
      <c r="H2660" s="9">
        <v>0</v>
      </c>
      <c r="I2660" s="9">
        <v>0</v>
      </c>
      <c r="J2660" s="9">
        <v>0</v>
      </c>
      <c r="K2660" s="9">
        <v>240000000</v>
      </c>
      <c r="L2660" s="9">
        <v>0</v>
      </c>
      <c r="M2660" s="9">
        <v>0</v>
      </c>
      <c r="N2660" s="9">
        <v>514882508.86</v>
      </c>
      <c r="O2660" s="9">
        <v>0</v>
      </c>
      <c r="P2660" s="9">
        <v>137265.09</v>
      </c>
      <c r="Q2660" s="9">
        <v>0</v>
      </c>
      <c r="R2660" s="9">
        <v>148636837.27</v>
      </c>
      <c r="S2660" s="9">
        <v>0</v>
      </c>
      <c r="T2660" s="9">
        <v>683841852.93</v>
      </c>
      <c r="U2660" s="8">
        <v>0</v>
      </c>
      <c r="V2660" s="9">
        <v>619375.69</v>
      </c>
      <c r="W2660" s="8">
        <v>0</v>
      </c>
      <c r="X2660" s="11">
        <f t="shared" si="574"/>
        <v>137920087.73</v>
      </c>
      <c r="Y2660" s="11">
        <f t="shared" si="575"/>
        <v>1588117839.84</v>
      </c>
      <c r="Z2660" s="11">
        <f t="shared" si="576"/>
        <v>1726037927.57</v>
      </c>
      <c r="AA2660" s="13">
        <f t="shared" si="577"/>
        <v>137920087.73</v>
      </c>
      <c r="AB2660" s="13">
        <f t="shared" si="578"/>
        <v>0</v>
      </c>
      <c r="AC2660" s="16">
        <f t="shared" si="579"/>
        <v>137920087.73</v>
      </c>
      <c r="AD2660" s="16">
        <f t="shared" si="580"/>
        <v>1588117839.84</v>
      </c>
      <c r="AE2660" s="17">
        <f t="shared" si="581"/>
        <v>0.0799055950781861</v>
      </c>
      <c r="AF2660" s="17">
        <f t="shared" si="582"/>
        <v>0.920094404921814</v>
      </c>
      <c r="AG2660" s="21">
        <f t="shared" si="583"/>
        <v>1.0868449961773</v>
      </c>
      <c r="AH2660" s="22">
        <f t="shared" si="584"/>
        <v>1</v>
      </c>
      <c r="AI2660" s="22">
        <f t="shared" si="585"/>
        <v>0</v>
      </c>
      <c r="AJ2660" s="23">
        <f t="shared" si="586"/>
        <v>0.0799055950781861</v>
      </c>
      <c r="AK2660" s="23">
        <f t="shared" si="587"/>
        <v>0.920094404921814</v>
      </c>
    </row>
    <row r="2661" spans="1:37">
      <c r="A2661" s="8" t="s">
        <v>5355</v>
      </c>
      <c r="B2661" s="8" t="s">
        <v>5356</v>
      </c>
      <c r="C2661" s="9">
        <v>0</v>
      </c>
      <c r="D2661" s="9">
        <v>0</v>
      </c>
      <c r="E2661" s="9">
        <v>0</v>
      </c>
      <c r="F2661" s="9">
        <v>208514297.36</v>
      </c>
      <c r="G2661" s="9">
        <v>0</v>
      </c>
      <c r="H2661" s="9">
        <v>0</v>
      </c>
      <c r="I2661" s="9">
        <v>0</v>
      </c>
      <c r="J2661" s="9">
        <v>0</v>
      </c>
      <c r="K2661" s="9">
        <v>336796988</v>
      </c>
      <c r="L2661" s="9">
        <v>0</v>
      </c>
      <c r="M2661" s="9">
        <v>0</v>
      </c>
      <c r="N2661" s="9">
        <v>918992146.51</v>
      </c>
      <c r="O2661" s="9">
        <v>27470366.26</v>
      </c>
      <c r="P2661" s="9">
        <v>0</v>
      </c>
      <c r="Q2661" s="9">
        <v>0</v>
      </c>
      <c r="R2661" s="9">
        <v>62760053.77</v>
      </c>
      <c r="S2661" s="9">
        <v>0</v>
      </c>
      <c r="T2661" s="9">
        <v>386350550.21</v>
      </c>
      <c r="U2661" s="8">
        <v>0</v>
      </c>
      <c r="V2661" s="9">
        <v>0</v>
      </c>
      <c r="W2661" s="8">
        <v>0</v>
      </c>
      <c r="X2661" s="11">
        <f t="shared" si="574"/>
        <v>208514297.36</v>
      </c>
      <c r="Y2661" s="11">
        <f t="shared" si="575"/>
        <v>1677429372.23</v>
      </c>
      <c r="Z2661" s="11">
        <f t="shared" si="576"/>
        <v>1885943669.59</v>
      </c>
      <c r="AA2661" s="13">
        <f t="shared" si="577"/>
        <v>208514297.36</v>
      </c>
      <c r="AB2661" s="13">
        <f t="shared" si="578"/>
        <v>0</v>
      </c>
      <c r="AC2661" s="16">
        <f t="shared" si="579"/>
        <v>208514297.36</v>
      </c>
      <c r="AD2661" s="16">
        <f t="shared" si="580"/>
        <v>1677429372.23</v>
      </c>
      <c r="AE2661" s="17">
        <f t="shared" si="581"/>
        <v>0.110562314623814</v>
      </c>
      <c r="AF2661" s="17">
        <f t="shared" si="582"/>
        <v>0.889437685376186</v>
      </c>
      <c r="AG2661" s="21">
        <f t="shared" si="583"/>
        <v>1.12430585800629</v>
      </c>
      <c r="AH2661" s="22">
        <f t="shared" si="584"/>
        <v>1</v>
      </c>
      <c r="AI2661" s="22">
        <f t="shared" si="585"/>
        <v>0</v>
      </c>
      <c r="AJ2661" s="23">
        <f t="shared" si="586"/>
        <v>0.110562314623814</v>
      </c>
      <c r="AK2661" s="23">
        <f t="shared" si="587"/>
        <v>0.889437685376186</v>
      </c>
    </row>
    <row r="2662" spans="1:37">
      <c r="A2662" s="8" t="s">
        <v>5357</v>
      </c>
      <c r="B2662" s="8" t="s">
        <v>5358</v>
      </c>
      <c r="C2662" s="9">
        <v>0</v>
      </c>
      <c r="D2662" s="9">
        <v>0</v>
      </c>
      <c r="E2662" s="9">
        <v>0</v>
      </c>
      <c r="F2662" s="9">
        <v>60232666.44</v>
      </c>
      <c r="G2662" s="9">
        <v>0</v>
      </c>
      <c r="H2662" s="9">
        <v>0</v>
      </c>
      <c r="I2662" s="9">
        <v>0</v>
      </c>
      <c r="J2662" s="9">
        <v>0</v>
      </c>
      <c r="K2662" s="9">
        <v>340473840</v>
      </c>
      <c r="L2662" s="9">
        <v>0</v>
      </c>
      <c r="M2662" s="9">
        <v>0</v>
      </c>
      <c r="N2662" s="9">
        <v>1090067745.95</v>
      </c>
      <c r="O2662" s="9">
        <v>0</v>
      </c>
      <c r="P2662" s="9">
        <v>-109706.85</v>
      </c>
      <c r="Q2662" s="9">
        <v>0</v>
      </c>
      <c r="R2662" s="9">
        <v>130008891.08</v>
      </c>
      <c r="S2662" s="9">
        <v>0</v>
      </c>
      <c r="T2662" s="9">
        <v>756920440.27</v>
      </c>
      <c r="U2662" s="8">
        <v>0</v>
      </c>
      <c r="V2662" s="9">
        <v>113509.04</v>
      </c>
      <c r="W2662" s="8">
        <v>0</v>
      </c>
      <c r="X2662" s="11">
        <f t="shared" si="574"/>
        <v>60232666.44</v>
      </c>
      <c r="Y2662" s="11">
        <f t="shared" si="575"/>
        <v>2317474719.49</v>
      </c>
      <c r="Z2662" s="11">
        <f t="shared" si="576"/>
        <v>2377707385.93</v>
      </c>
      <c r="AA2662" s="13">
        <f t="shared" si="577"/>
        <v>60232666.44</v>
      </c>
      <c r="AB2662" s="13">
        <f t="shared" si="578"/>
        <v>0</v>
      </c>
      <c r="AC2662" s="16">
        <f t="shared" si="579"/>
        <v>60232666.44</v>
      </c>
      <c r="AD2662" s="16">
        <f t="shared" si="580"/>
        <v>2317474719.49</v>
      </c>
      <c r="AE2662" s="17">
        <f t="shared" si="581"/>
        <v>0.0253322451687809</v>
      </c>
      <c r="AF2662" s="17">
        <f t="shared" si="582"/>
        <v>0.974667754831219</v>
      </c>
      <c r="AG2662" s="21">
        <f t="shared" si="583"/>
        <v>1.02599064660056</v>
      </c>
      <c r="AH2662" s="22">
        <f t="shared" si="584"/>
        <v>1</v>
      </c>
      <c r="AI2662" s="22">
        <f t="shared" si="585"/>
        <v>0</v>
      </c>
      <c r="AJ2662" s="23">
        <f t="shared" si="586"/>
        <v>0.0253322451687809</v>
      </c>
      <c r="AK2662" s="23">
        <f t="shared" si="587"/>
        <v>0.974667754831219</v>
      </c>
    </row>
    <row r="2663" spans="1:37">
      <c r="A2663" s="8" t="s">
        <v>5359</v>
      </c>
      <c r="B2663" s="8" t="s">
        <v>5360</v>
      </c>
      <c r="C2663" s="9">
        <v>0</v>
      </c>
      <c r="D2663" s="9">
        <v>0</v>
      </c>
      <c r="E2663" s="9">
        <v>0</v>
      </c>
      <c r="F2663" s="9">
        <v>0</v>
      </c>
      <c r="G2663" s="9">
        <v>0</v>
      </c>
      <c r="H2663" s="9">
        <v>0</v>
      </c>
      <c r="I2663" s="9">
        <v>0</v>
      </c>
      <c r="J2663" s="9">
        <v>0</v>
      </c>
      <c r="K2663" s="9">
        <v>201600000</v>
      </c>
      <c r="L2663" s="9">
        <v>0</v>
      </c>
      <c r="M2663" s="9">
        <v>0</v>
      </c>
      <c r="N2663" s="9">
        <v>548262833.79</v>
      </c>
      <c r="O2663" s="9">
        <v>0</v>
      </c>
      <c r="P2663" s="9">
        <v>-4307084.97</v>
      </c>
      <c r="Q2663" s="9">
        <v>5616007.12</v>
      </c>
      <c r="R2663" s="9">
        <v>97037366.41</v>
      </c>
      <c r="S2663" s="9">
        <v>0</v>
      </c>
      <c r="T2663" s="9">
        <v>608879860.71</v>
      </c>
      <c r="U2663" s="8">
        <v>0</v>
      </c>
      <c r="V2663" s="9">
        <v>0</v>
      </c>
      <c r="W2663" s="8">
        <v>0</v>
      </c>
      <c r="X2663" s="11">
        <f t="shared" si="574"/>
        <v>0</v>
      </c>
      <c r="Y2663" s="11">
        <f t="shared" si="575"/>
        <v>1457088983.06</v>
      </c>
      <c r="Z2663" s="11">
        <f t="shared" si="576"/>
        <v>1457088983.06</v>
      </c>
      <c r="AA2663" s="13">
        <f t="shared" si="577"/>
        <v>0</v>
      </c>
      <c r="AB2663" s="13">
        <f t="shared" si="578"/>
        <v>0</v>
      </c>
      <c r="AC2663" s="16">
        <f t="shared" si="579"/>
        <v>0</v>
      </c>
      <c r="AD2663" s="16">
        <f t="shared" si="580"/>
        <v>1457088983.06</v>
      </c>
      <c r="AE2663" s="17">
        <f t="shared" si="581"/>
        <v>0</v>
      </c>
      <c r="AF2663" s="17">
        <f t="shared" si="582"/>
        <v>1</v>
      </c>
      <c r="AG2663" s="21">
        <f t="shared" si="583"/>
        <v>1</v>
      </c>
      <c r="AH2663" s="22" t="e">
        <f t="shared" si="584"/>
        <v>#DIV/0!</v>
      </c>
      <c r="AI2663" s="22" t="e">
        <f t="shared" si="585"/>
        <v>#DIV/0!</v>
      </c>
      <c r="AJ2663" s="23">
        <f t="shared" si="586"/>
        <v>0</v>
      </c>
      <c r="AK2663" s="23">
        <f t="shared" si="587"/>
        <v>1</v>
      </c>
    </row>
    <row r="2664" spans="1:37">
      <c r="A2664" s="8" t="s">
        <v>5361</v>
      </c>
      <c r="B2664" s="8" t="s">
        <v>5362</v>
      </c>
      <c r="C2664" s="9">
        <v>0</v>
      </c>
      <c r="D2664" s="9">
        <v>0</v>
      </c>
      <c r="E2664" s="9">
        <v>0</v>
      </c>
      <c r="F2664" s="9">
        <v>15409790</v>
      </c>
      <c r="G2664" s="9">
        <v>0</v>
      </c>
      <c r="H2664" s="9">
        <v>2135000000</v>
      </c>
      <c r="I2664" s="9">
        <v>499416668</v>
      </c>
      <c r="J2664" s="9">
        <v>0</v>
      </c>
      <c r="K2664" s="9">
        <v>1007282534</v>
      </c>
      <c r="L2664" s="9">
        <v>0</v>
      </c>
      <c r="M2664" s="9">
        <v>0</v>
      </c>
      <c r="N2664" s="9">
        <v>1872984978</v>
      </c>
      <c r="O2664" s="9">
        <v>0</v>
      </c>
      <c r="P2664" s="9">
        <v>0</v>
      </c>
      <c r="Q2664" s="9">
        <v>0</v>
      </c>
      <c r="R2664" s="9">
        <v>503641267</v>
      </c>
      <c r="S2664" s="9">
        <v>0</v>
      </c>
      <c r="T2664" s="9">
        <v>5001989748</v>
      </c>
      <c r="U2664" s="8">
        <v>0</v>
      </c>
      <c r="V2664" s="9">
        <v>2749220</v>
      </c>
      <c r="W2664" s="8">
        <v>0</v>
      </c>
      <c r="X2664" s="11">
        <f t="shared" si="574"/>
        <v>2649826458</v>
      </c>
      <c r="Y2664" s="11">
        <f t="shared" si="575"/>
        <v>8388647747</v>
      </c>
      <c r="Z2664" s="11">
        <f t="shared" si="576"/>
        <v>11038474205</v>
      </c>
      <c r="AA2664" s="13">
        <f t="shared" si="577"/>
        <v>15409790</v>
      </c>
      <c r="AB2664" s="13">
        <f t="shared" si="578"/>
        <v>2634416668</v>
      </c>
      <c r="AC2664" s="16">
        <f t="shared" si="579"/>
        <v>15409790</v>
      </c>
      <c r="AD2664" s="16">
        <f t="shared" si="580"/>
        <v>11023064415</v>
      </c>
      <c r="AE2664" s="17">
        <f t="shared" si="581"/>
        <v>0.240053689376719</v>
      </c>
      <c r="AF2664" s="17">
        <f t="shared" si="582"/>
        <v>0.759946310623281</v>
      </c>
      <c r="AG2664" s="21">
        <f t="shared" si="583"/>
        <v>1.31588243277323</v>
      </c>
      <c r="AH2664" s="22">
        <f t="shared" si="584"/>
        <v>0.00581539593035492</v>
      </c>
      <c r="AI2664" s="22">
        <f t="shared" si="585"/>
        <v>0.994184604069645</v>
      </c>
      <c r="AJ2664" s="23">
        <f t="shared" si="586"/>
        <v>0.00139600724826806</v>
      </c>
      <c r="AK2664" s="23">
        <f t="shared" si="587"/>
        <v>0.998603992751732</v>
      </c>
    </row>
    <row r="2665" spans="1:37">
      <c r="A2665" s="8" t="s">
        <v>5363</v>
      </c>
      <c r="B2665" s="8" t="s">
        <v>5364</v>
      </c>
      <c r="C2665" s="9">
        <v>0</v>
      </c>
      <c r="D2665" s="9">
        <v>0</v>
      </c>
      <c r="E2665" s="9">
        <v>0</v>
      </c>
      <c r="F2665" s="9">
        <v>0</v>
      </c>
      <c r="G2665" s="9">
        <v>0</v>
      </c>
      <c r="H2665" s="9">
        <v>0</v>
      </c>
      <c r="I2665" s="9">
        <v>494888000000</v>
      </c>
      <c r="J2665" s="9">
        <v>0</v>
      </c>
      <c r="K2665" s="9">
        <v>15387000000</v>
      </c>
      <c r="L2665" s="9">
        <v>59971000000</v>
      </c>
      <c r="M2665" s="9">
        <v>0</v>
      </c>
      <c r="N2665" s="9">
        <v>53292000000</v>
      </c>
      <c r="O2665" s="9">
        <v>0</v>
      </c>
      <c r="P2665" s="9">
        <v>776000000</v>
      </c>
      <c r="Q2665" s="9">
        <v>0</v>
      </c>
      <c r="R2665" s="9">
        <v>19747000000</v>
      </c>
      <c r="S2665" s="9">
        <v>43630000000</v>
      </c>
      <c r="T2665" s="9">
        <v>98090000000</v>
      </c>
      <c r="U2665" s="8">
        <v>0</v>
      </c>
      <c r="V2665" s="9">
        <v>2291000000</v>
      </c>
      <c r="W2665" s="8">
        <v>0</v>
      </c>
      <c r="X2665" s="11">
        <f t="shared" si="574"/>
        <v>494888000000</v>
      </c>
      <c r="Y2665" s="11">
        <f t="shared" si="575"/>
        <v>293184000000</v>
      </c>
      <c r="Z2665" s="11">
        <f t="shared" si="576"/>
        <v>788072000000</v>
      </c>
      <c r="AA2665" s="13">
        <f t="shared" si="577"/>
        <v>0</v>
      </c>
      <c r="AB2665" s="13">
        <f t="shared" si="578"/>
        <v>494888000000</v>
      </c>
      <c r="AC2665" s="16">
        <f t="shared" si="579"/>
        <v>0</v>
      </c>
      <c r="AD2665" s="16">
        <f t="shared" si="580"/>
        <v>788072000000</v>
      </c>
      <c r="AE2665" s="17">
        <f t="shared" si="581"/>
        <v>0.627973078601955</v>
      </c>
      <c r="AF2665" s="17">
        <f t="shared" si="582"/>
        <v>0.372026921398045</v>
      </c>
      <c r="AG2665" s="21">
        <f t="shared" si="583"/>
        <v>2.68797751582624</v>
      </c>
      <c r="AH2665" s="22">
        <f t="shared" si="584"/>
        <v>0</v>
      </c>
      <c r="AI2665" s="22">
        <f t="shared" si="585"/>
        <v>1</v>
      </c>
      <c r="AJ2665" s="23">
        <f t="shared" si="586"/>
        <v>0</v>
      </c>
      <c r="AK2665" s="23">
        <f t="shared" si="587"/>
        <v>1</v>
      </c>
    </row>
    <row r="2666" spans="1:37">
      <c r="A2666" s="8" t="s">
        <v>5365</v>
      </c>
      <c r="B2666" s="8" t="s">
        <v>5366</v>
      </c>
      <c r="C2666" s="9">
        <v>0</v>
      </c>
      <c r="D2666" s="9">
        <v>0</v>
      </c>
      <c r="E2666" s="9">
        <v>6718000000</v>
      </c>
      <c r="F2666" s="9">
        <v>0</v>
      </c>
      <c r="G2666" s="9">
        <v>0</v>
      </c>
      <c r="H2666" s="9">
        <v>0</v>
      </c>
      <c r="I2666" s="9">
        <v>592324000000</v>
      </c>
      <c r="J2666" s="9">
        <v>0</v>
      </c>
      <c r="K2666" s="9">
        <v>43782000000</v>
      </c>
      <c r="L2666" s="9">
        <v>99856000000</v>
      </c>
      <c r="M2666" s="9">
        <v>0</v>
      </c>
      <c r="N2666" s="9">
        <v>57419000000</v>
      </c>
      <c r="O2666" s="9">
        <v>0</v>
      </c>
      <c r="P2666" s="9">
        <v>1408000000</v>
      </c>
      <c r="Q2666" s="9">
        <v>0</v>
      </c>
      <c r="R2666" s="9">
        <v>48479000000</v>
      </c>
      <c r="S2666" s="9">
        <v>86746000000</v>
      </c>
      <c r="T2666" s="9">
        <v>248776000000</v>
      </c>
      <c r="U2666" s="8">
        <v>0</v>
      </c>
      <c r="V2666" s="9">
        <v>12125000000</v>
      </c>
      <c r="W2666" s="8">
        <v>0</v>
      </c>
      <c r="X2666" s="11">
        <f t="shared" si="574"/>
        <v>599042000000</v>
      </c>
      <c r="Y2666" s="11">
        <f t="shared" si="575"/>
        <v>598591000000</v>
      </c>
      <c r="Z2666" s="11">
        <f t="shared" si="576"/>
        <v>1197633000000</v>
      </c>
      <c r="AA2666" s="13">
        <f t="shared" si="577"/>
        <v>6718000000</v>
      </c>
      <c r="AB2666" s="13">
        <f t="shared" si="578"/>
        <v>592324000000</v>
      </c>
      <c r="AC2666" s="16">
        <f t="shared" si="579"/>
        <v>6718000000</v>
      </c>
      <c r="AD2666" s="16">
        <f t="shared" si="580"/>
        <v>1190915000000</v>
      </c>
      <c r="AE2666" s="17">
        <f t="shared" si="581"/>
        <v>0.500188288064875</v>
      </c>
      <c r="AF2666" s="17">
        <f t="shared" si="582"/>
        <v>0.499811711935125</v>
      </c>
      <c r="AG2666" s="21">
        <f t="shared" si="583"/>
        <v>2.00075343598551</v>
      </c>
      <c r="AH2666" s="22">
        <f t="shared" si="584"/>
        <v>0.0112145726009195</v>
      </c>
      <c r="AI2666" s="22">
        <f t="shared" si="585"/>
        <v>0.98878542739908</v>
      </c>
      <c r="AJ2666" s="23">
        <f t="shared" si="586"/>
        <v>0.00560939787063316</v>
      </c>
      <c r="AK2666" s="23">
        <f t="shared" si="587"/>
        <v>0.994390602129367</v>
      </c>
    </row>
    <row r="2667" spans="1:37">
      <c r="A2667" s="8" t="s">
        <v>5367</v>
      </c>
      <c r="B2667" s="8" t="s">
        <v>5368</v>
      </c>
      <c r="C2667" s="9">
        <v>0</v>
      </c>
      <c r="D2667" s="9">
        <v>0</v>
      </c>
      <c r="E2667" s="9">
        <v>0</v>
      </c>
      <c r="F2667" s="9">
        <v>207753893.51</v>
      </c>
      <c r="G2667" s="9">
        <v>0</v>
      </c>
      <c r="H2667" s="9">
        <v>3211041539.74</v>
      </c>
      <c r="I2667" s="9">
        <v>0</v>
      </c>
      <c r="J2667" s="9">
        <v>0</v>
      </c>
      <c r="K2667" s="9">
        <v>1658610000</v>
      </c>
      <c r="L2667" s="9">
        <v>0</v>
      </c>
      <c r="M2667" s="9">
        <v>0</v>
      </c>
      <c r="N2667" s="9">
        <v>280523374.06</v>
      </c>
      <c r="O2667" s="9">
        <v>0</v>
      </c>
      <c r="P2667" s="9">
        <v>-72737609.73</v>
      </c>
      <c r="Q2667" s="9">
        <v>46041404.6</v>
      </c>
      <c r="R2667" s="9">
        <v>893254381.85</v>
      </c>
      <c r="S2667" s="9">
        <v>0</v>
      </c>
      <c r="T2667" s="9">
        <v>9178695836.78</v>
      </c>
      <c r="U2667" s="8">
        <v>0</v>
      </c>
      <c r="V2667" s="9">
        <v>558960898.23</v>
      </c>
      <c r="W2667" s="8">
        <v>0</v>
      </c>
      <c r="X2667" s="11">
        <f t="shared" si="574"/>
        <v>3418795433.25</v>
      </c>
      <c r="Y2667" s="11">
        <f t="shared" si="575"/>
        <v>12543348285.79</v>
      </c>
      <c r="Z2667" s="11">
        <f t="shared" si="576"/>
        <v>15962143719.04</v>
      </c>
      <c r="AA2667" s="13">
        <f t="shared" si="577"/>
        <v>207753893.51</v>
      </c>
      <c r="AB2667" s="13">
        <f t="shared" si="578"/>
        <v>3211041539.74</v>
      </c>
      <c r="AC2667" s="16">
        <f t="shared" si="579"/>
        <v>207753893.51</v>
      </c>
      <c r="AD2667" s="16">
        <f t="shared" si="580"/>
        <v>15754389825.53</v>
      </c>
      <c r="AE2667" s="17">
        <f t="shared" si="581"/>
        <v>0.214181471701197</v>
      </c>
      <c r="AF2667" s="17">
        <f t="shared" si="582"/>
        <v>0.785818528298803</v>
      </c>
      <c r="AG2667" s="21">
        <f t="shared" si="583"/>
        <v>1.27255843937006</v>
      </c>
      <c r="AH2667" s="22">
        <f t="shared" si="584"/>
        <v>0.0607681557923761</v>
      </c>
      <c r="AI2667" s="22">
        <f t="shared" si="585"/>
        <v>0.939231844207624</v>
      </c>
      <c r="AJ2667" s="23">
        <f t="shared" si="586"/>
        <v>0.0130154130401787</v>
      </c>
      <c r="AK2667" s="23">
        <f t="shared" si="587"/>
        <v>0.986984586959821</v>
      </c>
    </row>
    <row r="2668" spans="1:37">
      <c r="A2668" s="8" t="s">
        <v>5369</v>
      </c>
      <c r="B2668" s="8" t="s">
        <v>5370</v>
      </c>
      <c r="C2668" s="9">
        <v>0</v>
      </c>
      <c r="D2668" s="9">
        <v>0</v>
      </c>
      <c r="E2668" s="9">
        <v>0</v>
      </c>
      <c r="F2668" s="9">
        <v>727602.04</v>
      </c>
      <c r="G2668" s="9">
        <v>0</v>
      </c>
      <c r="H2668" s="9">
        <v>636244.15</v>
      </c>
      <c r="I2668" s="9">
        <v>0</v>
      </c>
      <c r="J2668" s="9">
        <v>0</v>
      </c>
      <c r="K2668" s="9">
        <v>911542413</v>
      </c>
      <c r="L2668" s="9">
        <v>0</v>
      </c>
      <c r="M2668" s="9">
        <v>0</v>
      </c>
      <c r="N2668" s="9">
        <v>2728300991.29</v>
      </c>
      <c r="O2668" s="9">
        <v>0</v>
      </c>
      <c r="P2668" s="9">
        <v>-3780568.55</v>
      </c>
      <c r="Q2668" s="9">
        <v>0</v>
      </c>
      <c r="R2668" s="9">
        <v>275519515.69</v>
      </c>
      <c r="S2668" s="9">
        <v>0</v>
      </c>
      <c r="T2668" s="9">
        <v>1376915783.14</v>
      </c>
      <c r="U2668" s="8">
        <v>0</v>
      </c>
      <c r="V2668" s="9">
        <v>40764488.92</v>
      </c>
      <c r="W2668" s="8">
        <v>0</v>
      </c>
      <c r="X2668" s="11">
        <f t="shared" si="574"/>
        <v>1363846.19</v>
      </c>
      <c r="Y2668" s="11">
        <f t="shared" si="575"/>
        <v>5329262623.49</v>
      </c>
      <c r="Z2668" s="11">
        <f t="shared" si="576"/>
        <v>5330626469.68</v>
      </c>
      <c r="AA2668" s="13">
        <f t="shared" si="577"/>
        <v>727602.04</v>
      </c>
      <c r="AB2668" s="13">
        <f t="shared" si="578"/>
        <v>636244.15</v>
      </c>
      <c r="AC2668" s="16">
        <f t="shared" si="579"/>
        <v>727602.04</v>
      </c>
      <c r="AD2668" s="16">
        <f t="shared" si="580"/>
        <v>5329898867.64</v>
      </c>
      <c r="AE2668" s="17">
        <f t="shared" si="581"/>
        <v>0.000255851014464698</v>
      </c>
      <c r="AF2668" s="17">
        <f t="shared" si="582"/>
        <v>0.999744148985535</v>
      </c>
      <c r="AG2668" s="21">
        <f t="shared" si="583"/>
        <v>1.00025591649096</v>
      </c>
      <c r="AH2668" s="22">
        <f t="shared" si="584"/>
        <v>0.533492739382877</v>
      </c>
      <c r="AI2668" s="22">
        <f t="shared" si="585"/>
        <v>0.466507260617123</v>
      </c>
      <c r="AJ2668" s="23">
        <f t="shared" si="586"/>
        <v>0.00013649465858066</v>
      </c>
      <c r="AK2668" s="23">
        <f t="shared" si="587"/>
        <v>0.999863505341419</v>
      </c>
    </row>
    <row r="2669" spans="1:37">
      <c r="A2669" s="8" t="s">
        <v>5371</v>
      </c>
      <c r="B2669" s="8" t="s">
        <v>5372</v>
      </c>
      <c r="C2669" s="9">
        <v>0</v>
      </c>
      <c r="D2669" s="9">
        <v>0</v>
      </c>
      <c r="E2669" s="9">
        <v>0</v>
      </c>
      <c r="F2669" s="9">
        <v>300000000</v>
      </c>
      <c r="G2669" s="9">
        <v>0</v>
      </c>
      <c r="H2669" s="9">
        <v>0</v>
      </c>
      <c r="I2669" s="9">
        <v>0</v>
      </c>
      <c r="J2669" s="9">
        <v>0</v>
      </c>
      <c r="K2669" s="9">
        <v>433540800</v>
      </c>
      <c r="L2669" s="9">
        <v>0</v>
      </c>
      <c r="M2669" s="9">
        <v>0</v>
      </c>
      <c r="N2669" s="9">
        <v>186142800.19</v>
      </c>
      <c r="O2669" s="9">
        <v>0</v>
      </c>
      <c r="P2669" s="9">
        <v>17801793.77</v>
      </c>
      <c r="Q2669" s="9">
        <v>0</v>
      </c>
      <c r="R2669" s="9">
        <v>216770400</v>
      </c>
      <c r="S2669" s="9">
        <v>0</v>
      </c>
      <c r="T2669" s="9">
        <v>1894469686.82</v>
      </c>
      <c r="U2669" s="8">
        <v>0</v>
      </c>
      <c r="V2669" s="9">
        <v>43548710.4</v>
      </c>
      <c r="W2669" s="8">
        <v>0</v>
      </c>
      <c r="X2669" s="11">
        <f t="shared" si="574"/>
        <v>300000000</v>
      </c>
      <c r="Y2669" s="11">
        <f t="shared" si="575"/>
        <v>2792274191.18</v>
      </c>
      <c r="Z2669" s="11">
        <f t="shared" si="576"/>
        <v>3092274191.18</v>
      </c>
      <c r="AA2669" s="13">
        <f t="shared" si="577"/>
        <v>300000000</v>
      </c>
      <c r="AB2669" s="13">
        <f t="shared" si="578"/>
        <v>0</v>
      </c>
      <c r="AC2669" s="16">
        <f t="shared" si="579"/>
        <v>300000000</v>
      </c>
      <c r="AD2669" s="16">
        <f t="shared" si="580"/>
        <v>2792274191.18</v>
      </c>
      <c r="AE2669" s="17">
        <f t="shared" si="581"/>
        <v>0.097015976414925</v>
      </c>
      <c r="AF2669" s="17">
        <f t="shared" si="582"/>
        <v>0.902984023585075</v>
      </c>
      <c r="AG2669" s="21">
        <f t="shared" si="583"/>
        <v>1.10743930554801</v>
      </c>
      <c r="AH2669" s="22">
        <f t="shared" si="584"/>
        <v>1</v>
      </c>
      <c r="AI2669" s="22">
        <f t="shared" si="585"/>
        <v>0</v>
      </c>
      <c r="AJ2669" s="23">
        <f t="shared" si="586"/>
        <v>0.097015976414925</v>
      </c>
      <c r="AK2669" s="23">
        <f t="shared" si="587"/>
        <v>0.902984023585075</v>
      </c>
    </row>
    <row r="2670" spans="1:37">
      <c r="A2670" s="8" t="s">
        <v>5373</v>
      </c>
      <c r="B2670" s="8" t="s">
        <v>5374</v>
      </c>
      <c r="C2670" s="9">
        <v>0</v>
      </c>
      <c r="D2670" s="9">
        <v>0</v>
      </c>
      <c r="E2670" s="9">
        <v>0</v>
      </c>
      <c r="F2670" s="9">
        <v>14662896.69</v>
      </c>
      <c r="G2670" s="9">
        <v>0</v>
      </c>
      <c r="H2670" s="9">
        <v>0</v>
      </c>
      <c r="I2670" s="9">
        <v>0</v>
      </c>
      <c r="J2670" s="9">
        <v>0</v>
      </c>
      <c r="K2670" s="9">
        <v>1391777884</v>
      </c>
      <c r="L2670" s="9">
        <v>0</v>
      </c>
      <c r="M2670" s="9">
        <v>0</v>
      </c>
      <c r="N2670" s="9">
        <v>6554805543.28</v>
      </c>
      <c r="O2670" s="9">
        <v>0</v>
      </c>
      <c r="P2670" s="9">
        <v>0</v>
      </c>
      <c r="Q2670" s="9">
        <v>0</v>
      </c>
      <c r="R2670" s="9">
        <v>941419749.66</v>
      </c>
      <c r="S2670" s="9">
        <v>0</v>
      </c>
      <c r="T2670" s="9">
        <v>3813147083.28</v>
      </c>
      <c r="U2670" s="8">
        <v>0</v>
      </c>
      <c r="V2670" s="9">
        <v>0</v>
      </c>
      <c r="W2670" s="8">
        <v>0</v>
      </c>
      <c r="X2670" s="11">
        <f t="shared" si="574"/>
        <v>14662896.69</v>
      </c>
      <c r="Y2670" s="11">
        <f t="shared" si="575"/>
        <v>12701150260.22</v>
      </c>
      <c r="Z2670" s="11">
        <f t="shared" si="576"/>
        <v>12715813156.91</v>
      </c>
      <c r="AA2670" s="13">
        <f t="shared" si="577"/>
        <v>14662896.69</v>
      </c>
      <c r="AB2670" s="13">
        <f t="shared" si="578"/>
        <v>0</v>
      </c>
      <c r="AC2670" s="16">
        <f t="shared" si="579"/>
        <v>14662896.69</v>
      </c>
      <c r="AD2670" s="16">
        <f t="shared" si="580"/>
        <v>12701150260.22</v>
      </c>
      <c r="AE2670" s="17">
        <f t="shared" si="581"/>
        <v>0.00115312300590324</v>
      </c>
      <c r="AF2670" s="17">
        <f t="shared" si="582"/>
        <v>0.998846876994097</v>
      </c>
      <c r="AG2670" s="21">
        <f t="shared" si="583"/>
        <v>1.00115445423364</v>
      </c>
      <c r="AH2670" s="22">
        <f t="shared" si="584"/>
        <v>1</v>
      </c>
      <c r="AI2670" s="22">
        <f t="shared" si="585"/>
        <v>0</v>
      </c>
      <c r="AJ2670" s="23">
        <f t="shared" si="586"/>
        <v>0.00115312300590324</v>
      </c>
      <c r="AK2670" s="23">
        <f t="shared" si="587"/>
        <v>0.998846876994097</v>
      </c>
    </row>
    <row r="2671" spans="1:37">
      <c r="A2671" s="8" t="s">
        <v>5375</v>
      </c>
      <c r="B2671" s="8" t="s">
        <v>5376</v>
      </c>
      <c r="C2671" s="9">
        <v>0</v>
      </c>
      <c r="D2671" s="9">
        <v>0</v>
      </c>
      <c r="E2671" s="9">
        <v>0</v>
      </c>
      <c r="F2671" s="9">
        <v>1311579944.45</v>
      </c>
      <c r="G2671" s="9">
        <v>0</v>
      </c>
      <c r="H2671" s="9">
        <v>397724286.67</v>
      </c>
      <c r="I2671" s="9">
        <v>0</v>
      </c>
      <c r="J2671" s="9">
        <v>0</v>
      </c>
      <c r="K2671" s="9">
        <v>736249883</v>
      </c>
      <c r="L2671" s="9">
        <v>0</v>
      </c>
      <c r="M2671" s="9">
        <v>0</v>
      </c>
      <c r="N2671" s="9">
        <v>2444017760.42</v>
      </c>
      <c r="O2671" s="9">
        <v>0</v>
      </c>
      <c r="P2671" s="9">
        <v>34699174.01</v>
      </c>
      <c r="Q2671" s="9">
        <v>3926841.39</v>
      </c>
      <c r="R2671" s="9">
        <v>230880598.54</v>
      </c>
      <c r="S2671" s="9">
        <v>0</v>
      </c>
      <c r="T2671" s="9">
        <v>510593955.4</v>
      </c>
      <c r="U2671" s="8">
        <v>0</v>
      </c>
      <c r="V2671" s="9">
        <v>325578913.36</v>
      </c>
      <c r="W2671" s="8">
        <v>0</v>
      </c>
      <c r="X2671" s="11">
        <f t="shared" si="574"/>
        <v>1709304231.12</v>
      </c>
      <c r="Y2671" s="11">
        <f t="shared" si="575"/>
        <v>4285947126.12</v>
      </c>
      <c r="Z2671" s="11">
        <f t="shared" si="576"/>
        <v>5995251357.24</v>
      </c>
      <c r="AA2671" s="13">
        <f t="shared" si="577"/>
        <v>1311579944.45</v>
      </c>
      <c r="AB2671" s="13">
        <f t="shared" si="578"/>
        <v>397724286.67</v>
      </c>
      <c r="AC2671" s="16">
        <f t="shared" si="579"/>
        <v>1311579944.45</v>
      </c>
      <c r="AD2671" s="16">
        <f t="shared" si="580"/>
        <v>4683671412.79</v>
      </c>
      <c r="AE2671" s="17">
        <f t="shared" si="581"/>
        <v>0.285109685860928</v>
      </c>
      <c r="AF2671" s="17">
        <f t="shared" si="582"/>
        <v>0.714890314139072</v>
      </c>
      <c r="AG2671" s="21">
        <f t="shared" si="583"/>
        <v>1.39881598648358</v>
      </c>
      <c r="AH2671" s="22">
        <f t="shared" si="584"/>
        <v>0.767318023656095</v>
      </c>
      <c r="AI2671" s="22">
        <f t="shared" si="585"/>
        <v>0.232681976343905</v>
      </c>
      <c r="AJ2671" s="23">
        <f t="shared" si="586"/>
        <v>0.218769800680018</v>
      </c>
      <c r="AK2671" s="23">
        <f t="shared" si="587"/>
        <v>0.781230199319982</v>
      </c>
    </row>
    <row r="2672" spans="1:37">
      <c r="A2672" s="8" t="s">
        <v>5377</v>
      </c>
      <c r="B2672" s="8" t="s">
        <v>5378</v>
      </c>
      <c r="C2672" s="9">
        <v>0</v>
      </c>
      <c r="D2672" s="9">
        <v>0</v>
      </c>
      <c r="E2672" s="9">
        <v>0</v>
      </c>
      <c r="F2672" s="9">
        <v>0</v>
      </c>
      <c r="G2672" s="9">
        <v>0</v>
      </c>
      <c r="H2672" s="9">
        <v>0</v>
      </c>
      <c r="I2672" s="9">
        <v>0</v>
      </c>
      <c r="J2672" s="9">
        <v>0</v>
      </c>
      <c r="K2672" s="9">
        <v>397706400</v>
      </c>
      <c r="L2672" s="9">
        <v>0</v>
      </c>
      <c r="M2672" s="9">
        <v>0</v>
      </c>
      <c r="N2672" s="9">
        <v>253650492.34</v>
      </c>
      <c r="O2672" s="9">
        <v>0</v>
      </c>
      <c r="P2672" s="9">
        <v>6127277.75</v>
      </c>
      <c r="Q2672" s="9">
        <v>0</v>
      </c>
      <c r="R2672" s="9">
        <v>163935720.32</v>
      </c>
      <c r="S2672" s="9">
        <v>0</v>
      </c>
      <c r="T2672" s="9">
        <v>271934164.83</v>
      </c>
      <c r="U2672" s="8">
        <v>0</v>
      </c>
      <c r="V2672" s="9">
        <v>36632613.53</v>
      </c>
      <c r="W2672" s="8">
        <v>0</v>
      </c>
      <c r="X2672" s="11">
        <f t="shared" si="574"/>
        <v>0</v>
      </c>
      <c r="Y2672" s="11">
        <f t="shared" si="575"/>
        <v>1129986668.77</v>
      </c>
      <c r="Z2672" s="11">
        <f t="shared" si="576"/>
        <v>1129986668.77</v>
      </c>
      <c r="AA2672" s="13">
        <f t="shared" si="577"/>
        <v>0</v>
      </c>
      <c r="AB2672" s="13">
        <f t="shared" si="578"/>
        <v>0</v>
      </c>
      <c r="AC2672" s="16">
        <f t="shared" si="579"/>
        <v>0</v>
      </c>
      <c r="AD2672" s="16">
        <f t="shared" si="580"/>
        <v>1129986668.77</v>
      </c>
      <c r="AE2672" s="17">
        <f t="shared" si="581"/>
        <v>0</v>
      </c>
      <c r="AF2672" s="17">
        <f t="shared" si="582"/>
        <v>1</v>
      </c>
      <c r="AG2672" s="21">
        <f t="shared" si="583"/>
        <v>1</v>
      </c>
      <c r="AH2672" s="22" t="e">
        <f t="shared" si="584"/>
        <v>#DIV/0!</v>
      </c>
      <c r="AI2672" s="22" t="e">
        <f t="shared" si="585"/>
        <v>#DIV/0!</v>
      </c>
      <c r="AJ2672" s="23">
        <f t="shared" si="586"/>
        <v>0</v>
      </c>
      <c r="AK2672" s="23">
        <f t="shared" si="587"/>
        <v>1</v>
      </c>
    </row>
    <row r="2673" spans="1:37">
      <c r="A2673" s="8" t="s">
        <v>5379</v>
      </c>
      <c r="B2673" s="8" t="s">
        <v>5380</v>
      </c>
      <c r="C2673" s="9">
        <v>0</v>
      </c>
      <c r="D2673" s="9">
        <v>0</v>
      </c>
      <c r="E2673" s="9">
        <v>0</v>
      </c>
      <c r="F2673" s="9">
        <v>81000000</v>
      </c>
      <c r="G2673" s="9">
        <v>0</v>
      </c>
      <c r="H2673" s="9">
        <v>46500000</v>
      </c>
      <c r="I2673" s="9">
        <v>0</v>
      </c>
      <c r="J2673" s="9">
        <v>0</v>
      </c>
      <c r="K2673" s="9">
        <v>421432670</v>
      </c>
      <c r="L2673" s="9">
        <v>0</v>
      </c>
      <c r="M2673" s="9">
        <v>0</v>
      </c>
      <c r="N2673" s="9">
        <v>508551814.06</v>
      </c>
      <c r="O2673" s="9">
        <v>0</v>
      </c>
      <c r="P2673" s="9">
        <v>0</v>
      </c>
      <c r="Q2673" s="9">
        <v>22003610.09</v>
      </c>
      <c r="R2673" s="9">
        <v>143763184.22</v>
      </c>
      <c r="S2673" s="9">
        <v>0</v>
      </c>
      <c r="T2673" s="9">
        <v>1409511262.63</v>
      </c>
      <c r="U2673" s="8">
        <v>0</v>
      </c>
      <c r="V2673" s="9">
        <v>8648126.38</v>
      </c>
      <c r="W2673" s="8">
        <v>0</v>
      </c>
      <c r="X2673" s="11">
        <f t="shared" si="574"/>
        <v>127500000</v>
      </c>
      <c r="Y2673" s="11">
        <f t="shared" si="575"/>
        <v>2513910667.38</v>
      </c>
      <c r="Z2673" s="11">
        <f t="shared" si="576"/>
        <v>2641410667.38</v>
      </c>
      <c r="AA2673" s="13">
        <f t="shared" si="577"/>
        <v>81000000</v>
      </c>
      <c r="AB2673" s="13">
        <f t="shared" si="578"/>
        <v>46500000</v>
      </c>
      <c r="AC2673" s="16">
        <f t="shared" si="579"/>
        <v>81000000</v>
      </c>
      <c r="AD2673" s="16">
        <f t="shared" si="580"/>
        <v>2560410667.38</v>
      </c>
      <c r="AE2673" s="17">
        <f t="shared" si="581"/>
        <v>0.0482696619554681</v>
      </c>
      <c r="AF2673" s="17">
        <f t="shared" si="582"/>
        <v>0.951730338044532</v>
      </c>
      <c r="AG2673" s="21">
        <f t="shared" si="583"/>
        <v>1.05071779266241</v>
      </c>
      <c r="AH2673" s="22">
        <f t="shared" si="584"/>
        <v>0.635294117647059</v>
      </c>
      <c r="AI2673" s="22">
        <f t="shared" si="585"/>
        <v>0.364705882352941</v>
      </c>
      <c r="AJ2673" s="23">
        <f t="shared" si="586"/>
        <v>0.0306654323011209</v>
      </c>
      <c r="AK2673" s="23">
        <f t="shared" si="587"/>
        <v>0.969334567698879</v>
      </c>
    </row>
    <row r="2674" spans="1:37">
      <c r="A2674" s="8" t="s">
        <v>5381</v>
      </c>
      <c r="B2674" s="8" t="s">
        <v>5382</v>
      </c>
      <c r="C2674" s="9">
        <v>0</v>
      </c>
      <c r="D2674" s="9">
        <v>0</v>
      </c>
      <c r="E2674" s="9">
        <v>0</v>
      </c>
      <c r="F2674" s="9">
        <v>43099591.73</v>
      </c>
      <c r="G2674" s="9">
        <v>0</v>
      </c>
      <c r="H2674" s="9">
        <v>0</v>
      </c>
      <c r="I2674" s="9">
        <v>0</v>
      </c>
      <c r="J2674" s="9">
        <v>0</v>
      </c>
      <c r="K2674" s="9">
        <v>410000000</v>
      </c>
      <c r="L2674" s="9">
        <v>0</v>
      </c>
      <c r="M2674" s="9">
        <v>0</v>
      </c>
      <c r="N2674" s="9">
        <v>611642202.14</v>
      </c>
      <c r="O2674" s="9">
        <v>0</v>
      </c>
      <c r="P2674" s="9">
        <v>-7894962.23</v>
      </c>
      <c r="Q2674" s="9">
        <v>0</v>
      </c>
      <c r="R2674" s="9">
        <v>91542181.44</v>
      </c>
      <c r="S2674" s="9">
        <v>0</v>
      </c>
      <c r="T2674" s="9">
        <v>897482296.31</v>
      </c>
      <c r="U2674" s="8">
        <v>0</v>
      </c>
      <c r="V2674" s="9">
        <v>41514961.62</v>
      </c>
      <c r="W2674" s="8">
        <v>0</v>
      </c>
      <c r="X2674" s="11">
        <f t="shared" si="574"/>
        <v>43099591.73</v>
      </c>
      <c r="Y2674" s="11">
        <f t="shared" si="575"/>
        <v>2044286679.28</v>
      </c>
      <c r="Z2674" s="11">
        <f t="shared" si="576"/>
        <v>2087386271.01</v>
      </c>
      <c r="AA2674" s="13">
        <f t="shared" si="577"/>
        <v>43099591.73</v>
      </c>
      <c r="AB2674" s="13">
        <f t="shared" si="578"/>
        <v>0</v>
      </c>
      <c r="AC2674" s="16">
        <f t="shared" si="579"/>
        <v>43099591.73</v>
      </c>
      <c r="AD2674" s="16">
        <f t="shared" si="580"/>
        <v>2044286679.28</v>
      </c>
      <c r="AE2674" s="17">
        <f t="shared" si="581"/>
        <v>0.0206476359112709</v>
      </c>
      <c r="AF2674" s="17">
        <f t="shared" si="582"/>
        <v>0.979352364088729</v>
      </c>
      <c r="AG2674" s="21">
        <f t="shared" si="583"/>
        <v>1.02108294896545</v>
      </c>
      <c r="AH2674" s="22">
        <f t="shared" si="584"/>
        <v>1</v>
      </c>
      <c r="AI2674" s="22">
        <f t="shared" si="585"/>
        <v>0</v>
      </c>
      <c r="AJ2674" s="23">
        <f t="shared" si="586"/>
        <v>0.0206476359112709</v>
      </c>
      <c r="AK2674" s="23">
        <f t="shared" si="587"/>
        <v>0.979352364088729</v>
      </c>
    </row>
    <row r="2675" spans="1:37">
      <c r="A2675" s="8" t="s">
        <v>5383</v>
      </c>
      <c r="B2675" s="8" t="s">
        <v>5384</v>
      </c>
      <c r="C2675" s="9">
        <v>0</v>
      </c>
      <c r="D2675" s="9">
        <v>0</v>
      </c>
      <c r="E2675" s="9">
        <v>0</v>
      </c>
      <c r="F2675" s="9">
        <v>0</v>
      </c>
      <c r="G2675" s="9">
        <v>0</v>
      </c>
      <c r="H2675" s="9">
        <v>0</v>
      </c>
      <c r="I2675" s="9">
        <v>0</v>
      </c>
      <c r="J2675" s="9">
        <v>0</v>
      </c>
      <c r="K2675" s="9">
        <v>830003232</v>
      </c>
      <c r="L2675" s="9">
        <v>0</v>
      </c>
      <c r="M2675" s="9">
        <v>0</v>
      </c>
      <c r="N2675" s="9">
        <v>343387345.38</v>
      </c>
      <c r="O2675" s="9">
        <v>0</v>
      </c>
      <c r="P2675" s="9">
        <v>0</v>
      </c>
      <c r="Q2675" s="9">
        <v>0</v>
      </c>
      <c r="R2675" s="9">
        <v>31465818.35</v>
      </c>
      <c r="S2675" s="9">
        <v>0</v>
      </c>
      <c r="T2675" s="9">
        <v>1254328734.09</v>
      </c>
      <c r="U2675" s="8">
        <v>0</v>
      </c>
      <c r="V2675" s="9">
        <v>44333972.75</v>
      </c>
      <c r="W2675" s="8">
        <v>0</v>
      </c>
      <c r="X2675" s="11">
        <f t="shared" si="574"/>
        <v>0</v>
      </c>
      <c r="Y2675" s="11">
        <f t="shared" si="575"/>
        <v>2503519102.57</v>
      </c>
      <c r="Z2675" s="11">
        <f t="shared" si="576"/>
        <v>2503519102.57</v>
      </c>
      <c r="AA2675" s="13">
        <f t="shared" si="577"/>
        <v>0</v>
      </c>
      <c r="AB2675" s="13">
        <f t="shared" si="578"/>
        <v>0</v>
      </c>
      <c r="AC2675" s="16">
        <f t="shared" si="579"/>
        <v>0</v>
      </c>
      <c r="AD2675" s="16">
        <f t="shared" si="580"/>
        <v>2503519102.57</v>
      </c>
      <c r="AE2675" s="17">
        <f t="shared" si="581"/>
        <v>0</v>
      </c>
      <c r="AF2675" s="17">
        <f t="shared" si="582"/>
        <v>1</v>
      </c>
      <c r="AG2675" s="21">
        <f t="shared" si="583"/>
        <v>1</v>
      </c>
      <c r="AH2675" s="22" t="e">
        <f t="shared" si="584"/>
        <v>#DIV/0!</v>
      </c>
      <c r="AI2675" s="22" t="e">
        <f t="shared" si="585"/>
        <v>#DIV/0!</v>
      </c>
      <c r="AJ2675" s="23">
        <f t="shared" si="586"/>
        <v>0</v>
      </c>
      <c r="AK2675" s="23">
        <f t="shared" si="587"/>
        <v>1</v>
      </c>
    </row>
    <row r="2676" spans="1:37">
      <c r="A2676" s="8" t="s">
        <v>5385</v>
      </c>
      <c r="B2676" s="8" t="s">
        <v>5386</v>
      </c>
      <c r="C2676" s="9">
        <v>0</v>
      </c>
      <c r="D2676" s="9">
        <v>0</v>
      </c>
      <c r="E2676" s="9">
        <v>0</v>
      </c>
      <c r="F2676" s="9">
        <v>0</v>
      </c>
      <c r="G2676" s="9">
        <v>0</v>
      </c>
      <c r="H2676" s="9">
        <v>0</v>
      </c>
      <c r="I2676" s="9">
        <v>0</v>
      </c>
      <c r="J2676" s="9">
        <v>0</v>
      </c>
      <c r="K2676" s="9">
        <v>97217588</v>
      </c>
      <c r="L2676" s="9">
        <v>0</v>
      </c>
      <c r="M2676" s="9">
        <v>0</v>
      </c>
      <c r="N2676" s="9">
        <v>341797748.84</v>
      </c>
      <c r="O2676" s="9">
        <v>0</v>
      </c>
      <c r="P2676" s="9">
        <v>0</v>
      </c>
      <c r="Q2676" s="9">
        <v>0</v>
      </c>
      <c r="R2676" s="9">
        <v>14532700.16</v>
      </c>
      <c r="S2676" s="9">
        <v>0</v>
      </c>
      <c r="T2676" s="9">
        <v>66936442.72</v>
      </c>
      <c r="U2676" s="8">
        <v>0</v>
      </c>
      <c r="V2676" s="9">
        <v>0</v>
      </c>
      <c r="W2676" s="8">
        <v>0</v>
      </c>
      <c r="X2676" s="11">
        <f t="shared" si="574"/>
        <v>0</v>
      </c>
      <c r="Y2676" s="11">
        <f t="shared" si="575"/>
        <v>520484479.72</v>
      </c>
      <c r="Z2676" s="11">
        <f t="shared" si="576"/>
        <v>520484479.72</v>
      </c>
      <c r="AA2676" s="13">
        <f t="shared" si="577"/>
        <v>0</v>
      </c>
      <c r="AB2676" s="13">
        <f t="shared" si="578"/>
        <v>0</v>
      </c>
      <c r="AC2676" s="16">
        <f t="shared" si="579"/>
        <v>0</v>
      </c>
      <c r="AD2676" s="16">
        <f t="shared" si="580"/>
        <v>520484479.72</v>
      </c>
      <c r="AE2676" s="17">
        <f t="shared" si="581"/>
        <v>0</v>
      </c>
      <c r="AF2676" s="17">
        <f t="shared" si="582"/>
        <v>1</v>
      </c>
      <c r="AG2676" s="21">
        <f t="shared" si="583"/>
        <v>1</v>
      </c>
      <c r="AH2676" s="22" t="e">
        <f t="shared" si="584"/>
        <v>#DIV/0!</v>
      </c>
      <c r="AI2676" s="22" t="e">
        <f t="shared" si="585"/>
        <v>#DIV/0!</v>
      </c>
      <c r="AJ2676" s="23">
        <f t="shared" si="586"/>
        <v>0</v>
      </c>
      <c r="AK2676" s="23">
        <f t="shared" si="587"/>
        <v>1</v>
      </c>
    </row>
    <row r="2677" spans="1:37">
      <c r="A2677" s="8" t="s">
        <v>5387</v>
      </c>
      <c r="B2677" s="8" t="s">
        <v>5388</v>
      </c>
      <c r="C2677" s="9">
        <v>0</v>
      </c>
      <c r="D2677" s="9">
        <v>0</v>
      </c>
      <c r="E2677" s="9">
        <v>0</v>
      </c>
      <c r="F2677" s="9">
        <v>0</v>
      </c>
      <c r="G2677" s="9">
        <v>0</v>
      </c>
      <c r="H2677" s="9">
        <v>0</v>
      </c>
      <c r="I2677" s="9">
        <v>0</v>
      </c>
      <c r="J2677" s="9">
        <v>0</v>
      </c>
      <c r="K2677" s="9">
        <v>540816199</v>
      </c>
      <c r="L2677" s="9">
        <v>0</v>
      </c>
      <c r="M2677" s="9">
        <v>0</v>
      </c>
      <c r="N2677" s="9">
        <v>883321304.56</v>
      </c>
      <c r="O2677" s="9">
        <v>50943609.61</v>
      </c>
      <c r="P2677" s="9">
        <v>-1490725</v>
      </c>
      <c r="Q2677" s="9">
        <v>0</v>
      </c>
      <c r="R2677" s="9">
        <v>170699702.7</v>
      </c>
      <c r="S2677" s="9">
        <v>0</v>
      </c>
      <c r="T2677" s="9">
        <v>790876359.47</v>
      </c>
      <c r="U2677" s="8">
        <v>0</v>
      </c>
      <c r="V2677" s="9">
        <v>110970943.12</v>
      </c>
      <c r="W2677" s="8">
        <v>0</v>
      </c>
      <c r="X2677" s="11">
        <f t="shared" si="574"/>
        <v>0</v>
      </c>
      <c r="Y2677" s="11">
        <f t="shared" si="575"/>
        <v>2444250174.24</v>
      </c>
      <c r="Z2677" s="11">
        <f t="shared" si="576"/>
        <v>2444250174.24</v>
      </c>
      <c r="AA2677" s="13">
        <f t="shared" si="577"/>
        <v>0</v>
      </c>
      <c r="AB2677" s="13">
        <f t="shared" si="578"/>
        <v>0</v>
      </c>
      <c r="AC2677" s="16">
        <f t="shared" si="579"/>
        <v>0</v>
      </c>
      <c r="AD2677" s="16">
        <f t="shared" si="580"/>
        <v>2444250174.24</v>
      </c>
      <c r="AE2677" s="17">
        <f t="shared" si="581"/>
        <v>0</v>
      </c>
      <c r="AF2677" s="17">
        <f t="shared" si="582"/>
        <v>1</v>
      </c>
      <c r="AG2677" s="21">
        <f t="shared" si="583"/>
        <v>1</v>
      </c>
      <c r="AH2677" s="22" t="e">
        <f t="shared" si="584"/>
        <v>#DIV/0!</v>
      </c>
      <c r="AI2677" s="22" t="e">
        <f t="shared" si="585"/>
        <v>#DIV/0!</v>
      </c>
      <c r="AJ2677" s="23">
        <f t="shared" si="586"/>
        <v>0</v>
      </c>
      <c r="AK2677" s="23">
        <f t="shared" si="587"/>
        <v>1</v>
      </c>
    </row>
    <row r="2678" spans="1:37">
      <c r="A2678" s="8" t="s">
        <v>5389</v>
      </c>
      <c r="B2678" s="8" t="s">
        <v>5390</v>
      </c>
      <c r="C2678" s="9">
        <v>0</v>
      </c>
      <c r="D2678" s="9">
        <v>0</v>
      </c>
      <c r="E2678" s="9">
        <v>0</v>
      </c>
      <c r="F2678" s="9">
        <v>0</v>
      </c>
      <c r="G2678" s="9">
        <v>0</v>
      </c>
      <c r="H2678" s="9">
        <v>0</v>
      </c>
      <c r="I2678" s="9">
        <v>0</v>
      </c>
      <c r="J2678" s="9">
        <v>0</v>
      </c>
      <c r="K2678" s="9">
        <v>435599919</v>
      </c>
      <c r="L2678" s="9">
        <v>0</v>
      </c>
      <c r="M2678" s="9">
        <v>0</v>
      </c>
      <c r="N2678" s="9">
        <v>1716969879.43</v>
      </c>
      <c r="O2678" s="9">
        <v>0</v>
      </c>
      <c r="P2678" s="9">
        <v>0</v>
      </c>
      <c r="Q2678" s="9">
        <v>33665732.4</v>
      </c>
      <c r="R2678" s="9">
        <v>135817378.86</v>
      </c>
      <c r="S2678" s="9">
        <v>0</v>
      </c>
      <c r="T2678" s="9">
        <v>684369809.67</v>
      </c>
      <c r="U2678" s="8">
        <v>0</v>
      </c>
      <c r="V2678" s="9">
        <v>65557168.8</v>
      </c>
      <c r="W2678" s="8">
        <v>0</v>
      </c>
      <c r="X2678" s="11">
        <f t="shared" si="574"/>
        <v>0</v>
      </c>
      <c r="Y2678" s="11">
        <f t="shared" si="575"/>
        <v>3071979888.16</v>
      </c>
      <c r="Z2678" s="11">
        <f t="shared" si="576"/>
        <v>3071979888.16</v>
      </c>
      <c r="AA2678" s="13">
        <f t="shared" si="577"/>
        <v>0</v>
      </c>
      <c r="AB2678" s="13">
        <f t="shared" si="578"/>
        <v>0</v>
      </c>
      <c r="AC2678" s="16">
        <f t="shared" si="579"/>
        <v>0</v>
      </c>
      <c r="AD2678" s="16">
        <f t="shared" si="580"/>
        <v>3071979888.16</v>
      </c>
      <c r="AE2678" s="17">
        <f t="shared" si="581"/>
        <v>0</v>
      </c>
      <c r="AF2678" s="17">
        <f t="shared" si="582"/>
        <v>1</v>
      </c>
      <c r="AG2678" s="21">
        <f t="shared" si="583"/>
        <v>1</v>
      </c>
      <c r="AH2678" s="22" t="e">
        <f t="shared" si="584"/>
        <v>#DIV/0!</v>
      </c>
      <c r="AI2678" s="22" t="e">
        <f t="shared" si="585"/>
        <v>#DIV/0!</v>
      </c>
      <c r="AJ2678" s="23">
        <f t="shared" si="586"/>
        <v>0</v>
      </c>
      <c r="AK2678" s="23">
        <f t="shared" si="587"/>
        <v>1</v>
      </c>
    </row>
    <row r="2679" spans="1:37">
      <c r="A2679" s="8" t="s">
        <v>5391</v>
      </c>
      <c r="B2679" s="8" t="s">
        <v>5392</v>
      </c>
      <c r="C2679" s="9">
        <v>0</v>
      </c>
      <c r="D2679" s="9">
        <v>0</v>
      </c>
      <c r="E2679" s="9">
        <v>0</v>
      </c>
      <c r="F2679" s="9">
        <v>0</v>
      </c>
      <c r="G2679" s="9">
        <v>0</v>
      </c>
      <c r="H2679" s="9">
        <v>0</v>
      </c>
      <c r="I2679" s="9">
        <v>190789862.77</v>
      </c>
      <c r="J2679" s="9">
        <v>0</v>
      </c>
      <c r="K2679" s="9">
        <v>471945620</v>
      </c>
      <c r="L2679" s="9">
        <v>49237159.18</v>
      </c>
      <c r="M2679" s="9">
        <v>0</v>
      </c>
      <c r="N2679" s="9">
        <v>767038522.53</v>
      </c>
      <c r="O2679" s="9">
        <v>0</v>
      </c>
      <c r="P2679" s="9">
        <v>0</v>
      </c>
      <c r="Q2679" s="9">
        <v>0</v>
      </c>
      <c r="R2679" s="9">
        <v>482558285.62</v>
      </c>
      <c r="S2679" s="9">
        <v>0</v>
      </c>
      <c r="T2679" s="9">
        <v>1880577189.86</v>
      </c>
      <c r="U2679" s="8">
        <v>0</v>
      </c>
      <c r="V2679" s="9">
        <v>117468626.43</v>
      </c>
      <c r="W2679" s="8">
        <v>0</v>
      </c>
      <c r="X2679" s="11">
        <f t="shared" si="574"/>
        <v>190789862.77</v>
      </c>
      <c r="Y2679" s="11">
        <f t="shared" si="575"/>
        <v>3768825403.62</v>
      </c>
      <c r="Z2679" s="11">
        <f t="shared" si="576"/>
        <v>3959615266.39</v>
      </c>
      <c r="AA2679" s="13">
        <f t="shared" si="577"/>
        <v>0</v>
      </c>
      <c r="AB2679" s="13">
        <f t="shared" si="578"/>
        <v>190789862.77</v>
      </c>
      <c r="AC2679" s="16">
        <f t="shared" si="579"/>
        <v>0</v>
      </c>
      <c r="AD2679" s="16">
        <f t="shared" si="580"/>
        <v>3959615266.39</v>
      </c>
      <c r="AE2679" s="17">
        <f t="shared" si="581"/>
        <v>0.0481839395835909</v>
      </c>
      <c r="AF2679" s="17">
        <f t="shared" si="582"/>
        <v>0.951816060416409</v>
      </c>
      <c r="AG2679" s="21">
        <f t="shared" si="583"/>
        <v>1.05062316301168</v>
      </c>
      <c r="AH2679" s="22">
        <f t="shared" si="584"/>
        <v>0</v>
      </c>
      <c r="AI2679" s="22">
        <f t="shared" si="585"/>
        <v>1</v>
      </c>
      <c r="AJ2679" s="23">
        <f t="shared" si="586"/>
        <v>0</v>
      </c>
      <c r="AK2679" s="23">
        <f t="shared" si="587"/>
        <v>1</v>
      </c>
    </row>
    <row r="2680" spans="1:37">
      <c r="A2680" s="8" t="s">
        <v>5393</v>
      </c>
      <c r="B2680" s="8" t="s">
        <v>5394</v>
      </c>
      <c r="C2680" s="9">
        <v>0</v>
      </c>
      <c r="D2680" s="9">
        <v>0</v>
      </c>
      <c r="E2680" s="9">
        <v>0</v>
      </c>
      <c r="F2680" s="9">
        <v>490991686.2</v>
      </c>
      <c r="G2680" s="9">
        <v>0</v>
      </c>
      <c r="H2680" s="9">
        <v>0</v>
      </c>
      <c r="I2680" s="9">
        <v>0</v>
      </c>
      <c r="J2680" s="9">
        <v>0</v>
      </c>
      <c r="K2680" s="9">
        <v>4662868710.98</v>
      </c>
      <c r="L2680" s="9">
        <v>0</v>
      </c>
      <c r="M2680" s="9">
        <v>0</v>
      </c>
      <c r="N2680" s="9">
        <v>3084678110.64</v>
      </c>
      <c r="O2680" s="9">
        <v>643647291.29</v>
      </c>
      <c r="P2680" s="9">
        <v>-156881.8</v>
      </c>
      <c r="Q2680" s="9">
        <v>0</v>
      </c>
      <c r="R2680" s="9">
        <v>201963316.9</v>
      </c>
      <c r="S2680" s="9">
        <v>0</v>
      </c>
      <c r="T2680" s="9">
        <v>-572207829.47</v>
      </c>
      <c r="U2680" s="8">
        <v>0</v>
      </c>
      <c r="V2680" s="9">
        <v>14589145.03</v>
      </c>
      <c r="W2680" s="8">
        <v>0</v>
      </c>
      <c r="X2680" s="11">
        <f t="shared" si="574"/>
        <v>490991686.2</v>
      </c>
      <c r="Y2680" s="11">
        <f t="shared" si="575"/>
        <v>6748087280.99</v>
      </c>
      <c r="Z2680" s="11">
        <f t="shared" si="576"/>
        <v>7239078967.19</v>
      </c>
      <c r="AA2680" s="13">
        <f t="shared" si="577"/>
        <v>490991686.2</v>
      </c>
      <c r="AB2680" s="13">
        <f t="shared" si="578"/>
        <v>0</v>
      </c>
      <c r="AC2680" s="16">
        <f t="shared" si="579"/>
        <v>490991686.2</v>
      </c>
      <c r="AD2680" s="16">
        <f t="shared" si="580"/>
        <v>6748087280.99</v>
      </c>
      <c r="AE2680" s="17">
        <f t="shared" si="581"/>
        <v>0.0678251595852654</v>
      </c>
      <c r="AF2680" s="17">
        <f t="shared" si="582"/>
        <v>0.932174840414735</v>
      </c>
      <c r="AG2680" s="21">
        <f t="shared" si="583"/>
        <v>1.0727601267967</v>
      </c>
      <c r="AH2680" s="22">
        <f t="shared" si="584"/>
        <v>1</v>
      </c>
      <c r="AI2680" s="22">
        <f t="shared" si="585"/>
        <v>0</v>
      </c>
      <c r="AJ2680" s="23">
        <f t="shared" si="586"/>
        <v>0.0678251595852654</v>
      </c>
      <c r="AK2680" s="23">
        <f t="shared" si="587"/>
        <v>0.932174840414735</v>
      </c>
    </row>
    <row r="2681" spans="1:37">
      <c r="A2681" s="8" t="s">
        <v>5395</v>
      </c>
      <c r="B2681" s="8" t="s">
        <v>5396</v>
      </c>
      <c r="C2681" s="9">
        <v>0</v>
      </c>
      <c r="D2681" s="9">
        <v>0</v>
      </c>
      <c r="E2681" s="9">
        <v>0</v>
      </c>
      <c r="F2681" s="9">
        <v>0</v>
      </c>
      <c r="G2681" s="9">
        <v>0</v>
      </c>
      <c r="H2681" s="9">
        <v>20043000</v>
      </c>
      <c r="I2681" s="9">
        <v>0</v>
      </c>
      <c r="J2681" s="9">
        <v>0</v>
      </c>
      <c r="K2681" s="9">
        <v>1793901141</v>
      </c>
      <c r="L2681" s="9">
        <v>0</v>
      </c>
      <c r="M2681" s="9">
        <v>0</v>
      </c>
      <c r="N2681" s="9">
        <v>1083981363.21</v>
      </c>
      <c r="O2681" s="9">
        <v>0</v>
      </c>
      <c r="P2681" s="9">
        <v>0</v>
      </c>
      <c r="Q2681" s="9">
        <v>0</v>
      </c>
      <c r="R2681" s="9">
        <v>82922494.2</v>
      </c>
      <c r="S2681" s="9">
        <v>0</v>
      </c>
      <c r="T2681" s="9">
        <v>-1562635715.3</v>
      </c>
      <c r="U2681" s="8">
        <v>0</v>
      </c>
      <c r="V2681" s="9">
        <v>-233221040.46</v>
      </c>
      <c r="W2681" s="8">
        <v>0</v>
      </c>
      <c r="X2681" s="11">
        <f t="shared" si="574"/>
        <v>20043000</v>
      </c>
      <c r="Y2681" s="11">
        <f t="shared" si="575"/>
        <v>1164948242.65</v>
      </c>
      <c r="Z2681" s="11">
        <f t="shared" si="576"/>
        <v>1184991242.65</v>
      </c>
      <c r="AA2681" s="13">
        <f t="shared" si="577"/>
        <v>0</v>
      </c>
      <c r="AB2681" s="13">
        <f t="shared" si="578"/>
        <v>20043000</v>
      </c>
      <c r="AC2681" s="16">
        <f t="shared" si="579"/>
        <v>0</v>
      </c>
      <c r="AD2681" s="16">
        <f t="shared" si="580"/>
        <v>1184991242.65</v>
      </c>
      <c r="AE2681" s="17">
        <f t="shared" si="581"/>
        <v>0.0169140490483101</v>
      </c>
      <c r="AF2681" s="17">
        <f t="shared" si="582"/>
        <v>0.98308595095169</v>
      </c>
      <c r="AG2681" s="21">
        <f t="shared" si="583"/>
        <v>1.01720505621298</v>
      </c>
      <c r="AH2681" s="22">
        <f t="shared" si="584"/>
        <v>0</v>
      </c>
      <c r="AI2681" s="22">
        <f t="shared" si="585"/>
        <v>1</v>
      </c>
      <c r="AJ2681" s="23">
        <f t="shared" si="586"/>
        <v>0</v>
      </c>
      <c r="AK2681" s="23">
        <f t="shared" si="587"/>
        <v>1</v>
      </c>
    </row>
    <row r="2682" spans="1:37">
      <c r="A2682" s="8" t="s">
        <v>5397</v>
      </c>
      <c r="B2682" s="8" t="s">
        <v>5398</v>
      </c>
      <c r="C2682" s="9">
        <v>0</v>
      </c>
      <c r="D2682" s="9">
        <v>0</v>
      </c>
      <c r="E2682" s="9">
        <v>0</v>
      </c>
      <c r="F2682" s="9">
        <v>0</v>
      </c>
      <c r="G2682" s="9">
        <v>0</v>
      </c>
      <c r="H2682" s="9">
        <v>0</v>
      </c>
      <c r="I2682" s="9">
        <v>0</v>
      </c>
      <c r="J2682" s="9">
        <v>0</v>
      </c>
      <c r="K2682" s="9">
        <v>823267005</v>
      </c>
      <c r="L2682" s="9">
        <v>0</v>
      </c>
      <c r="M2682" s="9">
        <v>0</v>
      </c>
      <c r="N2682" s="9">
        <v>-673909336.37</v>
      </c>
      <c r="O2682" s="9">
        <v>0</v>
      </c>
      <c r="P2682" s="9">
        <v>0</v>
      </c>
      <c r="Q2682" s="9">
        <v>0</v>
      </c>
      <c r="R2682" s="9">
        <v>49333389.46</v>
      </c>
      <c r="S2682" s="9">
        <v>0</v>
      </c>
      <c r="T2682" s="9">
        <v>144851330.18</v>
      </c>
      <c r="U2682" s="8">
        <v>0</v>
      </c>
      <c r="V2682" s="9">
        <v>0</v>
      </c>
      <c r="W2682" s="8">
        <v>0</v>
      </c>
      <c r="X2682" s="11">
        <f t="shared" si="574"/>
        <v>0</v>
      </c>
      <c r="Y2682" s="11">
        <f t="shared" si="575"/>
        <v>343542388.27</v>
      </c>
      <c r="Z2682" s="11">
        <f t="shared" si="576"/>
        <v>343542388.27</v>
      </c>
      <c r="AA2682" s="13">
        <f t="shared" si="577"/>
        <v>0</v>
      </c>
      <c r="AB2682" s="13">
        <f t="shared" si="578"/>
        <v>0</v>
      </c>
      <c r="AC2682" s="16">
        <f t="shared" si="579"/>
        <v>0</v>
      </c>
      <c r="AD2682" s="16">
        <f t="shared" si="580"/>
        <v>343542388.27</v>
      </c>
      <c r="AE2682" s="17">
        <f t="shared" si="581"/>
        <v>0</v>
      </c>
      <c r="AF2682" s="17">
        <f t="shared" si="582"/>
        <v>1</v>
      </c>
      <c r="AG2682" s="21">
        <f t="shared" si="583"/>
        <v>1</v>
      </c>
      <c r="AH2682" s="22" t="e">
        <f t="shared" si="584"/>
        <v>#DIV/0!</v>
      </c>
      <c r="AI2682" s="22" t="e">
        <f t="shared" si="585"/>
        <v>#DIV/0!</v>
      </c>
      <c r="AJ2682" s="23">
        <f t="shared" si="586"/>
        <v>0</v>
      </c>
      <c r="AK2682" s="23">
        <f t="shared" si="587"/>
        <v>1</v>
      </c>
    </row>
    <row r="2683" spans="1:37">
      <c r="A2683" s="8" t="s">
        <v>5399</v>
      </c>
      <c r="B2683" s="8" t="s">
        <v>5400</v>
      </c>
      <c r="C2683" s="9">
        <v>0</v>
      </c>
      <c r="D2683" s="9">
        <v>0</v>
      </c>
      <c r="E2683" s="9">
        <v>0</v>
      </c>
      <c r="F2683" s="9">
        <v>133778781.75</v>
      </c>
      <c r="G2683" s="9">
        <v>0</v>
      </c>
      <c r="H2683" s="9">
        <v>2153608490.37</v>
      </c>
      <c r="I2683" s="9">
        <v>0</v>
      </c>
      <c r="J2683" s="9">
        <v>0</v>
      </c>
      <c r="K2683" s="9">
        <v>2054009302</v>
      </c>
      <c r="L2683" s="9">
        <v>0</v>
      </c>
      <c r="M2683" s="9">
        <v>0</v>
      </c>
      <c r="N2683" s="9">
        <v>3525128789.6</v>
      </c>
      <c r="O2683" s="9">
        <v>783514229.87</v>
      </c>
      <c r="P2683" s="9">
        <v>-1316267.68</v>
      </c>
      <c r="Q2683" s="9">
        <v>0</v>
      </c>
      <c r="R2683" s="9">
        <v>313046046.96</v>
      </c>
      <c r="S2683" s="9">
        <v>0</v>
      </c>
      <c r="T2683" s="9">
        <v>2008558778.57</v>
      </c>
      <c r="U2683" s="8">
        <v>0</v>
      </c>
      <c r="V2683" s="9">
        <v>393532496.81</v>
      </c>
      <c r="W2683" s="8">
        <v>0</v>
      </c>
      <c r="X2683" s="11">
        <f t="shared" si="574"/>
        <v>2287387272.12</v>
      </c>
      <c r="Y2683" s="11">
        <f t="shared" si="575"/>
        <v>7509444916.39</v>
      </c>
      <c r="Z2683" s="11">
        <f t="shared" si="576"/>
        <v>9796832188.51</v>
      </c>
      <c r="AA2683" s="13">
        <f t="shared" si="577"/>
        <v>133778781.75</v>
      </c>
      <c r="AB2683" s="13">
        <f t="shared" si="578"/>
        <v>2153608490.37</v>
      </c>
      <c r="AC2683" s="16">
        <f t="shared" si="579"/>
        <v>133778781.75</v>
      </c>
      <c r="AD2683" s="16">
        <f t="shared" si="580"/>
        <v>9663053406.76</v>
      </c>
      <c r="AE2683" s="17">
        <f t="shared" si="581"/>
        <v>0.233482336749905</v>
      </c>
      <c r="AF2683" s="17">
        <f t="shared" si="582"/>
        <v>0.766517663250095</v>
      </c>
      <c r="AG2683" s="21">
        <f t="shared" si="583"/>
        <v>1.30460137834257</v>
      </c>
      <c r="AH2683" s="22">
        <f t="shared" si="584"/>
        <v>0.0584854096989055</v>
      </c>
      <c r="AI2683" s="22">
        <f t="shared" si="585"/>
        <v>0.941514590301095</v>
      </c>
      <c r="AJ2683" s="23">
        <f t="shared" si="586"/>
        <v>0.013655310122276</v>
      </c>
      <c r="AK2683" s="23">
        <f t="shared" si="587"/>
        <v>0.986344689877724</v>
      </c>
    </row>
    <row r="2684" spans="1:37">
      <c r="A2684" s="8" t="s">
        <v>5401</v>
      </c>
      <c r="B2684" s="8" t="s">
        <v>5402</v>
      </c>
      <c r="C2684" s="9">
        <v>0</v>
      </c>
      <c r="D2684" s="9">
        <v>0</v>
      </c>
      <c r="E2684" s="9">
        <v>0</v>
      </c>
      <c r="F2684" s="9">
        <v>300000000</v>
      </c>
      <c r="G2684" s="9">
        <v>0</v>
      </c>
      <c r="H2684" s="9">
        <v>0</v>
      </c>
      <c r="I2684" s="9">
        <v>0</v>
      </c>
      <c r="J2684" s="9">
        <v>0</v>
      </c>
      <c r="K2684" s="9">
        <v>170000000</v>
      </c>
      <c r="L2684" s="9">
        <v>0</v>
      </c>
      <c r="M2684" s="9">
        <v>0</v>
      </c>
      <c r="N2684" s="9">
        <v>403931070.93</v>
      </c>
      <c r="O2684" s="9">
        <v>0</v>
      </c>
      <c r="P2684" s="9">
        <v>85000</v>
      </c>
      <c r="Q2684" s="9">
        <v>13479867</v>
      </c>
      <c r="R2684" s="9">
        <v>440224344.34</v>
      </c>
      <c r="S2684" s="9">
        <v>0</v>
      </c>
      <c r="T2684" s="9">
        <v>235046614.21</v>
      </c>
      <c r="U2684" s="8">
        <v>0</v>
      </c>
      <c r="V2684" s="9">
        <v>0</v>
      </c>
      <c r="W2684" s="8">
        <v>0</v>
      </c>
      <c r="X2684" s="11">
        <f t="shared" si="574"/>
        <v>300000000</v>
      </c>
      <c r="Y2684" s="11">
        <f t="shared" si="575"/>
        <v>1262766896.48</v>
      </c>
      <c r="Z2684" s="11">
        <f t="shared" si="576"/>
        <v>1562766896.48</v>
      </c>
      <c r="AA2684" s="13">
        <f t="shared" si="577"/>
        <v>300000000</v>
      </c>
      <c r="AB2684" s="13">
        <f t="shared" si="578"/>
        <v>0</v>
      </c>
      <c r="AC2684" s="16">
        <f t="shared" si="579"/>
        <v>300000000</v>
      </c>
      <c r="AD2684" s="16">
        <f t="shared" si="580"/>
        <v>1262766896.48</v>
      </c>
      <c r="AE2684" s="17">
        <f t="shared" si="581"/>
        <v>0.191967209361629</v>
      </c>
      <c r="AF2684" s="17">
        <f t="shared" si="582"/>
        <v>0.808032790638371</v>
      </c>
      <c r="AG2684" s="21">
        <f t="shared" si="583"/>
        <v>1.23757353858124</v>
      </c>
      <c r="AH2684" s="22">
        <f t="shared" si="584"/>
        <v>1</v>
      </c>
      <c r="AI2684" s="22">
        <f t="shared" si="585"/>
        <v>0</v>
      </c>
      <c r="AJ2684" s="23">
        <f t="shared" si="586"/>
        <v>0.191967209361629</v>
      </c>
      <c r="AK2684" s="23">
        <f t="shared" si="587"/>
        <v>0.808032790638371</v>
      </c>
    </row>
    <row r="2685" spans="1:37">
      <c r="A2685" s="8" t="s">
        <v>5403</v>
      </c>
      <c r="B2685" s="8" t="s">
        <v>5404</v>
      </c>
      <c r="C2685" s="9">
        <v>0</v>
      </c>
      <c r="D2685" s="9">
        <v>0</v>
      </c>
      <c r="E2685" s="9">
        <v>0</v>
      </c>
      <c r="F2685" s="9">
        <v>0</v>
      </c>
      <c r="G2685" s="9">
        <v>0</v>
      </c>
      <c r="H2685" s="9">
        <v>0</v>
      </c>
      <c r="I2685" s="9">
        <v>0</v>
      </c>
      <c r="J2685" s="9">
        <v>0</v>
      </c>
      <c r="K2685" s="9">
        <v>798695026</v>
      </c>
      <c r="L2685" s="9">
        <v>0</v>
      </c>
      <c r="M2685" s="9">
        <v>0</v>
      </c>
      <c r="N2685" s="9">
        <v>1774130296.64</v>
      </c>
      <c r="O2685" s="9">
        <v>60821247.46</v>
      </c>
      <c r="P2685" s="9">
        <v>0</v>
      </c>
      <c r="Q2685" s="9">
        <v>9529345.65</v>
      </c>
      <c r="R2685" s="9">
        <v>89143636.08</v>
      </c>
      <c r="S2685" s="9">
        <v>0</v>
      </c>
      <c r="T2685" s="9">
        <v>-2191749445.52</v>
      </c>
      <c r="U2685" s="8">
        <v>0</v>
      </c>
      <c r="V2685" s="9">
        <v>0</v>
      </c>
      <c r="W2685" s="8">
        <v>0</v>
      </c>
      <c r="X2685" s="11">
        <f t="shared" si="574"/>
        <v>0</v>
      </c>
      <c r="Y2685" s="11">
        <f t="shared" si="575"/>
        <v>418927611.39</v>
      </c>
      <c r="Z2685" s="11">
        <f t="shared" si="576"/>
        <v>418927611.39</v>
      </c>
      <c r="AA2685" s="13">
        <f t="shared" si="577"/>
        <v>0</v>
      </c>
      <c r="AB2685" s="13">
        <f t="shared" si="578"/>
        <v>0</v>
      </c>
      <c r="AC2685" s="16">
        <f t="shared" si="579"/>
        <v>0</v>
      </c>
      <c r="AD2685" s="16">
        <f t="shared" si="580"/>
        <v>418927611.39</v>
      </c>
      <c r="AE2685" s="17">
        <f t="shared" si="581"/>
        <v>0</v>
      </c>
      <c r="AF2685" s="17">
        <f t="shared" si="582"/>
        <v>1</v>
      </c>
      <c r="AG2685" s="21">
        <f t="shared" si="583"/>
        <v>1</v>
      </c>
      <c r="AH2685" s="22" t="e">
        <f t="shared" si="584"/>
        <v>#DIV/0!</v>
      </c>
      <c r="AI2685" s="22" t="e">
        <f t="shared" si="585"/>
        <v>#DIV/0!</v>
      </c>
      <c r="AJ2685" s="23">
        <f t="shared" si="586"/>
        <v>0</v>
      </c>
      <c r="AK2685" s="23">
        <f t="shared" si="587"/>
        <v>1</v>
      </c>
    </row>
    <row r="2686" spans="1:37">
      <c r="A2686" s="8" t="s">
        <v>5405</v>
      </c>
      <c r="B2686" s="8" t="s">
        <v>5406</v>
      </c>
      <c r="C2686" s="9">
        <v>0</v>
      </c>
      <c r="D2686" s="9">
        <v>0</v>
      </c>
      <c r="E2686" s="9">
        <v>0</v>
      </c>
      <c r="F2686" s="9">
        <v>31040285.81</v>
      </c>
      <c r="G2686" s="9">
        <v>0</v>
      </c>
      <c r="H2686" s="9">
        <v>0</v>
      </c>
      <c r="I2686" s="9">
        <v>0</v>
      </c>
      <c r="J2686" s="9">
        <v>0</v>
      </c>
      <c r="K2686" s="9">
        <v>773643076</v>
      </c>
      <c r="L2686" s="9">
        <v>0</v>
      </c>
      <c r="M2686" s="9">
        <v>0</v>
      </c>
      <c r="N2686" s="9">
        <v>1372766002.2</v>
      </c>
      <c r="O2686" s="9">
        <v>33352600</v>
      </c>
      <c r="P2686" s="9">
        <v>13571922.32</v>
      </c>
      <c r="Q2686" s="9">
        <v>0</v>
      </c>
      <c r="R2686" s="9">
        <v>436749000</v>
      </c>
      <c r="S2686" s="9">
        <v>0</v>
      </c>
      <c r="T2686" s="9">
        <v>3673748601.32</v>
      </c>
      <c r="U2686" s="8">
        <v>0</v>
      </c>
      <c r="V2686" s="9">
        <v>147378082.24</v>
      </c>
      <c r="W2686" s="8">
        <v>0</v>
      </c>
      <c r="X2686" s="11">
        <f t="shared" si="574"/>
        <v>31040285.81</v>
      </c>
      <c r="Y2686" s="11">
        <f t="shared" si="575"/>
        <v>6384504084.08</v>
      </c>
      <c r="Z2686" s="11">
        <f t="shared" si="576"/>
        <v>6415544369.89</v>
      </c>
      <c r="AA2686" s="13">
        <f t="shared" si="577"/>
        <v>31040285.81</v>
      </c>
      <c r="AB2686" s="13">
        <f t="shared" si="578"/>
        <v>0</v>
      </c>
      <c r="AC2686" s="16">
        <f t="shared" si="579"/>
        <v>31040285.81</v>
      </c>
      <c r="AD2686" s="16">
        <f t="shared" si="580"/>
        <v>6384504084.08</v>
      </c>
      <c r="AE2686" s="17">
        <f t="shared" si="581"/>
        <v>0.00483829337315178</v>
      </c>
      <c r="AF2686" s="17">
        <f t="shared" si="582"/>
        <v>0.995161706626848</v>
      </c>
      <c r="AG2686" s="21">
        <f t="shared" si="583"/>
        <v>1.00486181626658</v>
      </c>
      <c r="AH2686" s="22">
        <f t="shared" si="584"/>
        <v>1</v>
      </c>
      <c r="AI2686" s="22">
        <f t="shared" si="585"/>
        <v>0</v>
      </c>
      <c r="AJ2686" s="23">
        <f t="shared" si="586"/>
        <v>0.00483829337315178</v>
      </c>
      <c r="AK2686" s="23">
        <f t="shared" si="587"/>
        <v>0.995161706626848</v>
      </c>
    </row>
    <row r="2687" spans="1:37">
      <c r="A2687" s="8" t="s">
        <v>5407</v>
      </c>
      <c r="B2687" s="8" t="s">
        <v>5408</v>
      </c>
      <c r="C2687" s="9">
        <v>0</v>
      </c>
      <c r="D2687" s="9">
        <v>0</v>
      </c>
      <c r="E2687" s="9">
        <v>0</v>
      </c>
      <c r="F2687" s="9">
        <v>0</v>
      </c>
      <c r="G2687" s="9">
        <v>0</v>
      </c>
      <c r="H2687" s="9">
        <v>0</v>
      </c>
      <c r="I2687" s="9">
        <v>0</v>
      </c>
      <c r="J2687" s="9">
        <v>0</v>
      </c>
      <c r="K2687" s="9">
        <v>587060741</v>
      </c>
      <c r="L2687" s="9">
        <v>0</v>
      </c>
      <c r="M2687" s="9">
        <v>0</v>
      </c>
      <c r="N2687" s="9">
        <v>237374937.76</v>
      </c>
      <c r="O2687" s="9">
        <v>0</v>
      </c>
      <c r="P2687" s="9">
        <v>0</v>
      </c>
      <c r="Q2687" s="9">
        <v>0</v>
      </c>
      <c r="R2687" s="9">
        <v>106583374.06</v>
      </c>
      <c r="S2687" s="9">
        <v>0</v>
      </c>
      <c r="T2687" s="9">
        <v>1078071666.33</v>
      </c>
      <c r="U2687" s="8">
        <v>0</v>
      </c>
      <c r="V2687" s="9">
        <v>0</v>
      </c>
      <c r="W2687" s="8">
        <v>0</v>
      </c>
      <c r="X2687" s="11">
        <f t="shared" si="574"/>
        <v>0</v>
      </c>
      <c r="Y2687" s="11">
        <f t="shared" si="575"/>
        <v>2009090719.15</v>
      </c>
      <c r="Z2687" s="11">
        <f t="shared" si="576"/>
        <v>2009090719.15</v>
      </c>
      <c r="AA2687" s="13">
        <f t="shared" si="577"/>
        <v>0</v>
      </c>
      <c r="AB2687" s="13">
        <f t="shared" si="578"/>
        <v>0</v>
      </c>
      <c r="AC2687" s="16">
        <f t="shared" si="579"/>
        <v>0</v>
      </c>
      <c r="AD2687" s="16">
        <f t="shared" si="580"/>
        <v>2009090719.15</v>
      </c>
      <c r="AE2687" s="17">
        <f t="shared" si="581"/>
        <v>0</v>
      </c>
      <c r="AF2687" s="17">
        <f t="shared" si="582"/>
        <v>1</v>
      </c>
      <c r="AG2687" s="21">
        <f t="shared" si="583"/>
        <v>1</v>
      </c>
      <c r="AH2687" s="22" t="e">
        <f t="shared" si="584"/>
        <v>#DIV/0!</v>
      </c>
      <c r="AI2687" s="22" t="e">
        <f t="shared" si="585"/>
        <v>#DIV/0!</v>
      </c>
      <c r="AJ2687" s="23">
        <f t="shared" si="586"/>
        <v>0</v>
      </c>
      <c r="AK2687" s="23">
        <f t="shared" si="587"/>
        <v>1</v>
      </c>
    </row>
    <row r="2688" spans="1:37">
      <c r="A2688" s="8" t="s">
        <v>5409</v>
      </c>
      <c r="B2688" s="8" t="s">
        <v>5410</v>
      </c>
      <c r="C2688" s="9">
        <v>0</v>
      </c>
      <c r="D2688" s="9">
        <v>0</v>
      </c>
      <c r="E2688" s="9">
        <v>0</v>
      </c>
      <c r="F2688" s="9">
        <v>13995887.18</v>
      </c>
      <c r="G2688" s="9">
        <v>0</v>
      </c>
      <c r="H2688" s="9">
        <v>0</v>
      </c>
      <c r="I2688" s="9">
        <v>0</v>
      </c>
      <c r="J2688" s="9">
        <v>0</v>
      </c>
      <c r="K2688" s="9">
        <v>243000000</v>
      </c>
      <c r="L2688" s="9">
        <v>0</v>
      </c>
      <c r="M2688" s="9">
        <v>0</v>
      </c>
      <c r="N2688" s="9">
        <v>15415002.41</v>
      </c>
      <c r="O2688" s="9">
        <v>0</v>
      </c>
      <c r="P2688" s="9">
        <v>11011020.47</v>
      </c>
      <c r="Q2688" s="9">
        <v>0</v>
      </c>
      <c r="R2688" s="9">
        <v>55411975.79</v>
      </c>
      <c r="S2688" s="9">
        <v>0</v>
      </c>
      <c r="T2688" s="9">
        <v>190251489.2</v>
      </c>
      <c r="U2688" s="8">
        <v>0</v>
      </c>
      <c r="V2688" s="9">
        <v>13119744.89</v>
      </c>
      <c r="W2688" s="8">
        <v>0</v>
      </c>
      <c r="X2688" s="11">
        <f t="shared" si="574"/>
        <v>13995887.18</v>
      </c>
      <c r="Y2688" s="11">
        <f t="shared" si="575"/>
        <v>528209232.76</v>
      </c>
      <c r="Z2688" s="11">
        <f t="shared" si="576"/>
        <v>542205119.94</v>
      </c>
      <c r="AA2688" s="13">
        <f t="shared" si="577"/>
        <v>13995887.18</v>
      </c>
      <c r="AB2688" s="13">
        <f t="shared" si="578"/>
        <v>0</v>
      </c>
      <c r="AC2688" s="16">
        <f t="shared" si="579"/>
        <v>13995887.18</v>
      </c>
      <c r="AD2688" s="16">
        <f t="shared" si="580"/>
        <v>528209232.76</v>
      </c>
      <c r="AE2688" s="17">
        <f t="shared" si="581"/>
        <v>0.0258129011794444</v>
      </c>
      <c r="AF2688" s="17">
        <f t="shared" si="582"/>
        <v>0.974187098820556</v>
      </c>
      <c r="AG2688" s="21">
        <f t="shared" si="583"/>
        <v>1.0264968620614</v>
      </c>
      <c r="AH2688" s="22">
        <f t="shared" si="584"/>
        <v>1</v>
      </c>
      <c r="AI2688" s="22">
        <f t="shared" si="585"/>
        <v>0</v>
      </c>
      <c r="AJ2688" s="23">
        <f t="shared" si="586"/>
        <v>0.0258129011794444</v>
      </c>
      <c r="AK2688" s="23">
        <f t="shared" si="587"/>
        <v>0.974187098820556</v>
      </c>
    </row>
    <row r="2689" spans="1:37">
      <c r="A2689" s="8" t="s">
        <v>5411</v>
      </c>
      <c r="B2689" s="8" t="s">
        <v>5412</v>
      </c>
      <c r="C2689" s="9">
        <v>0</v>
      </c>
      <c r="D2689" s="9">
        <v>0</v>
      </c>
      <c r="E2689" s="9">
        <v>0</v>
      </c>
      <c r="F2689" s="9">
        <v>0</v>
      </c>
      <c r="G2689" s="9">
        <v>0</v>
      </c>
      <c r="H2689" s="9">
        <v>0</v>
      </c>
      <c r="I2689" s="9">
        <v>0</v>
      </c>
      <c r="J2689" s="9">
        <v>0</v>
      </c>
      <c r="K2689" s="9">
        <v>62458000</v>
      </c>
      <c r="L2689" s="9">
        <v>0</v>
      </c>
      <c r="M2689" s="9">
        <v>0</v>
      </c>
      <c r="N2689" s="9">
        <v>145663447.66</v>
      </c>
      <c r="O2689" s="9">
        <v>0</v>
      </c>
      <c r="P2689" s="9">
        <v>0</v>
      </c>
      <c r="Q2689" s="9">
        <v>0</v>
      </c>
      <c r="R2689" s="9">
        <v>7344613.45</v>
      </c>
      <c r="S2689" s="9">
        <v>0</v>
      </c>
      <c r="T2689" s="9">
        <v>-8742778.91</v>
      </c>
      <c r="U2689" s="8">
        <v>0</v>
      </c>
      <c r="V2689" s="9">
        <v>91603474.55</v>
      </c>
      <c r="W2689" s="8">
        <v>0</v>
      </c>
      <c r="X2689" s="11">
        <f t="shared" si="574"/>
        <v>0</v>
      </c>
      <c r="Y2689" s="11">
        <f t="shared" si="575"/>
        <v>298326756.75</v>
      </c>
      <c r="Z2689" s="11">
        <f t="shared" si="576"/>
        <v>298326756.75</v>
      </c>
      <c r="AA2689" s="13">
        <f t="shared" si="577"/>
        <v>0</v>
      </c>
      <c r="AB2689" s="13">
        <f t="shared" si="578"/>
        <v>0</v>
      </c>
      <c r="AC2689" s="16">
        <f t="shared" si="579"/>
        <v>0</v>
      </c>
      <c r="AD2689" s="16">
        <f t="shared" si="580"/>
        <v>298326756.75</v>
      </c>
      <c r="AE2689" s="17">
        <f t="shared" si="581"/>
        <v>0</v>
      </c>
      <c r="AF2689" s="17">
        <f t="shared" si="582"/>
        <v>1</v>
      </c>
      <c r="AG2689" s="21">
        <f t="shared" si="583"/>
        <v>1</v>
      </c>
      <c r="AH2689" s="22" t="e">
        <f t="shared" si="584"/>
        <v>#DIV/0!</v>
      </c>
      <c r="AI2689" s="22" t="e">
        <f t="shared" si="585"/>
        <v>#DIV/0!</v>
      </c>
      <c r="AJ2689" s="23">
        <f t="shared" si="586"/>
        <v>0</v>
      </c>
      <c r="AK2689" s="23">
        <f t="shared" si="587"/>
        <v>1</v>
      </c>
    </row>
    <row r="2690" spans="1:37">
      <c r="A2690" s="8" t="s">
        <v>5413</v>
      </c>
      <c r="B2690" s="8" t="s">
        <v>5414</v>
      </c>
      <c r="C2690" s="9">
        <v>0</v>
      </c>
      <c r="D2690" s="9">
        <v>0</v>
      </c>
      <c r="E2690" s="9">
        <v>0</v>
      </c>
      <c r="F2690" s="9">
        <v>13000000</v>
      </c>
      <c r="G2690" s="9">
        <v>0</v>
      </c>
      <c r="H2690" s="9">
        <v>2409499896.69</v>
      </c>
      <c r="I2690" s="9">
        <v>0</v>
      </c>
      <c r="J2690" s="9">
        <v>0</v>
      </c>
      <c r="K2690" s="9">
        <v>1972100000</v>
      </c>
      <c r="L2690" s="9">
        <v>0</v>
      </c>
      <c r="M2690" s="9">
        <v>0</v>
      </c>
      <c r="N2690" s="9">
        <v>2178078353.9</v>
      </c>
      <c r="O2690" s="9">
        <v>0</v>
      </c>
      <c r="P2690" s="9">
        <v>9970592</v>
      </c>
      <c r="Q2690" s="9">
        <v>0</v>
      </c>
      <c r="R2690" s="9">
        <v>153163606.1</v>
      </c>
      <c r="S2690" s="9">
        <v>0</v>
      </c>
      <c r="T2690" s="9">
        <v>1402167982.67</v>
      </c>
      <c r="U2690" s="8">
        <v>0</v>
      </c>
      <c r="V2690" s="9">
        <v>0</v>
      </c>
      <c r="W2690" s="8">
        <v>0</v>
      </c>
      <c r="X2690" s="11">
        <f t="shared" si="574"/>
        <v>2422499896.69</v>
      </c>
      <c r="Y2690" s="11">
        <f t="shared" si="575"/>
        <v>5715480534.67</v>
      </c>
      <c r="Z2690" s="11">
        <f t="shared" si="576"/>
        <v>8137980431.36</v>
      </c>
      <c r="AA2690" s="13">
        <f t="shared" si="577"/>
        <v>13000000</v>
      </c>
      <c r="AB2690" s="13">
        <f t="shared" si="578"/>
        <v>2409499896.69</v>
      </c>
      <c r="AC2690" s="16">
        <f t="shared" si="579"/>
        <v>13000000</v>
      </c>
      <c r="AD2690" s="16">
        <f t="shared" si="580"/>
        <v>8124980431.36</v>
      </c>
      <c r="AE2690" s="17">
        <f t="shared" si="581"/>
        <v>0.29767826515714</v>
      </c>
      <c r="AF2690" s="17">
        <f t="shared" si="582"/>
        <v>0.70232173484286</v>
      </c>
      <c r="AG2690" s="21">
        <f t="shared" si="583"/>
        <v>1.42384885785109</v>
      </c>
      <c r="AH2690" s="22">
        <f t="shared" si="584"/>
        <v>0.00536635729799726</v>
      </c>
      <c r="AI2690" s="22">
        <f t="shared" si="585"/>
        <v>0.994633642702003</v>
      </c>
      <c r="AJ2690" s="23">
        <f t="shared" si="586"/>
        <v>0.00159744793068118</v>
      </c>
      <c r="AK2690" s="23">
        <f t="shared" si="587"/>
        <v>0.998402552069319</v>
      </c>
    </row>
    <row r="2691" spans="1:37">
      <c r="A2691" s="8" t="s">
        <v>5415</v>
      </c>
      <c r="B2691" s="8" t="s">
        <v>5416</v>
      </c>
      <c r="C2691" s="9">
        <v>0</v>
      </c>
      <c r="D2691" s="9">
        <v>0</v>
      </c>
      <c r="E2691" s="9">
        <v>0</v>
      </c>
      <c r="F2691" s="9">
        <v>90903387.31</v>
      </c>
      <c r="G2691" s="9">
        <v>0</v>
      </c>
      <c r="H2691" s="9">
        <v>0</v>
      </c>
      <c r="I2691" s="9">
        <v>0</v>
      </c>
      <c r="J2691" s="9">
        <v>0</v>
      </c>
      <c r="K2691" s="9">
        <v>1256197800</v>
      </c>
      <c r="L2691" s="9">
        <v>0</v>
      </c>
      <c r="M2691" s="9">
        <v>0</v>
      </c>
      <c r="N2691" s="9">
        <v>1374964415.72</v>
      </c>
      <c r="O2691" s="9">
        <v>0</v>
      </c>
      <c r="P2691" s="9">
        <v>-10015467.41</v>
      </c>
      <c r="Q2691" s="9">
        <v>0</v>
      </c>
      <c r="R2691" s="9">
        <v>24302353478.64</v>
      </c>
      <c r="S2691" s="9">
        <v>927577822.67</v>
      </c>
      <c r="T2691" s="9">
        <v>146497322942.85</v>
      </c>
      <c r="U2691" s="8">
        <v>0</v>
      </c>
      <c r="V2691" s="9">
        <v>6466539360.89</v>
      </c>
      <c r="W2691" s="8">
        <v>0</v>
      </c>
      <c r="X2691" s="11">
        <f t="shared" ref="X2691:X2754" si="588">C2691+D2691+E2691+F2691+G2691+H2691+I2691+J2691</f>
        <v>90903387.31</v>
      </c>
      <c r="Y2691" s="11">
        <f t="shared" ref="Y2691:Y2754" si="589">(K2691+L2691+M2691+N2691-O2691+P2691+Q2691+R2691+S2691+T2691+U2691+V2691+W2691)</f>
        <v>180814940353.36</v>
      </c>
      <c r="Z2691" s="11">
        <f t="shared" ref="Z2691:Z2754" si="590">X2691+Y2691</f>
        <v>180905843740.67</v>
      </c>
      <c r="AA2691" s="13">
        <f t="shared" ref="AA2691:AA2754" si="591">C2691+D2691+E2691+F2691+G2691</f>
        <v>90903387.31</v>
      </c>
      <c r="AB2691" s="13">
        <f t="shared" ref="AB2691:AB2754" si="592">H2691+I2691+J2691</f>
        <v>0</v>
      </c>
      <c r="AC2691" s="16">
        <f t="shared" ref="AC2691:AC2754" si="593">AA2691</f>
        <v>90903387.31</v>
      </c>
      <c r="AD2691" s="16">
        <f t="shared" ref="AD2691:AD2754" si="594">AB2691+Y2691</f>
        <v>180814940353.36</v>
      </c>
      <c r="AE2691" s="17">
        <f t="shared" ref="AE2691:AE2754" si="595">X2691/Z2691</f>
        <v>0.000502490054662417</v>
      </c>
      <c r="AF2691" s="17">
        <f t="shared" ref="AF2691:AF2754" si="596">Y2691/Z2691</f>
        <v>0.999497509945338</v>
      </c>
      <c r="AG2691" s="21">
        <f t="shared" ref="AG2691:AG2754" si="597">Z2691/Y2691</f>
        <v>1.00050274267786</v>
      </c>
      <c r="AH2691" s="22">
        <f t="shared" ref="AH2691:AH2754" si="598">AA2691/(AA2691+AB2691)</f>
        <v>1</v>
      </c>
      <c r="AI2691" s="22">
        <f t="shared" ref="AI2691:AI2754" si="599">(AB2691)/(AA2691+AB2691)</f>
        <v>0</v>
      </c>
      <c r="AJ2691" s="23">
        <f t="shared" ref="AJ2691:AJ2754" si="600">AC2691/Z2691</f>
        <v>0.000502490054662417</v>
      </c>
      <c r="AK2691" s="23">
        <f t="shared" ref="AK2691:AK2754" si="601">AD2691/Z2691</f>
        <v>0.999497509945338</v>
      </c>
    </row>
    <row r="2692" spans="1:37">
      <c r="A2692" s="8" t="s">
        <v>5417</v>
      </c>
      <c r="B2692" s="8" t="s">
        <v>5418</v>
      </c>
      <c r="C2692" s="9">
        <v>0</v>
      </c>
      <c r="D2692" s="9">
        <v>0</v>
      </c>
      <c r="E2692" s="9">
        <v>0</v>
      </c>
      <c r="F2692" s="9">
        <v>821623.8</v>
      </c>
      <c r="G2692" s="9">
        <v>0</v>
      </c>
      <c r="H2692" s="9">
        <v>0</v>
      </c>
      <c r="I2692" s="9">
        <v>0</v>
      </c>
      <c r="J2692" s="9">
        <v>0</v>
      </c>
      <c r="K2692" s="9">
        <v>524198348</v>
      </c>
      <c r="L2692" s="9">
        <v>0</v>
      </c>
      <c r="M2692" s="9">
        <v>0</v>
      </c>
      <c r="N2692" s="9">
        <v>785415260.66</v>
      </c>
      <c r="O2692" s="9">
        <v>0</v>
      </c>
      <c r="P2692" s="9">
        <v>-1100000</v>
      </c>
      <c r="Q2692" s="9">
        <v>0</v>
      </c>
      <c r="R2692" s="9">
        <v>33994377.93</v>
      </c>
      <c r="S2692" s="9">
        <v>0</v>
      </c>
      <c r="T2692" s="9">
        <v>-427952941.94</v>
      </c>
      <c r="U2692" s="8">
        <v>0</v>
      </c>
      <c r="V2692" s="9">
        <v>7662893.71</v>
      </c>
      <c r="W2692" s="8">
        <v>0</v>
      </c>
      <c r="X2692" s="11">
        <f t="shared" si="588"/>
        <v>821623.8</v>
      </c>
      <c r="Y2692" s="11">
        <f t="shared" si="589"/>
        <v>922217938.36</v>
      </c>
      <c r="Z2692" s="11">
        <f t="shared" si="590"/>
        <v>923039562.16</v>
      </c>
      <c r="AA2692" s="13">
        <f t="shared" si="591"/>
        <v>821623.8</v>
      </c>
      <c r="AB2692" s="13">
        <f t="shared" si="592"/>
        <v>0</v>
      </c>
      <c r="AC2692" s="16">
        <f t="shared" si="593"/>
        <v>821623.8</v>
      </c>
      <c r="AD2692" s="16">
        <f t="shared" si="594"/>
        <v>922217938.36</v>
      </c>
      <c r="AE2692" s="17">
        <f t="shared" si="595"/>
        <v>0.000890128477350768</v>
      </c>
      <c r="AF2692" s="17">
        <f t="shared" si="596"/>
        <v>0.999109871522649</v>
      </c>
      <c r="AG2692" s="21">
        <f t="shared" si="597"/>
        <v>1.00089092151196</v>
      </c>
      <c r="AH2692" s="22">
        <f t="shared" si="598"/>
        <v>1</v>
      </c>
      <c r="AI2692" s="22">
        <f t="shared" si="599"/>
        <v>0</v>
      </c>
      <c r="AJ2692" s="23">
        <f t="shared" si="600"/>
        <v>0.000890128477350768</v>
      </c>
      <c r="AK2692" s="23">
        <f t="shared" si="601"/>
        <v>0.999109871522649</v>
      </c>
    </row>
    <row r="2693" spans="1:37">
      <c r="A2693" s="8" t="s">
        <v>5419</v>
      </c>
      <c r="B2693" s="8" t="s">
        <v>5420</v>
      </c>
      <c r="C2693" s="9">
        <v>0</v>
      </c>
      <c r="D2693" s="9">
        <v>0</v>
      </c>
      <c r="E2693" s="9">
        <v>0</v>
      </c>
      <c r="F2693" s="9">
        <v>0</v>
      </c>
      <c r="G2693" s="9">
        <v>0</v>
      </c>
      <c r="H2693" s="9">
        <v>7646628</v>
      </c>
      <c r="I2693" s="9">
        <v>0</v>
      </c>
      <c r="J2693" s="9">
        <v>0</v>
      </c>
      <c r="K2693" s="9">
        <v>321120000</v>
      </c>
      <c r="L2693" s="9">
        <v>0</v>
      </c>
      <c r="M2693" s="9">
        <v>0</v>
      </c>
      <c r="N2693" s="9">
        <v>465934924.36</v>
      </c>
      <c r="O2693" s="9">
        <v>0</v>
      </c>
      <c r="P2693" s="9">
        <v>0</v>
      </c>
      <c r="Q2693" s="9">
        <v>0</v>
      </c>
      <c r="R2693" s="9">
        <v>133348600.87</v>
      </c>
      <c r="S2693" s="9">
        <v>0</v>
      </c>
      <c r="T2693" s="9">
        <v>224380206.12</v>
      </c>
      <c r="U2693" s="8">
        <v>0</v>
      </c>
      <c r="V2693" s="9">
        <v>-20203068.09</v>
      </c>
      <c r="W2693" s="8">
        <v>0</v>
      </c>
      <c r="X2693" s="11">
        <f t="shared" si="588"/>
        <v>7646628</v>
      </c>
      <c r="Y2693" s="11">
        <f t="shared" si="589"/>
        <v>1124580663.26</v>
      </c>
      <c r="Z2693" s="11">
        <f t="shared" si="590"/>
        <v>1132227291.26</v>
      </c>
      <c r="AA2693" s="13">
        <f t="shared" si="591"/>
        <v>0</v>
      </c>
      <c r="AB2693" s="13">
        <f t="shared" si="592"/>
        <v>7646628</v>
      </c>
      <c r="AC2693" s="16">
        <f t="shared" si="593"/>
        <v>0</v>
      </c>
      <c r="AD2693" s="16">
        <f t="shared" si="594"/>
        <v>1132227291.26</v>
      </c>
      <c r="AE2693" s="17">
        <f t="shared" si="595"/>
        <v>0.00675361569097177</v>
      </c>
      <c r="AF2693" s="17">
        <f t="shared" si="596"/>
        <v>0.993246384309028</v>
      </c>
      <c r="AG2693" s="21">
        <f t="shared" si="597"/>
        <v>1.00679953715177</v>
      </c>
      <c r="AH2693" s="22">
        <f t="shared" si="598"/>
        <v>0</v>
      </c>
      <c r="AI2693" s="22">
        <f t="shared" si="599"/>
        <v>1</v>
      </c>
      <c r="AJ2693" s="23">
        <f t="shared" si="600"/>
        <v>0</v>
      </c>
      <c r="AK2693" s="23">
        <f t="shared" si="601"/>
        <v>1</v>
      </c>
    </row>
    <row r="2694" spans="1:37">
      <c r="A2694" s="8" t="s">
        <v>5421</v>
      </c>
      <c r="B2694" s="8" t="s">
        <v>5422</v>
      </c>
      <c r="C2694" s="9">
        <v>0</v>
      </c>
      <c r="D2694" s="9">
        <v>0</v>
      </c>
      <c r="E2694" s="9">
        <v>0</v>
      </c>
      <c r="F2694" s="9">
        <v>0</v>
      </c>
      <c r="G2694" s="9">
        <v>0</v>
      </c>
      <c r="H2694" s="9">
        <v>0</v>
      </c>
      <c r="I2694" s="9">
        <v>0</v>
      </c>
      <c r="J2694" s="9">
        <v>0</v>
      </c>
      <c r="K2694" s="9">
        <v>1241857840</v>
      </c>
      <c r="L2694" s="9">
        <v>0</v>
      </c>
      <c r="M2694" s="9">
        <v>0</v>
      </c>
      <c r="N2694" s="9">
        <v>1804703818.43</v>
      </c>
      <c r="O2694" s="9">
        <v>0</v>
      </c>
      <c r="P2694" s="9">
        <v>-1651038.3</v>
      </c>
      <c r="Q2694" s="9">
        <v>265191.89</v>
      </c>
      <c r="R2694" s="9">
        <v>127593652.66</v>
      </c>
      <c r="S2694" s="9">
        <v>0</v>
      </c>
      <c r="T2694" s="9">
        <v>1262863578.75</v>
      </c>
      <c r="U2694" s="8">
        <v>0</v>
      </c>
      <c r="V2694" s="9">
        <v>7848233.12</v>
      </c>
      <c r="W2694" s="8">
        <v>0</v>
      </c>
      <c r="X2694" s="11">
        <f t="shared" si="588"/>
        <v>0</v>
      </c>
      <c r="Y2694" s="11">
        <f t="shared" si="589"/>
        <v>4443481276.55</v>
      </c>
      <c r="Z2694" s="11">
        <f t="shared" si="590"/>
        <v>4443481276.55</v>
      </c>
      <c r="AA2694" s="13">
        <f t="shared" si="591"/>
        <v>0</v>
      </c>
      <c r="AB2694" s="13">
        <f t="shared" si="592"/>
        <v>0</v>
      </c>
      <c r="AC2694" s="16">
        <f t="shared" si="593"/>
        <v>0</v>
      </c>
      <c r="AD2694" s="16">
        <f t="shared" si="594"/>
        <v>4443481276.55</v>
      </c>
      <c r="AE2694" s="17">
        <f t="shared" si="595"/>
        <v>0</v>
      </c>
      <c r="AF2694" s="17">
        <f t="shared" si="596"/>
        <v>1</v>
      </c>
      <c r="AG2694" s="21">
        <f t="shared" si="597"/>
        <v>1</v>
      </c>
      <c r="AH2694" s="22" t="e">
        <f t="shared" si="598"/>
        <v>#DIV/0!</v>
      </c>
      <c r="AI2694" s="22" t="e">
        <f t="shared" si="599"/>
        <v>#DIV/0!</v>
      </c>
      <c r="AJ2694" s="23">
        <f t="shared" si="600"/>
        <v>0</v>
      </c>
      <c r="AK2694" s="23">
        <f t="shared" si="601"/>
        <v>1</v>
      </c>
    </row>
    <row r="2695" spans="1:37">
      <c r="A2695" s="8" t="s">
        <v>5423</v>
      </c>
      <c r="B2695" s="8" t="s">
        <v>5424</v>
      </c>
      <c r="C2695" s="9">
        <v>0</v>
      </c>
      <c r="D2695" s="9">
        <v>0</v>
      </c>
      <c r="E2695" s="9">
        <v>0</v>
      </c>
      <c r="F2695" s="9">
        <v>215313080.6</v>
      </c>
      <c r="G2695" s="9">
        <v>0</v>
      </c>
      <c r="H2695" s="9">
        <v>112494444.44</v>
      </c>
      <c r="I2695" s="9">
        <v>0</v>
      </c>
      <c r="J2695" s="9">
        <v>0</v>
      </c>
      <c r="K2695" s="9">
        <v>516065720</v>
      </c>
      <c r="L2695" s="9">
        <v>0</v>
      </c>
      <c r="M2695" s="9">
        <v>0</v>
      </c>
      <c r="N2695" s="9">
        <v>1047652876.2</v>
      </c>
      <c r="O2695" s="9">
        <v>0</v>
      </c>
      <c r="P2695" s="9">
        <v>-2860775.13</v>
      </c>
      <c r="Q2695" s="9">
        <v>0</v>
      </c>
      <c r="R2695" s="9">
        <v>17804083.3</v>
      </c>
      <c r="S2695" s="9">
        <v>0</v>
      </c>
      <c r="T2695" s="9">
        <v>287626464.02</v>
      </c>
      <c r="U2695" s="8">
        <v>0</v>
      </c>
      <c r="V2695" s="9">
        <v>2189449.28</v>
      </c>
      <c r="W2695" s="8">
        <v>0</v>
      </c>
      <c r="X2695" s="11">
        <f t="shared" si="588"/>
        <v>327807525.04</v>
      </c>
      <c r="Y2695" s="11">
        <f t="shared" si="589"/>
        <v>1868477817.67</v>
      </c>
      <c r="Z2695" s="11">
        <f t="shared" si="590"/>
        <v>2196285342.71</v>
      </c>
      <c r="AA2695" s="13">
        <f t="shared" si="591"/>
        <v>215313080.6</v>
      </c>
      <c r="AB2695" s="13">
        <f t="shared" si="592"/>
        <v>112494444.44</v>
      </c>
      <c r="AC2695" s="16">
        <f t="shared" si="593"/>
        <v>215313080.6</v>
      </c>
      <c r="AD2695" s="16">
        <f t="shared" si="594"/>
        <v>1980972262.11</v>
      </c>
      <c r="AE2695" s="17">
        <f t="shared" si="595"/>
        <v>0.149255435377772</v>
      </c>
      <c r="AF2695" s="17">
        <f t="shared" si="596"/>
        <v>0.850744564622228</v>
      </c>
      <c r="AG2695" s="21">
        <f t="shared" si="597"/>
        <v>1.17544095088524</v>
      </c>
      <c r="AH2695" s="22">
        <f t="shared" si="598"/>
        <v>0.656827754560323</v>
      </c>
      <c r="AI2695" s="22">
        <f t="shared" si="599"/>
        <v>0.343172245439677</v>
      </c>
      <c r="AJ2695" s="23">
        <f t="shared" si="600"/>
        <v>0.0980351124751053</v>
      </c>
      <c r="AK2695" s="23">
        <f t="shared" si="601"/>
        <v>0.901964887524895</v>
      </c>
    </row>
    <row r="2696" spans="1:37">
      <c r="A2696" s="8" t="s">
        <v>5425</v>
      </c>
      <c r="B2696" s="8" t="s">
        <v>5426</v>
      </c>
      <c r="C2696" s="9">
        <v>0</v>
      </c>
      <c r="D2696" s="9">
        <v>0</v>
      </c>
      <c r="E2696" s="9">
        <v>0</v>
      </c>
      <c r="F2696" s="9">
        <v>0</v>
      </c>
      <c r="G2696" s="9">
        <v>0</v>
      </c>
      <c r="H2696" s="9">
        <v>0</v>
      </c>
      <c r="I2696" s="9">
        <v>0</v>
      </c>
      <c r="J2696" s="9">
        <v>0</v>
      </c>
      <c r="K2696" s="9">
        <v>686677113</v>
      </c>
      <c r="L2696" s="9">
        <v>0</v>
      </c>
      <c r="M2696" s="9">
        <v>0</v>
      </c>
      <c r="N2696" s="9">
        <v>53331197.25</v>
      </c>
      <c r="O2696" s="9">
        <v>0</v>
      </c>
      <c r="P2696" s="9">
        <v>973229779.39</v>
      </c>
      <c r="Q2696" s="9">
        <v>0</v>
      </c>
      <c r="R2696" s="9">
        <v>156060707.68</v>
      </c>
      <c r="S2696" s="9">
        <v>0</v>
      </c>
      <c r="T2696" s="9">
        <v>455859624.8</v>
      </c>
      <c r="U2696" s="8">
        <v>0</v>
      </c>
      <c r="V2696" s="9">
        <v>136276614.98</v>
      </c>
      <c r="W2696" s="8">
        <v>0</v>
      </c>
      <c r="X2696" s="11">
        <f t="shared" si="588"/>
        <v>0</v>
      </c>
      <c r="Y2696" s="11">
        <f t="shared" si="589"/>
        <v>2461435037.1</v>
      </c>
      <c r="Z2696" s="11">
        <f t="shared" si="590"/>
        <v>2461435037.1</v>
      </c>
      <c r="AA2696" s="13">
        <f t="shared" si="591"/>
        <v>0</v>
      </c>
      <c r="AB2696" s="13">
        <f t="shared" si="592"/>
        <v>0</v>
      </c>
      <c r="AC2696" s="16">
        <f t="shared" si="593"/>
        <v>0</v>
      </c>
      <c r="AD2696" s="16">
        <f t="shared" si="594"/>
        <v>2461435037.1</v>
      </c>
      <c r="AE2696" s="17">
        <f t="shared" si="595"/>
        <v>0</v>
      </c>
      <c r="AF2696" s="17">
        <f t="shared" si="596"/>
        <v>1</v>
      </c>
      <c r="AG2696" s="21">
        <f t="shared" si="597"/>
        <v>1</v>
      </c>
      <c r="AH2696" s="22" t="e">
        <f t="shared" si="598"/>
        <v>#DIV/0!</v>
      </c>
      <c r="AI2696" s="22" t="e">
        <f t="shared" si="599"/>
        <v>#DIV/0!</v>
      </c>
      <c r="AJ2696" s="23">
        <f t="shared" si="600"/>
        <v>0</v>
      </c>
      <c r="AK2696" s="23">
        <f t="shared" si="601"/>
        <v>1</v>
      </c>
    </row>
    <row r="2697" spans="1:37">
      <c r="A2697" s="8" t="s">
        <v>5427</v>
      </c>
      <c r="B2697" s="8" t="s">
        <v>5428</v>
      </c>
      <c r="C2697" s="9">
        <v>0</v>
      </c>
      <c r="D2697" s="9">
        <v>0</v>
      </c>
      <c r="E2697" s="9">
        <v>0</v>
      </c>
      <c r="F2697" s="9">
        <v>639362.82</v>
      </c>
      <c r="G2697" s="9">
        <v>0</v>
      </c>
      <c r="H2697" s="9">
        <v>2984954.93</v>
      </c>
      <c r="I2697" s="9">
        <v>0</v>
      </c>
      <c r="J2697" s="9">
        <v>0</v>
      </c>
      <c r="K2697" s="9">
        <v>1777679909</v>
      </c>
      <c r="L2697" s="9">
        <v>0</v>
      </c>
      <c r="M2697" s="9">
        <v>0</v>
      </c>
      <c r="N2697" s="9">
        <v>2420221207.29</v>
      </c>
      <c r="O2697" s="9">
        <v>0</v>
      </c>
      <c r="P2697" s="9">
        <v>-2328390.43</v>
      </c>
      <c r="Q2697" s="9">
        <v>0</v>
      </c>
      <c r="R2697" s="9">
        <v>1787225529.41</v>
      </c>
      <c r="S2697" s="9">
        <v>0</v>
      </c>
      <c r="T2697" s="9">
        <v>1117198390.23</v>
      </c>
      <c r="U2697" s="8">
        <v>0</v>
      </c>
      <c r="V2697" s="9">
        <v>-365222780.77</v>
      </c>
      <c r="W2697" s="8">
        <v>0</v>
      </c>
      <c r="X2697" s="11">
        <f t="shared" si="588"/>
        <v>3624317.75</v>
      </c>
      <c r="Y2697" s="11">
        <f t="shared" si="589"/>
        <v>6734773864.73</v>
      </c>
      <c r="Z2697" s="11">
        <f t="shared" si="590"/>
        <v>6738398182.48</v>
      </c>
      <c r="AA2697" s="13">
        <f t="shared" si="591"/>
        <v>639362.82</v>
      </c>
      <c r="AB2697" s="13">
        <f t="shared" si="592"/>
        <v>2984954.93</v>
      </c>
      <c r="AC2697" s="16">
        <f t="shared" si="593"/>
        <v>639362.82</v>
      </c>
      <c r="AD2697" s="16">
        <f t="shared" si="594"/>
        <v>6737758819.66</v>
      </c>
      <c r="AE2697" s="17">
        <f t="shared" si="595"/>
        <v>0.000537860430899337</v>
      </c>
      <c r="AF2697" s="17">
        <f t="shared" si="596"/>
        <v>0.999462139569101</v>
      </c>
      <c r="AG2697" s="21">
        <f t="shared" si="597"/>
        <v>1.00053814988043</v>
      </c>
      <c r="AH2697" s="22">
        <f t="shared" si="598"/>
        <v>0.176409151763804</v>
      </c>
      <c r="AI2697" s="22">
        <f t="shared" si="599"/>
        <v>0.823590848236196</v>
      </c>
      <c r="AJ2697" s="23">
        <f t="shared" si="600"/>
        <v>9.48835023822663e-5</v>
      </c>
      <c r="AK2697" s="23">
        <f t="shared" si="601"/>
        <v>0.999905116497618</v>
      </c>
    </row>
    <row r="2698" spans="1:37">
      <c r="A2698" s="8" t="s">
        <v>5429</v>
      </c>
      <c r="B2698" s="8" t="s">
        <v>5430</v>
      </c>
      <c r="C2698" s="9">
        <v>0</v>
      </c>
      <c r="D2698" s="9">
        <v>0</v>
      </c>
      <c r="E2698" s="9">
        <v>0</v>
      </c>
      <c r="F2698" s="9">
        <v>279841000</v>
      </c>
      <c r="G2698" s="9">
        <v>0</v>
      </c>
      <c r="H2698" s="9">
        <v>414636400</v>
      </c>
      <c r="I2698" s="9">
        <v>0</v>
      </c>
      <c r="J2698" s="9">
        <v>0</v>
      </c>
      <c r="K2698" s="9">
        <v>4421354800</v>
      </c>
      <c r="L2698" s="9">
        <v>0</v>
      </c>
      <c r="M2698" s="9">
        <v>0</v>
      </c>
      <c r="N2698" s="9">
        <v>4248021700</v>
      </c>
      <c r="O2698" s="9">
        <v>0</v>
      </c>
      <c r="P2698" s="9">
        <v>110951900</v>
      </c>
      <c r="Q2698" s="9">
        <v>226397700</v>
      </c>
      <c r="R2698" s="9">
        <v>1719393200</v>
      </c>
      <c r="S2698" s="9">
        <v>0</v>
      </c>
      <c r="T2698" s="9">
        <v>12128245500</v>
      </c>
      <c r="U2698" s="8">
        <v>0</v>
      </c>
      <c r="V2698" s="9">
        <v>19200900</v>
      </c>
      <c r="W2698" s="8">
        <v>0</v>
      </c>
      <c r="X2698" s="11">
        <f t="shared" si="588"/>
        <v>694477400</v>
      </c>
      <c r="Y2698" s="11">
        <f t="shared" si="589"/>
        <v>22873565700</v>
      </c>
      <c r="Z2698" s="11">
        <f t="shared" si="590"/>
        <v>23568043100</v>
      </c>
      <c r="AA2698" s="13">
        <f t="shared" si="591"/>
        <v>279841000</v>
      </c>
      <c r="AB2698" s="13">
        <f t="shared" si="592"/>
        <v>414636400</v>
      </c>
      <c r="AC2698" s="16">
        <f t="shared" si="593"/>
        <v>279841000</v>
      </c>
      <c r="AD2698" s="16">
        <f t="shared" si="594"/>
        <v>23288202100</v>
      </c>
      <c r="AE2698" s="17">
        <f t="shared" si="595"/>
        <v>0.0294669097919292</v>
      </c>
      <c r="AF2698" s="17">
        <f t="shared" si="596"/>
        <v>0.970533090208071</v>
      </c>
      <c r="AG2698" s="21">
        <f t="shared" si="597"/>
        <v>1.03036157147987</v>
      </c>
      <c r="AH2698" s="22">
        <f t="shared" si="598"/>
        <v>0.402951917513802</v>
      </c>
      <c r="AI2698" s="22">
        <f t="shared" si="599"/>
        <v>0.597048082486198</v>
      </c>
      <c r="AJ2698" s="23">
        <f t="shared" si="600"/>
        <v>0.0118737478038641</v>
      </c>
      <c r="AK2698" s="23">
        <f t="shared" si="601"/>
        <v>0.988126252196136</v>
      </c>
    </row>
    <row r="2699" spans="1:37">
      <c r="A2699" s="8" t="s">
        <v>5431</v>
      </c>
      <c r="B2699" s="8" t="s">
        <v>5432</v>
      </c>
      <c r="C2699" s="9">
        <v>0</v>
      </c>
      <c r="D2699" s="9">
        <v>0</v>
      </c>
      <c r="E2699" s="9">
        <v>0</v>
      </c>
      <c r="F2699" s="9">
        <v>9835637.87</v>
      </c>
      <c r="G2699" s="9">
        <v>0</v>
      </c>
      <c r="H2699" s="9">
        <v>0</v>
      </c>
      <c r="I2699" s="9">
        <v>620420460.87</v>
      </c>
      <c r="J2699" s="9">
        <v>0</v>
      </c>
      <c r="K2699" s="9">
        <v>436259202</v>
      </c>
      <c r="L2699" s="9">
        <v>100866571.13</v>
      </c>
      <c r="M2699" s="9">
        <v>0</v>
      </c>
      <c r="N2699" s="9">
        <v>3148108172.68</v>
      </c>
      <c r="O2699" s="9">
        <v>0</v>
      </c>
      <c r="P2699" s="9">
        <v>0</v>
      </c>
      <c r="Q2699" s="9">
        <v>0</v>
      </c>
      <c r="R2699" s="9">
        <v>161825325.23</v>
      </c>
      <c r="S2699" s="9">
        <v>0</v>
      </c>
      <c r="T2699" s="9">
        <v>4822290155.24</v>
      </c>
      <c r="U2699" s="8">
        <v>0</v>
      </c>
      <c r="V2699" s="9">
        <v>15644576.82</v>
      </c>
      <c r="W2699" s="8">
        <v>0</v>
      </c>
      <c r="X2699" s="11">
        <f t="shared" si="588"/>
        <v>630256098.74</v>
      </c>
      <c r="Y2699" s="11">
        <f t="shared" si="589"/>
        <v>8684994003.1</v>
      </c>
      <c r="Z2699" s="11">
        <f t="shared" si="590"/>
        <v>9315250101.84</v>
      </c>
      <c r="AA2699" s="13">
        <f t="shared" si="591"/>
        <v>9835637.87</v>
      </c>
      <c r="AB2699" s="13">
        <f t="shared" si="592"/>
        <v>620420460.87</v>
      </c>
      <c r="AC2699" s="16">
        <f t="shared" si="593"/>
        <v>9835637.87</v>
      </c>
      <c r="AD2699" s="16">
        <f t="shared" si="594"/>
        <v>9305414463.97</v>
      </c>
      <c r="AE2699" s="17">
        <f t="shared" si="595"/>
        <v>0.0676585268081539</v>
      </c>
      <c r="AF2699" s="17">
        <f t="shared" si="596"/>
        <v>0.932341473191846</v>
      </c>
      <c r="AG2699" s="21">
        <f t="shared" si="597"/>
        <v>1.07256839768859</v>
      </c>
      <c r="AH2699" s="22">
        <f t="shared" si="598"/>
        <v>0.0156057797610579</v>
      </c>
      <c r="AI2699" s="22">
        <f t="shared" si="599"/>
        <v>0.984394220238942</v>
      </c>
      <c r="AJ2699" s="23">
        <f t="shared" si="600"/>
        <v>0.00105586406832568</v>
      </c>
      <c r="AK2699" s="23">
        <f t="shared" si="601"/>
        <v>0.998944135931674</v>
      </c>
    </row>
    <row r="2700" spans="1:37">
      <c r="A2700" s="8" t="s">
        <v>5433</v>
      </c>
      <c r="B2700" s="8" t="s">
        <v>5434</v>
      </c>
      <c r="C2700" s="9">
        <v>0</v>
      </c>
      <c r="D2700" s="9">
        <v>0</v>
      </c>
      <c r="E2700" s="9">
        <v>0</v>
      </c>
      <c r="F2700" s="9">
        <v>7579870.06</v>
      </c>
      <c r="G2700" s="9">
        <v>0</v>
      </c>
      <c r="H2700" s="9">
        <v>28046135.11</v>
      </c>
      <c r="I2700" s="9">
        <v>0</v>
      </c>
      <c r="J2700" s="9">
        <v>0</v>
      </c>
      <c r="K2700" s="9">
        <v>669004950</v>
      </c>
      <c r="L2700" s="9">
        <v>0</v>
      </c>
      <c r="M2700" s="9">
        <v>0</v>
      </c>
      <c r="N2700" s="9">
        <v>375551751.38</v>
      </c>
      <c r="O2700" s="9">
        <v>0</v>
      </c>
      <c r="P2700" s="9">
        <v>-3485437.85</v>
      </c>
      <c r="Q2700" s="9">
        <v>0</v>
      </c>
      <c r="R2700" s="9">
        <v>73364891.9</v>
      </c>
      <c r="S2700" s="9">
        <v>0</v>
      </c>
      <c r="T2700" s="9">
        <v>798785306.31</v>
      </c>
      <c r="U2700" s="8">
        <v>0</v>
      </c>
      <c r="V2700" s="9">
        <v>-10005300.94</v>
      </c>
      <c r="W2700" s="8">
        <v>0</v>
      </c>
      <c r="X2700" s="11">
        <f t="shared" si="588"/>
        <v>35626005.17</v>
      </c>
      <c r="Y2700" s="11">
        <f t="shared" si="589"/>
        <v>1903216160.8</v>
      </c>
      <c r="Z2700" s="11">
        <f t="shared" si="590"/>
        <v>1938842165.97</v>
      </c>
      <c r="AA2700" s="13">
        <f t="shared" si="591"/>
        <v>7579870.06</v>
      </c>
      <c r="AB2700" s="13">
        <f t="shared" si="592"/>
        <v>28046135.11</v>
      </c>
      <c r="AC2700" s="16">
        <f t="shared" si="593"/>
        <v>7579870.06</v>
      </c>
      <c r="AD2700" s="16">
        <f t="shared" si="594"/>
        <v>1931262295.91</v>
      </c>
      <c r="AE2700" s="17">
        <f t="shared" si="595"/>
        <v>0.0183748867212078</v>
      </c>
      <c r="AF2700" s="17">
        <f t="shared" si="596"/>
        <v>0.981625113278792</v>
      </c>
      <c r="AG2700" s="21">
        <f t="shared" si="597"/>
        <v>1.01871884334727</v>
      </c>
      <c r="AH2700" s="22">
        <f t="shared" si="598"/>
        <v>0.212762279234801</v>
      </c>
      <c r="AI2700" s="22">
        <f t="shared" si="599"/>
        <v>0.787237720765199</v>
      </c>
      <c r="AJ2700" s="23">
        <f t="shared" si="600"/>
        <v>0.00390948277948546</v>
      </c>
      <c r="AK2700" s="23">
        <f t="shared" si="601"/>
        <v>0.996090517220514</v>
      </c>
    </row>
    <row r="2701" spans="1:37">
      <c r="A2701" s="8" t="s">
        <v>5435</v>
      </c>
      <c r="B2701" s="8" t="s">
        <v>5436</v>
      </c>
      <c r="C2701" s="9">
        <v>0</v>
      </c>
      <c r="D2701" s="9">
        <v>0</v>
      </c>
      <c r="E2701" s="9">
        <v>0</v>
      </c>
      <c r="F2701" s="9">
        <v>4618605.38</v>
      </c>
      <c r="G2701" s="9">
        <v>0</v>
      </c>
      <c r="H2701" s="9">
        <v>0</v>
      </c>
      <c r="I2701" s="9">
        <v>0</v>
      </c>
      <c r="J2701" s="9">
        <v>0</v>
      </c>
      <c r="K2701" s="9">
        <v>795695940</v>
      </c>
      <c r="L2701" s="9">
        <v>0</v>
      </c>
      <c r="M2701" s="9">
        <v>0</v>
      </c>
      <c r="N2701" s="9">
        <v>2384900679.81</v>
      </c>
      <c r="O2701" s="9">
        <v>0</v>
      </c>
      <c r="P2701" s="9">
        <v>0</v>
      </c>
      <c r="Q2701" s="9">
        <v>0</v>
      </c>
      <c r="R2701" s="9">
        <v>312818813.75</v>
      </c>
      <c r="S2701" s="9">
        <v>0</v>
      </c>
      <c r="T2701" s="9">
        <v>809049547.02</v>
      </c>
      <c r="U2701" s="8">
        <v>0</v>
      </c>
      <c r="V2701" s="9">
        <v>487123772.1</v>
      </c>
      <c r="W2701" s="8">
        <v>0</v>
      </c>
      <c r="X2701" s="11">
        <f t="shared" si="588"/>
        <v>4618605.38</v>
      </c>
      <c r="Y2701" s="11">
        <f t="shared" si="589"/>
        <v>4789588752.68</v>
      </c>
      <c r="Z2701" s="11">
        <f t="shared" si="590"/>
        <v>4794207358.06</v>
      </c>
      <c r="AA2701" s="13">
        <f t="shared" si="591"/>
        <v>4618605.38</v>
      </c>
      <c r="AB2701" s="13">
        <f t="shared" si="592"/>
        <v>0</v>
      </c>
      <c r="AC2701" s="16">
        <f t="shared" si="593"/>
        <v>4618605.38</v>
      </c>
      <c r="AD2701" s="16">
        <f t="shared" si="594"/>
        <v>4789588752.68</v>
      </c>
      <c r="AE2701" s="17">
        <f t="shared" si="595"/>
        <v>0.000963372051948321</v>
      </c>
      <c r="AF2701" s="17">
        <f t="shared" si="596"/>
        <v>0.999036627948052</v>
      </c>
      <c r="AG2701" s="21">
        <f t="shared" si="597"/>
        <v>1.00096430103261</v>
      </c>
      <c r="AH2701" s="22">
        <f t="shared" si="598"/>
        <v>1</v>
      </c>
      <c r="AI2701" s="22">
        <f t="shared" si="599"/>
        <v>0</v>
      </c>
      <c r="AJ2701" s="23">
        <f t="shared" si="600"/>
        <v>0.000963372051948321</v>
      </c>
      <c r="AK2701" s="23">
        <f t="shared" si="601"/>
        <v>0.999036627948052</v>
      </c>
    </row>
    <row r="2702" spans="1:37">
      <c r="A2702" s="8" t="s">
        <v>5437</v>
      </c>
      <c r="B2702" s="8" t="s">
        <v>5438</v>
      </c>
      <c r="C2702" s="9">
        <v>0</v>
      </c>
      <c r="D2702" s="9">
        <v>0</v>
      </c>
      <c r="E2702" s="9">
        <v>0</v>
      </c>
      <c r="F2702" s="9">
        <v>31626060.12</v>
      </c>
      <c r="G2702" s="9">
        <v>0</v>
      </c>
      <c r="H2702" s="9">
        <v>23658750</v>
      </c>
      <c r="I2702" s="9">
        <v>0</v>
      </c>
      <c r="J2702" s="9">
        <v>0</v>
      </c>
      <c r="K2702" s="9">
        <v>467948890</v>
      </c>
      <c r="L2702" s="9">
        <v>0</v>
      </c>
      <c r="M2702" s="9">
        <v>0</v>
      </c>
      <c r="N2702" s="9">
        <v>3385216173.39</v>
      </c>
      <c r="O2702" s="9">
        <v>0</v>
      </c>
      <c r="P2702" s="9">
        <v>230563103.71</v>
      </c>
      <c r="Q2702" s="9">
        <v>0</v>
      </c>
      <c r="R2702" s="9">
        <v>23157390.67</v>
      </c>
      <c r="S2702" s="9">
        <v>0</v>
      </c>
      <c r="T2702" s="9">
        <v>-520030490.65</v>
      </c>
      <c r="U2702" s="8">
        <v>0</v>
      </c>
      <c r="V2702" s="9">
        <v>100168841.3</v>
      </c>
      <c r="W2702" s="8">
        <v>0</v>
      </c>
      <c r="X2702" s="11">
        <f t="shared" si="588"/>
        <v>55284810.12</v>
      </c>
      <c r="Y2702" s="11">
        <f t="shared" si="589"/>
        <v>3687023908.42</v>
      </c>
      <c r="Z2702" s="11">
        <f t="shared" si="590"/>
        <v>3742308718.54</v>
      </c>
      <c r="AA2702" s="13">
        <f t="shared" si="591"/>
        <v>31626060.12</v>
      </c>
      <c r="AB2702" s="13">
        <f t="shared" si="592"/>
        <v>23658750</v>
      </c>
      <c r="AC2702" s="16">
        <f t="shared" si="593"/>
        <v>31626060.12</v>
      </c>
      <c r="AD2702" s="16">
        <f t="shared" si="594"/>
        <v>3710682658.42</v>
      </c>
      <c r="AE2702" s="17">
        <f t="shared" si="595"/>
        <v>0.0147729154054315</v>
      </c>
      <c r="AF2702" s="17">
        <f t="shared" si="596"/>
        <v>0.985227084594569</v>
      </c>
      <c r="AG2702" s="21">
        <f t="shared" si="597"/>
        <v>1.01499442680416</v>
      </c>
      <c r="AH2702" s="22">
        <f t="shared" si="598"/>
        <v>0.572056954728671</v>
      </c>
      <c r="AI2702" s="22">
        <f t="shared" si="599"/>
        <v>0.427943045271329</v>
      </c>
      <c r="AJ2702" s="23">
        <f t="shared" si="600"/>
        <v>0.00845094899929538</v>
      </c>
      <c r="AK2702" s="23">
        <f t="shared" si="601"/>
        <v>0.991549051000705</v>
      </c>
    </row>
    <row r="2703" spans="1:37">
      <c r="A2703" s="8" t="s">
        <v>5439</v>
      </c>
      <c r="B2703" s="8" t="s">
        <v>5440</v>
      </c>
      <c r="C2703" s="9">
        <v>0</v>
      </c>
      <c r="D2703" s="9">
        <v>0</v>
      </c>
      <c r="E2703" s="9">
        <v>0</v>
      </c>
      <c r="F2703" s="9">
        <v>608383396.63</v>
      </c>
      <c r="G2703" s="9">
        <v>0</v>
      </c>
      <c r="H2703" s="9">
        <v>5565900846.18</v>
      </c>
      <c r="I2703" s="9">
        <v>11368131528.55</v>
      </c>
      <c r="J2703" s="9">
        <v>0</v>
      </c>
      <c r="K2703" s="9">
        <v>6096135252</v>
      </c>
      <c r="L2703" s="9">
        <v>0</v>
      </c>
      <c r="M2703" s="9">
        <v>0</v>
      </c>
      <c r="N2703" s="9">
        <v>2244977586.39</v>
      </c>
      <c r="O2703" s="9">
        <v>162372250.17</v>
      </c>
      <c r="P2703" s="9">
        <v>0</v>
      </c>
      <c r="Q2703" s="9">
        <v>0</v>
      </c>
      <c r="R2703" s="9">
        <v>788526900.75</v>
      </c>
      <c r="S2703" s="9">
        <v>0</v>
      </c>
      <c r="T2703" s="9">
        <v>6788640349.18</v>
      </c>
      <c r="U2703" s="8">
        <v>0</v>
      </c>
      <c r="V2703" s="9">
        <v>1945325282.96</v>
      </c>
      <c r="W2703" s="8">
        <v>0</v>
      </c>
      <c r="X2703" s="11">
        <f t="shared" si="588"/>
        <v>17542415771.36</v>
      </c>
      <c r="Y2703" s="11">
        <f t="shared" si="589"/>
        <v>17701233121.11</v>
      </c>
      <c r="Z2703" s="11">
        <f t="shared" si="590"/>
        <v>35243648892.47</v>
      </c>
      <c r="AA2703" s="13">
        <f t="shared" si="591"/>
        <v>608383396.63</v>
      </c>
      <c r="AB2703" s="13">
        <f t="shared" si="592"/>
        <v>16934032374.73</v>
      </c>
      <c r="AC2703" s="16">
        <f t="shared" si="593"/>
        <v>608383396.63</v>
      </c>
      <c r="AD2703" s="16">
        <f t="shared" si="594"/>
        <v>34635265495.84</v>
      </c>
      <c r="AE2703" s="17">
        <f t="shared" si="595"/>
        <v>0.497746865680189</v>
      </c>
      <c r="AF2703" s="17">
        <f t="shared" si="596"/>
        <v>0.502253134319811</v>
      </c>
      <c r="AG2703" s="21">
        <f t="shared" si="597"/>
        <v>1.99102789344316</v>
      </c>
      <c r="AH2703" s="22">
        <f t="shared" si="598"/>
        <v>0.0346807078659745</v>
      </c>
      <c r="AI2703" s="22">
        <f t="shared" si="599"/>
        <v>0.965319292134025</v>
      </c>
      <c r="AJ2703" s="23">
        <f t="shared" si="600"/>
        <v>0.0172622136398591</v>
      </c>
      <c r="AK2703" s="23">
        <f t="shared" si="601"/>
        <v>0.982737786360141</v>
      </c>
    </row>
    <row r="2704" spans="1:37">
      <c r="A2704" s="8" t="s">
        <v>5441</v>
      </c>
      <c r="B2704" s="8" t="s">
        <v>5442</v>
      </c>
      <c r="C2704" s="9">
        <v>0</v>
      </c>
      <c r="D2704" s="9">
        <v>0</v>
      </c>
      <c r="E2704" s="9">
        <v>0</v>
      </c>
      <c r="F2704" s="9">
        <v>694898022.85</v>
      </c>
      <c r="G2704" s="9">
        <v>0</v>
      </c>
      <c r="H2704" s="9">
        <v>3933472012.81</v>
      </c>
      <c r="I2704" s="9">
        <v>4139953541.48</v>
      </c>
      <c r="J2704" s="9">
        <v>0</v>
      </c>
      <c r="K2704" s="9">
        <v>853460723</v>
      </c>
      <c r="L2704" s="9">
        <v>0</v>
      </c>
      <c r="M2704" s="9">
        <v>0</v>
      </c>
      <c r="N2704" s="9">
        <v>19251758.11</v>
      </c>
      <c r="O2704" s="9">
        <v>0</v>
      </c>
      <c r="P2704" s="9">
        <v>-7300779.58</v>
      </c>
      <c r="Q2704" s="9">
        <v>0</v>
      </c>
      <c r="R2704" s="9">
        <v>233396010.65</v>
      </c>
      <c r="S2704" s="9">
        <v>0</v>
      </c>
      <c r="T2704" s="9">
        <v>1268910833.04</v>
      </c>
      <c r="U2704" s="8">
        <v>0</v>
      </c>
      <c r="V2704" s="9">
        <v>1350100787.34</v>
      </c>
      <c r="W2704" s="8">
        <v>0</v>
      </c>
      <c r="X2704" s="11">
        <f t="shared" si="588"/>
        <v>8768323577.14</v>
      </c>
      <c r="Y2704" s="11">
        <f t="shared" si="589"/>
        <v>3717819332.56</v>
      </c>
      <c r="Z2704" s="11">
        <f t="shared" si="590"/>
        <v>12486142909.7</v>
      </c>
      <c r="AA2704" s="13">
        <f t="shared" si="591"/>
        <v>694898022.85</v>
      </c>
      <c r="AB2704" s="13">
        <f t="shared" si="592"/>
        <v>8073425554.29</v>
      </c>
      <c r="AC2704" s="16">
        <f t="shared" si="593"/>
        <v>694898022.85</v>
      </c>
      <c r="AD2704" s="16">
        <f t="shared" si="594"/>
        <v>11791244886.85</v>
      </c>
      <c r="AE2704" s="17">
        <f t="shared" si="595"/>
        <v>0.702244371264422</v>
      </c>
      <c r="AF2704" s="17">
        <f t="shared" si="596"/>
        <v>0.297755628735578</v>
      </c>
      <c r="AG2704" s="21">
        <f t="shared" si="597"/>
        <v>3.35845876112069</v>
      </c>
      <c r="AH2704" s="22">
        <f t="shared" si="598"/>
        <v>0.079250955640104</v>
      </c>
      <c r="AI2704" s="22">
        <f t="shared" si="599"/>
        <v>0.920749044359896</v>
      </c>
      <c r="AJ2704" s="23">
        <f t="shared" si="600"/>
        <v>0.0556535375155894</v>
      </c>
      <c r="AK2704" s="23">
        <f t="shared" si="601"/>
        <v>0.944346462484411</v>
      </c>
    </row>
    <row r="2705" spans="1:37">
      <c r="A2705" s="8" t="s">
        <v>5443</v>
      </c>
      <c r="B2705" s="8" t="s">
        <v>5444</v>
      </c>
      <c r="C2705" s="9">
        <v>0</v>
      </c>
      <c r="D2705" s="9">
        <v>0</v>
      </c>
      <c r="E2705" s="9">
        <v>0</v>
      </c>
      <c r="F2705" s="9">
        <v>0</v>
      </c>
      <c r="G2705" s="9">
        <v>0</v>
      </c>
      <c r="H2705" s="9">
        <v>0</v>
      </c>
      <c r="I2705" s="9">
        <v>0</v>
      </c>
      <c r="J2705" s="9">
        <v>0</v>
      </c>
      <c r="K2705" s="9">
        <v>139143550</v>
      </c>
      <c r="L2705" s="9">
        <v>0</v>
      </c>
      <c r="M2705" s="9">
        <v>0</v>
      </c>
      <c r="N2705" s="9">
        <v>730928.53</v>
      </c>
      <c r="O2705" s="9">
        <v>0</v>
      </c>
      <c r="P2705" s="9">
        <v>0</v>
      </c>
      <c r="Q2705" s="9">
        <v>0</v>
      </c>
      <c r="R2705" s="9">
        <v>34282059.09</v>
      </c>
      <c r="S2705" s="9">
        <v>0</v>
      </c>
      <c r="T2705" s="9">
        <v>132992824.23</v>
      </c>
      <c r="U2705" s="8">
        <v>0</v>
      </c>
      <c r="V2705" s="9">
        <v>24590464.92</v>
      </c>
      <c r="W2705" s="8">
        <v>0</v>
      </c>
      <c r="X2705" s="11">
        <f t="shared" si="588"/>
        <v>0</v>
      </c>
      <c r="Y2705" s="11">
        <f t="shared" si="589"/>
        <v>331739826.77</v>
      </c>
      <c r="Z2705" s="11">
        <f t="shared" si="590"/>
        <v>331739826.77</v>
      </c>
      <c r="AA2705" s="13">
        <f t="shared" si="591"/>
        <v>0</v>
      </c>
      <c r="AB2705" s="13">
        <f t="shared" si="592"/>
        <v>0</v>
      </c>
      <c r="AC2705" s="16">
        <f t="shared" si="593"/>
        <v>0</v>
      </c>
      <c r="AD2705" s="16">
        <f t="shared" si="594"/>
        <v>331739826.77</v>
      </c>
      <c r="AE2705" s="17">
        <f t="shared" si="595"/>
        <v>0</v>
      </c>
      <c r="AF2705" s="17">
        <f t="shared" si="596"/>
        <v>1</v>
      </c>
      <c r="AG2705" s="21">
        <f t="shared" si="597"/>
        <v>1</v>
      </c>
      <c r="AH2705" s="22" t="e">
        <f t="shared" si="598"/>
        <v>#DIV/0!</v>
      </c>
      <c r="AI2705" s="22" t="e">
        <f t="shared" si="599"/>
        <v>#DIV/0!</v>
      </c>
      <c r="AJ2705" s="23">
        <f t="shared" si="600"/>
        <v>0</v>
      </c>
      <c r="AK2705" s="23">
        <f t="shared" si="601"/>
        <v>1</v>
      </c>
    </row>
    <row r="2706" spans="1:37">
      <c r="A2706" s="8" t="s">
        <v>5445</v>
      </c>
      <c r="B2706" s="8" t="s">
        <v>5446</v>
      </c>
      <c r="C2706" s="9">
        <v>0</v>
      </c>
      <c r="D2706" s="9">
        <v>0</v>
      </c>
      <c r="E2706" s="9">
        <v>0</v>
      </c>
      <c r="F2706" s="9">
        <v>0</v>
      </c>
      <c r="G2706" s="9">
        <v>0</v>
      </c>
      <c r="H2706" s="9">
        <v>0</v>
      </c>
      <c r="I2706" s="9">
        <v>0</v>
      </c>
      <c r="J2706" s="9">
        <v>0</v>
      </c>
      <c r="K2706" s="9">
        <v>2263279450</v>
      </c>
      <c r="L2706" s="9">
        <v>0</v>
      </c>
      <c r="M2706" s="9">
        <v>0</v>
      </c>
      <c r="N2706" s="9">
        <v>644657660.28</v>
      </c>
      <c r="O2706" s="9">
        <v>0</v>
      </c>
      <c r="P2706" s="9">
        <v>-2164279.12</v>
      </c>
      <c r="Q2706" s="9">
        <v>0</v>
      </c>
      <c r="R2706" s="9">
        <v>0</v>
      </c>
      <c r="S2706" s="9">
        <v>0</v>
      </c>
      <c r="T2706" s="9">
        <v>764562595.95</v>
      </c>
      <c r="U2706" s="8">
        <v>0</v>
      </c>
      <c r="V2706" s="9">
        <v>162042340.97</v>
      </c>
      <c r="W2706" s="8">
        <v>0</v>
      </c>
      <c r="X2706" s="11">
        <f t="shared" si="588"/>
        <v>0</v>
      </c>
      <c r="Y2706" s="11">
        <f t="shared" si="589"/>
        <v>3832377768.08</v>
      </c>
      <c r="Z2706" s="11">
        <f t="shared" si="590"/>
        <v>3832377768.08</v>
      </c>
      <c r="AA2706" s="13">
        <f t="shared" si="591"/>
        <v>0</v>
      </c>
      <c r="AB2706" s="13">
        <f t="shared" si="592"/>
        <v>0</v>
      </c>
      <c r="AC2706" s="16">
        <f t="shared" si="593"/>
        <v>0</v>
      </c>
      <c r="AD2706" s="16">
        <f t="shared" si="594"/>
        <v>3832377768.08</v>
      </c>
      <c r="AE2706" s="17">
        <f t="shared" si="595"/>
        <v>0</v>
      </c>
      <c r="AF2706" s="17">
        <f t="shared" si="596"/>
        <v>1</v>
      </c>
      <c r="AG2706" s="21">
        <f t="shared" si="597"/>
        <v>1</v>
      </c>
      <c r="AH2706" s="22" t="e">
        <f t="shared" si="598"/>
        <v>#DIV/0!</v>
      </c>
      <c r="AI2706" s="22" t="e">
        <f t="shared" si="599"/>
        <v>#DIV/0!</v>
      </c>
      <c r="AJ2706" s="23">
        <f t="shared" si="600"/>
        <v>0</v>
      </c>
      <c r="AK2706" s="23">
        <f t="shared" si="601"/>
        <v>1</v>
      </c>
    </row>
    <row r="2707" spans="1:37">
      <c r="A2707" s="8" t="s">
        <v>5447</v>
      </c>
      <c r="B2707" s="8" t="s">
        <v>5448</v>
      </c>
      <c r="C2707" s="9">
        <v>0</v>
      </c>
      <c r="D2707" s="9">
        <v>0</v>
      </c>
      <c r="E2707" s="9">
        <v>0</v>
      </c>
      <c r="F2707" s="9">
        <v>1077121553.39</v>
      </c>
      <c r="G2707" s="9">
        <v>0</v>
      </c>
      <c r="H2707" s="9">
        <v>826105799.78</v>
      </c>
      <c r="I2707" s="9">
        <v>3106111809.29</v>
      </c>
      <c r="J2707" s="9">
        <v>0</v>
      </c>
      <c r="K2707" s="9">
        <v>1118585045</v>
      </c>
      <c r="L2707" s="9">
        <v>0</v>
      </c>
      <c r="M2707" s="9">
        <v>0</v>
      </c>
      <c r="N2707" s="9">
        <v>2650550797.73</v>
      </c>
      <c r="O2707" s="9">
        <v>0</v>
      </c>
      <c r="P2707" s="9">
        <v>-7749049.16</v>
      </c>
      <c r="Q2707" s="9">
        <v>0</v>
      </c>
      <c r="R2707" s="9">
        <v>210951246.18</v>
      </c>
      <c r="S2707" s="9">
        <v>0</v>
      </c>
      <c r="T2707" s="9">
        <v>2599298315.4</v>
      </c>
      <c r="U2707" s="8">
        <v>0</v>
      </c>
      <c r="V2707" s="9">
        <v>290798525.06</v>
      </c>
      <c r="W2707" s="8">
        <v>0</v>
      </c>
      <c r="X2707" s="11">
        <f t="shared" si="588"/>
        <v>5009339162.46</v>
      </c>
      <c r="Y2707" s="11">
        <f t="shared" si="589"/>
        <v>6862434880.21</v>
      </c>
      <c r="Z2707" s="11">
        <f t="shared" si="590"/>
        <v>11871774042.67</v>
      </c>
      <c r="AA2707" s="13">
        <f t="shared" si="591"/>
        <v>1077121553.39</v>
      </c>
      <c r="AB2707" s="13">
        <f t="shared" si="592"/>
        <v>3932217609.07</v>
      </c>
      <c r="AC2707" s="16">
        <f t="shared" si="593"/>
        <v>1077121553.39</v>
      </c>
      <c r="AD2707" s="16">
        <f t="shared" si="594"/>
        <v>10794652489.28</v>
      </c>
      <c r="AE2707" s="17">
        <f t="shared" si="595"/>
        <v>0.421953715127599</v>
      </c>
      <c r="AF2707" s="17">
        <f t="shared" si="596"/>
        <v>0.578046284872401</v>
      </c>
      <c r="AG2707" s="21">
        <f t="shared" si="597"/>
        <v>1.72996527470243</v>
      </c>
      <c r="AH2707" s="22">
        <f t="shared" si="598"/>
        <v>0.215022684321707</v>
      </c>
      <c r="AI2707" s="22">
        <f t="shared" si="599"/>
        <v>0.784977315678293</v>
      </c>
      <c r="AJ2707" s="23">
        <f t="shared" si="600"/>
        <v>0.0907296204862531</v>
      </c>
      <c r="AK2707" s="23">
        <f t="shared" si="601"/>
        <v>0.909270379513747</v>
      </c>
    </row>
    <row r="2708" spans="1:37">
      <c r="A2708" s="8" t="s">
        <v>5449</v>
      </c>
      <c r="B2708" s="8" t="s">
        <v>5450</v>
      </c>
      <c r="C2708" s="9">
        <v>0</v>
      </c>
      <c r="D2708" s="9">
        <v>0</v>
      </c>
      <c r="E2708" s="9">
        <v>0</v>
      </c>
      <c r="F2708" s="9">
        <v>61305320.1</v>
      </c>
      <c r="G2708" s="9">
        <v>0</v>
      </c>
      <c r="H2708" s="9">
        <v>53500000</v>
      </c>
      <c r="I2708" s="9">
        <v>0</v>
      </c>
      <c r="J2708" s="9">
        <v>0</v>
      </c>
      <c r="K2708" s="9">
        <v>348990000</v>
      </c>
      <c r="L2708" s="9">
        <v>0</v>
      </c>
      <c r="M2708" s="9">
        <v>0</v>
      </c>
      <c r="N2708" s="9">
        <v>305353772.6</v>
      </c>
      <c r="O2708" s="9">
        <v>0</v>
      </c>
      <c r="P2708" s="9">
        <v>-7897.18</v>
      </c>
      <c r="Q2708" s="9">
        <v>36424421.28</v>
      </c>
      <c r="R2708" s="9">
        <v>27746358.8</v>
      </c>
      <c r="S2708" s="9">
        <v>0</v>
      </c>
      <c r="T2708" s="9">
        <v>-487973345.89</v>
      </c>
      <c r="U2708" s="8">
        <v>0</v>
      </c>
      <c r="V2708" s="9">
        <v>2363245.72</v>
      </c>
      <c r="W2708" s="8">
        <v>0</v>
      </c>
      <c r="X2708" s="11">
        <f t="shared" si="588"/>
        <v>114805320.1</v>
      </c>
      <c r="Y2708" s="11">
        <f t="shared" si="589"/>
        <v>232896555.33</v>
      </c>
      <c r="Z2708" s="11">
        <f t="shared" si="590"/>
        <v>347701875.43</v>
      </c>
      <c r="AA2708" s="13">
        <f t="shared" si="591"/>
        <v>61305320.1</v>
      </c>
      <c r="AB2708" s="13">
        <f t="shared" si="592"/>
        <v>53500000</v>
      </c>
      <c r="AC2708" s="16">
        <f t="shared" si="593"/>
        <v>61305320.1</v>
      </c>
      <c r="AD2708" s="16">
        <f t="shared" si="594"/>
        <v>286396555.33</v>
      </c>
      <c r="AE2708" s="17">
        <f t="shared" si="595"/>
        <v>0.330183206397783</v>
      </c>
      <c r="AF2708" s="17">
        <f t="shared" si="596"/>
        <v>0.669816793602217</v>
      </c>
      <c r="AG2708" s="21">
        <f t="shared" si="597"/>
        <v>1.49294554802379</v>
      </c>
      <c r="AH2708" s="22">
        <f t="shared" si="598"/>
        <v>0.533993721254386</v>
      </c>
      <c r="AI2708" s="22">
        <f t="shared" si="599"/>
        <v>0.466006278745614</v>
      </c>
      <c r="AJ2708" s="23">
        <f t="shared" si="600"/>
        <v>0.176315759080057</v>
      </c>
      <c r="AK2708" s="23">
        <f t="shared" si="601"/>
        <v>0.823684240919943</v>
      </c>
    </row>
    <row r="2709" spans="1:37">
      <c r="A2709" s="8" t="s">
        <v>5451</v>
      </c>
      <c r="B2709" s="8" t="s">
        <v>5452</v>
      </c>
      <c r="C2709" s="9">
        <v>0</v>
      </c>
      <c r="D2709" s="9">
        <v>0</v>
      </c>
      <c r="E2709" s="9">
        <v>0</v>
      </c>
      <c r="F2709" s="9">
        <v>0</v>
      </c>
      <c r="G2709" s="9">
        <v>0</v>
      </c>
      <c r="H2709" s="9">
        <v>0</v>
      </c>
      <c r="I2709" s="9">
        <v>0</v>
      </c>
      <c r="J2709" s="9">
        <v>0</v>
      </c>
      <c r="K2709" s="9">
        <v>680319676</v>
      </c>
      <c r="L2709" s="9">
        <v>0</v>
      </c>
      <c r="M2709" s="9">
        <v>0</v>
      </c>
      <c r="N2709" s="9">
        <v>1645312920.48</v>
      </c>
      <c r="O2709" s="9">
        <v>0</v>
      </c>
      <c r="P2709" s="9">
        <v>0</v>
      </c>
      <c r="Q2709" s="9">
        <v>145259.04</v>
      </c>
      <c r="R2709" s="9">
        <v>89015542.19</v>
      </c>
      <c r="S2709" s="9">
        <v>0</v>
      </c>
      <c r="T2709" s="9">
        <v>-1373327327.04</v>
      </c>
      <c r="U2709" s="8">
        <v>0</v>
      </c>
      <c r="V2709" s="9">
        <v>119412822.38</v>
      </c>
      <c r="W2709" s="8">
        <v>0</v>
      </c>
      <c r="X2709" s="11">
        <f t="shared" si="588"/>
        <v>0</v>
      </c>
      <c r="Y2709" s="11">
        <f t="shared" si="589"/>
        <v>1160878893.05</v>
      </c>
      <c r="Z2709" s="11">
        <f t="shared" si="590"/>
        <v>1160878893.05</v>
      </c>
      <c r="AA2709" s="13">
        <f t="shared" si="591"/>
        <v>0</v>
      </c>
      <c r="AB2709" s="13">
        <f t="shared" si="592"/>
        <v>0</v>
      </c>
      <c r="AC2709" s="16">
        <f t="shared" si="593"/>
        <v>0</v>
      </c>
      <c r="AD2709" s="16">
        <f t="shared" si="594"/>
        <v>1160878893.05</v>
      </c>
      <c r="AE2709" s="17">
        <f t="shared" si="595"/>
        <v>0</v>
      </c>
      <c r="AF2709" s="17">
        <f t="shared" si="596"/>
        <v>1</v>
      </c>
      <c r="AG2709" s="21">
        <f t="shared" si="597"/>
        <v>1</v>
      </c>
      <c r="AH2709" s="22" t="e">
        <f t="shared" si="598"/>
        <v>#DIV/0!</v>
      </c>
      <c r="AI2709" s="22" t="e">
        <f t="shared" si="599"/>
        <v>#DIV/0!</v>
      </c>
      <c r="AJ2709" s="23">
        <f t="shared" si="600"/>
        <v>0</v>
      </c>
      <c r="AK2709" s="23">
        <f t="shared" si="601"/>
        <v>1</v>
      </c>
    </row>
    <row r="2710" spans="1:37">
      <c r="A2710" s="8" t="s">
        <v>5453</v>
      </c>
      <c r="B2710" s="8" t="s">
        <v>5454</v>
      </c>
      <c r="C2710" s="9">
        <v>0</v>
      </c>
      <c r="D2710" s="9">
        <v>0</v>
      </c>
      <c r="E2710" s="9">
        <v>0</v>
      </c>
      <c r="F2710" s="9">
        <v>62203678.59</v>
      </c>
      <c r="G2710" s="9">
        <v>0</v>
      </c>
      <c r="H2710" s="9">
        <v>387520000</v>
      </c>
      <c r="I2710" s="9">
        <v>0</v>
      </c>
      <c r="J2710" s="9">
        <v>0</v>
      </c>
      <c r="K2710" s="9">
        <v>776290282</v>
      </c>
      <c r="L2710" s="9">
        <v>0</v>
      </c>
      <c r="M2710" s="9">
        <v>0</v>
      </c>
      <c r="N2710" s="9">
        <v>1341952458.59</v>
      </c>
      <c r="O2710" s="9">
        <v>0</v>
      </c>
      <c r="P2710" s="9">
        <v>9436197.05</v>
      </c>
      <c r="Q2710" s="9">
        <v>177627836.61</v>
      </c>
      <c r="R2710" s="9">
        <v>451413786.16</v>
      </c>
      <c r="S2710" s="9">
        <v>0</v>
      </c>
      <c r="T2710" s="9">
        <v>5488064107.65</v>
      </c>
      <c r="U2710" s="8">
        <v>0</v>
      </c>
      <c r="V2710" s="9">
        <v>813176659.21</v>
      </c>
      <c r="W2710" s="8">
        <v>0</v>
      </c>
      <c r="X2710" s="11">
        <f t="shared" si="588"/>
        <v>449723678.59</v>
      </c>
      <c r="Y2710" s="11">
        <f t="shared" si="589"/>
        <v>9057961327.27</v>
      </c>
      <c r="Z2710" s="11">
        <f t="shared" si="590"/>
        <v>9507685005.86</v>
      </c>
      <c r="AA2710" s="13">
        <f t="shared" si="591"/>
        <v>62203678.59</v>
      </c>
      <c r="AB2710" s="13">
        <f t="shared" si="592"/>
        <v>387520000</v>
      </c>
      <c r="AC2710" s="16">
        <f t="shared" si="593"/>
        <v>62203678.59</v>
      </c>
      <c r="AD2710" s="16">
        <f t="shared" si="594"/>
        <v>9445481327.27</v>
      </c>
      <c r="AE2710" s="17">
        <f t="shared" si="595"/>
        <v>0.0473010704827532</v>
      </c>
      <c r="AF2710" s="17">
        <f t="shared" si="596"/>
        <v>0.952698929517247</v>
      </c>
      <c r="AG2710" s="21">
        <f t="shared" si="597"/>
        <v>1.04964954721501</v>
      </c>
      <c r="AH2710" s="22">
        <f t="shared" si="598"/>
        <v>0.138315329059445</v>
      </c>
      <c r="AI2710" s="22">
        <f t="shared" si="599"/>
        <v>0.861684670940555</v>
      </c>
      <c r="AJ2710" s="23">
        <f t="shared" si="600"/>
        <v>0.00654246312868602</v>
      </c>
      <c r="AK2710" s="23">
        <f t="shared" si="601"/>
        <v>0.993457536871314</v>
      </c>
    </row>
    <row r="2711" spans="1:37">
      <c r="A2711" s="8" t="s">
        <v>5455</v>
      </c>
      <c r="B2711" s="8" t="s">
        <v>5456</v>
      </c>
      <c r="C2711" s="9">
        <v>0</v>
      </c>
      <c r="D2711" s="9">
        <v>0</v>
      </c>
      <c r="E2711" s="9">
        <v>0</v>
      </c>
      <c r="F2711" s="9">
        <v>2206833.36</v>
      </c>
      <c r="G2711" s="9">
        <v>0</v>
      </c>
      <c r="H2711" s="9">
        <v>0</v>
      </c>
      <c r="I2711" s="9">
        <v>0</v>
      </c>
      <c r="J2711" s="9">
        <v>0</v>
      </c>
      <c r="K2711" s="9">
        <v>324098753</v>
      </c>
      <c r="L2711" s="9">
        <v>0</v>
      </c>
      <c r="M2711" s="9">
        <v>0</v>
      </c>
      <c r="N2711" s="9">
        <v>1066478389.78</v>
      </c>
      <c r="O2711" s="9">
        <v>0</v>
      </c>
      <c r="P2711" s="9">
        <v>0</v>
      </c>
      <c r="Q2711" s="9">
        <v>0</v>
      </c>
      <c r="R2711" s="9">
        <v>83795951.15</v>
      </c>
      <c r="S2711" s="9">
        <v>0</v>
      </c>
      <c r="T2711" s="9">
        <v>623864756.51</v>
      </c>
      <c r="U2711" s="8">
        <v>0</v>
      </c>
      <c r="V2711" s="9">
        <v>124579.78</v>
      </c>
      <c r="W2711" s="8">
        <v>0</v>
      </c>
      <c r="X2711" s="11">
        <f t="shared" si="588"/>
        <v>2206833.36</v>
      </c>
      <c r="Y2711" s="11">
        <f t="shared" si="589"/>
        <v>2098362430.22</v>
      </c>
      <c r="Z2711" s="11">
        <f t="shared" si="590"/>
        <v>2100569263.58</v>
      </c>
      <c r="AA2711" s="13">
        <f t="shared" si="591"/>
        <v>2206833.36</v>
      </c>
      <c r="AB2711" s="13">
        <f t="shared" si="592"/>
        <v>0</v>
      </c>
      <c r="AC2711" s="16">
        <f t="shared" si="593"/>
        <v>2206833.36</v>
      </c>
      <c r="AD2711" s="16">
        <f t="shared" si="594"/>
        <v>2098362430.22</v>
      </c>
      <c r="AE2711" s="17">
        <f t="shared" si="595"/>
        <v>0.00105058823732329</v>
      </c>
      <c r="AF2711" s="17">
        <f t="shared" si="596"/>
        <v>0.998949411762677</v>
      </c>
      <c r="AG2711" s="21">
        <f t="shared" si="597"/>
        <v>1.00105169313376</v>
      </c>
      <c r="AH2711" s="22">
        <f t="shared" si="598"/>
        <v>1</v>
      </c>
      <c r="AI2711" s="22">
        <f t="shared" si="599"/>
        <v>0</v>
      </c>
      <c r="AJ2711" s="23">
        <f t="shared" si="600"/>
        <v>0.00105058823732329</v>
      </c>
      <c r="AK2711" s="23">
        <f t="shared" si="601"/>
        <v>0.998949411762677</v>
      </c>
    </row>
    <row r="2712" spans="1:37">
      <c r="A2712" s="8" t="s">
        <v>5457</v>
      </c>
      <c r="B2712" s="8" t="s">
        <v>5458</v>
      </c>
      <c r="C2712" s="9">
        <v>0</v>
      </c>
      <c r="D2712" s="9">
        <v>0</v>
      </c>
      <c r="E2712" s="9">
        <v>0</v>
      </c>
      <c r="F2712" s="9">
        <v>9383674.95</v>
      </c>
      <c r="G2712" s="9">
        <v>0</v>
      </c>
      <c r="H2712" s="9">
        <v>0</v>
      </c>
      <c r="I2712" s="9">
        <v>0</v>
      </c>
      <c r="J2712" s="9">
        <v>0</v>
      </c>
      <c r="K2712" s="9">
        <v>913838529</v>
      </c>
      <c r="L2712" s="9">
        <v>0</v>
      </c>
      <c r="M2712" s="9">
        <v>0</v>
      </c>
      <c r="N2712" s="9">
        <v>1470691800.13</v>
      </c>
      <c r="O2712" s="9">
        <v>0</v>
      </c>
      <c r="P2712" s="9">
        <v>719171.18</v>
      </c>
      <c r="Q2712" s="9">
        <v>274880.98</v>
      </c>
      <c r="R2712" s="9">
        <v>267682027.88</v>
      </c>
      <c r="S2712" s="9">
        <v>0</v>
      </c>
      <c r="T2712" s="9">
        <v>836475278.36</v>
      </c>
      <c r="U2712" s="8">
        <v>0</v>
      </c>
      <c r="V2712" s="9">
        <v>266829612.57</v>
      </c>
      <c r="W2712" s="8">
        <v>0</v>
      </c>
      <c r="X2712" s="11">
        <f t="shared" si="588"/>
        <v>9383674.95</v>
      </c>
      <c r="Y2712" s="11">
        <f t="shared" si="589"/>
        <v>3756511300.1</v>
      </c>
      <c r="Z2712" s="11">
        <f t="shared" si="590"/>
        <v>3765894975.05</v>
      </c>
      <c r="AA2712" s="13">
        <f t="shared" si="591"/>
        <v>9383674.95</v>
      </c>
      <c r="AB2712" s="13">
        <f t="shared" si="592"/>
        <v>0</v>
      </c>
      <c r="AC2712" s="16">
        <f t="shared" si="593"/>
        <v>9383674.95</v>
      </c>
      <c r="AD2712" s="16">
        <f t="shared" si="594"/>
        <v>3756511300.1</v>
      </c>
      <c r="AE2712" s="17">
        <f t="shared" si="595"/>
        <v>0.00249175163199431</v>
      </c>
      <c r="AF2712" s="17">
        <f t="shared" si="596"/>
        <v>0.997508248368006</v>
      </c>
      <c r="AG2712" s="21">
        <f t="shared" si="597"/>
        <v>1.00249797596769</v>
      </c>
      <c r="AH2712" s="22">
        <f t="shared" si="598"/>
        <v>1</v>
      </c>
      <c r="AI2712" s="22">
        <f t="shared" si="599"/>
        <v>0</v>
      </c>
      <c r="AJ2712" s="23">
        <f t="shared" si="600"/>
        <v>0.00249175163199431</v>
      </c>
      <c r="AK2712" s="23">
        <f t="shared" si="601"/>
        <v>0.997508248368006</v>
      </c>
    </row>
    <row r="2713" spans="1:37">
      <c r="A2713" s="8" t="s">
        <v>5459</v>
      </c>
      <c r="B2713" s="8" t="s">
        <v>5460</v>
      </c>
      <c r="C2713" s="9">
        <v>0</v>
      </c>
      <c r="D2713" s="9">
        <v>0</v>
      </c>
      <c r="E2713" s="9">
        <v>0</v>
      </c>
      <c r="F2713" s="9">
        <v>0</v>
      </c>
      <c r="G2713" s="9">
        <v>0</v>
      </c>
      <c r="H2713" s="9">
        <v>0</v>
      </c>
      <c r="I2713" s="9">
        <v>0</v>
      </c>
      <c r="J2713" s="9">
        <v>0</v>
      </c>
      <c r="K2713" s="9">
        <v>630000000</v>
      </c>
      <c r="L2713" s="9">
        <v>0</v>
      </c>
      <c r="M2713" s="9">
        <v>0</v>
      </c>
      <c r="N2713" s="9">
        <v>435358415.36</v>
      </c>
      <c r="O2713" s="9">
        <v>73272723.87</v>
      </c>
      <c r="P2713" s="9">
        <v>0</v>
      </c>
      <c r="Q2713" s="9">
        <v>0</v>
      </c>
      <c r="R2713" s="9">
        <v>307634847.7</v>
      </c>
      <c r="S2713" s="9">
        <v>0</v>
      </c>
      <c r="T2713" s="9">
        <v>2785612137.04</v>
      </c>
      <c r="U2713" s="8">
        <v>0</v>
      </c>
      <c r="V2713" s="9">
        <v>383109344.98</v>
      </c>
      <c r="W2713" s="8">
        <v>0</v>
      </c>
      <c r="X2713" s="11">
        <f t="shared" si="588"/>
        <v>0</v>
      </c>
      <c r="Y2713" s="11">
        <f t="shared" si="589"/>
        <v>4468442021.21</v>
      </c>
      <c r="Z2713" s="11">
        <f t="shared" si="590"/>
        <v>4468442021.21</v>
      </c>
      <c r="AA2713" s="13">
        <f t="shared" si="591"/>
        <v>0</v>
      </c>
      <c r="AB2713" s="13">
        <f t="shared" si="592"/>
        <v>0</v>
      </c>
      <c r="AC2713" s="16">
        <f t="shared" si="593"/>
        <v>0</v>
      </c>
      <c r="AD2713" s="16">
        <f t="shared" si="594"/>
        <v>4468442021.21</v>
      </c>
      <c r="AE2713" s="17">
        <f t="shared" si="595"/>
        <v>0</v>
      </c>
      <c r="AF2713" s="17">
        <f t="shared" si="596"/>
        <v>1</v>
      </c>
      <c r="AG2713" s="21">
        <f t="shared" si="597"/>
        <v>1</v>
      </c>
      <c r="AH2713" s="22" t="e">
        <f t="shared" si="598"/>
        <v>#DIV/0!</v>
      </c>
      <c r="AI2713" s="22" t="e">
        <f t="shared" si="599"/>
        <v>#DIV/0!</v>
      </c>
      <c r="AJ2713" s="23">
        <f t="shared" si="600"/>
        <v>0</v>
      </c>
      <c r="AK2713" s="23">
        <f t="shared" si="601"/>
        <v>1</v>
      </c>
    </row>
    <row r="2714" spans="1:37">
      <c r="A2714" s="8" t="s">
        <v>5461</v>
      </c>
      <c r="B2714" s="8" t="s">
        <v>5462</v>
      </c>
      <c r="C2714" s="9">
        <v>0</v>
      </c>
      <c r="D2714" s="9">
        <v>0</v>
      </c>
      <c r="E2714" s="9">
        <v>0</v>
      </c>
      <c r="F2714" s="9">
        <v>0</v>
      </c>
      <c r="G2714" s="9">
        <v>0</v>
      </c>
      <c r="H2714" s="9">
        <v>0</v>
      </c>
      <c r="I2714" s="9">
        <v>0</v>
      </c>
      <c r="J2714" s="9">
        <v>0</v>
      </c>
      <c r="K2714" s="9">
        <v>1256000064</v>
      </c>
      <c r="L2714" s="9">
        <v>0</v>
      </c>
      <c r="M2714" s="9">
        <v>0</v>
      </c>
      <c r="N2714" s="9">
        <v>938208372.84</v>
      </c>
      <c r="O2714" s="9">
        <v>0</v>
      </c>
      <c r="P2714" s="9">
        <v>742680.88</v>
      </c>
      <c r="Q2714" s="9">
        <v>0</v>
      </c>
      <c r="R2714" s="9">
        <v>141335071.74</v>
      </c>
      <c r="S2714" s="9">
        <v>0</v>
      </c>
      <c r="T2714" s="9">
        <v>900191343.94</v>
      </c>
      <c r="U2714" s="8">
        <v>0</v>
      </c>
      <c r="V2714" s="9">
        <v>43167855.98</v>
      </c>
      <c r="W2714" s="8">
        <v>0</v>
      </c>
      <c r="X2714" s="11">
        <f t="shared" si="588"/>
        <v>0</v>
      </c>
      <c r="Y2714" s="11">
        <f t="shared" si="589"/>
        <v>3279645389.38</v>
      </c>
      <c r="Z2714" s="11">
        <f t="shared" si="590"/>
        <v>3279645389.38</v>
      </c>
      <c r="AA2714" s="13">
        <f t="shared" si="591"/>
        <v>0</v>
      </c>
      <c r="AB2714" s="13">
        <f t="shared" si="592"/>
        <v>0</v>
      </c>
      <c r="AC2714" s="16">
        <f t="shared" si="593"/>
        <v>0</v>
      </c>
      <c r="AD2714" s="16">
        <f t="shared" si="594"/>
        <v>3279645389.38</v>
      </c>
      <c r="AE2714" s="17">
        <f t="shared" si="595"/>
        <v>0</v>
      </c>
      <c r="AF2714" s="17">
        <f t="shared" si="596"/>
        <v>1</v>
      </c>
      <c r="AG2714" s="21">
        <f t="shared" si="597"/>
        <v>1</v>
      </c>
      <c r="AH2714" s="22" t="e">
        <f t="shared" si="598"/>
        <v>#DIV/0!</v>
      </c>
      <c r="AI2714" s="22" t="e">
        <f t="shared" si="599"/>
        <v>#DIV/0!</v>
      </c>
      <c r="AJ2714" s="23">
        <f t="shared" si="600"/>
        <v>0</v>
      </c>
      <c r="AK2714" s="23">
        <f t="shared" si="601"/>
        <v>1</v>
      </c>
    </row>
    <row r="2715" spans="1:37">
      <c r="A2715" s="8" t="s">
        <v>5463</v>
      </c>
      <c r="B2715" s="8" t="s">
        <v>5464</v>
      </c>
      <c r="C2715" s="9">
        <v>0</v>
      </c>
      <c r="D2715" s="9">
        <v>0</v>
      </c>
      <c r="E2715" s="9">
        <v>0</v>
      </c>
      <c r="F2715" s="9">
        <v>3725757.81</v>
      </c>
      <c r="G2715" s="9">
        <v>0</v>
      </c>
      <c r="H2715" s="9">
        <v>0</v>
      </c>
      <c r="I2715" s="9">
        <v>0</v>
      </c>
      <c r="J2715" s="9">
        <v>0</v>
      </c>
      <c r="K2715" s="9">
        <v>488369548</v>
      </c>
      <c r="L2715" s="9">
        <v>0</v>
      </c>
      <c r="M2715" s="9">
        <v>0</v>
      </c>
      <c r="N2715" s="9">
        <v>392917963.08</v>
      </c>
      <c r="O2715" s="9">
        <v>125166799.02</v>
      </c>
      <c r="P2715" s="9">
        <v>0</v>
      </c>
      <c r="Q2715" s="9">
        <v>0</v>
      </c>
      <c r="R2715" s="9">
        <v>410573087.7</v>
      </c>
      <c r="S2715" s="9">
        <v>0</v>
      </c>
      <c r="T2715" s="9">
        <v>1263971075.64</v>
      </c>
      <c r="U2715" s="8">
        <v>0</v>
      </c>
      <c r="V2715" s="9">
        <v>0</v>
      </c>
      <c r="W2715" s="8">
        <v>0</v>
      </c>
      <c r="X2715" s="11">
        <f t="shared" si="588"/>
        <v>3725757.81</v>
      </c>
      <c r="Y2715" s="11">
        <f t="shared" si="589"/>
        <v>2430664875.4</v>
      </c>
      <c r="Z2715" s="11">
        <f t="shared" si="590"/>
        <v>2434390633.21</v>
      </c>
      <c r="AA2715" s="13">
        <f t="shared" si="591"/>
        <v>3725757.81</v>
      </c>
      <c r="AB2715" s="13">
        <f t="shared" si="592"/>
        <v>0</v>
      </c>
      <c r="AC2715" s="16">
        <f t="shared" si="593"/>
        <v>3725757.81</v>
      </c>
      <c r="AD2715" s="16">
        <f t="shared" si="594"/>
        <v>2430664875.4</v>
      </c>
      <c r="AE2715" s="17">
        <f t="shared" si="595"/>
        <v>0.00153046834767319</v>
      </c>
      <c r="AF2715" s="17">
        <f t="shared" si="596"/>
        <v>0.998469531652327</v>
      </c>
      <c r="AG2715" s="21">
        <f t="shared" si="597"/>
        <v>1.0015328142714</v>
      </c>
      <c r="AH2715" s="22">
        <f t="shared" si="598"/>
        <v>1</v>
      </c>
      <c r="AI2715" s="22">
        <f t="shared" si="599"/>
        <v>0</v>
      </c>
      <c r="AJ2715" s="23">
        <f t="shared" si="600"/>
        <v>0.00153046834767319</v>
      </c>
      <c r="AK2715" s="23">
        <f t="shared" si="601"/>
        <v>0.998469531652327</v>
      </c>
    </row>
    <row r="2716" spans="1:37">
      <c r="A2716" s="8" t="s">
        <v>5465</v>
      </c>
      <c r="B2716" s="8" t="s">
        <v>5466</v>
      </c>
      <c r="C2716" s="9">
        <v>0</v>
      </c>
      <c r="D2716" s="9">
        <v>0</v>
      </c>
      <c r="E2716" s="9">
        <v>0</v>
      </c>
      <c r="F2716" s="9">
        <v>1345764.3</v>
      </c>
      <c r="G2716" s="9">
        <v>0</v>
      </c>
      <c r="H2716" s="9">
        <v>0</v>
      </c>
      <c r="I2716" s="9">
        <v>0</v>
      </c>
      <c r="J2716" s="9">
        <v>0</v>
      </c>
      <c r="K2716" s="9">
        <v>1960544999</v>
      </c>
      <c r="L2716" s="9">
        <v>0</v>
      </c>
      <c r="M2716" s="9">
        <v>0</v>
      </c>
      <c r="N2716" s="9">
        <v>5547660338.9</v>
      </c>
      <c r="O2716" s="9">
        <v>46548099.15</v>
      </c>
      <c r="P2716" s="9">
        <v>-63828914.67</v>
      </c>
      <c r="Q2716" s="9">
        <v>29088731.15</v>
      </c>
      <c r="R2716" s="9">
        <v>134589421.92</v>
      </c>
      <c r="S2716" s="9">
        <v>0</v>
      </c>
      <c r="T2716" s="9">
        <v>3609606558.37</v>
      </c>
      <c r="U2716" s="8">
        <v>0</v>
      </c>
      <c r="V2716" s="9">
        <v>806227442.99</v>
      </c>
      <c r="W2716" s="8">
        <v>0</v>
      </c>
      <c r="X2716" s="11">
        <f t="shared" si="588"/>
        <v>1345764.3</v>
      </c>
      <c r="Y2716" s="11">
        <f t="shared" si="589"/>
        <v>11977340478.51</v>
      </c>
      <c r="Z2716" s="11">
        <f t="shared" si="590"/>
        <v>11978686242.81</v>
      </c>
      <c r="AA2716" s="13">
        <f t="shared" si="591"/>
        <v>1345764.3</v>
      </c>
      <c r="AB2716" s="13">
        <f t="shared" si="592"/>
        <v>0</v>
      </c>
      <c r="AC2716" s="16">
        <f t="shared" si="593"/>
        <v>1345764.3</v>
      </c>
      <c r="AD2716" s="16">
        <f t="shared" si="594"/>
        <v>11977340478.51</v>
      </c>
      <c r="AE2716" s="17">
        <f t="shared" si="595"/>
        <v>0.000112346568957658</v>
      </c>
      <c r="AF2716" s="17">
        <f t="shared" si="596"/>
        <v>0.999887653431042</v>
      </c>
      <c r="AG2716" s="21">
        <f t="shared" si="597"/>
        <v>1.00011235919213</v>
      </c>
      <c r="AH2716" s="22">
        <f t="shared" si="598"/>
        <v>1</v>
      </c>
      <c r="AI2716" s="22">
        <f t="shared" si="599"/>
        <v>0</v>
      </c>
      <c r="AJ2716" s="23">
        <f t="shared" si="600"/>
        <v>0.000112346568957658</v>
      </c>
      <c r="AK2716" s="23">
        <f t="shared" si="601"/>
        <v>0.999887653431042</v>
      </c>
    </row>
    <row r="2717" spans="1:37">
      <c r="A2717" s="8" t="s">
        <v>5467</v>
      </c>
      <c r="B2717" s="8" t="s">
        <v>5468</v>
      </c>
      <c r="C2717" s="9">
        <v>0</v>
      </c>
      <c r="D2717" s="9">
        <v>0</v>
      </c>
      <c r="E2717" s="9">
        <v>0</v>
      </c>
      <c r="F2717" s="9">
        <v>0</v>
      </c>
      <c r="G2717" s="9">
        <v>0</v>
      </c>
      <c r="H2717" s="9">
        <v>0</v>
      </c>
      <c r="I2717" s="9">
        <v>0</v>
      </c>
      <c r="J2717" s="9">
        <v>0</v>
      </c>
      <c r="K2717" s="9">
        <v>133747200</v>
      </c>
      <c r="L2717" s="9">
        <v>0</v>
      </c>
      <c r="M2717" s="9">
        <v>0</v>
      </c>
      <c r="N2717" s="9">
        <v>15416619.43</v>
      </c>
      <c r="O2717" s="9">
        <v>0</v>
      </c>
      <c r="P2717" s="9">
        <v>0</v>
      </c>
      <c r="Q2717" s="9">
        <v>0</v>
      </c>
      <c r="R2717" s="9">
        <v>17915949.91</v>
      </c>
      <c r="S2717" s="9">
        <v>0</v>
      </c>
      <c r="T2717" s="9">
        <v>52617123.74</v>
      </c>
      <c r="U2717" s="8">
        <v>0</v>
      </c>
      <c r="V2717" s="9">
        <v>0</v>
      </c>
      <c r="W2717" s="8">
        <v>0</v>
      </c>
      <c r="X2717" s="11">
        <f t="shared" si="588"/>
        <v>0</v>
      </c>
      <c r="Y2717" s="11">
        <f t="shared" si="589"/>
        <v>219696893.08</v>
      </c>
      <c r="Z2717" s="11">
        <f t="shared" si="590"/>
        <v>219696893.08</v>
      </c>
      <c r="AA2717" s="13">
        <f t="shared" si="591"/>
        <v>0</v>
      </c>
      <c r="AB2717" s="13">
        <f t="shared" si="592"/>
        <v>0</v>
      </c>
      <c r="AC2717" s="16">
        <f t="shared" si="593"/>
        <v>0</v>
      </c>
      <c r="AD2717" s="16">
        <f t="shared" si="594"/>
        <v>219696893.08</v>
      </c>
      <c r="AE2717" s="17">
        <f t="shared" si="595"/>
        <v>0</v>
      </c>
      <c r="AF2717" s="17">
        <f t="shared" si="596"/>
        <v>1</v>
      </c>
      <c r="AG2717" s="21">
        <f t="shared" si="597"/>
        <v>1</v>
      </c>
      <c r="AH2717" s="22" t="e">
        <f t="shared" si="598"/>
        <v>#DIV/0!</v>
      </c>
      <c r="AI2717" s="22" t="e">
        <f t="shared" si="599"/>
        <v>#DIV/0!</v>
      </c>
      <c r="AJ2717" s="23">
        <f t="shared" si="600"/>
        <v>0</v>
      </c>
      <c r="AK2717" s="23">
        <f t="shared" si="601"/>
        <v>1</v>
      </c>
    </row>
    <row r="2718" spans="1:37">
      <c r="A2718" s="8" t="s">
        <v>5469</v>
      </c>
      <c r="B2718" s="8" t="s">
        <v>5470</v>
      </c>
      <c r="C2718" s="9">
        <v>0</v>
      </c>
      <c r="D2718" s="9">
        <v>0</v>
      </c>
      <c r="E2718" s="9">
        <v>0</v>
      </c>
      <c r="F2718" s="9">
        <v>17547177.53</v>
      </c>
      <c r="G2718" s="9">
        <v>0</v>
      </c>
      <c r="H2718" s="9">
        <v>0</v>
      </c>
      <c r="I2718" s="9">
        <v>0</v>
      </c>
      <c r="J2718" s="9">
        <v>0</v>
      </c>
      <c r="K2718" s="9">
        <v>539373371</v>
      </c>
      <c r="L2718" s="9">
        <v>0</v>
      </c>
      <c r="M2718" s="9">
        <v>0</v>
      </c>
      <c r="N2718" s="9">
        <v>974352118.19</v>
      </c>
      <c r="O2718" s="9">
        <v>118604600</v>
      </c>
      <c r="P2718" s="9">
        <v>0</v>
      </c>
      <c r="Q2718" s="9">
        <v>27308168.59</v>
      </c>
      <c r="R2718" s="9">
        <v>253620318.26</v>
      </c>
      <c r="S2718" s="9">
        <v>0</v>
      </c>
      <c r="T2718" s="9">
        <v>453063221.05</v>
      </c>
      <c r="U2718" s="8">
        <v>0</v>
      </c>
      <c r="V2718" s="9">
        <v>157683341</v>
      </c>
      <c r="W2718" s="8">
        <v>0</v>
      </c>
      <c r="X2718" s="11">
        <f t="shared" si="588"/>
        <v>17547177.53</v>
      </c>
      <c r="Y2718" s="11">
        <f t="shared" si="589"/>
        <v>2286795938.09</v>
      </c>
      <c r="Z2718" s="11">
        <f t="shared" si="590"/>
        <v>2304343115.62</v>
      </c>
      <c r="AA2718" s="13">
        <f t="shared" si="591"/>
        <v>17547177.53</v>
      </c>
      <c r="AB2718" s="13">
        <f t="shared" si="592"/>
        <v>0</v>
      </c>
      <c r="AC2718" s="16">
        <f t="shared" si="593"/>
        <v>17547177.53</v>
      </c>
      <c r="AD2718" s="16">
        <f t="shared" si="594"/>
        <v>2286795938.09</v>
      </c>
      <c r="AE2718" s="17">
        <f t="shared" si="595"/>
        <v>0.00761482845634245</v>
      </c>
      <c r="AF2718" s="17">
        <f t="shared" si="596"/>
        <v>0.992385171543657</v>
      </c>
      <c r="AG2718" s="21">
        <f t="shared" si="597"/>
        <v>1.00767325900738</v>
      </c>
      <c r="AH2718" s="22">
        <f t="shared" si="598"/>
        <v>1</v>
      </c>
      <c r="AI2718" s="22">
        <f t="shared" si="599"/>
        <v>0</v>
      </c>
      <c r="AJ2718" s="23">
        <f t="shared" si="600"/>
        <v>0.00761482845634245</v>
      </c>
      <c r="AK2718" s="23">
        <f t="shared" si="601"/>
        <v>0.992385171543657</v>
      </c>
    </row>
    <row r="2719" spans="1:37">
      <c r="A2719" s="8" t="s">
        <v>5471</v>
      </c>
      <c r="B2719" s="8" t="s">
        <v>5472</v>
      </c>
      <c r="C2719" s="9">
        <v>0</v>
      </c>
      <c r="D2719" s="9">
        <v>0</v>
      </c>
      <c r="E2719" s="9">
        <v>0</v>
      </c>
      <c r="F2719" s="9">
        <v>81321901.65</v>
      </c>
      <c r="G2719" s="9">
        <v>0</v>
      </c>
      <c r="H2719" s="9">
        <v>0</v>
      </c>
      <c r="I2719" s="9">
        <v>0</v>
      </c>
      <c r="J2719" s="9">
        <v>0</v>
      </c>
      <c r="K2719" s="9">
        <v>535920895</v>
      </c>
      <c r="L2719" s="9">
        <v>0</v>
      </c>
      <c r="M2719" s="9">
        <v>0</v>
      </c>
      <c r="N2719" s="9">
        <v>45422683.29</v>
      </c>
      <c r="O2719" s="9">
        <v>0</v>
      </c>
      <c r="P2719" s="9">
        <v>178766052.88</v>
      </c>
      <c r="Q2719" s="9">
        <v>0</v>
      </c>
      <c r="R2719" s="9">
        <v>249629438.07</v>
      </c>
      <c r="S2719" s="9">
        <v>0</v>
      </c>
      <c r="T2719" s="9">
        <v>2677590157.13</v>
      </c>
      <c r="U2719" s="8">
        <v>0</v>
      </c>
      <c r="V2719" s="9">
        <v>73613943.33</v>
      </c>
      <c r="W2719" s="8">
        <v>0</v>
      </c>
      <c r="X2719" s="11">
        <f t="shared" si="588"/>
        <v>81321901.65</v>
      </c>
      <c r="Y2719" s="11">
        <f t="shared" si="589"/>
        <v>3760943169.7</v>
      </c>
      <c r="Z2719" s="11">
        <f t="shared" si="590"/>
        <v>3842265071.35</v>
      </c>
      <c r="AA2719" s="13">
        <f t="shared" si="591"/>
        <v>81321901.65</v>
      </c>
      <c r="AB2719" s="13">
        <f t="shared" si="592"/>
        <v>0</v>
      </c>
      <c r="AC2719" s="16">
        <f t="shared" si="593"/>
        <v>81321901.65</v>
      </c>
      <c r="AD2719" s="16">
        <f t="shared" si="594"/>
        <v>3760943169.7</v>
      </c>
      <c r="AE2719" s="17">
        <f t="shared" si="595"/>
        <v>0.0211650940629734</v>
      </c>
      <c r="AF2719" s="17">
        <f t="shared" si="596"/>
        <v>0.978834905937027</v>
      </c>
      <c r="AG2719" s="21">
        <f t="shared" si="597"/>
        <v>1.02162274141901</v>
      </c>
      <c r="AH2719" s="22">
        <f t="shared" si="598"/>
        <v>1</v>
      </c>
      <c r="AI2719" s="22">
        <f t="shared" si="599"/>
        <v>0</v>
      </c>
      <c r="AJ2719" s="23">
        <f t="shared" si="600"/>
        <v>0.0211650940629734</v>
      </c>
      <c r="AK2719" s="23">
        <f t="shared" si="601"/>
        <v>0.978834905937027</v>
      </c>
    </row>
    <row r="2720" spans="1:37">
      <c r="A2720" s="8" t="s">
        <v>5473</v>
      </c>
      <c r="B2720" s="8" t="s">
        <v>5474</v>
      </c>
      <c r="C2720" s="9">
        <v>0</v>
      </c>
      <c r="D2720" s="9">
        <v>0</v>
      </c>
      <c r="E2720" s="9">
        <v>0</v>
      </c>
      <c r="F2720" s="9">
        <v>482453.1</v>
      </c>
      <c r="G2720" s="9">
        <v>0</v>
      </c>
      <c r="H2720" s="9">
        <v>0</v>
      </c>
      <c r="I2720" s="9">
        <v>0</v>
      </c>
      <c r="J2720" s="9">
        <v>0</v>
      </c>
      <c r="K2720" s="9">
        <v>223086347</v>
      </c>
      <c r="L2720" s="9">
        <v>0</v>
      </c>
      <c r="M2720" s="9">
        <v>0</v>
      </c>
      <c r="N2720" s="9">
        <v>65189347.33</v>
      </c>
      <c r="O2720" s="9">
        <v>0</v>
      </c>
      <c r="P2720" s="9">
        <v>100238715.38</v>
      </c>
      <c r="Q2720" s="9">
        <v>0</v>
      </c>
      <c r="R2720" s="9">
        <v>54288439.28</v>
      </c>
      <c r="S2720" s="9">
        <v>0</v>
      </c>
      <c r="T2720" s="9">
        <v>303620361.71</v>
      </c>
      <c r="U2720" s="8">
        <v>0</v>
      </c>
      <c r="V2720" s="9">
        <v>7007315.89</v>
      </c>
      <c r="W2720" s="8">
        <v>0</v>
      </c>
      <c r="X2720" s="11">
        <f t="shared" si="588"/>
        <v>482453.1</v>
      </c>
      <c r="Y2720" s="11">
        <f t="shared" si="589"/>
        <v>753430526.59</v>
      </c>
      <c r="Z2720" s="11">
        <f t="shared" si="590"/>
        <v>753912979.69</v>
      </c>
      <c r="AA2720" s="13">
        <f t="shared" si="591"/>
        <v>482453.1</v>
      </c>
      <c r="AB2720" s="13">
        <f t="shared" si="592"/>
        <v>0</v>
      </c>
      <c r="AC2720" s="16">
        <f t="shared" si="593"/>
        <v>482453.1</v>
      </c>
      <c r="AD2720" s="16">
        <f t="shared" si="594"/>
        <v>753430526.59</v>
      </c>
      <c r="AE2720" s="17">
        <f t="shared" si="595"/>
        <v>0.000639932078365833</v>
      </c>
      <c r="AF2720" s="17">
        <f t="shared" si="596"/>
        <v>0.999360067921634</v>
      </c>
      <c r="AG2720" s="21">
        <f t="shared" si="597"/>
        <v>1.00064034185366</v>
      </c>
      <c r="AH2720" s="22">
        <f t="shared" si="598"/>
        <v>1</v>
      </c>
      <c r="AI2720" s="22">
        <f t="shared" si="599"/>
        <v>0</v>
      </c>
      <c r="AJ2720" s="23">
        <f t="shared" si="600"/>
        <v>0.000639932078365833</v>
      </c>
      <c r="AK2720" s="23">
        <f t="shared" si="601"/>
        <v>0.999360067921634</v>
      </c>
    </row>
    <row r="2721" spans="1:37">
      <c r="A2721" s="8" t="s">
        <v>5475</v>
      </c>
      <c r="B2721" s="8" t="s">
        <v>5476</v>
      </c>
      <c r="C2721" s="9">
        <v>0</v>
      </c>
      <c r="D2721" s="9">
        <v>0</v>
      </c>
      <c r="E2721" s="9">
        <v>0</v>
      </c>
      <c r="F2721" s="9">
        <v>262225989.83</v>
      </c>
      <c r="G2721" s="9">
        <v>0</v>
      </c>
      <c r="H2721" s="9">
        <v>419053695.61</v>
      </c>
      <c r="I2721" s="9">
        <v>0</v>
      </c>
      <c r="J2721" s="9">
        <v>0</v>
      </c>
      <c r="K2721" s="9">
        <v>454322747</v>
      </c>
      <c r="L2721" s="9">
        <v>0</v>
      </c>
      <c r="M2721" s="9">
        <v>0</v>
      </c>
      <c r="N2721" s="9">
        <v>563638982.22</v>
      </c>
      <c r="O2721" s="9">
        <v>0</v>
      </c>
      <c r="P2721" s="9">
        <v>-13571250</v>
      </c>
      <c r="Q2721" s="9">
        <v>0</v>
      </c>
      <c r="R2721" s="9">
        <v>114004783.21</v>
      </c>
      <c r="S2721" s="9">
        <v>0</v>
      </c>
      <c r="T2721" s="9">
        <v>998768641.72</v>
      </c>
      <c r="U2721" s="8">
        <v>0</v>
      </c>
      <c r="V2721" s="9">
        <v>642829547.33</v>
      </c>
      <c r="W2721" s="8">
        <v>0</v>
      </c>
      <c r="X2721" s="11">
        <f t="shared" si="588"/>
        <v>681279685.44</v>
      </c>
      <c r="Y2721" s="11">
        <f t="shared" si="589"/>
        <v>2759993451.48</v>
      </c>
      <c r="Z2721" s="11">
        <f t="shared" si="590"/>
        <v>3441273136.92</v>
      </c>
      <c r="AA2721" s="13">
        <f t="shared" si="591"/>
        <v>262225989.83</v>
      </c>
      <c r="AB2721" s="13">
        <f t="shared" si="592"/>
        <v>419053695.61</v>
      </c>
      <c r="AC2721" s="16">
        <f t="shared" si="593"/>
        <v>262225989.83</v>
      </c>
      <c r="AD2721" s="16">
        <f t="shared" si="594"/>
        <v>3179047147.09</v>
      </c>
      <c r="AE2721" s="17">
        <f t="shared" si="595"/>
        <v>0.197973150730418</v>
      </c>
      <c r="AF2721" s="17">
        <f t="shared" si="596"/>
        <v>0.802026849269582</v>
      </c>
      <c r="AG2721" s="21">
        <f t="shared" si="597"/>
        <v>1.24684105140709</v>
      </c>
      <c r="AH2721" s="22">
        <f t="shared" si="598"/>
        <v>0.384902112060839</v>
      </c>
      <c r="AI2721" s="22">
        <f t="shared" si="599"/>
        <v>0.615097887939161</v>
      </c>
      <c r="AJ2721" s="23">
        <f t="shared" si="600"/>
        <v>0.0762002838474765</v>
      </c>
      <c r="AK2721" s="23">
        <f t="shared" si="601"/>
        <v>0.923799716152523</v>
      </c>
    </row>
    <row r="2722" spans="1:37">
      <c r="A2722" s="8" t="s">
        <v>5477</v>
      </c>
      <c r="B2722" s="8" t="s">
        <v>5478</v>
      </c>
      <c r="C2722" s="9">
        <v>0</v>
      </c>
      <c r="D2722" s="9">
        <v>0</v>
      </c>
      <c r="E2722" s="9">
        <v>0</v>
      </c>
      <c r="F2722" s="9">
        <v>0</v>
      </c>
      <c r="G2722" s="9">
        <v>0</v>
      </c>
      <c r="H2722" s="9">
        <v>0</v>
      </c>
      <c r="I2722" s="9">
        <v>0</v>
      </c>
      <c r="J2722" s="9">
        <v>0</v>
      </c>
      <c r="K2722" s="9">
        <v>519458538</v>
      </c>
      <c r="L2722" s="9">
        <v>0</v>
      </c>
      <c r="M2722" s="9">
        <v>0</v>
      </c>
      <c r="N2722" s="9">
        <v>1535115550.39</v>
      </c>
      <c r="O2722" s="9">
        <v>0</v>
      </c>
      <c r="P2722" s="9">
        <v>25510497.69</v>
      </c>
      <c r="Q2722" s="9">
        <v>0</v>
      </c>
      <c r="R2722" s="9">
        <v>520744106.75</v>
      </c>
      <c r="S2722" s="9">
        <v>0</v>
      </c>
      <c r="T2722" s="9">
        <v>-496351996.5</v>
      </c>
      <c r="U2722" s="8">
        <v>0</v>
      </c>
      <c r="V2722" s="9">
        <v>-147587816.13</v>
      </c>
      <c r="W2722" s="8">
        <v>0</v>
      </c>
      <c r="X2722" s="11">
        <f t="shared" si="588"/>
        <v>0</v>
      </c>
      <c r="Y2722" s="11">
        <f t="shared" si="589"/>
        <v>1956888880.2</v>
      </c>
      <c r="Z2722" s="11">
        <f t="shared" si="590"/>
        <v>1956888880.2</v>
      </c>
      <c r="AA2722" s="13">
        <f t="shared" si="591"/>
        <v>0</v>
      </c>
      <c r="AB2722" s="13">
        <f t="shared" si="592"/>
        <v>0</v>
      </c>
      <c r="AC2722" s="16">
        <f t="shared" si="593"/>
        <v>0</v>
      </c>
      <c r="AD2722" s="16">
        <f t="shared" si="594"/>
        <v>1956888880.2</v>
      </c>
      <c r="AE2722" s="17">
        <f t="shared" si="595"/>
        <v>0</v>
      </c>
      <c r="AF2722" s="17">
        <f t="shared" si="596"/>
        <v>1</v>
      </c>
      <c r="AG2722" s="21">
        <f t="shared" si="597"/>
        <v>1</v>
      </c>
      <c r="AH2722" s="22" t="e">
        <f t="shared" si="598"/>
        <v>#DIV/0!</v>
      </c>
      <c r="AI2722" s="22" t="e">
        <f t="shared" si="599"/>
        <v>#DIV/0!</v>
      </c>
      <c r="AJ2722" s="23">
        <f t="shared" si="600"/>
        <v>0</v>
      </c>
      <c r="AK2722" s="23">
        <f t="shared" si="601"/>
        <v>1</v>
      </c>
    </row>
    <row r="2723" spans="1:37">
      <c r="A2723" s="8" t="s">
        <v>5479</v>
      </c>
      <c r="B2723" s="8" t="s">
        <v>5480</v>
      </c>
      <c r="C2723" s="9">
        <v>0</v>
      </c>
      <c r="D2723" s="9">
        <v>0</v>
      </c>
      <c r="E2723" s="9">
        <v>0</v>
      </c>
      <c r="F2723" s="9">
        <v>2548938875.01</v>
      </c>
      <c r="G2723" s="9">
        <v>0</v>
      </c>
      <c r="H2723" s="9">
        <v>784000000</v>
      </c>
      <c r="I2723" s="9">
        <v>0</v>
      </c>
      <c r="J2723" s="9">
        <v>0</v>
      </c>
      <c r="K2723" s="9">
        <v>776250350</v>
      </c>
      <c r="L2723" s="9">
        <v>0</v>
      </c>
      <c r="M2723" s="9">
        <v>0</v>
      </c>
      <c r="N2723" s="9">
        <v>5241553864.43</v>
      </c>
      <c r="O2723" s="9">
        <v>0</v>
      </c>
      <c r="P2723" s="9">
        <v>0</v>
      </c>
      <c r="Q2723" s="9">
        <v>0</v>
      </c>
      <c r="R2723" s="9">
        <v>1644503694.03</v>
      </c>
      <c r="S2723" s="9">
        <v>0</v>
      </c>
      <c r="T2723" s="9">
        <v>3216700698.94</v>
      </c>
      <c r="U2723" s="8">
        <v>0</v>
      </c>
      <c r="V2723" s="9">
        <v>534595957.32</v>
      </c>
      <c r="W2723" s="8">
        <v>0</v>
      </c>
      <c r="X2723" s="11">
        <f t="shared" si="588"/>
        <v>3332938875.01</v>
      </c>
      <c r="Y2723" s="11">
        <f t="shared" si="589"/>
        <v>11413604564.72</v>
      </c>
      <c r="Z2723" s="11">
        <f t="shared" si="590"/>
        <v>14746543439.73</v>
      </c>
      <c r="AA2723" s="13">
        <f t="shared" si="591"/>
        <v>2548938875.01</v>
      </c>
      <c r="AB2723" s="13">
        <f t="shared" si="592"/>
        <v>784000000</v>
      </c>
      <c r="AC2723" s="16">
        <f t="shared" si="593"/>
        <v>2548938875.01</v>
      </c>
      <c r="AD2723" s="16">
        <f t="shared" si="594"/>
        <v>12197604564.72</v>
      </c>
      <c r="AE2723" s="17">
        <f t="shared" si="595"/>
        <v>0.226014922658447</v>
      </c>
      <c r="AF2723" s="17">
        <f t="shared" si="596"/>
        <v>0.773985077341553</v>
      </c>
      <c r="AG2723" s="21">
        <f t="shared" si="597"/>
        <v>1.29201457402093</v>
      </c>
      <c r="AH2723" s="22">
        <f t="shared" si="598"/>
        <v>0.764772163726631</v>
      </c>
      <c r="AI2723" s="22">
        <f t="shared" si="599"/>
        <v>0.235227836273369</v>
      </c>
      <c r="AJ2723" s="23">
        <f t="shared" si="600"/>
        <v>0.172849921436007</v>
      </c>
      <c r="AK2723" s="23">
        <f t="shared" si="601"/>
        <v>0.827150078563993</v>
      </c>
    </row>
    <row r="2724" spans="1:37">
      <c r="A2724" s="8" t="s">
        <v>5481</v>
      </c>
      <c r="B2724" s="8" t="s">
        <v>5482</v>
      </c>
      <c r="C2724" s="9">
        <v>0</v>
      </c>
      <c r="D2724" s="9">
        <v>0</v>
      </c>
      <c r="E2724" s="9">
        <v>0</v>
      </c>
      <c r="F2724" s="9">
        <v>3204054.77</v>
      </c>
      <c r="G2724" s="9">
        <v>0</v>
      </c>
      <c r="H2724" s="9">
        <v>0</v>
      </c>
      <c r="I2724" s="9">
        <v>0</v>
      </c>
      <c r="J2724" s="9">
        <v>0</v>
      </c>
      <c r="K2724" s="9">
        <v>173845794</v>
      </c>
      <c r="L2724" s="9">
        <v>0</v>
      </c>
      <c r="M2724" s="9">
        <v>0</v>
      </c>
      <c r="N2724" s="9">
        <v>448017700.22</v>
      </c>
      <c r="O2724" s="9">
        <v>13665956.5</v>
      </c>
      <c r="P2724" s="9">
        <v>0</v>
      </c>
      <c r="Q2724" s="9">
        <v>12603627.8</v>
      </c>
      <c r="R2724" s="9">
        <v>30385375.16</v>
      </c>
      <c r="S2724" s="9">
        <v>0</v>
      </c>
      <c r="T2724" s="9">
        <v>256266439.75</v>
      </c>
      <c r="U2724" s="8">
        <v>0</v>
      </c>
      <c r="V2724" s="9">
        <v>6435848.34</v>
      </c>
      <c r="W2724" s="8">
        <v>0</v>
      </c>
      <c r="X2724" s="11">
        <f t="shared" si="588"/>
        <v>3204054.77</v>
      </c>
      <c r="Y2724" s="11">
        <f t="shared" si="589"/>
        <v>913888828.77</v>
      </c>
      <c r="Z2724" s="11">
        <f t="shared" si="590"/>
        <v>917092883.54</v>
      </c>
      <c r="AA2724" s="13">
        <f t="shared" si="591"/>
        <v>3204054.77</v>
      </c>
      <c r="AB2724" s="13">
        <f t="shared" si="592"/>
        <v>0</v>
      </c>
      <c r="AC2724" s="16">
        <f t="shared" si="593"/>
        <v>3204054.77</v>
      </c>
      <c r="AD2724" s="16">
        <f t="shared" si="594"/>
        <v>913888828.77</v>
      </c>
      <c r="AE2724" s="17">
        <f t="shared" si="595"/>
        <v>0.00349370802838669</v>
      </c>
      <c r="AF2724" s="17">
        <f t="shared" si="596"/>
        <v>0.996506291971613</v>
      </c>
      <c r="AG2724" s="21">
        <f t="shared" si="597"/>
        <v>1.00350595681787</v>
      </c>
      <c r="AH2724" s="22">
        <f t="shared" si="598"/>
        <v>1</v>
      </c>
      <c r="AI2724" s="22">
        <f t="shared" si="599"/>
        <v>0</v>
      </c>
      <c r="AJ2724" s="23">
        <f t="shared" si="600"/>
        <v>0.00349370802838669</v>
      </c>
      <c r="AK2724" s="23">
        <f t="shared" si="601"/>
        <v>0.996506291971613</v>
      </c>
    </row>
    <row r="2725" spans="1:37">
      <c r="A2725" s="8" t="s">
        <v>5483</v>
      </c>
      <c r="B2725" s="8" t="s">
        <v>5484</v>
      </c>
      <c r="C2725" s="9">
        <v>0</v>
      </c>
      <c r="D2725" s="9">
        <v>0</v>
      </c>
      <c r="E2725" s="9">
        <v>0</v>
      </c>
      <c r="F2725" s="9">
        <v>872773.19</v>
      </c>
      <c r="G2725" s="9">
        <v>0</v>
      </c>
      <c r="H2725" s="9">
        <v>0</v>
      </c>
      <c r="I2725" s="9">
        <v>0</v>
      </c>
      <c r="J2725" s="9">
        <v>0</v>
      </c>
      <c r="K2725" s="9">
        <v>5925928614</v>
      </c>
      <c r="L2725" s="9">
        <v>0</v>
      </c>
      <c r="M2725" s="9">
        <v>0</v>
      </c>
      <c r="N2725" s="9">
        <v>3682770323.9</v>
      </c>
      <c r="O2725" s="9">
        <v>0</v>
      </c>
      <c r="P2725" s="9">
        <v>202867.59</v>
      </c>
      <c r="Q2725" s="9">
        <v>49345826.38</v>
      </c>
      <c r="R2725" s="9">
        <v>1248992402.54</v>
      </c>
      <c r="S2725" s="9">
        <v>0</v>
      </c>
      <c r="T2725" s="9">
        <v>8116207593.63</v>
      </c>
      <c r="U2725" s="8">
        <v>0</v>
      </c>
      <c r="V2725" s="9">
        <v>1258360697.44</v>
      </c>
      <c r="W2725" s="8">
        <v>0</v>
      </c>
      <c r="X2725" s="11">
        <f t="shared" si="588"/>
        <v>872773.19</v>
      </c>
      <c r="Y2725" s="11">
        <f t="shared" si="589"/>
        <v>20281808325.48</v>
      </c>
      <c r="Z2725" s="11">
        <f t="shared" si="590"/>
        <v>20282681098.67</v>
      </c>
      <c r="AA2725" s="13">
        <f t="shared" si="591"/>
        <v>872773.19</v>
      </c>
      <c r="AB2725" s="13">
        <f t="shared" si="592"/>
        <v>0</v>
      </c>
      <c r="AC2725" s="16">
        <f t="shared" si="593"/>
        <v>872773.19</v>
      </c>
      <c r="AD2725" s="16">
        <f t="shared" si="594"/>
        <v>20281808325.48</v>
      </c>
      <c r="AE2725" s="17">
        <f t="shared" si="595"/>
        <v>4.3030464550233e-5</v>
      </c>
      <c r="AF2725" s="17">
        <f t="shared" si="596"/>
        <v>0.99995696953545</v>
      </c>
      <c r="AG2725" s="21">
        <f t="shared" si="597"/>
        <v>1.00004303231625</v>
      </c>
      <c r="AH2725" s="22">
        <f t="shared" si="598"/>
        <v>1</v>
      </c>
      <c r="AI2725" s="22">
        <f t="shared" si="599"/>
        <v>0</v>
      </c>
      <c r="AJ2725" s="23">
        <f t="shared" si="600"/>
        <v>4.3030464550233e-5</v>
      </c>
      <c r="AK2725" s="23">
        <f t="shared" si="601"/>
        <v>0.99995696953545</v>
      </c>
    </row>
    <row r="2726" spans="1:37">
      <c r="A2726" s="8" t="s">
        <v>5485</v>
      </c>
      <c r="B2726" s="8" t="s">
        <v>5486</v>
      </c>
      <c r="C2726" s="9">
        <v>0</v>
      </c>
      <c r="D2726" s="9">
        <v>0</v>
      </c>
      <c r="E2726" s="9">
        <v>110452700</v>
      </c>
      <c r="F2726" s="9">
        <v>228435714.59</v>
      </c>
      <c r="G2726" s="9">
        <v>0</v>
      </c>
      <c r="H2726" s="9">
        <v>0</v>
      </c>
      <c r="I2726" s="9">
        <v>0</v>
      </c>
      <c r="J2726" s="9">
        <v>0</v>
      </c>
      <c r="K2726" s="9">
        <v>1663911378</v>
      </c>
      <c r="L2726" s="9">
        <v>0</v>
      </c>
      <c r="M2726" s="9">
        <v>0</v>
      </c>
      <c r="N2726" s="9">
        <v>626613563.85</v>
      </c>
      <c r="O2726" s="9">
        <v>0</v>
      </c>
      <c r="P2726" s="9">
        <v>-395795130.44</v>
      </c>
      <c r="Q2726" s="9">
        <v>1883608.39</v>
      </c>
      <c r="R2726" s="9">
        <v>48815627.2</v>
      </c>
      <c r="S2726" s="9">
        <v>0</v>
      </c>
      <c r="T2726" s="9">
        <v>2679731613.65</v>
      </c>
      <c r="U2726" s="8">
        <v>0</v>
      </c>
      <c r="V2726" s="9">
        <v>382372674.4</v>
      </c>
      <c r="W2726" s="8">
        <v>0</v>
      </c>
      <c r="X2726" s="11">
        <f t="shared" si="588"/>
        <v>338888414.59</v>
      </c>
      <c r="Y2726" s="11">
        <f t="shared" si="589"/>
        <v>5007533335.05</v>
      </c>
      <c r="Z2726" s="11">
        <f t="shared" si="590"/>
        <v>5346421749.64</v>
      </c>
      <c r="AA2726" s="13">
        <f t="shared" si="591"/>
        <v>338888414.59</v>
      </c>
      <c r="AB2726" s="13">
        <f t="shared" si="592"/>
        <v>0</v>
      </c>
      <c r="AC2726" s="16">
        <f t="shared" si="593"/>
        <v>338888414.59</v>
      </c>
      <c r="AD2726" s="16">
        <f t="shared" si="594"/>
        <v>5007533335.05</v>
      </c>
      <c r="AE2726" s="17">
        <f t="shared" si="595"/>
        <v>0.0633860234862353</v>
      </c>
      <c r="AF2726" s="17">
        <f t="shared" si="596"/>
        <v>0.936613976513765</v>
      </c>
      <c r="AG2726" s="21">
        <f t="shared" si="597"/>
        <v>1.06767571814609</v>
      </c>
      <c r="AH2726" s="22">
        <f t="shared" si="598"/>
        <v>1</v>
      </c>
      <c r="AI2726" s="22">
        <f t="shared" si="599"/>
        <v>0</v>
      </c>
      <c r="AJ2726" s="23">
        <f t="shared" si="600"/>
        <v>0.0633860234862353</v>
      </c>
      <c r="AK2726" s="23">
        <f t="shared" si="601"/>
        <v>0.936613976513765</v>
      </c>
    </row>
    <row r="2727" spans="1:37">
      <c r="A2727" s="8" t="s">
        <v>5487</v>
      </c>
      <c r="B2727" s="8" t="s">
        <v>5488</v>
      </c>
      <c r="C2727" s="9">
        <v>0</v>
      </c>
      <c r="D2727" s="9">
        <v>0</v>
      </c>
      <c r="E2727" s="9">
        <v>0</v>
      </c>
      <c r="F2727" s="9">
        <v>5488714.63</v>
      </c>
      <c r="G2727" s="9">
        <v>0</v>
      </c>
      <c r="H2727" s="9">
        <v>0</v>
      </c>
      <c r="I2727" s="9">
        <v>0</v>
      </c>
      <c r="J2727" s="9">
        <v>0</v>
      </c>
      <c r="K2727" s="9">
        <v>813172000</v>
      </c>
      <c r="L2727" s="9">
        <v>0</v>
      </c>
      <c r="M2727" s="9">
        <v>0</v>
      </c>
      <c r="N2727" s="9">
        <v>1352904001.34</v>
      </c>
      <c r="O2727" s="9">
        <v>0</v>
      </c>
      <c r="P2727" s="9">
        <v>-468111.1</v>
      </c>
      <c r="Q2727" s="9">
        <v>0</v>
      </c>
      <c r="R2727" s="9">
        <v>298727077.9</v>
      </c>
      <c r="S2727" s="9">
        <v>0</v>
      </c>
      <c r="T2727" s="9">
        <v>1331697580.03</v>
      </c>
      <c r="U2727" s="8">
        <v>0</v>
      </c>
      <c r="V2727" s="9">
        <v>2282853.66</v>
      </c>
      <c r="W2727" s="8">
        <v>0</v>
      </c>
      <c r="X2727" s="11">
        <f t="shared" si="588"/>
        <v>5488714.63</v>
      </c>
      <c r="Y2727" s="11">
        <f t="shared" si="589"/>
        <v>3798315401.83</v>
      </c>
      <c r="Z2727" s="11">
        <f t="shared" si="590"/>
        <v>3803804116.46</v>
      </c>
      <c r="AA2727" s="13">
        <f t="shared" si="591"/>
        <v>5488714.63</v>
      </c>
      <c r="AB2727" s="13">
        <f t="shared" si="592"/>
        <v>0</v>
      </c>
      <c r="AC2727" s="16">
        <f t="shared" si="593"/>
        <v>5488714.63</v>
      </c>
      <c r="AD2727" s="16">
        <f t="shared" si="594"/>
        <v>3798315401.83</v>
      </c>
      <c r="AE2727" s="17">
        <f t="shared" si="595"/>
        <v>0.00144295406965069</v>
      </c>
      <c r="AF2727" s="17">
        <f t="shared" si="596"/>
        <v>0.998557045930349</v>
      </c>
      <c r="AG2727" s="21">
        <f t="shared" si="597"/>
        <v>1.00144503919484</v>
      </c>
      <c r="AH2727" s="22">
        <f t="shared" si="598"/>
        <v>1</v>
      </c>
      <c r="AI2727" s="22">
        <f t="shared" si="599"/>
        <v>0</v>
      </c>
      <c r="AJ2727" s="23">
        <f t="shared" si="600"/>
        <v>0.00144295406965069</v>
      </c>
      <c r="AK2727" s="23">
        <f t="shared" si="601"/>
        <v>0.998557045930349</v>
      </c>
    </row>
    <row r="2728" spans="1:37">
      <c r="A2728" s="8" t="s">
        <v>5489</v>
      </c>
      <c r="B2728" s="8" t="s">
        <v>5490</v>
      </c>
      <c r="C2728" s="9">
        <v>0</v>
      </c>
      <c r="D2728" s="9">
        <v>0</v>
      </c>
      <c r="E2728" s="9">
        <v>0</v>
      </c>
      <c r="F2728" s="9">
        <v>111150800</v>
      </c>
      <c r="G2728" s="9">
        <v>0</v>
      </c>
      <c r="H2728" s="9">
        <v>0</v>
      </c>
      <c r="I2728" s="9">
        <v>744242211.56</v>
      </c>
      <c r="J2728" s="9">
        <v>0</v>
      </c>
      <c r="K2728" s="9">
        <v>935210292</v>
      </c>
      <c r="L2728" s="9">
        <v>0</v>
      </c>
      <c r="M2728" s="9">
        <v>0</v>
      </c>
      <c r="N2728" s="9">
        <v>391775526.8</v>
      </c>
      <c r="O2728" s="9">
        <v>0</v>
      </c>
      <c r="P2728" s="9">
        <v>5640243.02</v>
      </c>
      <c r="Q2728" s="9">
        <v>43938950.42</v>
      </c>
      <c r="R2728" s="9">
        <v>215964736.56</v>
      </c>
      <c r="S2728" s="9">
        <v>0</v>
      </c>
      <c r="T2728" s="9">
        <v>1618418576.52</v>
      </c>
      <c r="U2728" s="8">
        <v>0</v>
      </c>
      <c r="V2728" s="9">
        <v>0</v>
      </c>
      <c r="W2728" s="8">
        <v>0</v>
      </c>
      <c r="X2728" s="11">
        <f t="shared" si="588"/>
        <v>855393011.56</v>
      </c>
      <c r="Y2728" s="11">
        <f t="shared" si="589"/>
        <v>3210948325.32</v>
      </c>
      <c r="Z2728" s="11">
        <f t="shared" si="590"/>
        <v>4066341336.88</v>
      </c>
      <c r="AA2728" s="13">
        <f t="shared" si="591"/>
        <v>111150800</v>
      </c>
      <c r="AB2728" s="13">
        <f t="shared" si="592"/>
        <v>744242211.56</v>
      </c>
      <c r="AC2728" s="16">
        <f t="shared" si="593"/>
        <v>111150800</v>
      </c>
      <c r="AD2728" s="16">
        <f t="shared" si="594"/>
        <v>3955190536.88</v>
      </c>
      <c r="AE2728" s="17">
        <f t="shared" si="595"/>
        <v>0.21035937239256</v>
      </c>
      <c r="AF2728" s="17">
        <f t="shared" si="596"/>
        <v>0.78964062760744</v>
      </c>
      <c r="AG2728" s="21">
        <f t="shared" si="597"/>
        <v>1.26639887188927</v>
      </c>
      <c r="AH2728" s="22">
        <f t="shared" si="598"/>
        <v>0.12994120655404</v>
      </c>
      <c r="AI2728" s="22">
        <f t="shared" si="599"/>
        <v>0.87005879344596</v>
      </c>
      <c r="AJ2728" s="23">
        <f t="shared" si="600"/>
        <v>0.0273343506586398</v>
      </c>
      <c r="AK2728" s="23">
        <f t="shared" si="601"/>
        <v>0.97266564934136</v>
      </c>
    </row>
    <row r="2729" spans="1:37">
      <c r="A2729" s="8" t="s">
        <v>5491</v>
      </c>
      <c r="B2729" s="8" t="s">
        <v>5492</v>
      </c>
      <c r="C2729" s="9">
        <v>0</v>
      </c>
      <c r="D2729" s="9">
        <v>0</v>
      </c>
      <c r="E2729" s="9">
        <v>641861000</v>
      </c>
      <c r="F2729" s="9">
        <v>0</v>
      </c>
      <c r="G2729" s="9">
        <v>0</v>
      </c>
      <c r="H2729" s="9">
        <v>0</v>
      </c>
      <c r="I2729" s="9">
        <v>267550493000</v>
      </c>
      <c r="J2729" s="9">
        <v>0</v>
      </c>
      <c r="K2729" s="9">
        <v>14206617000</v>
      </c>
      <c r="L2729" s="9">
        <v>20323364000</v>
      </c>
      <c r="M2729" s="9">
        <v>0</v>
      </c>
      <c r="N2729" s="9">
        <v>22053803000</v>
      </c>
      <c r="O2729" s="9">
        <v>0</v>
      </c>
      <c r="P2729" s="9">
        <v>2437612000</v>
      </c>
      <c r="Q2729" s="9">
        <v>0</v>
      </c>
      <c r="R2729" s="9">
        <v>48407423000</v>
      </c>
      <c r="S2729" s="9">
        <v>34620352000</v>
      </c>
      <c r="T2729" s="9">
        <v>58754554000</v>
      </c>
      <c r="U2729" s="8">
        <v>0</v>
      </c>
      <c r="V2729" s="9">
        <v>553642000</v>
      </c>
      <c r="W2729" s="8">
        <v>0</v>
      </c>
      <c r="X2729" s="11">
        <f t="shared" si="588"/>
        <v>268192354000</v>
      </c>
      <c r="Y2729" s="11">
        <f t="shared" si="589"/>
        <v>201357367000</v>
      </c>
      <c r="Z2729" s="11">
        <f t="shared" si="590"/>
        <v>469549721000</v>
      </c>
      <c r="AA2729" s="13">
        <f t="shared" si="591"/>
        <v>641861000</v>
      </c>
      <c r="AB2729" s="13">
        <f t="shared" si="592"/>
        <v>267550493000</v>
      </c>
      <c r="AC2729" s="16">
        <f t="shared" si="593"/>
        <v>641861000</v>
      </c>
      <c r="AD2729" s="16">
        <f t="shared" si="594"/>
        <v>468907860000</v>
      </c>
      <c r="AE2729" s="17">
        <f t="shared" si="595"/>
        <v>0.57116923300227</v>
      </c>
      <c r="AF2729" s="17">
        <f t="shared" si="596"/>
        <v>0.42883076699773</v>
      </c>
      <c r="AG2729" s="21">
        <f t="shared" si="597"/>
        <v>2.33192223356794</v>
      </c>
      <c r="AH2729" s="22">
        <f t="shared" si="598"/>
        <v>0.00239328597712372</v>
      </c>
      <c r="AI2729" s="22">
        <f t="shared" si="599"/>
        <v>0.997606714022876</v>
      </c>
      <c r="AJ2729" s="23">
        <f t="shared" si="600"/>
        <v>0.00136697131590884</v>
      </c>
      <c r="AK2729" s="23">
        <f t="shared" si="601"/>
        <v>0.998633028684091</v>
      </c>
    </row>
    <row r="2730" spans="1:37">
      <c r="A2730" s="8" t="s">
        <v>5493</v>
      </c>
      <c r="B2730" s="8" t="s">
        <v>5494</v>
      </c>
      <c r="C2730" s="9">
        <v>0</v>
      </c>
      <c r="D2730" s="9">
        <v>0</v>
      </c>
      <c r="E2730" s="9">
        <v>0</v>
      </c>
      <c r="F2730" s="9">
        <v>1075314068.65</v>
      </c>
      <c r="G2730" s="9">
        <v>0</v>
      </c>
      <c r="H2730" s="9">
        <v>7100109226.79</v>
      </c>
      <c r="I2730" s="9">
        <v>1637994333.41</v>
      </c>
      <c r="J2730" s="9">
        <v>0</v>
      </c>
      <c r="K2730" s="9">
        <v>882973077</v>
      </c>
      <c r="L2730" s="9">
        <v>0</v>
      </c>
      <c r="M2730" s="9">
        <v>0</v>
      </c>
      <c r="N2730" s="9">
        <v>1523703985.67</v>
      </c>
      <c r="O2730" s="9">
        <v>0</v>
      </c>
      <c r="P2730" s="9">
        <v>0</v>
      </c>
      <c r="Q2730" s="9">
        <v>0</v>
      </c>
      <c r="R2730" s="9">
        <v>296159161.38</v>
      </c>
      <c r="S2730" s="9">
        <v>0</v>
      </c>
      <c r="T2730" s="9">
        <v>1701283884.21</v>
      </c>
      <c r="U2730" s="8">
        <v>0</v>
      </c>
      <c r="V2730" s="9">
        <v>0</v>
      </c>
      <c r="W2730" s="8">
        <v>0</v>
      </c>
      <c r="X2730" s="11">
        <f t="shared" si="588"/>
        <v>9813417628.85</v>
      </c>
      <c r="Y2730" s="11">
        <f t="shared" si="589"/>
        <v>4404120108.26</v>
      </c>
      <c r="Z2730" s="11">
        <f t="shared" si="590"/>
        <v>14217537737.11</v>
      </c>
      <c r="AA2730" s="13">
        <f t="shared" si="591"/>
        <v>1075314068.65</v>
      </c>
      <c r="AB2730" s="13">
        <f t="shared" si="592"/>
        <v>8738103560.2</v>
      </c>
      <c r="AC2730" s="16">
        <f t="shared" si="593"/>
        <v>1075314068.65</v>
      </c>
      <c r="AD2730" s="16">
        <f t="shared" si="594"/>
        <v>13142223668.46</v>
      </c>
      <c r="AE2730" s="17">
        <f t="shared" si="595"/>
        <v>0.690233274587022</v>
      </c>
      <c r="AF2730" s="17">
        <f t="shared" si="596"/>
        <v>0.309766725412978</v>
      </c>
      <c r="AG2730" s="21">
        <f t="shared" si="597"/>
        <v>3.22823569467253</v>
      </c>
      <c r="AH2730" s="22">
        <f t="shared" si="598"/>
        <v>0.109575899989086</v>
      </c>
      <c r="AI2730" s="22">
        <f t="shared" si="599"/>
        <v>0.890424100010914</v>
      </c>
      <c r="AJ2730" s="23">
        <f t="shared" si="600"/>
        <v>0.0756329322652868</v>
      </c>
      <c r="AK2730" s="23">
        <f t="shared" si="601"/>
        <v>0.924367067734713</v>
      </c>
    </row>
    <row r="2731" spans="1:37">
      <c r="A2731" s="8" t="s">
        <v>5495</v>
      </c>
      <c r="B2731" s="8" t="s">
        <v>5496</v>
      </c>
      <c r="C2731" s="9">
        <v>0</v>
      </c>
      <c r="D2731" s="9">
        <v>0</v>
      </c>
      <c r="E2731" s="9">
        <v>23068000000</v>
      </c>
      <c r="F2731" s="9">
        <v>0</v>
      </c>
      <c r="G2731" s="9">
        <v>0</v>
      </c>
      <c r="H2731" s="9">
        <v>0</v>
      </c>
      <c r="I2731" s="9">
        <v>576347000000</v>
      </c>
      <c r="J2731" s="9">
        <v>0</v>
      </c>
      <c r="K2731" s="9">
        <v>74263000000</v>
      </c>
      <c r="L2731" s="9">
        <v>174790000000</v>
      </c>
      <c r="M2731" s="9">
        <v>0</v>
      </c>
      <c r="N2731" s="9">
        <v>111428000000</v>
      </c>
      <c r="O2731" s="9">
        <v>0</v>
      </c>
      <c r="P2731" s="9">
        <v>-2058000000</v>
      </c>
      <c r="Q2731" s="9">
        <v>0</v>
      </c>
      <c r="R2731" s="9">
        <v>219461000000</v>
      </c>
      <c r="S2731" s="9">
        <v>129976000000</v>
      </c>
      <c r="T2731" s="9">
        <v>236486000000</v>
      </c>
      <c r="U2731" s="8">
        <v>0</v>
      </c>
      <c r="V2731" s="9">
        <v>12514000000</v>
      </c>
      <c r="W2731" s="8">
        <v>0</v>
      </c>
      <c r="X2731" s="11">
        <f t="shared" si="588"/>
        <v>599415000000</v>
      </c>
      <c r="Y2731" s="11">
        <f t="shared" si="589"/>
        <v>956860000000</v>
      </c>
      <c r="Z2731" s="11">
        <f t="shared" si="590"/>
        <v>1556275000000</v>
      </c>
      <c r="AA2731" s="13">
        <f t="shared" si="591"/>
        <v>23068000000</v>
      </c>
      <c r="AB2731" s="13">
        <f t="shared" si="592"/>
        <v>576347000000</v>
      </c>
      <c r="AC2731" s="16">
        <f t="shared" si="593"/>
        <v>23068000000</v>
      </c>
      <c r="AD2731" s="16">
        <f t="shared" si="594"/>
        <v>1533207000000</v>
      </c>
      <c r="AE2731" s="17">
        <f t="shared" si="595"/>
        <v>0.385160077749755</v>
      </c>
      <c r="AF2731" s="17">
        <f t="shared" si="596"/>
        <v>0.614839922250245</v>
      </c>
      <c r="AG2731" s="21">
        <f t="shared" si="597"/>
        <v>1.62643960453985</v>
      </c>
      <c r="AH2731" s="22">
        <f t="shared" si="598"/>
        <v>0.0384841887506986</v>
      </c>
      <c r="AI2731" s="22">
        <f t="shared" si="599"/>
        <v>0.961515811249301</v>
      </c>
      <c r="AJ2731" s="23">
        <f t="shared" si="600"/>
        <v>0.0148225731313553</v>
      </c>
      <c r="AK2731" s="23">
        <f t="shared" si="601"/>
        <v>0.985177426868645</v>
      </c>
    </row>
    <row r="2732" spans="1:37">
      <c r="A2732" s="8" t="s">
        <v>5497</v>
      </c>
      <c r="B2732" s="8" t="s">
        <v>5498</v>
      </c>
      <c r="C2732" s="9">
        <v>0</v>
      </c>
      <c r="D2732" s="9">
        <v>0</v>
      </c>
      <c r="E2732" s="9">
        <v>2074000000</v>
      </c>
      <c r="F2732" s="9">
        <v>0</v>
      </c>
      <c r="G2732" s="9">
        <v>0</v>
      </c>
      <c r="H2732" s="9">
        <v>0</v>
      </c>
      <c r="I2732" s="9">
        <v>10000000000</v>
      </c>
      <c r="J2732" s="9">
        <v>0</v>
      </c>
      <c r="K2732" s="9">
        <v>3120000000</v>
      </c>
      <c r="L2732" s="9">
        <v>0</v>
      </c>
      <c r="M2732" s="9">
        <v>0</v>
      </c>
      <c r="N2732" s="9">
        <v>23907000000</v>
      </c>
      <c r="O2732" s="9">
        <v>0</v>
      </c>
      <c r="P2732" s="9">
        <v>6717000000</v>
      </c>
      <c r="Q2732" s="9">
        <v>0</v>
      </c>
      <c r="R2732" s="9">
        <v>11375000000</v>
      </c>
      <c r="S2732" s="9">
        <v>7414000000</v>
      </c>
      <c r="T2732" s="9">
        <v>52225000000</v>
      </c>
      <c r="U2732" s="8">
        <v>0</v>
      </c>
      <c r="V2732" s="9">
        <v>16000000</v>
      </c>
      <c r="W2732" s="8">
        <v>0</v>
      </c>
      <c r="X2732" s="11">
        <f t="shared" si="588"/>
        <v>12074000000</v>
      </c>
      <c r="Y2732" s="11">
        <f t="shared" si="589"/>
        <v>104774000000</v>
      </c>
      <c r="Z2732" s="11">
        <f t="shared" si="590"/>
        <v>116848000000</v>
      </c>
      <c r="AA2732" s="13">
        <f t="shared" si="591"/>
        <v>2074000000</v>
      </c>
      <c r="AB2732" s="13">
        <f t="shared" si="592"/>
        <v>10000000000</v>
      </c>
      <c r="AC2732" s="16">
        <f t="shared" si="593"/>
        <v>2074000000</v>
      </c>
      <c r="AD2732" s="16">
        <f t="shared" si="594"/>
        <v>114774000000</v>
      </c>
      <c r="AE2732" s="17">
        <f t="shared" si="595"/>
        <v>0.103330822949473</v>
      </c>
      <c r="AF2732" s="17">
        <f t="shared" si="596"/>
        <v>0.896669177050527</v>
      </c>
      <c r="AG2732" s="21">
        <f t="shared" si="597"/>
        <v>1.11523851337164</v>
      </c>
      <c r="AH2732" s="22">
        <f t="shared" si="598"/>
        <v>0.171774059963558</v>
      </c>
      <c r="AI2732" s="22">
        <f t="shared" si="599"/>
        <v>0.828225940036442</v>
      </c>
      <c r="AJ2732" s="23">
        <f t="shared" si="600"/>
        <v>0.0177495549774065</v>
      </c>
      <c r="AK2732" s="23">
        <f t="shared" si="601"/>
        <v>0.982250445022594</v>
      </c>
    </row>
    <row r="2733" spans="1:37">
      <c r="A2733" s="8" t="s">
        <v>5499</v>
      </c>
      <c r="B2733" s="8" t="s">
        <v>5500</v>
      </c>
      <c r="C2733" s="9">
        <v>0</v>
      </c>
      <c r="D2733" s="9">
        <v>0</v>
      </c>
      <c r="E2733" s="9">
        <v>217000000</v>
      </c>
      <c r="F2733" s="9">
        <v>0</v>
      </c>
      <c r="G2733" s="9">
        <v>0</v>
      </c>
      <c r="H2733" s="9">
        <v>0</v>
      </c>
      <c r="I2733" s="9">
        <v>633951000000</v>
      </c>
      <c r="J2733" s="9">
        <v>0</v>
      </c>
      <c r="K2733" s="9">
        <v>54032000000</v>
      </c>
      <c r="L2733" s="9">
        <v>109062000000</v>
      </c>
      <c r="M2733" s="9">
        <v>0</v>
      </c>
      <c r="N2733" s="9">
        <v>58434000000</v>
      </c>
      <c r="O2733" s="9">
        <v>0</v>
      </c>
      <c r="P2733" s="9">
        <v>3125000000</v>
      </c>
      <c r="Q2733" s="9">
        <v>0</v>
      </c>
      <c r="R2733" s="9">
        <v>26245000000</v>
      </c>
      <c r="S2733" s="9">
        <v>67866000000</v>
      </c>
      <c r="T2733" s="9">
        <v>155376000000</v>
      </c>
      <c r="U2733" s="8">
        <v>0</v>
      </c>
      <c r="V2733" s="9">
        <v>1712000000</v>
      </c>
      <c r="W2733" s="8">
        <v>0</v>
      </c>
      <c r="X2733" s="11">
        <f t="shared" si="588"/>
        <v>634168000000</v>
      </c>
      <c r="Y2733" s="11">
        <f t="shared" si="589"/>
        <v>475852000000</v>
      </c>
      <c r="Z2733" s="11">
        <f t="shared" si="590"/>
        <v>1110020000000</v>
      </c>
      <c r="AA2733" s="13">
        <f t="shared" si="591"/>
        <v>217000000</v>
      </c>
      <c r="AB2733" s="13">
        <f t="shared" si="592"/>
        <v>633951000000</v>
      </c>
      <c r="AC2733" s="16">
        <f t="shared" si="593"/>
        <v>217000000</v>
      </c>
      <c r="AD2733" s="16">
        <f t="shared" si="594"/>
        <v>1109803000000</v>
      </c>
      <c r="AE2733" s="17">
        <f t="shared" si="595"/>
        <v>0.571312228608494</v>
      </c>
      <c r="AF2733" s="17">
        <f t="shared" si="596"/>
        <v>0.428687771391506</v>
      </c>
      <c r="AG2733" s="21">
        <f t="shared" si="597"/>
        <v>2.33270008321915</v>
      </c>
      <c r="AH2733" s="22">
        <f t="shared" si="598"/>
        <v>0.000342180620908024</v>
      </c>
      <c r="AI2733" s="22">
        <f t="shared" si="599"/>
        <v>0.999657819379092</v>
      </c>
      <c r="AJ2733" s="23">
        <f t="shared" si="600"/>
        <v>0.000195491973117601</v>
      </c>
      <c r="AK2733" s="23">
        <f t="shared" si="601"/>
        <v>0.999804508026882</v>
      </c>
    </row>
    <row r="2734" spans="1:37">
      <c r="A2734" s="8" t="s">
        <v>5501</v>
      </c>
      <c r="B2734" s="8" t="s">
        <v>5502</v>
      </c>
      <c r="C2734" s="9">
        <v>0</v>
      </c>
      <c r="D2734" s="9">
        <v>0</v>
      </c>
      <c r="E2734" s="9">
        <v>0</v>
      </c>
      <c r="F2734" s="9">
        <v>0</v>
      </c>
      <c r="G2734" s="9">
        <v>0</v>
      </c>
      <c r="H2734" s="9">
        <v>0</v>
      </c>
      <c r="I2734" s="9">
        <v>9994000000</v>
      </c>
      <c r="J2734" s="9">
        <v>0</v>
      </c>
      <c r="K2734" s="9">
        <v>9620000000</v>
      </c>
      <c r="L2734" s="9">
        <v>0</v>
      </c>
      <c r="M2734" s="9">
        <v>0</v>
      </c>
      <c r="N2734" s="9">
        <v>79679000000</v>
      </c>
      <c r="O2734" s="9">
        <v>0</v>
      </c>
      <c r="P2734" s="9">
        <v>17777000000</v>
      </c>
      <c r="Q2734" s="9">
        <v>0</v>
      </c>
      <c r="R2734" s="9">
        <v>5114000000</v>
      </c>
      <c r="S2734" s="9">
        <v>16925000000</v>
      </c>
      <c r="T2734" s="9">
        <v>91617000000</v>
      </c>
      <c r="U2734" s="8">
        <v>0</v>
      </c>
      <c r="V2734" s="9">
        <v>5401000000</v>
      </c>
      <c r="W2734" s="8">
        <v>0</v>
      </c>
      <c r="X2734" s="11">
        <f t="shared" si="588"/>
        <v>9994000000</v>
      </c>
      <c r="Y2734" s="11">
        <f t="shared" si="589"/>
        <v>226133000000</v>
      </c>
      <c r="Z2734" s="11">
        <f t="shared" si="590"/>
        <v>236127000000</v>
      </c>
      <c r="AA2734" s="13">
        <f t="shared" si="591"/>
        <v>0</v>
      </c>
      <c r="AB2734" s="13">
        <f t="shared" si="592"/>
        <v>9994000000</v>
      </c>
      <c r="AC2734" s="16">
        <f t="shared" si="593"/>
        <v>0</v>
      </c>
      <c r="AD2734" s="16">
        <f t="shared" si="594"/>
        <v>236127000000</v>
      </c>
      <c r="AE2734" s="17">
        <f t="shared" si="595"/>
        <v>0.042324681209688</v>
      </c>
      <c r="AF2734" s="17">
        <f t="shared" si="596"/>
        <v>0.957675318790312</v>
      </c>
      <c r="AG2734" s="21">
        <f t="shared" si="597"/>
        <v>1.04419523024061</v>
      </c>
      <c r="AH2734" s="22">
        <f t="shared" si="598"/>
        <v>0</v>
      </c>
      <c r="AI2734" s="22">
        <f t="shared" si="599"/>
        <v>1</v>
      </c>
      <c r="AJ2734" s="23">
        <f t="shared" si="600"/>
        <v>0</v>
      </c>
      <c r="AK2734" s="23">
        <f t="shared" si="601"/>
        <v>1</v>
      </c>
    </row>
    <row r="2735" spans="1:37">
      <c r="A2735" s="8" t="s">
        <v>5503</v>
      </c>
      <c r="B2735" s="8" t="s">
        <v>5504</v>
      </c>
      <c r="C2735" s="9">
        <v>0</v>
      </c>
      <c r="D2735" s="9">
        <v>0</v>
      </c>
      <c r="E2735" s="9">
        <v>0</v>
      </c>
      <c r="F2735" s="9">
        <v>481666.67</v>
      </c>
      <c r="G2735" s="9">
        <v>0</v>
      </c>
      <c r="H2735" s="9">
        <v>305694102.04</v>
      </c>
      <c r="I2735" s="9">
        <v>0</v>
      </c>
      <c r="J2735" s="9">
        <v>0</v>
      </c>
      <c r="K2735" s="9">
        <v>959400000</v>
      </c>
      <c r="L2735" s="9">
        <v>0</v>
      </c>
      <c r="M2735" s="9">
        <v>0</v>
      </c>
      <c r="N2735" s="9">
        <v>1384632045.44</v>
      </c>
      <c r="O2735" s="9">
        <v>0</v>
      </c>
      <c r="P2735" s="9">
        <v>0</v>
      </c>
      <c r="Q2735" s="9">
        <v>0</v>
      </c>
      <c r="R2735" s="9">
        <v>91157636.59</v>
      </c>
      <c r="S2735" s="9">
        <v>0</v>
      </c>
      <c r="T2735" s="9">
        <v>687362994.33</v>
      </c>
      <c r="U2735" s="8">
        <v>0</v>
      </c>
      <c r="V2735" s="9">
        <v>94864413.09</v>
      </c>
      <c r="W2735" s="8">
        <v>0</v>
      </c>
      <c r="X2735" s="11">
        <f t="shared" si="588"/>
        <v>306175768.71</v>
      </c>
      <c r="Y2735" s="11">
        <f t="shared" si="589"/>
        <v>3217417089.45</v>
      </c>
      <c r="Z2735" s="11">
        <f t="shared" si="590"/>
        <v>3523592858.16</v>
      </c>
      <c r="AA2735" s="13">
        <f t="shared" si="591"/>
        <v>481666.67</v>
      </c>
      <c r="AB2735" s="13">
        <f t="shared" si="592"/>
        <v>305694102.04</v>
      </c>
      <c r="AC2735" s="16">
        <f t="shared" si="593"/>
        <v>481666.67</v>
      </c>
      <c r="AD2735" s="16">
        <f t="shared" si="594"/>
        <v>3523111191.49</v>
      </c>
      <c r="AE2735" s="17">
        <f t="shared" si="595"/>
        <v>0.0868930608713639</v>
      </c>
      <c r="AF2735" s="17">
        <f t="shared" si="596"/>
        <v>0.913106939128636</v>
      </c>
      <c r="AG2735" s="21">
        <f t="shared" si="597"/>
        <v>1.09516197626785</v>
      </c>
      <c r="AH2735" s="22">
        <f t="shared" si="598"/>
        <v>0.0015731704439884</v>
      </c>
      <c r="AI2735" s="22">
        <f t="shared" si="599"/>
        <v>0.998426829556012</v>
      </c>
      <c r="AJ2735" s="23">
        <f t="shared" si="600"/>
        <v>0.000136697595150515</v>
      </c>
      <c r="AK2735" s="23">
        <f t="shared" si="601"/>
        <v>0.999863302404849</v>
      </c>
    </row>
    <row r="2736" spans="1:37">
      <c r="A2736" s="8" t="s">
        <v>5505</v>
      </c>
      <c r="B2736" s="8" t="s">
        <v>5506</v>
      </c>
      <c r="C2736" s="9">
        <v>0</v>
      </c>
      <c r="D2736" s="9">
        <v>0</v>
      </c>
      <c r="E2736" s="9">
        <v>0</v>
      </c>
      <c r="F2736" s="9">
        <v>105207131.02</v>
      </c>
      <c r="G2736" s="9">
        <v>0</v>
      </c>
      <c r="H2736" s="9">
        <v>0</v>
      </c>
      <c r="I2736" s="9">
        <v>0</v>
      </c>
      <c r="J2736" s="9">
        <v>0</v>
      </c>
      <c r="K2736" s="9">
        <v>1233841000</v>
      </c>
      <c r="L2736" s="9">
        <v>0</v>
      </c>
      <c r="M2736" s="9">
        <v>0</v>
      </c>
      <c r="N2736" s="9">
        <v>2572524766.32</v>
      </c>
      <c r="O2736" s="9">
        <v>0</v>
      </c>
      <c r="P2736" s="9">
        <v>1100311957.38</v>
      </c>
      <c r="Q2736" s="9">
        <v>0</v>
      </c>
      <c r="R2736" s="9">
        <v>897647684.81</v>
      </c>
      <c r="S2736" s="9">
        <v>0</v>
      </c>
      <c r="T2736" s="9">
        <v>4740220948.03</v>
      </c>
      <c r="U2736" s="8">
        <v>0</v>
      </c>
      <c r="V2736" s="9">
        <v>-112356698.06</v>
      </c>
      <c r="W2736" s="8">
        <v>0</v>
      </c>
      <c r="X2736" s="11">
        <f t="shared" si="588"/>
        <v>105207131.02</v>
      </c>
      <c r="Y2736" s="11">
        <f t="shared" si="589"/>
        <v>10432189658.48</v>
      </c>
      <c r="Z2736" s="11">
        <f t="shared" si="590"/>
        <v>10537396789.5</v>
      </c>
      <c r="AA2736" s="13">
        <f t="shared" si="591"/>
        <v>105207131.02</v>
      </c>
      <c r="AB2736" s="13">
        <f t="shared" si="592"/>
        <v>0</v>
      </c>
      <c r="AC2736" s="16">
        <f t="shared" si="593"/>
        <v>105207131.02</v>
      </c>
      <c r="AD2736" s="16">
        <f t="shared" si="594"/>
        <v>10432189658.48</v>
      </c>
      <c r="AE2736" s="17">
        <f t="shared" si="595"/>
        <v>0.00998416716402231</v>
      </c>
      <c r="AF2736" s="17">
        <f t="shared" si="596"/>
        <v>0.990015832835978</v>
      </c>
      <c r="AG2736" s="21">
        <f t="shared" si="597"/>
        <v>1.01008485605268</v>
      </c>
      <c r="AH2736" s="22">
        <f t="shared" si="598"/>
        <v>1</v>
      </c>
      <c r="AI2736" s="22">
        <f t="shared" si="599"/>
        <v>0</v>
      </c>
      <c r="AJ2736" s="23">
        <f t="shared" si="600"/>
        <v>0.00998416716402231</v>
      </c>
      <c r="AK2736" s="23">
        <f t="shared" si="601"/>
        <v>0.990015832835978</v>
      </c>
    </row>
    <row r="2737" spans="1:37">
      <c r="A2737" s="8" t="s">
        <v>5507</v>
      </c>
      <c r="B2737" s="8" t="s">
        <v>5508</v>
      </c>
      <c r="C2737" s="9">
        <v>0</v>
      </c>
      <c r="D2737" s="9">
        <v>0</v>
      </c>
      <c r="E2737" s="9">
        <v>0</v>
      </c>
      <c r="F2737" s="9">
        <v>0</v>
      </c>
      <c r="G2737" s="9">
        <v>0</v>
      </c>
      <c r="H2737" s="9">
        <v>366514254.27</v>
      </c>
      <c r="I2737" s="9">
        <v>0</v>
      </c>
      <c r="J2737" s="9">
        <v>0</v>
      </c>
      <c r="K2737" s="9">
        <v>895876566</v>
      </c>
      <c r="L2737" s="9">
        <v>0</v>
      </c>
      <c r="M2737" s="9">
        <v>0</v>
      </c>
      <c r="N2737" s="9">
        <v>1816855491.46</v>
      </c>
      <c r="O2737" s="9">
        <v>2212621.47</v>
      </c>
      <c r="P2737" s="9">
        <v>0</v>
      </c>
      <c r="Q2737" s="9">
        <v>0</v>
      </c>
      <c r="R2737" s="9">
        <v>251771120.85</v>
      </c>
      <c r="S2737" s="9">
        <v>0</v>
      </c>
      <c r="T2737" s="9">
        <v>4038228797.38</v>
      </c>
      <c r="U2737" s="8">
        <v>0</v>
      </c>
      <c r="V2737" s="9">
        <v>198890003.33</v>
      </c>
      <c r="W2737" s="8">
        <v>0</v>
      </c>
      <c r="X2737" s="11">
        <f t="shared" si="588"/>
        <v>366514254.27</v>
      </c>
      <c r="Y2737" s="11">
        <f t="shared" si="589"/>
        <v>7199409357.55</v>
      </c>
      <c r="Z2737" s="11">
        <f t="shared" si="590"/>
        <v>7565923611.82</v>
      </c>
      <c r="AA2737" s="13">
        <f t="shared" si="591"/>
        <v>0</v>
      </c>
      <c r="AB2737" s="13">
        <f t="shared" si="592"/>
        <v>366514254.27</v>
      </c>
      <c r="AC2737" s="16">
        <f t="shared" si="593"/>
        <v>0</v>
      </c>
      <c r="AD2737" s="16">
        <f t="shared" si="594"/>
        <v>7565923611.82</v>
      </c>
      <c r="AE2737" s="17">
        <f t="shared" si="595"/>
        <v>0.0484427643040708</v>
      </c>
      <c r="AF2737" s="17">
        <f t="shared" si="596"/>
        <v>0.951557235695929</v>
      </c>
      <c r="AG2737" s="21">
        <f t="shared" si="597"/>
        <v>1.05090893378436</v>
      </c>
      <c r="AH2737" s="22">
        <f t="shared" si="598"/>
        <v>0</v>
      </c>
      <c r="AI2737" s="22">
        <f t="shared" si="599"/>
        <v>1</v>
      </c>
      <c r="AJ2737" s="23">
        <f t="shared" si="600"/>
        <v>0</v>
      </c>
      <c r="AK2737" s="23">
        <f t="shared" si="601"/>
        <v>1</v>
      </c>
    </row>
    <row r="2738" spans="1:37">
      <c r="A2738" s="8" t="s">
        <v>5509</v>
      </c>
      <c r="B2738" s="8" t="s">
        <v>5510</v>
      </c>
      <c r="C2738" s="9">
        <v>0</v>
      </c>
      <c r="D2738" s="9">
        <v>0</v>
      </c>
      <c r="E2738" s="9">
        <v>0</v>
      </c>
      <c r="F2738" s="9">
        <v>1338802426.89</v>
      </c>
      <c r="G2738" s="9">
        <v>0</v>
      </c>
      <c r="H2738" s="9">
        <v>1026615376</v>
      </c>
      <c r="I2738" s="9">
        <v>2484893593.39</v>
      </c>
      <c r="J2738" s="9">
        <v>0</v>
      </c>
      <c r="K2738" s="9">
        <v>22623429453</v>
      </c>
      <c r="L2738" s="9">
        <v>0</v>
      </c>
      <c r="M2738" s="9">
        <v>0</v>
      </c>
      <c r="N2738" s="9">
        <v>8155626778.43</v>
      </c>
      <c r="O2738" s="9">
        <v>0</v>
      </c>
      <c r="P2738" s="9">
        <v>84455570.06</v>
      </c>
      <c r="Q2738" s="9">
        <v>104481877.26</v>
      </c>
      <c r="R2738" s="9">
        <v>1170622731.39</v>
      </c>
      <c r="S2738" s="9">
        <v>0</v>
      </c>
      <c r="T2738" s="9">
        <v>3800132569.81</v>
      </c>
      <c r="U2738" s="8">
        <v>0</v>
      </c>
      <c r="V2738" s="9">
        <v>3263485634.44</v>
      </c>
      <c r="W2738" s="8">
        <v>0</v>
      </c>
      <c r="X2738" s="11">
        <f t="shared" si="588"/>
        <v>4850311396.28</v>
      </c>
      <c r="Y2738" s="11">
        <f t="shared" si="589"/>
        <v>39202234614.39</v>
      </c>
      <c r="Z2738" s="11">
        <f t="shared" si="590"/>
        <v>44052546010.67</v>
      </c>
      <c r="AA2738" s="13">
        <f t="shared" si="591"/>
        <v>1338802426.89</v>
      </c>
      <c r="AB2738" s="13">
        <f t="shared" si="592"/>
        <v>3511508969.39</v>
      </c>
      <c r="AC2738" s="16">
        <f t="shared" si="593"/>
        <v>1338802426.89</v>
      </c>
      <c r="AD2738" s="16">
        <f t="shared" si="594"/>
        <v>42713743583.78</v>
      </c>
      <c r="AE2738" s="17">
        <f t="shared" si="595"/>
        <v>0.110102862048091</v>
      </c>
      <c r="AF2738" s="17">
        <f t="shared" si="596"/>
        <v>0.889897137951909</v>
      </c>
      <c r="AG2738" s="21">
        <f t="shared" si="597"/>
        <v>1.12372538055521</v>
      </c>
      <c r="AH2738" s="22">
        <f t="shared" si="598"/>
        <v>0.276024015265661</v>
      </c>
      <c r="AI2738" s="22">
        <f t="shared" si="599"/>
        <v>0.723975984734339</v>
      </c>
      <c r="AJ2738" s="23">
        <f t="shared" si="600"/>
        <v>0.0303910340747554</v>
      </c>
      <c r="AK2738" s="23">
        <f t="shared" si="601"/>
        <v>0.969608965925245</v>
      </c>
    </row>
    <row r="2739" spans="1:37">
      <c r="A2739" s="8" t="s">
        <v>5511</v>
      </c>
      <c r="B2739" s="8" t="s">
        <v>5512</v>
      </c>
      <c r="C2739" s="9">
        <v>0</v>
      </c>
      <c r="D2739" s="9">
        <v>0</v>
      </c>
      <c r="E2739" s="9">
        <v>13357000000</v>
      </c>
      <c r="F2739" s="9">
        <v>0</v>
      </c>
      <c r="G2739" s="9">
        <v>0</v>
      </c>
      <c r="H2739" s="9">
        <v>0</v>
      </c>
      <c r="I2739" s="9">
        <v>1341963000000</v>
      </c>
      <c r="J2739" s="9">
        <v>0</v>
      </c>
      <c r="K2739" s="9">
        <v>294388000000</v>
      </c>
      <c r="L2739" s="9">
        <v>299510000000</v>
      </c>
      <c r="M2739" s="9">
        <v>0</v>
      </c>
      <c r="N2739" s="9">
        <v>135971000000</v>
      </c>
      <c r="O2739" s="9">
        <v>4000000</v>
      </c>
      <c r="P2739" s="9">
        <v>6479000000</v>
      </c>
      <c r="Q2739" s="9">
        <v>0</v>
      </c>
      <c r="R2739" s="9">
        <v>193919000000</v>
      </c>
      <c r="S2739" s="9">
        <v>269025000000</v>
      </c>
      <c r="T2739" s="9">
        <v>961212000000</v>
      </c>
      <c r="U2739" s="8">
        <v>0</v>
      </c>
      <c r="V2739" s="9">
        <v>125816000000</v>
      </c>
      <c r="W2739" s="8">
        <v>0</v>
      </c>
      <c r="X2739" s="11">
        <f t="shared" si="588"/>
        <v>1355320000000</v>
      </c>
      <c r="Y2739" s="11">
        <f t="shared" si="589"/>
        <v>2286316000000</v>
      </c>
      <c r="Z2739" s="11">
        <f t="shared" si="590"/>
        <v>3641636000000</v>
      </c>
      <c r="AA2739" s="13">
        <f t="shared" si="591"/>
        <v>13357000000</v>
      </c>
      <c r="AB2739" s="13">
        <f t="shared" si="592"/>
        <v>1341963000000</v>
      </c>
      <c r="AC2739" s="16">
        <f t="shared" si="593"/>
        <v>13357000000</v>
      </c>
      <c r="AD2739" s="16">
        <f t="shared" si="594"/>
        <v>3628279000000</v>
      </c>
      <c r="AE2739" s="17">
        <f t="shared" si="595"/>
        <v>0.372173385807917</v>
      </c>
      <c r="AF2739" s="17">
        <f t="shared" si="596"/>
        <v>0.627826614192083</v>
      </c>
      <c r="AG2739" s="21">
        <f t="shared" si="597"/>
        <v>1.5927964463355</v>
      </c>
      <c r="AH2739" s="22">
        <f t="shared" si="598"/>
        <v>0.00985523713956852</v>
      </c>
      <c r="AI2739" s="22">
        <f t="shared" si="599"/>
        <v>0.990144762860432</v>
      </c>
      <c r="AJ2739" s="23">
        <f t="shared" si="600"/>
        <v>0.00366785697417315</v>
      </c>
      <c r="AK2739" s="23">
        <f t="shared" si="601"/>
        <v>0.996332143025827</v>
      </c>
    </row>
    <row r="2740" spans="1:37">
      <c r="A2740" s="8" t="s">
        <v>5513</v>
      </c>
      <c r="B2740" s="8" t="s">
        <v>5514</v>
      </c>
      <c r="C2740" s="9">
        <v>0</v>
      </c>
      <c r="D2740" s="9">
        <v>0</v>
      </c>
      <c r="E2740" s="9">
        <v>3435000000</v>
      </c>
      <c r="F2740" s="9">
        <v>0</v>
      </c>
      <c r="G2740" s="9">
        <v>0</v>
      </c>
      <c r="H2740" s="9">
        <v>0</v>
      </c>
      <c r="I2740" s="9">
        <v>892357000000</v>
      </c>
      <c r="J2740" s="9">
        <v>0</v>
      </c>
      <c r="K2740" s="9">
        <v>48935000000</v>
      </c>
      <c r="L2740" s="9">
        <v>118080000000</v>
      </c>
      <c r="M2740" s="9">
        <v>0</v>
      </c>
      <c r="N2740" s="9">
        <v>59216000000</v>
      </c>
      <c r="O2740" s="9">
        <v>0</v>
      </c>
      <c r="P2740" s="9">
        <v>1299000000</v>
      </c>
      <c r="Q2740" s="9">
        <v>0</v>
      </c>
      <c r="R2740" s="9">
        <v>43786000000</v>
      </c>
      <c r="S2740" s="9">
        <v>90858000000</v>
      </c>
      <c r="T2740" s="9">
        <v>251583000000</v>
      </c>
      <c r="U2740" s="8">
        <v>0</v>
      </c>
      <c r="V2740" s="9">
        <v>19735000000</v>
      </c>
      <c r="W2740" s="8">
        <v>0</v>
      </c>
      <c r="X2740" s="11">
        <f t="shared" si="588"/>
        <v>895792000000</v>
      </c>
      <c r="Y2740" s="11">
        <f t="shared" si="589"/>
        <v>633492000000</v>
      </c>
      <c r="Z2740" s="11">
        <f t="shared" si="590"/>
        <v>1529284000000</v>
      </c>
      <c r="AA2740" s="13">
        <f t="shared" si="591"/>
        <v>3435000000</v>
      </c>
      <c r="AB2740" s="13">
        <f t="shared" si="592"/>
        <v>892357000000</v>
      </c>
      <c r="AC2740" s="16">
        <f t="shared" si="593"/>
        <v>3435000000</v>
      </c>
      <c r="AD2740" s="16">
        <f t="shared" si="594"/>
        <v>1525849000000</v>
      </c>
      <c r="AE2740" s="17">
        <f t="shared" si="595"/>
        <v>0.585759087259136</v>
      </c>
      <c r="AF2740" s="17">
        <f t="shared" si="596"/>
        <v>0.414240912740864</v>
      </c>
      <c r="AG2740" s="21">
        <f t="shared" si="597"/>
        <v>2.41405416327278</v>
      </c>
      <c r="AH2740" s="22">
        <f t="shared" si="598"/>
        <v>0.00383459553110544</v>
      </c>
      <c r="AI2740" s="22">
        <f t="shared" si="599"/>
        <v>0.996165404468895</v>
      </c>
      <c r="AJ2740" s="23">
        <f t="shared" si="600"/>
        <v>0.00224614917830828</v>
      </c>
      <c r="AK2740" s="23">
        <f t="shared" si="601"/>
        <v>0.997753850821692</v>
      </c>
    </row>
    <row r="2741" spans="1:37">
      <c r="A2741" s="8" t="s">
        <v>5515</v>
      </c>
      <c r="B2741" s="8" t="s">
        <v>5516</v>
      </c>
      <c r="C2741" s="9">
        <v>0</v>
      </c>
      <c r="D2741" s="9">
        <v>0</v>
      </c>
      <c r="E2741" s="9">
        <v>0</v>
      </c>
      <c r="F2741" s="9">
        <v>114897214.52</v>
      </c>
      <c r="G2741" s="9">
        <v>0</v>
      </c>
      <c r="H2741" s="9">
        <v>0</v>
      </c>
      <c r="I2741" s="9">
        <v>0</v>
      </c>
      <c r="J2741" s="9">
        <v>0</v>
      </c>
      <c r="K2741" s="9">
        <v>1105691056</v>
      </c>
      <c r="L2741" s="9">
        <v>0</v>
      </c>
      <c r="M2741" s="9">
        <v>0</v>
      </c>
      <c r="N2741" s="9">
        <v>808759565.7</v>
      </c>
      <c r="O2741" s="9">
        <v>0</v>
      </c>
      <c r="P2741" s="9">
        <v>-8290232.14</v>
      </c>
      <c r="Q2741" s="9">
        <v>0</v>
      </c>
      <c r="R2741" s="9">
        <v>220061883.9</v>
      </c>
      <c r="S2741" s="9">
        <v>0</v>
      </c>
      <c r="T2741" s="9">
        <v>1155387093.24</v>
      </c>
      <c r="U2741" s="8">
        <v>0</v>
      </c>
      <c r="V2741" s="9">
        <v>361839749.87</v>
      </c>
      <c r="W2741" s="8">
        <v>0</v>
      </c>
      <c r="X2741" s="11">
        <f t="shared" si="588"/>
        <v>114897214.52</v>
      </c>
      <c r="Y2741" s="11">
        <f t="shared" si="589"/>
        <v>3643449116.57</v>
      </c>
      <c r="Z2741" s="11">
        <f t="shared" si="590"/>
        <v>3758346331.09</v>
      </c>
      <c r="AA2741" s="13">
        <f t="shared" si="591"/>
        <v>114897214.52</v>
      </c>
      <c r="AB2741" s="13">
        <f t="shared" si="592"/>
        <v>0</v>
      </c>
      <c r="AC2741" s="16">
        <f t="shared" si="593"/>
        <v>114897214.52</v>
      </c>
      <c r="AD2741" s="16">
        <f t="shared" si="594"/>
        <v>3643449116.57</v>
      </c>
      <c r="AE2741" s="17">
        <f t="shared" si="595"/>
        <v>0.0305712152096099</v>
      </c>
      <c r="AF2741" s="17">
        <f t="shared" si="596"/>
        <v>0.96942878479039</v>
      </c>
      <c r="AG2741" s="21">
        <f t="shared" si="597"/>
        <v>1.03153528726323</v>
      </c>
      <c r="AH2741" s="22">
        <f t="shared" si="598"/>
        <v>1</v>
      </c>
      <c r="AI2741" s="22">
        <f t="shared" si="599"/>
        <v>0</v>
      </c>
      <c r="AJ2741" s="23">
        <f t="shared" si="600"/>
        <v>0.0305712152096099</v>
      </c>
      <c r="AK2741" s="23">
        <f t="shared" si="601"/>
        <v>0.96942878479039</v>
      </c>
    </row>
    <row r="2742" spans="1:37">
      <c r="A2742" s="8" t="s">
        <v>5517</v>
      </c>
      <c r="B2742" s="8" t="s">
        <v>5518</v>
      </c>
      <c r="C2742" s="9">
        <v>0</v>
      </c>
      <c r="D2742" s="9">
        <v>0</v>
      </c>
      <c r="E2742" s="9">
        <v>0</v>
      </c>
      <c r="F2742" s="9">
        <v>4511804.91</v>
      </c>
      <c r="G2742" s="9">
        <v>0</v>
      </c>
      <c r="H2742" s="9">
        <v>0</v>
      </c>
      <c r="I2742" s="9">
        <v>0</v>
      </c>
      <c r="J2742" s="9">
        <v>0</v>
      </c>
      <c r="K2742" s="9">
        <v>400980000</v>
      </c>
      <c r="L2742" s="9">
        <v>0</v>
      </c>
      <c r="M2742" s="9">
        <v>0</v>
      </c>
      <c r="N2742" s="9">
        <v>1841684014.49</v>
      </c>
      <c r="O2742" s="9">
        <v>0</v>
      </c>
      <c r="P2742" s="9">
        <v>15537234.08</v>
      </c>
      <c r="Q2742" s="9">
        <v>0</v>
      </c>
      <c r="R2742" s="9">
        <v>200490000</v>
      </c>
      <c r="S2742" s="9">
        <v>0</v>
      </c>
      <c r="T2742" s="9">
        <v>1098012742.75</v>
      </c>
      <c r="U2742" s="8">
        <v>0</v>
      </c>
      <c r="V2742" s="9">
        <v>10492576.97</v>
      </c>
      <c r="W2742" s="8">
        <v>0</v>
      </c>
      <c r="X2742" s="11">
        <f t="shared" si="588"/>
        <v>4511804.91</v>
      </c>
      <c r="Y2742" s="11">
        <f t="shared" si="589"/>
        <v>3567196568.29</v>
      </c>
      <c r="Z2742" s="11">
        <f t="shared" si="590"/>
        <v>3571708373.2</v>
      </c>
      <c r="AA2742" s="13">
        <f t="shared" si="591"/>
        <v>4511804.91</v>
      </c>
      <c r="AB2742" s="13">
        <f t="shared" si="592"/>
        <v>0</v>
      </c>
      <c r="AC2742" s="16">
        <f t="shared" si="593"/>
        <v>4511804.91</v>
      </c>
      <c r="AD2742" s="16">
        <f t="shared" si="594"/>
        <v>3567196568.29</v>
      </c>
      <c r="AE2742" s="17">
        <f t="shared" si="595"/>
        <v>0.0012632064095305</v>
      </c>
      <c r="AF2742" s="17">
        <f t="shared" si="596"/>
        <v>0.99873679359047</v>
      </c>
      <c r="AG2742" s="21">
        <f t="shared" si="597"/>
        <v>1.0012648041182</v>
      </c>
      <c r="AH2742" s="22">
        <f t="shared" si="598"/>
        <v>1</v>
      </c>
      <c r="AI2742" s="22">
        <f t="shared" si="599"/>
        <v>0</v>
      </c>
      <c r="AJ2742" s="23">
        <f t="shared" si="600"/>
        <v>0.0012632064095305</v>
      </c>
      <c r="AK2742" s="23">
        <f t="shared" si="601"/>
        <v>0.99873679359047</v>
      </c>
    </row>
    <row r="2743" spans="1:37">
      <c r="A2743" s="8" t="s">
        <v>5519</v>
      </c>
      <c r="B2743" s="8" t="s">
        <v>5520</v>
      </c>
      <c r="C2743" s="9">
        <v>0</v>
      </c>
      <c r="D2743" s="9">
        <v>0</v>
      </c>
      <c r="E2743" s="9">
        <v>0</v>
      </c>
      <c r="F2743" s="9">
        <v>0</v>
      </c>
      <c r="G2743" s="9">
        <v>0</v>
      </c>
      <c r="H2743" s="9">
        <v>0</v>
      </c>
      <c r="I2743" s="9">
        <v>0</v>
      </c>
      <c r="J2743" s="9">
        <v>0</v>
      </c>
      <c r="K2743" s="9">
        <v>562079807</v>
      </c>
      <c r="L2743" s="9">
        <v>0</v>
      </c>
      <c r="M2743" s="9">
        <v>0</v>
      </c>
      <c r="N2743" s="9">
        <v>84234477.74</v>
      </c>
      <c r="O2743" s="9">
        <v>0</v>
      </c>
      <c r="P2743" s="9">
        <v>0</v>
      </c>
      <c r="Q2743" s="9">
        <v>0</v>
      </c>
      <c r="R2743" s="9">
        <v>64301714.42</v>
      </c>
      <c r="S2743" s="9">
        <v>0</v>
      </c>
      <c r="T2743" s="9">
        <v>46552261.52</v>
      </c>
      <c r="U2743" s="8">
        <v>0</v>
      </c>
      <c r="V2743" s="9">
        <v>0</v>
      </c>
      <c r="W2743" s="8">
        <v>0</v>
      </c>
      <c r="X2743" s="11">
        <f t="shared" si="588"/>
        <v>0</v>
      </c>
      <c r="Y2743" s="11">
        <f t="shared" si="589"/>
        <v>757168260.68</v>
      </c>
      <c r="Z2743" s="11">
        <f t="shared" si="590"/>
        <v>757168260.68</v>
      </c>
      <c r="AA2743" s="13">
        <f t="shared" si="591"/>
        <v>0</v>
      </c>
      <c r="AB2743" s="13">
        <f t="shared" si="592"/>
        <v>0</v>
      </c>
      <c r="AC2743" s="16">
        <f t="shared" si="593"/>
        <v>0</v>
      </c>
      <c r="AD2743" s="16">
        <f t="shared" si="594"/>
        <v>757168260.68</v>
      </c>
      <c r="AE2743" s="17">
        <f t="shared" si="595"/>
        <v>0</v>
      </c>
      <c r="AF2743" s="17">
        <f t="shared" si="596"/>
        <v>1</v>
      </c>
      <c r="AG2743" s="21">
        <f t="shared" si="597"/>
        <v>1</v>
      </c>
      <c r="AH2743" s="22" t="e">
        <f t="shared" si="598"/>
        <v>#DIV/0!</v>
      </c>
      <c r="AI2743" s="22" t="e">
        <f t="shared" si="599"/>
        <v>#DIV/0!</v>
      </c>
      <c r="AJ2743" s="23">
        <f t="shared" si="600"/>
        <v>0</v>
      </c>
      <c r="AK2743" s="23">
        <f t="shared" si="601"/>
        <v>1</v>
      </c>
    </row>
    <row r="2744" spans="1:37">
      <c r="A2744" s="8" t="s">
        <v>5521</v>
      </c>
      <c r="B2744" s="8" t="s">
        <v>5522</v>
      </c>
      <c r="C2744" s="9">
        <v>0</v>
      </c>
      <c r="D2744" s="9">
        <v>0</v>
      </c>
      <c r="E2744" s="9">
        <v>0</v>
      </c>
      <c r="F2744" s="9">
        <v>41753249.67</v>
      </c>
      <c r="G2744" s="9">
        <v>0</v>
      </c>
      <c r="H2744" s="9">
        <v>894725228.26</v>
      </c>
      <c r="I2744" s="9">
        <v>0</v>
      </c>
      <c r="J2744" s="9">
        <v>0</v>
      </c>
      <c r="K2744" s="9">
        <v>1463168974</v>
      </c>
      <c r="L2744" s="9">
        <v>0</v>
      </c>
      <c r="M2744" s="9">
        <v>0</v>
      </c>
      <c r="N2744" s="9">
        <v>7975709291.3</v>
      </c>
      <c r="O2744" s="9">
        <v>180504400</v>
      </c>
      <c r="P2744" s="9">
        <v>4307965.11</v>
      </c>
      <c r="Q2744" s="9">
        <v>0</v>
      </c>
      <c r="R2744" s="9">
        <v>182347525.38</v>
      </c>
      <c r="S2744" s="9">
        <v>0</v>
      </c>
      <c r="T2744" s="9">
        <v>2530321953.53</v>
      </c>
      <c r="U2744" s="8">
        <v>0</v>
      </c>
      <c r="V2744" s="9">
        <v>320073595.6</v>
      </c>
      <c r="W2744" s="8">
        <v>0</v>
      </c>
      <c r="X2744" s="11">
        <f t="shared" si="588"/>
        <v>936478477.93</v>
      </c>
      <c r="Y2744" s="11">
        <f t="shared" si="589"/>
        <v>12295424904.92</v>
      </c>
      <c r="Z2744" s="11">
        <f t="shared" si="590"/>
        <v>13231903382.85</v>
      </c>
      <c r="AA2744" s="13">
        <f t="shared" si="591"/>
        <v>41753249.67</v>
      </c>
      <c r="AB2744" s="13">
        <f t="shared" si="592"/>
        <v>894725228.26</v>
      </c>
      <c r="AC2744" s="16">
        <f t="shared" si="593"/>
        <v>41753249.67</v>
      </c>
      <c r="AD2744" s="16">
        <f t="shared" si="594"/>
        <v>13190150133.18</v>
      </c>
      <c r="AE2744" s="17">
        <f t="shared" si="595"/>
        <v>0.0707742832481515</v>
      </c>
      <c r="AF2744" s="17">
        <f t="shared" si="596"/>
        <v>0.929225716751849</v>
      </c>
      <c r="AG2744" s="21">
        <f t="shared" si="597"/>
        <v>1.07616479179628</v>
      </c>
      <c r="AH2744" s="22">
        <f t="shared" si="598"/>
        <v>0.0445853809286592</v>
      </c>
      <c r="AI2744" s="22">
        <f t="shared" si="599"/>
        <v>0.955414619071341</v>
      </c>
      <c r="AJ2744" s="23">
        <f t="shared" si="600"/>
        <v>0.00315549837857166</v>
      </c>
      <c r="AK2744" s="23">
        <f t="shared" si="601"/>
        <v>0.996844501621428</v>
      </c>
    </row>
    <row r="2745" spans="1:37">
      <c r="A2745" s="8" t="s">
        <v>5523</v>
      </c>
      <c r="B2745" s="8" t="s">
        <v>5524</v>
      </c>
      <c r="C2745" s="9">
        <v>0</v>
      </c>
      <c r="D2745" s="9">
        <v>0</v>
      </c>
      <c r="E2745" s="9">
        <v>0</v>
      </c>
      <c r="F2745" s="9">
        <v>100000000</v>
      </c>
      <c r="G2745" s="9">
        <v>0</v>
      </c>
      <c r="H2745" s="9">
        <v>68562833.33</v>
      </c>
      <c r="I2745" s="9">
        <v>0</v>
      </c>
      <c r="J2745" s="9">
        <v>0</v>
      </c>
      <c r="K2745" s="9">
        <v>316000000</v>
      </c>
      <c r="L2745" s="9">
        <v>0</v>
      </c>
      <c r="M2745" s="9">
        <v>0</v>
      </c>
      <c r="N2745" s="9">
        <v>373537484.18</v>
      </c>
      <c r="O2745" s="9">
        <v>0</v>
      </c>
      <c r="P2745" s="9">
        <v>0</v>
      </c>
      <c r="Q2745" s="9">
        <v>15427539.71</v>
      </c>
      <c r="R2745" s="9">
        <v>32731026.7</v>
      </c>
      <c r="S2745" s="9">
        <v>0</v>
      </c>
      <c r="T2745" s="9">
        <v>224078229.39</v>
      </c>
      <c r="U2745" s="8">
        <v>0</v>
      </c>
      <c r="V2745" s="9">
        <v>10350218.31</v>
      </c>
      <c r="W2745" s="8">
        <v>0</v>
      </c>
      <c r="X2745" s="11">
        <f t="shared" si="588"/>
        <v>168562833.33</v>
      </c>
      <c r="Y2745" s="11">
        <f t="shared" si="589"/>
        <v>972124498.29</v>
      </c>
      <c r="Z2745" s="11">
        <f t="shared" si="590"/>
        <v>1140687331.62</v>
      </c>
      <c r="AA2745" s="13">
        <f t="shared" si="591"/>
        <v>100000000</v>
      </c>
      <c r="AB2745" s="13">
        <f t="shared" si="592"/>
        <v>68562833.33</v>
      </c>
      <c r="AC2745" s="16">
        <f t="shared" si="593"/>
        <v>100000000</v>
      </c>
      <c r="AD2745" s="16">
        <f t="shared" si="594"/>
        <v>1040687331.62</v>
      </c>
      <c r="AE2745" s="17">
        <f t="shared" si="595"/>
        <v>0.147773038813894</v>
      </c>
      <c r="AF2745" s="17">
        <f t="shared" si="596"/>
        <v>0.852226961186106</v>
      </c>
      <c r="AG2745" s="21">
        <f t="shared" si="597"/>
        <v>1.17339634339687</v>
      </c>
      <c r="AH2745" s="22">
        <f t="shared" si="598"/>
        <v>0.593250588071377</v>
      </c>
      <c r="AI2745" s="22">
        <f t="shared" si="599"/>
        <v>0.406749411928623</v>
      </c>
      <c r="AJ2745" s="23">
        <f t="shared" si="600"/>
        <v>0.0876664421774373</v>
      </c>
      <c r="AK2745" s="23">
        <f t="shared" si="601"/>
        <v>0.912333557822563</v>
      </c>
    </row>
    <row r="2746" spans="1:37">
      <c r="A2746" s="8" t="s">
        <v>5525</v>
      </c>
      <c r="B2746" s="8" t="s">
        <v>5526</v>
      </c>
      <c r="C2746" s="9">
        <v>0</v>
      </c>
      <c r="D2746" s="9">
        <v>0</v>
      </c>
      <c r="E2746" s="9">
        <v>0</v>
      </c>
      <c r="F2746" s="9">
        <v>0</v>
      </c>
      <c r="G2746" s="9">
        <v>0</v>
      </c>
      <c r="H2746" s="9">
        <v>0</v>
      </c>
      <c r="I2746" s="9">
        <v>0</v>
      </c>
      <c r="J2746" s="9">
        <v>0</v>
      </c>
      <c r="K2746" s="9">
        <v>104901350</v>
      </c>
      <c r="L2746" s="9">
        <v>0</v>
      </c>
      <c r="M2746" s="9">
        <v>0</v>
      </c>
      <c r="N2746" s="9">
        <v>451601169.7</v>
      </c>
      <c r="O2746" s="9">
        <v>0</v>
      </c>
      <c r="P2746" s="9">
        <v>-421117.29</v>
      </c>
      <c r="Q2746" s="9">
        <v>0</v>
      </c>
      <c r="R2746" s="9">
        <v>52911850</v>
      </c>
      <c r="S2746" s="9">
        <v>0</v>
      </c>
      <c r="T2746" s="9">
        <v>261529444.13</v>
      </c>
      <c r="U2746" s="8">
        <v>0</v>
      </c>
      <c r="V2746" s="9">
        <v>1669332.13</v>
      </c>
      <c r="W2746" s="8">
        <v>0</v>
      </c>
      <c r="X2746" s="11">
        <f t="shared" si="588"/>
        <v>0</v>
      </c>
      <c r="Y2746" s="11">
        <f t="shared" si="589"/>
        <v>872192028.67</v>
      </c>
      <c r="Z2746" s="11">
        <f t="shared" si="590"/>
        <v>872192028.67</v>
      </c>
      <c r="AA2746" s="13">
        <f t="shared" si="591"/>
        <v>0</v>
      </c>
      <c r="AB2746" s="13">
        <f t="shared" si="592"/>
        <v>0</v>
      </c>
      <c r="AC2746" s="16">
        <f t="shared" si="593"/>
        <v>0</v>
      </c>
      <c r="AD2746" s="16">
        <f t="shared" si="594"/>
        <v>872192028.67</v>
      </c>
      <c r="AE2746" s="17">
        <f t="shared" si="595"/>
        <v>0</v>
      </c>
      <c r="AF2746" s="17">
        <f t="shared" si="596"/>
        <v>1</v>
      </c>
      <c r="AG2746" s="21">
        <f t="shared" si="597"/>
        <v>1</v>
      </c>
      <c r="AH2746" s="22" t="e">
        <f t="shared" si="598"/>
        <v>#DIV/0!</v>
      </c>
      <c r="AI2746" s="22" t="e">
        <f t="shared" si="599"/>
        <v>#DIV/0!</v>
      </c>
      <c r="AJ2746" s="23">
        <f t="shared" si="600"/>
        <v>0</v>
      </c>
      <c r="AK2746" s="23">
        <f t="shared" si="601"/>
        <v>1</v>
      </c>
    </row>
    <row r="2747" spans="1:37">
      <c r="A2747" s="8" t="s">
        <v>5527</v>
      </c>
      <c r="B2747" s="8" t="s">
        <v>5528</v>
      </c>
      <c r="C2747" s="9">
        <v>0</v>
      </c>
      <c r="D2747" s="9">
        <v>0</v>
      </c>
      <c r="E2747" s="9">
        <v>0</v>
      </c>
      <c r="F2747" s="9">
        <v>3320799.98</v>
      </c>
      <c r="G2747" s="9">
        <v>0</v>
      </c>
      <c r="H2747" s="9">
        <v>0</v>
      </c>
      <c r="I2747" s="9">
        <v>0</v>
      </c>
      <c r="J2747" s="9">
        <v>0</v>
      </c>
      <c r="K2747" s="9">
        <v>926101711</v>
      </c>
      <c r="L2747" s="9">
        <v>0</v>
      </c>
      <c r="M2747" s="9">
        <v>0</v>
      </c>
      <c r="N2747" s="9">
        <v>208721391.46</v>
      </c>
      <c r="O2747" s="9">
        <v>17686200</v>
      </c>
      <c r="P2747" s="9">
        <v>1403373.51</v>
      </c>
      <c r="Q2747" s="9">
        <v>0</v>
      </c>
      <c r="R2747" s="9">
        <v>242414234.78</v>
      </c>
      <c r="S2747" s="9">
        <v>0</v>
      </c>
      <c r="T2747" s="9">
        <v>548391398.78</v>
      </c>
      <c r="U2747" s="8">
        <v>0</v>
      </c>
      <c r="V2747" s="9">
        <v>49429331.02</v>
      </c>
      <c r="W2747" s="8">
        <v>0</v>
      </c>
      <c r="X2747" s="11">
        <f t="shared" si="588"/>
        <v>3320799.98</v>
      </c>
      <c r="Y2747" s="11">
        <f t="shared" si="589"/>
        <v>1958775240.55</v>
      </c>
      <c r="Z2747" s="11">
        <f t="shared" si="590"/>
        <v>1962096040.53</v>
      </c>
      <c r="AA2747" s="13">
        <f t="shared" si="591"/>
        <v>3320799.98</v>
      </c>
      <c r="AB2747" s="13">
        <f t="shared" si="592"/>
        <v>0</v>
      </c>
      <c r="AC2747" s="16">
        <f t="shared" si="593"/>
        <v>3320799.98</v>
      </c>
      <c r="AD2747" s="16">
        <f t="shared" si="594"/>
        <v>1958775240.55</v>
      </c>
      <c r="AE2747" s="17">
        <f t="shared" si="595"/>
        <v>0.00169247575623413</v>
      </c>
      <c r="AF2747" s="17">
        <f t="shared" si="596"/>
        <v>0.998307524243766</v>
      </c>
      <c r="AG2747" s="21">
        <f t="shared" si="597"/>
        <v>1.00169534508669</v>
      </c>
      <c r="AH2747" s="22">
        <f t="shared" si="598"/>
        <v>1</v>
      </c>
      <c r="AI2747" s="22">
        <f t="shared" si="599"/>
        <v>0</v>
      </c>
      <c r="AJ2747" s="23">
        <f t="shared" si="600"/>
        <v>0.00169247575623413</v>
      </c>
      <c r="AK2747" s="23">
        <f t="shared" si="601"/>
        <v>0.998307524243766</v>
      </c>
    </row>
    <row r="2748" spans="1:37">
      <c r="A2748" s="8" t="s">
        <v>5529</v>
      </c>
      <c r="B2748" s="8" t="s">
        <v>5530</v>
      </c>
      <c r="C2748" s="9">
        <v>0</v>
      </c>
      <c r="D2748" s="9">
        <v>0</v>
      </c>
      <c r="E2748" s="9">
        <v>0</v>
      </c>
      <c r="F2748" s="9">
        <v>0</v>
      </c>
      <c r="G2748" s="9">
        <v>0</v>
      </c>
      <c r="H2748" s="9">
        <v>0</v>
      </c>
      <c r="I2748" s="9">
        <v>0</v>
      </c>
      <c r="J2748" s="9">
        <v>0</v>
      </c>
      <c r="K2748" s="9">
        <v>133989109</v>
      </c>
      <c r="L2748" s="9">
        <v>0</v>
      </c>
      <c r="M2748" s="9">
        <v>0</v>
      </c>
      <c r="N2748" s="9">
        <v>210995680.03</v>
      </c>
      <c r="O2748" s="9">
        <v>28952395.04</v>
      </c>
      <c r="P2748" s="9">
        <v>-906664.1</v>
      </c>
      <c r="Q2748" s="9">
        <v>0</v>
      </c>
      <c r="R2748" s="9">
        <v>63288509.55</v>
      </c>
      <c r="S2748" s="9">
        <v>0</v>
      </c>
      <c r="T2748" s="9">
        <v>548975075.79</v>
      </c>
      <c r="U2748" s="8">
        <v>0</v>
      </c>
      <c r="V2748" s="9">
        <v>19870466.16</v>
      </c>
      <c r="W2748" s="8">
        <v>0</v>
      </c>
      <c r="X2748" s="11">
        <f t="shared" si="588"/>
        <v>0</v>
      </c>
      <c r="Y2748" s="11">
        <f t="shared" si="589"/>
        <v>947259781.39</v>
      </c>
      <c r="Z2748" s="11">
        <f t="shared" si="590"/>
        <v>947259781.39</v>
      </c>
      <c r="AA2748" s="13">
        <f t="shared" si="591"/>
        <v>0</v>
      </c>
      <c r="AB2748" s="13">
        <f t="shared" si="592"/>
        <v>0</v>
      </c>
      <c r="AC2748" s="16">
        <f t="shared" si="593"/>
        <v>0</v>
      </c>
      <c r="AD2748" s="16">
        <f t="shared" si="594"/>
        <v>947259781.39</v>
      </c>
      <c r="AE2748" s="17">
        <f t="shared" si="595"/>
        <v>0</v>
      </c>
      <c r="AF2748" s="17">
        <f t="shared" si="596"/>
        <v>1</v>
      </c>
      <c r="AG2748" s="21">
        <f t="shared" si="597"/>
        <v>1</v>
      </c>
      <c r="AH2748" s="22" t="e">
        <f t="shared" si="598"/>
        <v>#DIV/0!</v>
      </c>
      <c r="AI2748" s="22" t="e">
        <f t="shared" si="599"/>
        <v>#DIV/0!</v>
      </c>
      <c r="AJ2748" s="23">
        <f t="shared" si="600"/>
        <v>0</v>
      </c>
      <c r="AK2748" s="23">
        <f t="shared" si="601"/>
        <v>1</v>
      </c>
    </row>
    <row r="2749" spans="1:37">
      <c r="A2749" s="8" t="s">
        <v>5531</v>
      </c>
      <c r="B2749" s="8" t="s">
        <v>5532</v>
      </c>
      <c r="C2749" s="9">
        <v>0</v>
      </c>
      <c r="D2749" s="9">
        <v>0</v>
      </c>
      <c r="E2749" s="9">
        <v>0</v>
      </c>
      <c r="F2749" s="9">
        <v>0</v>
      </c>
      <c r="G2749" s="9">
        <v>0</v>
      </c>
      <c r="H2749" s="9">
        <v>0</v>
      </c>
      <c r="I2749" s="9">
        <v>0</v>
      </c>
      <c r="J2749" s="9">
        <v>0</v>
      </c>
      <c r="K2749" s="9">
        <v>162503585</v>
      </c>
      <c r="L2749" s="9">
        <v>0</v>
      </c>
      <c r="M2749" s="9">
        <v>0</v>
      </c>
      <c r="N2749" s="9">
        <v>988423533.33</v>
      </c>
      <c r="O2749" s="9">
        <v>158193087.32</v>
      </c>
      <c r="P2749" s="9">
        <v>-13614594.32</v>
      </c>
      <c r="Q2749" s="9">
        <v>0</v>
      </c>
      <c r="R2749" s="9">
        <v>67942500</v>
      </c>
      <c r="S2749" s="9">
        <v>0</v>
      </c>
      <c r="T2749" s="9">
        <v>887778610.46</v>
      </c>
      <c r="U2749" s="8">
        <v>0</v>
      </c>
      <c r="V2749" s="9">
        <v>26704590.49</v>
      </c>
      <c r="W2749" s="8">
        <v>0</v>
      </c>
      <c r="X2749" s="11">
        <f t="shared" si="588"/>
        <v>0</v>
      </c>
      <c r="Y2749" s="11">
        <f t="shared" si="589"/>
        <v>1961545137.64</v>
      </c>
      <c r="Z2749" s="11">
        <f t="shared" si="590"/>
        <v>1961545137.64</v>
      </c>
      <c r="AA2749" s="13">
        <f t="shared" si="591"/>
        <v>0</v>
      </c>
      <c r="AB2749" s="13">
        <f t="shared" si="592"/>
        <v>0</v>
      </c>
      <c r="AC2749" s="16">
        <f t="shared" si="593"/>
        <v>0</v>
      </c>
      <c r="AD2749" s="16">
        <f t="shared" si="594"/>
        <v>1961545137.64</v>
      </c>
      <c r="AE2749" s="17">
        <f t="shared" si="595"/>
        <v>0</v>
      </c>
      <c r="AF2749" s="17">
        <f t="shared" si="596"/>
        <v>1</v>
      </c>
      <c r="AG2749" s="21">
        <f t="shared" si="597"/>
        <v>1</v>
      </c>
      <c r="AH2749" s="22" t="e">
        <f t="shared" si="598"/>
        <v>#DIV/0!</v>
      </c>
      <c r="AI2749" s="22" t="e">
        <f t="shared" si="599"/>
        <v>#DIV/0!</v>
      </c>
      <c r="AJ2749" s="23">
        <f t="shared" si="600"/>
        <v>0</v>
      </c>
      <c r="AK2749" s="23">
        <f t="shared" si="601"/>
        <v>1</v>
      </c>
    </row>
    <row r="2750" spans="1:37">
      <c r="A2750" s="8" t="s">
        <v>5533</v>
      </c>
      <c r="B2750" s="8" t="s">
        <v>5534</v>
      </c>
      <c r="C2750" s="9">
        <v>0</v>
      </c>
      <c r="D2750" s="9">
        <v>0</v>
      </c>
      <c r="E2750" s="9">
        <v>317545.1</v>
      </c>
      <c r="F2750" s="9">
        <v>0</v>
      </c>
      <c r="G2750" s="9">
        <v>0</v>
      </c>
      <c r="H2750" s="9">
        <v>0</v>
      </c>
      <c r="I2750" s="9">
        <v>0</v>
      </c>
      <c r="J2750" s="9">
        <v>0</v>
      </c>
      <c r="K2750" s="9">
        <v>221886000</v>
      </c>
      <c r="L2750" s="9">
        <v>0</v>
      </c>
      <c r="M2750" s="9">
        <v>0</v>
      </c>
      <c r="N2750" s="9">
        <v>356677112.58</v>
      </c>
      <c r="O2750" s="9">
        <v>8766030</v>
      </c>
      <c r="P2750" s="9">
        <v>0</v>
      </c>
      <c r="Q2750" s="9">
        <v>39652362.72</v>
      </c>
      <c r="R2750" s="9">
        <v>63078326.02</v>
      </c>
      <c r="S2750" s="9">
        <v>0</v>
      </c>
      <c r="T2750" s="9">
        <v>1068776152.72</v>
      </c>
      <c r="U2750" s="8">
        <v>0</v>
      </c>
      <c r="V2750" s="9">
        <v>0</v>
      </c>
      <c r="W2750" s="8">
        <v>0</v>
      </c>
      <c r="X2750" s="11">
        <f t="shared" si="588"/>
        <v>317545.1</v>
      </c>
      <c r="Y2750" s="11">
        <f t="shared" si="589"/>
        <v>1741303924.04</v>
      </c>
      <c r="Z2750" s="11">
        <f t="shared" si="590"/>
        <v>1741621469.14</v>
      </c>
      <c r="AA2750" s="13">
        <f t="shared" si="591"/>
        <v>317545.1</v>
      </c>
      <c r="AB2750" s="13">
        <f t="shared" si="592"/>
        <v>0</v>
      </c>
      <c r="AC2750" s="16">
        <f t="shared" si="593"/>
        <v>317545.1</v>
      </c>
      <c r="AD2750" s="16">
        <f t="shared" si="594"/>
        <v>1741303924.04</v>
      </c>
      <c r="AE2750" s="17">
        <f t="shared" si="595"/>
        <v>0.000182327276981032</v>
      </c>
      <c r="AF2750" s="17">
        <f t="shared" si="596"/>
        <v>0.999817672723019</v>
      </c>
      <c r="AG2750" s="21">
        <f t="shared" si="597"/>
        <v>1.00018236052628</v>
      </c>
      <c r="AH2750" s="22">
        <f t="shared" si="598"/>
        <v>1</v>
      </c>
      <c r="AI2750" s="22">
        <f t="shared" si="599"/>
        <v>0</v>
      </c>
      <c r="AJ2750" s="23">
        <f t="shared" si="600"/>
        <v>0.000182327276981032</v>
      </c>
      <c r="AK2750" s="23">
        <f t="shared" si="601"/>
        <v>0.999817672723019</v>
      </c>
    </row>
    <row r="2751" spans="1:37">
      <c r="A2751" s="8" t="s">
        <v>5535</v>
      </c>
      <c r="B2751" s="8" t="s">
        <v>5536</v>
      </c>
      <c r="C2751" s="9">
        <v>0</v>
      </c>
      <c r="D2751" s="9">
        <v>0</v>
      </c>
      <c r="E2751" s="9">
        <v>0</v>
      </c>
      <c r="F2751" s="9">
        <v>815525.46</v>
      </c>
      <c r="G2751" s="9">
        <v>0</v>
      </c>
      <c r="H2751" s="9">
        <v>80526941.57</v>
      </c>
      <c r="I2751" s="9">
        <v>393344772.04</v>
      </c>
      <c r="J2751" s="9">
        <v>0</v>
      </c>
      <c r="K2751" s="9">
        <v>317981408</v>
      </c>
      <c r="L2751" s="9">
        <v>19361229.31</v>
      </c>
      <c r="M2751" s="9">
        <v>0</v>
      </c>
      <c r="N2751" s="9">
        <v>498821056.42</v>
      </c>
      <c r="O2751" s="9">
        <v>0</v>
      </c>
      <c r="P2751" s="9">
        <v>248739.56</v>
      </c>
      <c r="Q2751" s="9">
        <v>1904435.23</v>
      </c>
      <c r="R2751" s="9">
        <v>53236137.82</v>
      </c>
      <c r="S2751" s="9">
        <v>0</v>
      </c>
      <c r="T2751" s="9">
        <v>456572926.83</v>
      </c>
      <c r="U2751" s="8">
        <v>0</v>
      </c>
      <c r="V2751" s="9">
        <v>5423156.34</v>
      </c>
      <c r="W2751" s="8">
        <v>0</v>
      </c>
      <c r="X2751" s="11">
        <f t="shared" si="588"/>
        <v>474687239.07</v>
      </c>
      <c r="Y2751" s="11">
        <f t="shared" si="589"/>
        <v>1353549089.51</v>
      </c>
      <c r="Z2751" s="11">
        <f t="shared" si="590"/>
        <v>1828236328.58</v>
      </c>
      <c r="AA2751" s="13">
        <f t="shared" si="591"/>
        <v>815525.46</v>
      </c>
      <c r="AB2751" s="13">
        <f t="shared" si="592"/>
        <v>473871713.61</v>
      </c>
      <c r="AC2751" s="16">
        <f t="shared" si="593"/>
        <v>815525.46</v>
      </c>
      <c r="AD2751" s="16">
        <f t="shared" si="594"/>
        <v>1827420803.12</v>
      </c>
      <c r="AE2751" s="17">
        <f t="shared" si="595"/>
        <v>0.259642165320439</v>
      </c>
      <c r="AF2751" s="17">
        <f t="shared" si="596"/>
        <v>0.740357834679562</v>
      </c>
      <c r="AG2751" s="21">
        <f t="shared" si="597"/>
        <v>1.350698207216</v>
      </c>
      <c r="AH2751" s="22">
        <f t="shared" si="598"/>
        <v>0.00171802692989549</v>
      </c>
      <c r="AI2751" s="22">
        <f t="shared" si="599"/>
        <v>0.998281973070105</v>
      </c>
      <c r="AJ2751" s="23">
        <f t="shared" si="600"/>
        <v>0.000446072232156891</v>
      </c>
      <c r="AK2751" s="23">
        <f t="shared" si="601"/>
        <v>0.999553927767843</v>
      </c>
    </row>
    <row r="2752" spans="1:37">
      <c r="A2752" s="8" t="s">
        <v>5537</v>
      </c>
      <c r="B2752" s="8" t="s">
        <v>5538</v>
      </c>
      <c r="C2752" s="9">
        <v>0</v>
      </c>
      <c r="D2752" s="9">
        <v>0</v>
      </c>
      <c r="E2752" s="9">
        <v>0</v>
      </c>
      <c r="F2752" s="9">
        <v>0</v>
      </c>
      <c r="G2752" s="9">
        <v>0</v>
      </c>
      <c r="H2752" s="9">
        <v>0</v>
      </c>
      <c r="I2752" s="9">
        <v>0</v>
      </c>
      <c r="J2752" s="9">
        <v>0</v>
      </c>
      <c r="K2752" s="9">
        <v>322592499</v>
      </c>
      <c r="L2752" s="9">
        <v>0</v>
      </c>
      <c r="M2752" s="9">
        <v>0</v>
      </c>
      <c r="N2752" s="9">
        <v>619935504.61</v>
      </c>
      <c r="O2752" s="9">
        <v>0</v>
      </c>
      <c r="P2752" s="9">
        <v>0</v>
      </c>
      <c r="Q2752" s="9">
        <v>0</v>
      </c>
      <c r="R2752" s="9">
        <v>109583266.81</v>
      </c>
      <c r="S2752" s="9">
        <v>0</v>
      </c>
      <c r="T2752" s="9">
        <v>290154254.48</v>
      </c>
      <c r="U2752" s="8">
        <v>0</v>
      </c>
      <c r="V2752" s="9">
        <v>0</v>
      </c>
      <c r="W2752" s="8">
        <v>0</v>
      </c>
      <c r="X2752" s="11">
        <f t="shared" si="588"/>
        <v>0</v>
      </c>
      <c r="Y2752" s="11">
        <f t="shared" si="589"/>
        <v>1342265524.9</v>
      </c>
      <c r="Z2752" s="11">
        <f t="shared" si="590"/>
        <v>1342265524.9</v>
      </c>
      <c r="AA2752" s="13">
        <f t="shared" si="591"/>
        <v>0</v>
      </c>
      <c r="AB2752" s="13">
        <f t="shared" si="592"/>
        <v>0</v>
      </c>
      <c r="AC2752" s="16">
        <f t="shared" si="593"/>
        <v>0</v>
      </c>
      <c r="AD2752" s="16">
        <f t="shared" si="594"/>
        <v>1342265524.9</v>
      </c>
      <c r="AE2752" s="17">
        <f t="shared" si="595"/>
        <v>0</v>
      </c>
      <c r="AF2752" s="17">
        <f t="shared" si="596"/>
        <v>1</v>
      </c>
      <c r="AG2752" s="21">
        <f t="shared" si="597"/>
        <v>1</v>
      </c>
      <c r="AH2752" s="22" t="e">
        <f t="shared" si="598"/>
        <v>#DIV/0!</v>
      </c>
      <c r="AI2752" s="22" t="e">
        <f t="shared" si="599"/>
        <v>#DIV/0!</v>
      </c>
      <c r="AJ2752" s="23">
        <f t="shared" si="600"/>
        <v>0</v>
      </c>
      <c r="AK2752" s="23">
        <f t="shared" si="601"/>
        <v>1</v>
      </c>
    </row>
    <row r="2753" spans="1:37">
      <c r="A2753" s="8" t="s">
        <v>5539</v>
      </c>
      <c r="B2753" s="8" t="s">
        <v>5540</v>
      </c>
      <c r="C2753" s="9">
        <v>0</v>
      </c>
      <c r="D2753" s="9">
        <v>0</v>
      </c>
      <c r="E2753" s="9">
        <v>0</v>
      </c>
      <c r="F2753" s="9">
        <v>0</v>
      </c>
      <c r="G2753" s="9">
        <v>0</v>
      </c>
      <c r="H2753" s="9">
        <v>0</v>
      </c>
      <c r="I2753" s="9">
        <v>0</v>
      </c>
      <c r="J2753" s="9">
        <v>0</v>
      </c>
      <c r="K2753" s="9">
        <v>800000000</v>
      </c>
      <c r="L2753" s="9">
        <v>0</v>
      </c>
      <c r="M2753" s="9">
        <v>0</v>
      </c>
      <c r="N2753" s="9">
        <v>1303534790.42</v>
      </c>
      <c r="O2753" s="9">
        <v>0</v>
      </c>
      <c r="P2753" s="9">
        <v>0</v>
      </c>
      <c r="Q2753" s="9">
        <v>0</v>
      </c>
      <c r="R2753" s="9">
        <v>400000000</v>
      </c>
      <c r="S2753" s="9">
        <v>0</v>
      </c>
      <c r="T2753" s="9">
        <v>3040520022.82</v>
      </c>
      <c r="U2753" s="8">
        <v>0</v>
      </c>
      <c r="V2753" s="9">
        <v>20915135.62</v>
      </c>
      <c r="W2753" s="8">
        <v>0</v>
      </c>
      <c r="X2753" s="11">
        <f t="shared" si="588"/>
        <v>0</v>
      </c>
      <c r="Y2753" s="11">
        <f t="shared" si="589"/>
        <v>5564969948.86</v>
      </c>
      <c r="Z2753" s="11">
        <f t="shared" si="590"/>
        <v>5564969948.86</v>
      </c>
      <c r="AA2753" s="13">
        <f t="shared" si="591"/>
        <v>0</v>
      </c>
      <c r="AB2753" s="13">
        <f t="shared" si="592"/>
        <v>0</v>
      </c>
      <c r="AC2753" s="16">
        <f t="shared" si="593"/>
        <v>0</v>
      </c>
      <c r="AD2753" s="16">
        <f t="shared" si="594"/>
        <v>5564969948.86</v>
      </c>
      <c r="AE2753" s="17">
        <f t="shared" si="595"/>
        <v>0</v>
      </c>
      <c r="AF2753" s="17">
        <f t="shared" si="596"/>
        <v>1</v>
      </c>
      <c r="AG2753" s="21">
        <f t="shared" si="597"/>
        <v>1</v>
      </c>
      <c r="AH2753" s="22" t="e">
        <f t="shared" si="598"/>
        <v>#DIV/0!</v>
      </c>
      <c r="AI2753" s="22" t="e">
        <f t="shared" si="599"/>
        <v>#DIV/0!</v>
      </c>
      <c r="AJ2753" s="23">
        <f t="shared" si="600"/>
        <v>0</v>
      </c>
      <c r="AK2753" s="23">
        <f t="shared" si="601"/>
        <v>1</v>
      </c>
    </row>
    <row r="2754" spans="1:37">
      <c r="A2754" s="8" t="s">
        <v>5541</v>
      </c>
      <c r="B2754" s="8" t="s">
        <v>5542</v>
      </c>
      <c r="C2754" s="9">
        <v>0</v>
      </c>
      <c r="D2754" s="9">
        <v>0</v>
      </c>
      <c r="E2754" s="9">
        <v>0</v>
      </c>
      <c r="F2754" s="9">
        <v>0</v>
      </c>
      <c r="G2754" s="9">
        <v>0</v>
      </c>
      <c r="H2754" s="9">
        <v>0</v>
      </c>
      <c r="I2754" s="9">
        <v>0</v>
      </c>
      <c r="J2754" s="9">
        <v>0</v>
      </c>
      <c r="K2754" s="9">
        <v>270720000</v>
      </c>
      <c r="L2754" s="9">
        <v>0</v>
      </c>
      <c r="M2754" s="9">
        <v>0</v>
      </c>
      <c r="N2754" s="9">
        <v>301095117.24</v>
      </c>
      <c r="O2754" s="9">
        <v>0</v>
      </c>
      <c r="P2754" s="9">
        <v>0</v>
      </c>
      <c r="Q2754" s="9">
        <v>0</v>
      </c>
      <c r="R2754" s="9">
        <v>81309191.7</v>
      </c>
      <c r="S2754" s="9">
        <v>0</v>
      </c>
      <c r="T2754" s="9">
        <v>326303300.9</v>
      </c>
      <c r="U2754" s="8">
        <v>0</v>
      </c>
      <c r="V2754" s="9">
        <v>0</v>
      </c>
      <c r="W2754" s="8">
        <v>0</v>
      </c>
      <c r="X2754" s="11">
        <f t="shared" si="588"/>
        <v>0</v>
      </c>
      <c r="Y2754" s="11">
        <f t="shared" si="589"/>
        <v>979427609.84</v>
      </c>
      <c r="Z2754" s="11">
        <f t="shared" si="590"/>
        <v>979427609.84</v>
      </c>
      <c r="AA2754" s="13">
        <f t="shared" si="591"/>
        <v>0</v>
      </c>
      <c r="AB2754" s="13">
        <f t="shared" si="592"/>
        <v>0</v>
      </c>
      <c r="AC2754" s="16">
        <f t="shared" si="593"/>
        <v>0</v>
      </c>
      <c r="AD2754" s="16">
        <f t="shared" si="594"/>
        <v>979427609.84</v>
      </c>
      <c r="AE2754" s="17">
        <f t="shared" si="595"/>
        <v>0</v>
      </c>
      <c r="AF2754" s="17">
        <f t="shared" si="596"/>
        <v>1</v>
      </c>
      <c r="AG2754" s="21">
        <f t="shared" si="597"/>
        <v>1</v>
      </c>
      <c r="AH2754" s="22" t="e">
        <f t="shared" si="598"/>
        <v>#DIV/0!</v>
      </c>
      <c r="AI2754" s="22" t="e">
        <f t="shared" si="599"/>
        <v>#DIV/0!</v>
      </c>
      <c r="AJ2754" s="23">
        <f t="shared" si="600"/>
        <v>0</v>
      </c>
      <c r="AK2754" s="23">
        <f t="shared" si="601"/>
        <v>1</v>
      </c>
    </row>
    <row r="2755" spans="1:37">
      <c r="A2755" s="8" t="s">
        <v>5543</v>
      </c>
      <c r="B2755" s="8" t="s">
        <v>5544</v>
      </c>
      <c r="C2755" s="9">
        <v>0</v>
      </c>
      <c r="D2755" s="9">
        <v>0</v>
      </c>
      <c r="E2755" s="9">
        <v>0</v>
      </c>
      <c r="F2755" s="9">
        <v>0</v>
      </c>
      <c r="G2755" s="9">
        <v>0</v>
      </c>
      <c r="H2755" s="9">
        <v>0</v>
      </c>
      <c r="I2755" s="9">
        <v>0</v>
      </c>
      <c r="J2755" s="9">
        <v>0</v>
      </c>
      <c r="K2755" s="9">
        <v>476944575</v>
      </c>
      <c r="L2755" s="9">
        <v>0</v>
      </c>
      <c r="M2755" s="9">
        <v>0</v>
      </c>
      <c r="N2755" s="9">
        <v>712948728.64</v>
      </c>
      <c r="O2755" s="9">
        <v>0</v>
      </c>
      <c r="P2755" s="9">
        <v>2825718.59</v>
      </c>
      <c r="Q2755" s="9">
        <v>0</v>
      </c>
      <c r="R2755" s="9">
        <v>176813378.77</v>
      </c>
      <c r="S2755" s="9">
        <v>0</v>
      </c>
      <c r="T2755" s="9">
        <v>1684046258.73</v>
      </c>
      <c r="U2755" s="8">
        <v>0</v>
      </c>
      <c r="V2755" s="9">
        <v>51901916.4</v>
      </c>
      <c r="W2755" s="8">
        <v>0</v>
      </c>
      <c r="X2755" s="11">
        <f t="shared" ref="X2755:X2818" si="602">C2755+D2755+E2755+F2755+G2755+H2755+I2755+J2755</f>
        <v>0</v>
      </c>
      <c r="Y2755" s="11">
        <f t="shared" ref="Y2755:Y2818" si="603">(K2755+L2755+M2755+N2755-O2755+P2755+Q2755+R2755+S2755+T2755+U2755+V2755+W2755)</f>
        <v>3105480576.13</v>
      </c>
      <c r="Z2755" s="11">
        <f t="shared" ref="Z2755:Z2818" si="604">X2755+Y2755</f>
        <v>3105480576.13</v>
      </c>
      <c r="AA2755" s="13">
        <f t="shared" ref="AA2755:AA2818" si="605">C2755+D2755+E2755+F2755+G2755</f>
        <v>0</v>
      </c>
      <c r="AB2755" s="13">
        <f t="shared" ref="AB2755:AB2818" si="606">H2755+I2755+J2755</f>
        <v>0</v>
      </c>
      <c r="AC2755" s="16">
        <f t="shared" ref="AC2755:AC2818" si="607">AA2755</f>
        <v>0</v>
      </c>
      <c r="AD2755" s="16">
        <f t="shared" ref="AD2755:AD2818" si="608">AB2755+Y2755</f>
        <v>3105480576.13</v>
      </c>
      <c r="AE2755" s="17">
        <f t="shared" ref="AE2755:AE2818" si="609">X2755/Z2755</f>
        <v>0</v>
      </c>
      <c r="AF2755" s="17">
        <f t="shared" ref="AF2755:AF2818" si="610">Y2755/Z2755</f>
        <v>1</v>
      </c>
      <c r="AG2755" s="21">
        <f t="shared" ref="AG2755:AG2818" si="611">Z2755/Y2755</f>
        <v>1</v>
      </c>
      <c r="AH2755" s="22" t="e">
        <f t="shared" ref="AH2755:AH2818" si="612">AA2755/(AA2755+AB2755)</f>
        <v>#DIV/0!</v>
      </c>
      <c r="AI2755" s="22" t="e">
        <f t="shared" ref="AI2755:AI2818" si="613">(AB2755)/(AA2755+AB2755)</f>
        <v>#DIV/0!</v>
      </c>
      <c r="AJ2755" s="23">
        <f t="shared" ref="AJ2755:AJ2818" si="614">AC2755/Z2755</f>
        <v>0</v>
      </c>
      <c r="AK2755" s="23">
        <f t="shared" ref="AK2755:AK2818" si="615">AD2755/Z2755</f>
        <v>1</v>
      </c>
    </row>
    <row r="2756" spans="1:37">
      <c r="A2756" s="8" t="s">
        <v>5545</v>
      </c>
      <c r="B2756" s="8" t="s">
        <v>5546</v>
      </c>
      <c r="C2756" s="9">
        <v>0</v>
      </c>
      <c r="D2756" s="9">
        <v>0</v>
      </c>
      <c r="E2756" s="9">
        <v>0</v>
      </c>
      <c r="F2756" s="9">
        <v>0</v>
      </c>
      <c r="G2756" s="9">
        <v>0</v>
      </c>
      <c r="H2756" s="9">
        <v>0</v>
      </c>
      <c r="I2756" s="9">
        <v>0</v>
      </c>
      <c r="J2756" s="9">
        <v>0</v>
      </c>
      <c r="K2756" s="9">
        <v>110680000</v>
      </c>
      <c r="L2756" s="9">
        <v>0</v>
      </c>
      <c r="M2756" s="9">
        <v>0</v>
      </c>
      <c r="N2756" s="9">
        <v>333293772.61</v>
      </c>
      <c r="O2756" s="9">
        <v>0</v>
      </c>
      <c r="P2756" s="9">
        <v>0</v>
      </c>
      <c r="Q2756" s="9">
        <v>4868534.33</v>
      </c>
      <c r="R2756" s="9">
        <v>86981854.99</v>
      </c>
      <c r="S2756" s="9">
        <v>0</v>
      </c>
      <c r="T2756" s="9">
        <v>728123725.06</v>
      </c>
      <c r="U2756" s="8">
        <v>0</v>
      </c>
      <c r="V2756" s="9">
        <v>0</v>
      </c>
      <c r="W2756" s="8">
        <v>0</v>
      </c>
      <c r="X2756" s="11">
        <f t="shared" si="602"/>
        <v>0</v>
      </c>
      <c r="Y2756" s="11">
        <f t="shared" si="603"/>
        <v>1263947886.99</v>
      </c>
      <c r="Z2756" s="11">
        <f t="shared" si="604"/>
        <v>1263947886.99</v>
      </c>
      <c r="AA2756" s="13">
        <f t="shared" si="605"/>
        <v>0</v>
      </c>
      <c r="AB2756" s="13">
        <f t="shared" si="606"/>
        <v>0</v>
      </c>
      <c r="AC2756" s="16">
        <f t="shared" si="607"/>
        <v>0</v>
      </c>
      <c r="AD2756" s="16">
        <f t="shared" si="608"/>
        <v>1263947886.99</v>
      </c>
      <c r="AE2756" s="17">
        <f t="shared" si="609"/>
        <v>0</v>
      </c>
      <c r="AF2756" s="17">
        <f t="shared" si="610"/>
        <v>1</v>
      </c>
      <c r="AG2756" s="21">
        <f t="shared" si="611"/>
        <v>1</v>
      </c>
      <c r="AH2756" s="22" t="e">
        <f t="shared" si="612"/>
        <v>#DIV/0!</v>
      </c>
      <c r="AI2756" s="22" t="e">
        <f t="shared" si="613"/>
        <v>#DIV/0!</v>
      </c>
      <c r="AJ2756" s="23">
        <f t="shared" si="614"/>
        <v>0</v>
      </c>
      <c r="AK2756" s="23">
        <f t="shared" si="615"/>
        <v>1</v>
      </c>
    </row>
    <row r="2757" spans="1:37">
      <c r="A2757" s="8" t="s">
        <v>5547</v>
      </c>
      <c r="B2757" s="8" t="s">
        <v>5548</v>
      </c>
      <c r="C2757" s="9">
        <v>0</v>
      </c>
      <c r="D2757" s="9">
        <v>0</v>
      </c>
      <c r="E2757" s="9">
        <v>0</v>
      </c>
      <c r="F2757" s="9">
        <v>0</v>
      </c>
      <c r="G2757" s="9">
        <v>0</v>
      </c>
      <c r="H2757" s="9">
        <v>0</v>
      </c>
      <c r="I2757" s="9">
        <v>0</v>
      </c>
      <c r="J2757" s="9">
        <v>0</v>
      </c>
      <c r="K2757" s="9">
        <v>998442611</v>
      </c>
      <c r="L2757" s="9">
        <v>0</v>
      </c>
      <c r="M2757" s="9">
        <v>0</v>
      </c>
      <c r="N2757" s="9">
        <v>1018976375.03</v>
      </c>
      <c r="O2757" s="9">
        <v>0</v>
      </c>
      <c r="P2757" s="9">
        <v>5153373.82</v>
      </c>
      <c r="Q2757" s="9">
        <v>0</v>
      </c>
      <c r="R2757" s="9">
        <v>429885317.39</v>
      </c>
      <c r="S2757" s="9">
        <v>0</v>
      </c>
      <c r="T2757" s="9">
        <v>884577885.28</v>
      </c>
      <c r="U2757" s="8">
        <v>0</v>
      </c>
      <c r="V2757" s="9">
        <v>0</v>
      </c>
      <c r="W2757" s="8">
        <v>0</v>
      </c>
      <c r="X2757" s="11">
        <f t="shared" si="602"/>
        <v>0</v>
      </c>
      <c r="Y2757" s="11">
        <f t="shared" si="603"/>
        <v>3337035562.52</v>
      </c>
      <c r="Z2757" s="11">
        <f t="shared" si="604"/>
        <v>3337035562.52</v>
      </c>
      <c r="AA2757" s="13">
        <f t="shared" si="605"/>
        <v>0</v>
      </c>
      <c r="AB2757" s="13">
        <f t="shared" si="606"/>
        <v>0</v>
      </c>
      <c r="AC2757" s="16">
        <f t="shared" si="607"/>
        <v>0</v>
      </c>
      <c r="AD2757" s="16">
        <f t="shared" si="608"/>
        <v>3337035562.52</v>
      </c>
      <c r="AE2757" s="17">
        <f t="shared" si="609"/>
        <v>0</v>
      </c>
      <c r="AF2757" s="17">
        <f t="shared" si="610"/>
        <v>1</v>
      </c>
      <c r="AG2757" s="21">
        <f t="shared" si="611"/>
        <v>1</v>
      </c>
      <c r="AH2757" s="22" t="e">
        <f t="shared" si="612"/>
        <v>#DIV/0!</v>
      </c>
      <c r="AI2757" s="22" t="e">
        <f t="shared" si="613"/>
        <v>#DIV/0!</v>
      </c>
      <c r="AJ2757" s="23">
        <f t="shared" si="614"/>
        <v>0</v>
      </c>
      <c r="AK2757" s="23">
        <f t="shared" si="615"/>
        <v>1</v>
      </c>
    </row>
    <row r="2758" spans="1:37">
      <c r="A2758" s="8" t="s">
        <v>5549</v>
      </c>
      <c r="B2758" s="8" t="s">
        <v>5550</v>
      </c>
      <c r="C2758" s="9">
        <v>0</v>
      </c>
      <c r="D2758" s="9">
        <v>0</v>
      </c>
      <c r="E2758" s="9">
        <v>0</v>
      </c>
      <c r="F2758" s="9">
        <v>0</v>
      </c>
      <c r="G2758" s="9">
        <v>0</v>
      </c>
      <c r="H2758" s="9">
        <v>0</v>
      </c>
      <c r="I2758" s="9">
        <v>0</v>
      </c>
      <c r="J2758" s="9">
        <v>0</v>
      </c>
      <c r="K2758" s="9">
        <v>231722033</v>
      </c>
      <c r="L2758" s="9">
        <v>0</v>
      </c>
      <c r="M2758" s="9">
        <v>0</v>
      </c>
      <c r="N2758" s="9">
        <v>715961525.73</v>
      </c>
      <c r="O2758" s="9">
        <v>0</v>
      </c>
      <c r="P2758" s="9">
        <v>-8530214.24</v>
      </c>
      <c r="Q2758" s="9">
        <v>0</v>
      </c>
      <c r="R2758" s="9">
        <v>34149905.19</v>
      </c>
      <c r="S2758" s="9">
        <v>0</v>
      </c>
      <c r="T2758" s="9">
        <v>306197846.2</v>
      </c>
      <c r="U2758" s="8">
        <v>0</v>
      </c>
      <c r="V2758" s="9">
        <v>840487.3</v>
      </c>
      <c r="W2758" s="8">
        <v>0</v>
      </c>
      <c r="X2758" s="11">
        <f t="shared" si="602"/>
        <v>0</v>
      </c>
      <c r="Y2758" s="11">
        <f t="shared" si="603"/>
        <v>1280341583.18</v>
      </c>
      <c r="Z2758" s="11">
        <f t="shared" si="604"/>
        <v>1280341583.18</v>
      </c>
      <c r="AA2758" s="13">
        <f t="shared" si="605"/>
        <v>0</v>
      </c>
      <c r="AB2758" s="13">
        <f t="shared" si="606"/>
        <v>0</v>
      </c>
      <c r="AC2758" s="16">
        <f t="shared" si="607"/>
        <v>0</v>
      </c>
      <c r="AD2758" s="16">
        <f t="shared" si="608"/>
        <v>1280341583.18</v>
      </c>
      <c r="AE2758" s="17">
        <f t="shared" si="609"/>
        <v>0</v>
      </c>
      <c r="AF2758" s="17">
        <f t="shared" si="610"/>
        <v>1</v>
      </c>
      <c r="AG2758" s="21">
        <f t="shared" si="611"/>
        <v>1</v>
      </c>
      <c r="AH2758" s="22" t="e">
        <f t="shared" si="612"/>
        <v>#DIV/0!</v>
      </c>
      <c r="AI2758" s="22" t="e">
        <f t="shared" si="613"/>
        <v>#DIV/0!</v>
      </c>
      <c r="AJ2758" s="23">
        <f t="shared" si="614"/>
        <v>0</v>
      </c>
      <c r="AK2758" s="23">
        <f t="shared" si="615"/>
        <v>1</v>
      </c>
    </row>
    <row r="2759" spans="1:37">
      <c r="A2759" s="8" t="s">
        <v>5551</v>
      </c>
      <c r="B2759" s="8" t="s">
        <v>5552</v>
      </c>
      <c r="C2759" s="9">
        <v>0</v>
      </c>
      <c r="D2759" s="9">
        <v>0</v>
      </c>
      <c r="E2759" s="9">
        <v>0</v>
      </c>
      <c r="F2759" s="9">
        <v>0</v>
      </c>
      <c r="G2759" s="9">
        <v>0</v>
      </c>
      <c r="H2759" s="9">
        <v>0</v>
      </c>
      <c r="I2759" s="9">
        <v>0</v>
      </c>
      <c r="J2759" s="9">
        <v>0</v>
      </c>
      <c r="K2759" s="9">
        <v>1254500000</v>
      </c>
      <c r="L2759" s="9">
        <v>0</v>
      </c>
      <c r="M2759" s="9">
        <v>0</v>
      </c>
      <c r="N2759" s="9">
        <v>716746782.16</v>
      </c>
      <c r="O2759" s="9">
        <v>0</v>
      </c>
      <c r="P2759" s="9">
        <v>21628810.67</v>
      </c>
      <c r="Q2759" s="9">
        <v>0</v>
      </c>
      <c r="R2759" s="9">
        <v>627250000</v>
      </c>
      <c r="S2759" s="9">
        <v>0</v>
      </c>
      <c r="T2759" s="9">
        <v>6781369260.85</v>
      </c>
      <c r="U2759" s="8">
        <v>0</v>
      </c>
      <c r="V2759" s="9">
        <v>0</v>
      </c>
      <c r="W2759" s="8">
        <v>0</v>
      </c>
      <c r="X2759" s="11">
        <f t="shared" si="602"/>
        <v>0</v>
      </c>
      <c r="Y2759" s="11">
        <f t="shared" si="603"/>
        <v>9401494853.68</v>
      </c>
      <c r="Z2759" s="11">
        <f t="shared" si="604"/>
        <v>9401494853.68</v>
      </c>
      <c r="AA2759" s="13">
        <f t="shared" si="605"/>
        <v>0</v>
      </c>
      <c r="AB2759" s="13">
        <f t="shared" si="606"/>
        <v>0</v>
      </c>
      <c r="AC2759" s="16">
        <f t="shared" si="607"/>
        <v>0</v>
      </c>
      <c r="AD2759" s="16">
        <f t="shared" si="608"/>
        <v>9401494853.68</v>
      </c>
      <c r="AE2759" s="17">
        <f t="shared" si="609"/>
        <v>0</v>
      </c>
      <c r="AF2759" s="17">
        <f t="shared" si="610"/>
        <v>1</v>
      </c>
      <c r="AG2759" s="21">
        <f t="shared" si="611"/>
        <v>1</v>
      </c>
      <c r="AH2759" s="22" t="e">
        <f t="shared" si="612"/>
        <v>#DIV/0!</v>
      </c>
      <c r="AI2759" s="22" t="e">
        <f t="shared" si="613"/>
        <v>#DIV/0!</v>
      </c>
      <c r="AJ2759" s="23">
        <f t="shared" si="614"/>
        <v>0</v>
      </c>
      <c r="AK2759" s="23">
        <f t="shared" si="615"/>
        <v>1</v>
      </c>
    </row>
    <row r="2760" spans="1:37">
      <c r="A2760" s="8" t="s">
        <v>5553</v>
      </c>
      <c r="B2760" s="8" t="s">
        <v>5554</v>
      </c>
      <c r="C2760" s="9">
        <v>0</v>
      </c>
      <c r="D2760" s="9">
        <v>0</v>
      </c>
      <c r="E2760" s="9">
        <v>0</v>
      </c>
      <c r="F2760" s="9">
        <v>0</v>
      </c>
      <c r="G2760" s="9">
        <v>0</v>
      </c>
      <c r="H2760" s="9">
        <v>0</v>
      </c>
      <c r="I2760" s="9">
        <v>0</v>
      </c>
      <c r="J2760" s="9">
        <v>0</v>
      </c>
      <c r="K2760" s="9">
        <v>168250516</v>
      </c>
      <c r="L2760" s="9">
        <v>0</v>
      </c>
      <c r="M2760" s="9">
        <v>0</v>
      </c>
      <c r="N2760" s="9">
        <v>405852818.58</v>
      </c>
      <c r="O2760" s="9">
        <v>0</v>
      </c>
      <c r="P2760" s="9">
        <v>0</v>
      </c>
      <c r="Q2760" s="9">
        <v>0</v>
      </c>
      <c r="R2760" s="9">
        <v>68786751.94</v>
      </c>
      <c r="S2760" s="9">
        <v>0</v>
      </c>
      <c r="T2760" s="9">
        <v>543127540.9</v>
      </c>
      <c r="U2760" s="8">
        <v>0</v>
      </c>
      <c r="V2760" s="9">
        <v>8629642.02</v>
      </c>
      <c r="W2760" s="8">
        <v>0</v>
      </c>
      <c r="X2760" s="11">
        <f t="shared" si="602"/>
        <v>0</v>
      </c>
      <c r="Y2760" s="11">
        <f t="shared" si="603"/>
        <v>1194647269.44</v>
      </c>
      <c r="Z2760" s="11">
        <f t="shared" si="604"/>
        <v>1194647269.44</v>
      </c>
      <c r="AA2760" s="13">
        <f t="shared" si="605"/>
        <v>0</v>
      </c>
      <c r="AB2760" s="13">
        <f t="shared" si="606"/>
        <v>0</v>
      </c>
      <c r="AC2760" s="16">
        <f t="shared" si="607"/>
        <v>0</v>
      </c>
      <c r="AD2760" s="16">
        <f t="shared" si="608"/>
        <v>1194647269.44</v>
      </c>
      <c r="AE2760" s="17">
        <f t="shared" si="609"/>
        <v>0</v>
      </c>
      <c r="AF2760" s="17">
        <f t="shared" si="610"/>
        <v>1</v>
      </c>
      <c r="AG2760" s="21">
        <f t="shared" si="611"/>
        <v>1</v>
      </c>
      <c r="AH2760" s="22" t="e">
        <f t="shared" si="612"/>
        <v>#DIV/0!</v>
      </c>
      <c r="AI2760" s="22" t="e">
        <f t="shared" si="613"/>
        <v>#DIV/0!</v>
      </c>
      <c r="AJ2760" s="23">
        <f t="shared" si="614"/>
        <v>0</v>
      </c>
      <c r="AK2760" s="23">
        <f t="shared" si="615"/>
        <v>1</v>
      </c>
    </row>
    <row r="2761" spans="1:37">
      <c r="A2761" s="8" t="s">
        <v>5555</v>
      </c>
      <c r="B2761" s="8" t="s">
        <v>5556</v>
      </c>
      <c r="C2761" s="9">
        <v>0</v>
      </c>
      <c r="D2761" s="9">
        <v>0</v>
      </c>
      <c r="E2761" s="9">
        <v>0</v>
      </c>
      <c r="F2761" s="9">
        <v>1780107.95</v>
      </c>
      <c r="G2761" s="9">
        <v>0</v>
      </c>
      <c r="H2761" s="9">
        <v>0</v>
      </c>
      <c r="I2761" s="9">
        <v>0</v>
      </c>
      <c r="J2761" s="9">
        <v>0</v>
      </c>
      <c r="K2761" s="9">
        <v>71864552</v>
      </c>
      <c r="L2761" s="9">
        <v>0</v>
      </c>
      <c r="M2761" s="9">
        <v>0</v>
      </c>
      <c r="N2761" s="9">
        <v>1234700183</v>
      </c>
      <c r="O2761" s="9">
        <v>0</v>
      </c>
      <c r="P2761" s="9">
        <v>-9566158.03</v>
      </c>
      <c r="Q2761" s="9">
        <v>0</v>
      </c>
      <c r="R2761" s="9">
        <v>35941112.5</v>
      </c>
      <c r="S2761" s="9">
        <v>0</v>
      </c>
      <c r="T2761" s="9">
        <v>2908968971.65</v>
      </c>
      <c r="U2761" s="8">
        <v>0</v>
      </c>
      <c r="V2761" s="9">
        <v>425208605.05</v>
      </c>
      <c r="W2761" s="8">
        <v>0</v>
      </c>
      <c r="X2761" s="11">
        <f t="shared" si="602"/>
        <v>1780107.95</v>
      </c>
      <c r="Y2761" s="11">
        <f t="shared" si="603"/>
        <v>4667117266.17</v>
      </c>
      <c r="Z2761" s="11">
        <f t="shared" si="604"/>
        <v>4668897374.12</v>
      </c>
      <c r="AA2761" s="13">
        <f t="shared" si="605"/>
        <v>1780107.95</v>
      </c>
      <c r="AB2761" s="13">
        <f t="shared" si="606"/>
        <v>0</v>
      </c>
      <c r="AC2761" s="16">
        <f t="shared" si="607"/>
        <v>1780107.95</v>
      </c>
      <c r="AD2761" s="16">
        <f t="shared" si="608"/>
        <v>4667117266.17</v>
      </c>
      <c r="AE2761" s="17">
        <f t="shared" si="609"/>
        <v>0.000381269453440389</v>
      </c>
      <c r="AF2761" s="17">
        <f t="shared" si="610"/>
        <v>0.99961873054656</v>
      </c>
      <c r="AG2761" s="21">
        <f t="shared" si="611"/>
        <v>1.00038141487528</v>
      </c>
      <c r="AH2761" s="22">
        <f t="shared" si="612"/>
        <v>1</v>
      </c>
      <c r="AI2761" s="22">
        <f t="shared" si="613"/>
        <v>0</v>
      </c>
      <c r="AJ2761" s="23">
        <f t="shared" si="614"/>
        <v>0.000381269453440389</v>
      </c>
      <c r="AK2761" s="23">
        <f t="shared" si="615"/>
        <v>0.99961873054656</v>
      </c>
    </row>
    <row r="2762" spans="1:37">
      <c r="A2762" s="8" t="s">
        <v>5557</v>
      </c>
      <c r="B2762" s="8" t="s">
        <v>5558</v>
      </c>
      <c r="C2762" s="9">
        <v>0</v>
      </c>
      <c r="D2762" s="9">
        <v>0</v>
      </c>
      <c r="E2762" s="9">
        <v>0</v>
      </c>
      <c r="F2762" s="9">
        <v>0</v>
      </c>
      <c r="G2762" s="9">
        <v>0</v>
      </c>
      <c r="H2762" s="9">
        <v>0</v>
      </c>
      <c r="I2762" s="9">
        <v>0</v>
      </c>
      <c r="J2762" s="9">
        <v>0</v>
      </c>
      <c r="K2762" s="9">
        <v>291990440</v>
      </c>
      <c r="L2762" s="9">
        <v>0</v>
      </c>
      <c r="M2762" s="9">
        <v>0</v>
      </c>
      <c r="N2762" s="9">
        <v>254084289.57</v>
      </c>
      <c r="O2762" s="9">
        <v>0</v>
      </c>
      <c r="P2762" s="9">
        <v>0</v>
      </c>
      <c r="Q2762" s="9">
        <v>9398413.84</v>
      </c>
      <c r="R2762" s="9">
        <v>65856608.83</v>
      </c>
      <c r="S2762" s="9">
        <v>0</v>
      </c>
      <c r="T2762" s="9">
        <v>306768669.26</v>
      </c>
      <c r="U2762" s="8">
        <v>0</v>
      </c>
      <c r="V2762" s="9">
        <v>0</v>
      </c>
      <c r="W2762" s="8">
        <v>0</v>
      </c>
      <c r="X2762" s="11">
        <f t="shared" si="602"/>
        <v>0</v>
      </c>
      <c r="Y2762" s="11">
        <f t="shared" si="603"/>
        <v>928098421.5</v>
      </c>
      <c r="Z2762" s="11">
        <f t="shared" si="604"/>
        <v>928098421.5</v>
      </c>
      <c r="AA2762" s="13">
        <f t="shared" si="605"/>
        <v>0</v>
      </c>
      <c r="AB2762" s="13">
        <f t="shared" si="606"/>
        <v>0</v>
      </c>
      <c r="AC2762" s="16">
        <f t="shared" si="607"/>
        <v>0</v>
      </c>
      <c r="AD2762" s="16">
        <f t="shared" si="608"/>
        <v>928098421.5</v>
      </c>
      <c r="AE2762" s="17">
        <f t="shared" si="609"/>
        <v>0</v>
      </c>
      <c r="AF2762" s="17">
        <f t="shared" si="610"/>
        <v>1</v>
      </c>
      <c r="AG2762" s="21">
        <f t="shared" si="611"/>
        <v>1</v>
      </c>
      <c r="AH2762" s="22" t="e">
        <f t="shared" si="612"/>
        <v>#DIV/0!</v>
      </c>
      <c r="AI2762" s="22" t="e">
        <f t="shared" si="613"/>
        <v>#DIV/0!</v>
      </c>
      <c r="AJ2762" s="23">
        <f t="shared" si="614"/>
        <v>0</v>
      </c>
      <c r="AK2762" s="23">
        <f t="shared" si="615"/>
        <v>1</v>
      </c>
    </row>
    <row r="2763" spans="1:37">
      <c r="A2763" s="8" t="s">
        <v>5559</v>
      </c>
      <c r="B2763" s="8" t="s">
        <v>5560</v>
      </c>
      <c r="C2763" s="9">
        <v>0</v>
      </c>
      <c r="D2763" s="9">
        <v>0</v>
      </c>
      <c r="E2763" s="9">
        <v>0</v>
      </c>
      <c r="F2763" s="9">
        <v>0</v>
      </c>
      <c r="G2763" s="9">
        <v>0</v>
      </c>
      <c r="H2763" s="9">
        <v>0</v>
      </c>
      <c r="I2763" s="9">
        <v>0</v>
      </c>
      <c r="J2763" s="9">
        <v>0</v>
      </c>
      <c r="K2763" s="9">
        <v>272452629</v>
      </c>
      <c r="L2763" s="9">
        <v>0</v>
      </c>
      <c r="M2763" s="9">
        <v>0</v>
      </c>
      <c r="N2763" s="9">
        <v>2430710939.36</v>
      </c>
      <c r="O2763" s="9">
        <v>20805156.78</v>
      </c>
      <c r="P2763" s="9">
        <v>-21591237.38</v>
      </c>
      <c r="Q2763" s="9">
        <v>0</v>
      </c>
      <c r="R2763" s="9">
        <v>116969444.96</v>
      </c>
      <c r="S2763" s="9">
        <v>0</v>
      </c>
      <c r="T2763" s="9">
        <v>1305661452.98</v>
      </c>
      <c r="U2763" s="8">
        <v>0</v>
      </c>
      <c r="V2763" s="9">
        <v>69284149.02</v>
      </c>
      <c r="W2763" s="8">
        <v>0</v>
      </c>
      <c r="X2763" s="11">
        <f t="shared" si="602"/>
        <v>0</v>
      </c>
      <c r="Y2763" s="11">
        <f t="shared" si="603"/>
        <v>4152682221.16</v>
      </c>
      <c r="Z2763" s="11">
        <f t="shared" si="604"/>
        <v>4152682221.16</v>
      </c>
      <c r="AA2763" s="13">
        <f t="shared" si="605"/>
        <v>0</v>
      </c>
      <c r="AB2763" s="13">
        <f t="shared" si="606"/>
        <v>0</v>
      </c>
      <c r="AC2763" s="16">
        <f t="shared" si="607"/>
        <v>0</v>
      </c>
      <c r="AD2763" s="16">
        <f t="shared" si="608"/>
        <v>4152682221.16</v>
      </c>
      <c r="AE2763" s="17">
        <f t="shared" si="609"/>
        <v>0</v>
      </c>
      <c r="AF2763" s="17">
        <f t="shared" si="610"/>
        <v>1</v>
      </c>
      <c r="AG2763" s="21">
        <f t="shared" si="611"/>
        <v>1</v>
      </c>
      <c r="AH2763" s="22" t="e">
        <f t="shared" si="612"/>
        <v>#DIV/0!</v>
      </c>
      <c r="AI2763" s="22" t="e">
        <f t="shared" si="613"/>
        <v>#DIV/0!</v>
      </c>
      <c r="AJ2763" s="23">
        <f t="shared" si="614"/>
        <v>0</v>
      </c>
      <c r="AK2763" s="23">
        <f t="shared" si="615"/>
        <v>1</v>
      </c>
    </row>
    <row r="2764" spans="1:37">
      <c r="A2764" s="8" t="s">
        <v>5561</v>
      </c>
      <c r="B2764" s="8" t="s">
        <v>5562</v>
      </c>
      <c r="C2764" s="9">
        <v>0</v>
      </c>
      <c r="D2764" s="9">
        <v>0</v>
      </c>
      <c r="E2764" s="9">
        <v>0</v>
      </c>
      <c r="F2764" s="9">
        <v>0</v>
      </c>
      <c r="G2764" s="9">
        <v>0</v>
      </c>
      <c r="H2764" s="9">
        <v>0</v>
      </c>
      <c r="I2764" s="9">
        <v>0</v>
      </c>
      <c r="J2764" s="9">
        <v>0</v>
      </c>
      <c r="K2764" s="9">
        <v>266327839</v>
      </c>
      <c r="L2764" s="9">
        <v>0</v>
      </c>
      <c r="M2764" s="9">
        <v>0</v>
      </c>
      <c r="N2764" s="9">
        <v>45130417.83</v>
      </c>
      <c r="O2764" s="9">
        <v>0</v>
      </c>
      <c r="P2764" s="9">
        <v>0</v>
      </c>
      <c r="Q2764" s="9">
        <v>0</v>
      </c>
      <c r="R2764" s="9">
        <v>79903530.56</v>
      </c>
      <c r="S2764" s="9">
        <v>0</v>
      </c>
      <c r="T2764" s="9">
        <v>399949053.56</v>
      </c>
      <c r="U2764" s="8">
        <v>0</v>
      </c>
      <c r="V2764" s="9">
        <v>0</v>
      </c>
      <c r="W2764" s="8">
        <v>0</v>
      </c>
      <c r="X2764" s="11">
        <f t="shared" si="602"/>
        <v>0</v>
      </c>
      <c r="Y2764" s="11">
        <f t="shared" si="603"/>
        <v>791310840.95</v>
      </c>
      <c r="Z2764" s="11">
        <f t="shared" si="604"/>
        <v>791310840.95</v>
      </c>
      <c r="AA2764" s="13">
        <f t="shared" si="605"/>
        <v>0</v>
      </c>
      <c r="AB2764" s="13">
        <f t="shared" si="606"/>
        <v>0</v>
      </c>
      <c r="AC2764" s="16">
        <f t="shared" si="607"/>
        <v>0</v>
      </c>
      <c r="AD2764" s="16">
        <f t="shared" si="608"/>
        <v>791310840.95</v>
      </c>
      <c r="AE2764" s="17">
        <f t="shared" si="609"/>
        <v>0</v>
      </c>
      <c r="AF2764" s="17">
        <f t="shared" si="610"/>
        <v>1</v>
      </c>
      <c r="AG2764" s="21">
        <f t="shared" si="611"/>
        <v>1</v>
      </c>
      <c r="AH2764" s="22" t="e">
        <f t="shared" si="612"/>
        <v>#DIV/0!</v>
      </c>
      <c r="AI2764" s="22" t="e">
        <f t="shared" si="613"/>
        <v>#DIV/0!</v>
      </c>
      <c r="AJ2764" s="23">
        <f t="shared" si="614"/>
        <v>0</v>
      </c>
      <c r="AK2764" s="23">
        <f t="shared" si="615"/>
        <v>1</v>
      </c>
    </row>
    <row r="2765" spans="1:37">
      <c r="A2765" s="8" t="s">
        <v>5563</v>
      </c>
      <c r="B2765" s="8" t="s">
        <v>5564</v>
      </c>
      <c r="C2765" s="9">
        <v>0</v>
      </c>
      <c r="D2765" s="9">
        <v>0</v>
      </c>
      <c r="E2765" s="9">
        <v>654500</v>
      </c>
      <c r="F2765" s="9">
        <v>18811808.11</v>
      </c>
      <c r="G2765" s="9">
        <v>0</v>
      </c>
      <c r="H2765" s="9">
        <v>0</v>
      </c>
      <c r="I2765" s="9">
        <v>575711673.1</v>
      </c>
      <c r="J2765" s="9">
        <v>0</v>
      </c>
      <c r="K2765" s="9">
        <v>140003220</v>
      </c>
      <c r="L2765" s="9">
        <v>42883320.97</v>
      </c>
      <c r="M2765" s="9">
        <v>0</v>
      </c>
      <c r="N2765" s="9">
        <v>691061166.39</v>
      </c>
      <c r="O2765" s="9">
        <v>143840190.97</v>
      </c>
      <c r="P2765" s="9">
        <v>-2149837.31</v>
      </c>
      <c r="Q2765" s="9">
        <v>177085.42</v>
      </c>
      <c r="R2765" s="9">
        <v>70000000</v>
      </c>
      <c r="S2765" s="9">
        <v>0</v>
      </c>
      <c r="T2765" s="9">
        <v>917365692.94</v>
      </c>
      <c r="U2765" s="8">
        <v>0</v>
      </c>
      <c r="V2765" s="9">
        <v>-12734253.11</v>
      </c>
      <c r="W2765" s="8">
        <v>0</v>
      </c>
      <c r="X2765" s="11">
        <f t="shared" si="602"/>
        <v>595177981.21</v>
      </c>
      <c r="Y2765" s="11">
        <f t="shared" si="603"/>
        <v>1702766204.33</v>
      </c>
      <c r="Z2765" s="11">
        <f t="shared" si="604"/>
        <v>2297944185.54</v>
      </c>
      <c r="AA2765" s="13">
        <f t="shared" si="605"/>
        <v>19466308.11</v>
      </c>
      <c r="AB2765" s="13">
        <f t="shared" si="606"/>
        <v>575711673.1</v>
      </c>
      <c r="AC2765" s="16">
        <f t="shared" si="607"/>
        <v>19466308.11</v>
      </c>
      <c r="AD2765" s="16">
        <f t="shared" si="608"/>
        <v>2278477877.43</v>
      </c>
      <c r="AE2765" s="17">
        <f t="shared" si="609"/>
        <v>0.259004541953284</v>
      </c>
      <c r="AF2765" s="17">
        <f t="shared" si="610"/>
        <v>0.740995458046716</v>
      </c>
      <c r="AG2765" s="21">
        <f t="shared" si="611"/>
        <v>1.34953593728635</v>
      </c>
      <c r="AH2765" s="22">
        <f t="shared" si="612"/>
        <v>0.0327067007257642</v>
      </c>
      <c r="AI2765" s="22">
        <f t="shared" si="613"/>
        <v>0.967293299274236</v>
      </c>
      <c r="AJ2765" s="23">
        <f t="shared" si="614"/>
        <v>0.00847118404027971</v>
      </c>
      <c r="AK2765" s="23">
        <f t="shared" si="615"/>
        <v>0.99152881595972</v>
      </c>
    </row>
    <row r="2766" spans="1:37">
      <c r="A2766" s="8" t="s">
        <v>5565</v>
      </c>
      <c r="B2766" s="8" t="s">
        <v>5566</v>
      </c>
      <c r="C2766" s="9">
        <v>0</v>
      </c>
      <c r="D2766" s="9">
        <v>0</v>
      </c>
      <c r="E2766" s="9">
        <v>0</v>
      </c>
      <c r="F2766" s="9">
        <v>0</v>
      </c>
      <c r="G2766" s="9">
        <v>0</v>
      </c>
      <c r="H2766" s="9">
        <v>0</v>
      </c>
      <c r="I2766" s="9">
        <v>0</v>
      </c>
      <c r="J2766" s="9">
        <v>0</v>
      </c>
      <c r="K2766" s="9">
        <v>600000000</v>
      </c>
      <c r="L2766" s="9">
        <v>0</v>
      </c>
      <c r="M2766" s="9">
        <v>0</v>
      </c>
      <c r="N2766" s="9">
        <v>976882369.04</v>
      </c>
      <c r="O2766" s="9">
        <v>148931302.87</v>
      </c>
      <c r="P2766" s="9">
        <v>0</v>
      </c>
      <c r="Q2766" s="9">
        <v>0</v>
      </c>
      <c r="R2766" s="9">
        <v>359594123.61</v>
      </c>
      <c r="S2766" s="9">
        <v>0</v>
      </c>
      <c r="T2766" s="9">
        <v>5885006811.28</v>
      </c>
      <c r="U2766" s="8">
        <v>0</v>
      </c>
      <c r="V2766" s="9">
        <v>0</v>
      </c>
      <c r="W2766" s="8">
        <v>0</v>
      </c>
      <c r="X2766" s="11">
        <f t="shared" si="602"/>
        <v>0</v>
      </c>
      <c r="Y2766" s="11">
        <f t="shared" si="603"/>
        <v>7672552001.06</v>
      </c>
      <c r="Z2766" s="11">
        <f t="shared" si="604"/>
        <v>7672552001.06</v>
      </c>
      <c r="AA2766" s="13">
        <f t="shared" si="605"/>
        <v>0</v>
      </c>
      <c r="AB2766" s="13">
        <f t="shared" si="606"/>
        <v>0</v>
      </c>
      <c r="AC2766" s="16">
        <f t="shared" si="607"/>
        <v>0</v>
      </c>
      <c r="AD2766" s="16">
        <f t="shared" si="608"/>
        <v>7672552001.06</v>
      </c>
      <c r="AE2766" s="17">
        <f t="shared" si="609"/>
        <v>0</v>
      </c>
      <c r="AF2766" s="17">
        <f t="shared" si="610"/>
        <v>1</v>
      </c>
      <c r="AG2766" s="21">
        <f t="shared" si="611"/>
        <v>1</v>
      </c>
      <c r="AH2766" s="22" t="e">
        <f t="shared" si="612"/>
        <v>#DIV/0!</v>
      </c>
      <c r="AI2766" s="22" t="e">
        <f t="shared" si="613"/>
        <v>#DIV/0!</v>
      </c>
      <c r="AJ2766" s="23">
        <f t="shared" si="614"/>
        <v>0</v>
      </c>
      <c r="AK2766" s="23">
        <f t="shared" si="615"/>
        <v>1</v>
      </c>
    </row>
    <row r="2767" spans="1:37">
      <c r="A2767" s="8" t="s">
        <v>5567</v>
      </c>
      <c r="B2767" s="8" t="s">
        <v>5568</v>
      </c>
      <c r="C2767" s="9">
        <v>0</v>
      </c>
      <c r="D2767" s="9">
        <v>0</v>
      </c>
      <c r="E2767" s="9">
        <v>0</v>
      </c>
      <c r="F2767" s="9">
        <v>0</v>
      </c>
      <c r="G2767" s="9">
        <v>0</v>
      </c>
      <c r="H2767" s="9">
        <v>0</v>
      </c>
      <c r="I2767" s="9">
        <v>0</v>
      </c>
      <c r="J2767" s="9">
        <v>0</v>
      </c>
      <c r="K2767" s="9">
        <v>464564135</v>
      </c>
      <c r="L2767" s="9">
        <v>0</v>
      </c>
      <c r="M2767" s="9">
        <v>0</v>
      </c>
      <c r="N2767" s="9">
        <v>2131326474.52</v>
      </c>
      <c r="O2767" s="9">
        <v>29267710.89</v>
      </c>
      <c r="P2767" s="9">
        <v>0</v>
      </c>
      <c r="Q2767" s="9">
        <v>142455729.75</v>
      </c>
      <c r="R2767" s="9">
        <v>228161358.54</v>
      </c>
      <c r="S2767" s="9">
        <v>0</v>
      </c>
      <c r="T2767" s="9">
        <v>3551849304.74</v>
      </c>
      <c r="U2767" s="8">
        <v>0</v>
      </c>
      <c r="V2767" s="9">
        <v>0</v>
      </c>
      <c r="W2767" s="8">
        <v>0</v>
      </c>
      <c r="X2767" s="11">
        <f t="shared" si="602"/>
        <v>0</v>
      </c>
      <c r="Y2767" s="11">
        <f t="shared" si="603"/>
        <v>6489089291.66</v>
      </c>
      <c r="Z2767" s="11">
        <f t="shared" si="604"/>
        <v>6489089291.66</v>
      </c>
      <c r="AA2767" s="13">
        <f t="shared" si="605"/>
        <v>0</v>
      </c>
      <c r="AB2767" s="13">
        <f t="shared" si="606"/>
        <v>0</v>
      </c>
      <c r="AC2767" s="16">
        <f t="shared" si="607"/>
        <v>0</v>
      </c>
      <c r="AD2767" s="16">
        <f t="shared" si="608"/>
        <v>6489089291.66</v>
      </c>
      <c r="AE2767" s="17">
        <f t="shared" si="609"/>
        <v>0</v>
      </c>
      <c r="AF2767" s="17">
        <f t="shared" si="610"/>
        <v>1</v>
      </c>
      <c r="AG2767" s="21">
        <f t="shared" si="611"/>
        <v>1</v>
      </c>
      <c r="AH2767" s="22" t="e">
        <f t="shared" si="612"/>
        <v>#DIV/0!</v>
      </c>
      <c r="AI2767" s="22" t="e">
        <f t="shared" si="613"/>
        <v>#DIV/0!</v>
      </c>
      <c r="AJ2767" s="23">
        <f t="shared" si="614"/>
        <v>0</v>
      </c>
      <c r="AK2767" s="23">
        <f t="shared" si="615"/>
        <v>1</v>
      </c>
    </row>
    <row r="2768" spans="1:37">
      <c r="A2768" s="8" t="s">
        <v>5569</v>
      </c>
      <c r="B2768" s="8" t="s">
        <v>5570</v>
      </c>
      <c r="C2768" s="9">
        <v>0</v>
      </c>
      <c r="D2768" s="9">
        <v>0</v>
      </c>
      <c r="E2768" s="9">
        <v>0</v>
      </c>
      <c r="F2768" s="9">
        <v>0</v>
      </c>
      <c r="G2768" s="9">
        <v>0</v>
      </c>
      <c r="H2768" s="9">
        <v>0</v>
      </c>
      <c r="I2768" s="9">
        <v>0</v>
      </c>
      <c r="J2768" s="9">
        <v>0</v>
      </c>
      <c r="K2768" s="9">
        <v>243140000</v>
      </c>
      <c r="L2768" s="9">
        <v>0</v>
      </c>
      <c r="M2768" s="9">
        <v>0</v>
      </c>
      <c r="N2768" s="9">
        <v>696028791.69</v>
      </c>
      <c r="O2768" s="9">
        <v>6309600</v>
      </c>
      <c r="P2768" s="9">
        <v>0</v>
      </c>
      <c r="Q2768" s="9">
        <v>0</v>
      </c>
      <c r="R2768" s="9">
        <v>48846316.9</v>
      </c>
      <c r="S2768" s="9">
        <v>0</v>
      </c>
      <c r="T2768" s="9">
        <v>264719977.78</v>
      </c>
      <c r="U2768" s="8">
        <v>0</v>
      </c>
      <c r="V2768" s="9">
        <v>1857211.8</v>
      </c>
      <c r="W2768" s="8">
        <v>0</v>
      </c>
      <c r="X2768" s="11">
        <f t="shared" si="602"/>
        <v>0</v>
      </c>
      <c r="Y2768" s="11">
        <f t="shared" si="603"/>
        <v>1248282698.17</v>
      </c>
      <c r="Z2768" s="11">
        <f t="shared" si="604"/>
        <v>1248282698.17</v>
      </c>
      <c r="AA2768" s="13">
        <f t="shared" si="605"/>
        <v>0</v>
      </c>
      <c r="AB2768" s="13">
        <f t="shared" si="606"/>
        <v>0</v>
      </c>
      <c r="AC2768" s="16">
        <f t="shared" si="607"/>
        <v>0</v>
      </c>
      <c r="AD2768" s="16">
        <f t="shared" si="608"/>
        <v>1248282698.17</v>
      </c>
      <c r="AE2768" s="17">
        <f t="shared" si="609"/>
        <v>0</v>
      </c>
      <c r="AF2768" s="17">
        <f t="shared" si="610"/>
        <v>1</v>
      </c>
      <c r="AG2768" s="21">
        <f t="shared" si="611"/>
        <v>1</v>
      </c>
      <c r="AH2768" s="22" t="e">
        <f t="shared" si="612"/>
        <v>#DIV/0!</v>
      </c>
      <c r="AI2768" s="22" t="e">
        <f t="shared" si="613"/>
        <v>#DIV/0!</v>
      </c>
      <c r="AJ2768" s="23">
        <f t="shared" si="614"/>
        <v>0</v>
      </c>
      <c r="AK2768" s="23">
        <f t="shared" si="615"/>
        <v>1</v>
      </c>
    </row>
    <row r="2769" spans="1:37">
      <c r="A2769" s="8" t="s">
        <v>5571</v>
      </c>
      <c r="B2769" s="8" t="s">
        <v>5572</v>
      </c>
      <c r="C2769" s="9">
        <v>0</v>
      </c>
      <c r="D2769" s="9">
        <v>0</v>
      </c>
      <c r="E2769" s="9">
        <v>0</v>
      </c>
      <c r="F2769" s="9">
        <v>0</v>
      </c>
      <c r="G2769" s="9">
        <v>0</v>
      </c>
      <c r="H2769" s="9">
        <v>0</v>
      </c>
      <c r="I2769" s="9">
        <v>0</v>
      </c>
      <c r="J2769" s="9">
        <v>0</v>
      </c>
      <c r="K2769" s="9">
        <v>226635000</v>
      </c>
      <c r="L2769" s="9">
        <v>0</v>
      </c>
      <c r="M2769" s="9">
        <v>0</v>
      </c>
      <c r="N2769" s="9">
        <v>819275272.04</v>
      </c>
      <c r="O2769" s="9">
        <v>6840765.25</v>
      </c>
      <c r="P2769" s="9">
        <v>-10532803.53</v>
      </c>
      <c r="Q2769" s="9">
        <v>0</v>
      </c>
      <c r="R2769" s="9">
        <v>99170678.82</v>
      </c>
      <c r="S2769" s="9">
        <v>0</v>
      </c>
      <c r="T2769" s="9">
        <v>748693131.74</v>
      </c>
      <c r="U2769" s="8">
        <v>0</v>
      </c>
      <c r="V2769" s="9">
        <v>33838451.14</v>
      </c>
      <c r="W2769" s="8">
        <v>0</v>
      </c>
      <c r="X2769" s="11">
        <f t="shared" si="602"/>
        <v>0</v>
      </c>
      <c r="Y2769" s="11">
        <f t="shared" si="603"/>
        <v>1910238964.96</v>
      </c>
      <c r="Z2769" s="11">
        <f t="shared" si="604"/>
        <v>1910238964.96</v>
      </c>
      <c r="AA2769" s="13">
        <f t="shared" si="605"/>
        <v>0</v>
      </c>
      <c r="AB2769" s="13">
        <f t="shared" si="606"/>
        <v>0</v>
      </c>
      <c r="AC2769" s="16">
        <f t="shared" si="607"/>
        <v>0</v>
      </c>
      <c r="AD2769" s="16">
        <f t="shared" si="608"/>
        <v>1910238964.96</v>
      </c>
      <c r="AE2769" s="17">
        <f t="shared" si="609"/>
        <v>0</v>
      </c>
      <c r="AF2769" s="17">
        <f t="shared" si="610"/>
        <v>1</v>
      </c>
      <c r="AG2769" s="21">
        <f t="shared" si="611"/>
        <v>1</v>
      </c>
      <c r="AH2769" s="22" t="e">
        <f t="shared" si="612"/>
        <v>#DIV/0!</v>
      </c>
      <c r="AI2769" s="22" t="e">
        <f t="shared" si="613"/>
        <v>#DIV/0!</v>
      </c>
      <c r="AJ2769" s="23">
        <f t="shared" si="614"/>
        <v>0</v>
      </c>
      <c r="AK2769" s="23">
        <f t="shared" si="615"/>
        <v>1</v>
      </c>
    </row>
    <row r="2770" spans="1:37">
      <c r="A2770" s="8" t="s">
        <v>5573</v>
      </c>
      <c r="B2770" s="8" t="s">
        <v>5574</v>
      </c>
      <c r="C2770" s="9">
        <v>0</v>
      </c>
      <c r="D2770" s="9">
        <v>0</v>
      </c>
      <c r="E2770" s="9">
        <v>0</v>
      </c>
      <c r="F2770" s="9">
        <v>0</v>
      </c>
      <c r="G2770" s="9">
        <v>0</v>
      </c>
      <c r="H2770" s="9">
        <v>0</v>
      </c>
      <c r="I2770" s="9">
        <v>0</v>
      </c>
      <c r="J2770" s="9">
        <v>0</v>
      </c>
      <c r="K2770" s="9">
        <v>644000000</v>
      </c>
      <c r="L2770" s="9">
        <v>0</v>
      </c>
      <c r="M2770" s="9">
        <v>0</v>
      </c>
      <c r="N2770" s="9">
        <v>64939946.61</v>
      </c>
      <c r="O2770" s="9">
        <v>0</v>
      </c>
      <c r="P2770" s="9">
        <v>-11056391.67</v>
      </c>
      <c r="Q2770" s="9">
        <v>0</v>
      </c>
      <c r="R2770" s="9">
        <v>76658070.77</v>
      </c>
      <c r="S2770" s="9">
        <v>0</v>
      </c>
      <c r="T2770" s="9">
        <v>232122803.9</v>
      </c>
      <c r="U2770" s="8">
        <v>0</v>
      </c>
      <c r="V2770" s="9">
        <v>-24531488.6</v>
      </c>
      <c r="W2770" s="8">
        <v>0</v>
      </c>
      <c r="X2770" s="11">
        <f t="shared" si="602"/>
        <v>0</v>
      </c>
      <c r="Y2770" s="11">
        <f t="shared" si="603"/>
        <v>982132941.01</v>
      </c>
      <c r="Z2770" s="11">
        <f t="shared" si="604"/>
        <v>982132941.01</v>
      </c>
      <c r="AA2770" s="13">
        <f t="shared" si="605"/>
        <v>0</v>
      </c>
      <c r="AB2770" s="13">
        <f t="shared" si="606"/>
        <v>0</v>
      </c>
      <c r="AC2770" s="16">
        <f t="shared" si="607"/>
        <v>0</v>
      </c>
      <c r="AD2770" s="16">
        <f t="shared" si="608"/>
        <v>982132941.01</v>
      </c>
      <c r="AE2770" s="17">
        <f t="shared" si="609"/>
        <v>0</v>
      </c>
      <c r="AF2770" s="17">
        <f t="shared" si="610"/>
        <v>1</v>
      </c>
      <c r="AG2770" s="21">
        <f t="shared" si="611"/>
        <v>1</v>
      </c>
      <c r="AH2770" s="22" t="e">
        <f t="shared" si="612"/>
        <v>#DIV/0!</v>
      </c>
      <c r="AI2770" s="22" t="e">
        <f t="shared" si="613"/>
        <v>#DIV/0!</v>
      </c>
      <c r="AJ2770" s="23">
        <f t="shared" si="614"/>
        <v>0</v>
      </c>
      <c r="AK2770" s="23">
        <f t="shared" si="615"/>
        <v>1</v>
      </c>
    </row>
    <row r="2771" spans="1:37">
      <c r="A2771" s="8" t="s">
        <v>5575</v>
      </c>
      <c r="B2771" s="8" t="s">
        <v>5576</v>
      </c>
      <c r="C2771" s="9">
        <v>0</v>
      </c>
      <c r="D2771" s="9">
        <v>0</v>
      </c>
      <c r="E2771" s="9">
        <v>0</v>
      </c>
      <c r="F2771" s="9">
        <v>0</v>
      </c>
      <c r="G2771" s="9">
        <v>0</v>
      </c>
      <c r="H2771" s="9">
        <v>0</v>
      </c>
      <c r="I2771" s="9">
        <v>0</v>
      </c>
      <c r="J2771" s="9">
        <v>0</v>
      </c>
      <c r="K2771" s="9">
        <v>261361901</v>
      </c>
      <c r="L2771" s="9">
        <v>0</v>
      </c>
      <c r="M2771" s="9">
        <v>0</v>
      </c>
      <c r="N2771" s="9">
        <v>111046162.07</v>
      </c>
      <c r="O2771" s="9">
        <v>0</v>
      </c>
      <c r="P2771" s="9">
        <v>0</v>
      </c>
      <c r="Q2771" s="9">
        <v>0</v>
      </c>
      <c r="R2771" s="9">
        <v>63789758.58</v>
      </c>
      <c r="S2771" s="9">
        <v>0</v>
      </c>
      <c r="T2771" s="9">
        <v>299256227.35</v>
      </c>
      <c r="U2771" s="8">
        <v>0</v>
      </c>
      <c r="V2771" s="9">
        <v>17274.36</v>
      </c>
      <c r="W2771" s="8">
        <v>0</v>
      </c>
      <c r="X2771" s="11">
        <f t="shared" si="602"/>
        <v>0</v>
      </c>
      <c r="Y2771" s="11">
        <f t="shared" si="603"/>
        <v>735471323.36</v>
      </c>
      <c r="Z2771" s="11">
        <f t="shared" si="604"/>
        <v>735471323.36</v>
      </c>
      <c r="AA2771" s="13">
        <f t="shared" si="605"/>
        <v>0</v>
      </c>
      <c r="AB2771" s="13">
        <f t="shared" si="606"/>
        <v>0</v>
      </c>
      <c r="AC2771" s="16">
        <f t="shared" si="607"/>
        <v>0</v>
      </c>
      <c r="AD2771" s="16">
        <f t="shared" si="608"/>
        <v>735471323.36</v>
      </c>
      <c r="AE2771" s="17">
        <f t="shared" si="609"/>
        <v>0</v>
      </c>
      <c r="AF2771" s="17">
        <f t="shared" si="610"/>
        <v>1</v>
      </c>
      <c r="AG2771" s="21">
        <f t="shared" si="611"/>
        <v>1</v>
      </c>
      <c r="AH2771" s="22" t="e">
        <f t="shared" si="612"/>
        <v>#DIV/0!</v>
      </c>
      <c r="AI2771" s="22" t="e">
        <f t="shared" si="613"/>
        <v>#DIV/0!</v>
      </c>
      <c r="AJ2771" s="23">
        <f t="shared" si="614"/>
        <v>0</v>
      </c>
      <c r="AK2771" s="23">
        <f t="shared" si="615"/>
        <v>1</v>
      </c>
    </row>
    <row r="2772" spans="1:37">
      <c r="A2772" s="8" t="s">
        <v>5577</v>
      </c>
      <c r="B2772" s="8" t="s">
        <v>5578</v>
      </c>
      <c r="C2772" s="9">
        <v>0</v>
      </c>
      <c r="D2772" s="9">
        <v>0</v>
      </c>
      <c r="E2772" s="9">
        <v>0</v>
      </c>
      <c r="F2772" s="9">
        <v>0</v>
      </c>
      <c r="G2772" s="9">
        <v>0</v>
      </c>
      <c r="H2772" s="9">
        <v>0</v>
      </c>
      <c r="I2772" s="9">
        <v>0</v>
      </c>
      <c r="J2772" s="9">
        <v>0</v>
      </c>
      <c r="K2772" s="9">
        <v>306098000</v>
      </c>
      <c r="L2772" s="9">
        <v>0</v>
      </c>
      <c r="M2772" s="9">
        <v>0</v>
      </c>
      <c r="N2772" s="9">
        <v>678471794.53</v>
      </c>
      <c r="O2772" s="9">
        <v>16717800</v>
      </c>
      <c r="P2772" s="9">
        <v>0</v>
      </c>
      <c r="Q2772" s="9">
        <v>0</v>
      </c>
      <c r="R2772" s="9">
        <v>108221222.43</v>
      </c>
      <c r="S2772" s="9">
        <v>0</v>
      </c>
      <c r="T2772" s="9">
        <v>393030275.69</v>
      </c>
      <c r="U2772" s="8">
        <v>0</v>
      </c>
      <c r="V2772" s="9">
        <v>0</v>
      </c>
      <c r="W2772" s="8">
        <v>0</v>
      </c>
      <c r="X2772" s="11">
        <f t="shared" si="602"/>
        <v>0</v>
      </c>
      <c r="Y2772" s="11">
        <f t="shared" si="603"/>
        <v>1469103492.65</v>
      </c>
      <c r="Z2772" s="11">
        <f t="shared" si="604"/>
        <v>1469103492.65</v>
      </c>
      <c r="AA2772" s="13">
        <f t="shared" si="605"/>
        <v>0</v>
      </c>
      <c r="AB2772" s="13">
        <f t="shared" si="606"/>
        <v>0</v>
      </c>
      <c r="AC2772" s="16">
        <f t="shared" si="607"/>
        <v>0</v>
      </c>
      <c r="AD2772" s="16">
        <f t="shared" si="608"/>
        <v>1469103492.65</v>
      </c>
      <c r="AE2772" s="17">
        <f t="shared" si="609"/>
        <v>0</v>
      </c>
      <c r="AF2772" s="17">
        <f t="shared" si="610"/>
        <v>1</v>
      </c>
      <c r="AG2772" s="21">
        <f t="shared" si="611"/>
        <v>1</v>
      </c>
      <c r="AH2772" s="22" t="e">
        <f t="shared" si="612"/>
        <v>#DIV/0!</v>
      </c>
      <c r="AI2772" s="22" t="e">
        <f t="shared" si="613"/>
        <v>#DIV/0!</v>
      </c>
      <c r="AJ2772" s="23">
        <f t="shared" si="614"/>
        <v>0</v>
      </c>
      <c r="AK2772" s="23">
        <f t="shared" si="615"/>
        <v>1</v>
      </c>
    </row>
    <row r="2773" spans="1:37">
      <c r="A2773" s="8" t="s">
        <v>5579</v>
      </c>
      <c r="B2773" s="8" t="s">
        <v>5580</v>
      </c>
      <c r="C2773" s="9">
        <v>0</v>
      </c>
      <c r="D2773" s="9">
        <v>0</v>
      </c>
      <c r="E2773" s="9">
        <v>0</v>
      </c>
      <c r="F2773" s="9">
        <v>0</v>
      </c>
      <c r="G2773" s="9">
        <v>0</v>
      </c>
      <c r="H2773" s="9">
        <v>63000000</v>
      </c>
      <c r="I2773" s="9">
        <v>0</v>
      </c>
      <c r="J2773" s="9">
        <v>0</v>
      </c>
      <c r="K2773" s="9">
        <v>642857142</v>
      </c>
      <c r="L2773" s="9">
        <v>0</v>
      </c>
      <c r="M2773" s="9">
        <v>0</v>
      </c>
      <c r="N2773" s="9">
        <v>385009685.18</v>
      </c>
      <c r="O2773" s="9">
        <v>10000000</v>
      </c>
      <c r="P2773" s="9">
        <v>-11965.33</v>
      </c>
      <c r="Q2773" s="9">
        <v>0</v>
      </c>
      <c r="R2773" s="9">
        <v>47672869.79</v>
      </c>
      <c r="S2773" s="9">
        <v>0</v>
      </c>
      <c r="T2773" s="9">
        <v>300648416.17</v>
      </c>
      <c r="U2773" s="8">
        <v>0</v>
      </c>
      <c r="V2773" s="9">
        <v>109169463</v>
      </c>
      <c r="W2773" s="8">
        <v>0</v>
      </c>
      <c r="X2773" s="11">
        <f t="shared" si="602"/>
        <v>63000000</v>
      </c>
      <c r="Y2773" s="11">
        <f t="shared" si="603"/>
        <v>1475345610.81</v>
      </c>
      <c r="Z2773" s="11">
        <f t="shared" si="604"/>
        <v>1538345610.81</v>
      </c>
      <c r="AA2773" s="13">
        <f t="shared" si="605"/>
        <v>0</v>
      </c>
      <c r="AB2773" s="13">
        <f t="shared" si="606"/>
        <v>63000000</v>
      </c>
      <c r="AC2773" s="16">
        <f t="shared" si="607"/>
        <v>0</v>
      </c>
      <c r="AD2773" s="16">
        <f t="shared" si="608"/>
        <v>1538345610.81</v>
      </c>
      <c r="AE2773" s="17">
        <f t="shared" si="609"/>
        <v>0.0409530859367993</v>
      </c>
      <c r="AF2773" s="17">
        <f t="shared" si="610"/>
        <v>0.959046914063201</v>
      </c>
      <c r="AG2773" s="21">
        <f t="shared" si="611"/>
        <v>1.04270185883117</v>
      </c>
      <c r="AH2773" s="22">
        <f t="shared" si="612"/>
        <v>0</v>
      </c>
      <c r="AI2773" s="22">
        <f t="shared" si="613"/>
        <v>1</v>
      </c>
      <c r="AJ2773" s="23">
        <f t="shared" si="614"/>
        <v>0</v>
      </c>
      <c r="AK2773" s="23">
        <f t="shared" si="615"/>
        <v>1</v>
      </c>
    </row>
    <row r="2774" spans="1:37">
      <c r="A2774" s="8" t="s">
        <v>5581</v>
      </c>
      <c r="B2774" s="8" t="s">
        <v>5582</v>
      </c>
      <c r="C2774" s="9">
        <v>0</v>
      </c>
      <c r="D2774" s="9">
        <v>0</v>
      </c>
      <c r="E2774" s="9">
        <v>0</v>
      </c>
      <c r="F2774" s="9">
        <v>0</v>
      </c>
      <c r="G2774" s="9">
        <v>0</v>
      </c>
      <c r="H2774" s="9">
        <v>0</v>
      </c>
      <c r="I2774" s="9">
        <v>0</v>
      </c>
      <c r="J2774" s="9">
        <v>0</v>
      </c>
      <c r="K2774" s="9">
        <v>200000000</v>
      </c>
      <c r="L2774" s="9">
        <v>0</v>
      </c>
      <c r="M2774" s="9">
        <v>0</v>
      </c>
      <c r="N2774" s="9">
        <v>262479383.21</v>
      </c>
      <c r="O2774" s="9">
        <v>30002254.58</v>
      </c>
      <c r="P2774" s="9">
        <v>0</v>
      </c>
      <c r="Q2774" s="9">
        <v>0</v>
      </c>
      <c r="R2774" s="9">
        <v>60889406.36</v>
      </c>
      <c r="S2774" s="9">
        <v>0</v>
      </c>
      <c r="T2774" s="9">
        <v>585943214.6</v>
      </c>
      <c r="U2774" s="8">
        <v>0</v>
      </c>
      <c r="V2774" s="9">
        <v>-1838263.99</v>
      </c>
      <c r="W2774" s="8">
        <v>0</v>
      </c>
      <c r="X2774" s="11">
        <f t="shared" si="602"/>
        <v>0</v>
      </c>
      <c r="Y2774" s="11">
        <f t="shared" si="603"/>
        <v>1077471485.6</v>
      </c>
      <c r="Z2774" s="11">
        <f t="shared" si="604"/>
        <v>1077471485.6</v>
      </c>
      <c r="AA2774" s="13">
        <f t="shared" si="605"/>
        <v>0</v>
      </c>
      <c r="AB2774" s="13">
        <f t="shared" si="606"/>
        <v>0</v>
      </c>
      <c r="AC2774" s="16">
        <f t="shared" si="607"/>
        <v>0</v>
      </c>
      <c r="AD2774" s="16">
        <f t="shared" si="608"/>
        <v>1077471485.6</v>
      </c>
      <c r="AE2774" s="17">
        <f t="shared" si="609"/>
        <v>0</v>
      </c>
      <c r="AF2774" s="17">
        <f t="shared" si="610"/>
        <v>1</v>
      </c>
      <c r="AG2774" s="21">
        <f t="shared" si="611"/>
        <v>1</v>
      </c>
      <c r="AH2774" s="22" t="e">
        <f t="shared" si="612"/>
        <v>#DIV/0!</v>
      </c>
      <c r="AI2774" s="22" t="e">
        <f t="shared" si="613"/>
        <v>#DIV/0!</v>
      </c>
      <c r="AJ2774" s="23">
        <f t="shared" si="614"/>
        <v>0</v>
      </c>
      <c r="AK2774" s="23">
        <f t="shared" si="615"/>
        <v>1</v>
      </c>
    </row>
    <row r="2775" spans="1:37">
      <c r="A2775" s="8" t="s">
        <v>5583</v>
      </c>
      <c r="B2775" s="8" t="s">
        <v>5584</v>
      </c>
      <c r="C2775" s="9">
        <v>0</v>
      </c>
      <c r="D2775" s="9">
        <v>0</v>
      </c>
      <c r="E2775" s="9">
        <v>0</v>
      </c>
      <c r="F2775" s="9">
        <v>1783213.62</v>
      </c>
      <c r="G2775" s="9">
        <v>0</v>
      </c>
      <c r="H2775" s="9">
        <v>0</v>
      </c>
      <c r="I2775" s="9">
        <v>0</v>
      </c>
      <c r="J2775" s="9">
        <v>0</v>
      </c>
      <c r="K2775" s="9">
        <v>204000000</v>
      </c>
      <c r="L2775" s="9">
        <v>0</v>
      </c>
      <c r="M2775" s="9">
        <v>0</v>
      </c>
      <c r="N2775" s="9">
        <v>221690000</v>
      </c>
      <c r="O2775" s="9">
        <v>0</v>
      </c>
      <c r="P2775" s="9">
        <v>-655800.76</v>
      </c>
      <c r="Q2775" s="9">
        <v>0</v>
      </c>
      <c r="R2775" s="9">
        <v>78310013.96</v>
      </c>
      <c r="S2775" s="9">
        <v>0</v>
      </c>
      <c r="T2775" s="9">
        <v>518311428.26</v>
      </c>
      <c r="U2775" s="8">
        <v>0</v>
      </c>
      <c r="V2775" s="9">
        <v>3127317.87</v>
      </c>
      <c r="W2775" s="8">
        <v>0</v>
      </c>
      <c r="X2775" s="11">
        <f t="shared" si="602"/>
        <v>1783213.62</v>
      </c>
      <c r="Y2775" s="11">
        <f t="shared" si="603"/>
        <v>1024782959.33</v>
      </c>
      <c r="Z2775" s="11">
        <f t="shared" si="604"/>
        <v>1026566172.95</v>
      </c>
      <c r="AA2775" s="13">
        <f t="shared" si="605"/>
        <v>1783213.62</v>
      </c>
      <c r="AB2775" s="13">
        <f t="shared" si="606"/>
        <v>0</v>
      </c>
      <c r="AC2775" s="16">
        <f t="shared" si="607"/>
        <v>1783213.62</v>
      </c>
      <c r="AD2775" s="16">
        <f t="shared" si="608"/>
        <v>1024782959.33</v>
      </c>
      <c r="AE2775" s="17">
        <f t="shared" si="609"/>
        <v>0.00173706641324022</v>
      </c>
      <c r="AF2775" s="17">
        <f t="shared" si="610"/>
        <v>0.99826293358676</v>
      </c>
      <c r="AG2775" s="21">
        <f t="shared" si="611"/>
        <v>1.00174008906351</v>
      </c>
      <c r="AH2775" s="22">
        <f t="shared" si="612"/>
        <v>1</v>
      </c>
      <c r="AI2775" s="22">
        <f t="shared" si="613"/>
        <v>0</v>
      </c>
      <c r="AJ2775" s="23">
        <f t="shared" si="614"/>
        <v>0.00173706641324022</v>
      </c>
      <c r="AK2775" s="23">
        <f t="shared" si="615"/>
        <v>0.99826293358676</v>
      </c>
    </row>
    <row r="2776" spans="1:37">
      <c r="A2776" s="8" t="s">
        <v>5585</v>
      </c>
      <c r="B2776" s="8" t="s">
        <v>5586</v>
      </c>
      <c r="C2776" s="9">
        <v>0</v>
      </c>
      <c r="D2776" s="9">
        <v>0</v>
      </c>
      <c r="E2776" s="9">
        <v>0</v>
      </c>
      <c r="F2776" s="9">
        <v>0</v>
      </c>
      <c r="G2776" s="9">
        <v>0</v>
      </c>
      <c r="H2776" s="9">
        <v>0</v>
      </c>
      <c r="I2776" s="9">
        <v>0</v>
      </c>
      <c r="J2776" s="9">
        <v>0</v>
      </c>
      <c r="K2776" s="9">
        <v>438797049</v>
      </c>
      <c r="L2776" s="9">
        <v>0</v>
      </c>
      <c r="M2776" s="9">
        <v>0</v>
      </c>
      <c r="N2776" s="9">
        <v>745768971.69</v>
      </c>
      <c r="O2776" s="9">
        <v>174518210.22</v>
      </c>
      <c r="P2776" s="9">
        <v>2427338.22</v>
      </c>
      <c r="Q2776" s="9">
        <v>0</v>
      </c>
      <c r="R2776" s="9">
        <v>132588723.54</v>
      </c>
      <c r="S2776" s="9">
        <v>0</v>
      </c>
      <c r="T2776" s="9">
        <v>1531718799.79</v>
      </c>
      <c r="U2776" s="8">
        <v>0</v>
      </c>
      <c r="V2776" s="9">
        <v>0</v>
      </c>
      <c r="W2776" s="8">
        <v>0</v>
      </c>
      <c r="X2776" s="11">
        <f t="shared" si="602"/>
        <v>0</v>
      </c>
      <c r="Y2776" s="11">
        <f t="shared" si="603"/>
        <v>2676782672.02</v>
      </c>
      <c r="Z2776" s="11">
        <f t="shared" si="604"/>
        <v>2676782672.02</v>
      </c>
      <c r="AA2776" s="13">
        <f t="shared" si="605"/>
        <v>0</v>
      </c>
      <c r="AB2776" s="13">
        <f t="shared" si="606"/>
        <v>0</v>
      </c>
      <c r="AC2776" s="16">
        <f t="shared" si="607"/>
        <v>0</v>
      </c>
      <c r="AD2776" s="16">
        <f t="shared" si="608"/>
        <v>2676782672.02</v>
      </c>
      <c r="AE2776" s="17">
        <f t="shared" si="609"/>
        <v>0</v>
      </c>
      <c r="AF2776" s="17">
        <f t="shared" si="610"/>
        <v>1</v>
      </c>
      <c r="AG2776" s="21">
        <f t="shared" si="611"/>
        <v>1</v>
      </c>
      <c r="AH2776" s="22" t="e">
        <f t="shared" si="612"/>
        <v>#DIV/0!</v>
      </c>
      <c r="AI2776" s="22" t="e">
        <f t="shared" si="613"/>
        <v>#DIV/0!</v>
      </c>
      <c r="AJ2776" s="23">
        <f t="shared" si="614"/>
        <v>0</v>
      </c>
      <c r="AK2776" s="23">
        <f t="shared" si="615"/>
        <v>1</v>
      </c>
    </row>
    <row r="2777" spans="1:37">
      <c r="A2777" s="8" t="s">
        <v>5587</v>
      </c>
      <c r="B2777" s="8" t="s">
        <v>5588</v>
      </c>
      <c r="C2777" s="9">
        <v>0</v>
      </c>
      <c r="D2777" s="9">
        <v>0</v>
      </c>
      <c r="E2777" s="9">
        <v>0</v>
      </c>
      <c r="F2777" s="9">
        <v>0</v>
      </c>
      <c r="G2777" s="9">
        <v>0</v>
      </c>
      <c r="H2777" s="9">
        <v>0</v>
      </c>
      <c r="I2777" s="9">
        <v>543401401.01</v>
      </c>
      <c r="J2777" s="9">
        <v>0</v>
      </c>
      <c r="K2777" s="9">
        <v>232933743</v>
      </c>
      <c r="L2777" s="9">
        <v>197730105.72</v>
      </c>
      <c r="M2777" s="9">
        <v>0</v>
      </c>
      <c r="N2777" s="9">
        <v>748119044.77</v>
      </c>
      <c r="O2777" s="9">
        <v>81331065.64</v>
      </c>
      <c r="P2777" s="9">
        <v>256041.75</v>
      </c>
      <c r="Q2777" s="9">
        <v>0</v>
      </c>
      <c r="R2777" s="9">
        <v>118679816.89</v>
      </c>
      <c r="S2777" s="9">
        <v>0</v>
      </c>
      <c r="T2777" s="9">
        <v>2239542875.73</v>
      </c>
      <c r="U2777" s="8">
        <v>0</v>
      </c>
      <c r="V2777" s="9">
        <v>2483997.31</v>
      </c>
      <c r="W2777" s="8">
        <v>0</v>
      </c>
      <c r="X2777" s="11">
        <f t="shared" si="602"/>
        <v>543401401.01</v>
      </c>
      <c r="Y2777" s="11">
        <f t="shared" si="603"/>
        <v>3458414559.53</v>
      </c>
      <c r="Z2777" s="11">
        <f t="shared" si="604"/>
        <v>4001815960.54</v>
      </c>
      <c r="AA2777" s="13">
        <f t="shared" si="605"/>
        <v>0</v>
      </c>
      <c r="AB2777" s="13">
        <f t="shared" si="606"/>
        <v>543401401.01</v>
      </c>
      <c r="AC2777" s="16">
        <f t="shared" si="607"/>
        <v>0</v>
      </c>
      <c r="AD2777" s="16">
        <f t="shared" si="608"/>
        <v>4001815960.54</v>
      </c>
      <c r="AE2777" s="17">
        <f t="shared" si="609"/>
        <v>0.135788703520657</v>
      </c>
      <c r="AF2777" s="17">
        <f t="shared" si="610"/>
        <v>0.864211296479343</v>
      </c>
      <c r="AG2777" s="21">
        <f t="shared" si="611"/>
        <v>1.1571244255587</v>
      </c>
      <c r="AH2777" s="22">
        <f t="shared" si="612"/>
        <v>0</v>
      </c>
      <c r="AI2777" s="22">
        <f t="shared" si="613"/>
        <v>1</v>
      </c>
      <c r="AJ2777" s="23">
        <f t="shared" si="614"/>
        <v>0</v>
      </c>
      <c r="AK2777" s="23">
        <f t="shared" si="615"/>
        <v>1</v>
      </c>
    </row>
    <row r="2778" spans="1:37">
      <c r="A2778" s="8" t="s">
        <v>5589</v>
      </c>
      <c r="B2778" s="8" t="s">
        <v>5590</v>
      </c>
      <c r="C2778" s="9">
        <v>0</v>
      </c>
      <c r="D2778" s="9">
        <v>0</v>
      </c>
      <c r="E2778" s="9">
        <v>137296302.58</v>
      </c>
      <c r="F2778" s="9">
        <v>0</v>
      </c>
      <c r="G2778" s="9">
        <v>0</v>
      </c>
      <c r="H2778" s="9">
        <v>0</v>
      </c>
      <c r="I2778" s="9">
        <v>0</v>
      </c>
      <c r="J2778" s="9">
        <v>0</v>
      </c>
      <c r="K2778" s="9">
        <v>519029360</v>
      </c>
      <c r="L2778" s="9">
        <v>0</v>
      </c>
      <c r="M2778" s="9">
        <v>0</v>
      </c>
      <c r="N2778" s="9">
        <v>1499045955.97</v>
      </c>
      <c r="O2778" s="9">
        <v>0</v>
      </c>
      <c r="P2778" s="9">
        <v>-21032411.94</v>
      </c>
      <c r="Q2778" s="9">
        <v>0</v>
      </c>
      <c r="R2778" s="9">
        <v>199396857.55</v>
      </c>
      <c r="S2778" s="9">
        <v>0</v>
      </c>
      <c r="T2778" s="9">
        <v>834435613.28</v>
      </c>
      <c r="U2778" s="8">
        <v>0</v>
      </c>
      <c r="V2778" s="9">
        <v>0</v>
      </c>
      <c r="W2778" s="8">
        <v>0</v>
      </c>
      <c r="X2778" s="11">
        <f t="shared" si="602"/>
        <v>137296302.58</v>
      </c>
      <c r="Y2778" s="11">
        <f t="shared" si="603"/>
        <v>3030875374.86</v>
      </c>
      <c r="Z2778" s="11">
        <f t="shared" si="604"/>
        <v>3168171677.44</v>
      </c>
      <c r="AA2778" s="13">
        <f t="shared" si="605"/>
        <v>137296302.58</v>
      </c>
      <c r="AB2778" s="13">
        <f t="shared" si="606"/>
        <v>0</v>
      </c>
      <c r="AC2778" s="16">
        <f t="shared" si="607"/>
        <v>137296302.58</v>
      </c>
      <c r="AD2778" s="16">
        <f t="shared" si="608"/>
        <v>3030875374.86</v>
      </c>
      <c r="AE2778" s="17">
        <f t="shared" si="609"/>
        <v>0.0433361309166619</v>
      </c>
      <c r="AF2778" s="17">
        <f t="shared" si="610"/>
        <v>0.956663869083338</v>
      </c>
      <c r="AG2778" s="21">
        <f t="shared" si="611"/>
        <v>1.04529922401918</v>
      </c>
      <c r="AH2778" s="22">
        <f t="shared" si="612"/>
        <v>1</v>
      </c>
      <c r="AI2778" s="22">
        <f t="shared" si="613"/>
        <v>0</v>
      </c>
      <c r="AJ2778" s="23">
        <f t="shared" si="614"/>
        <v>0.0433361309166619</v>
      </c>
      <c r="AK2778" s="23">
        <f t="shared" si="615"/>
        <v>0.956663869083338</v>
      </c>
    </row>
    <row r="2779" spans="1:37">
      <c r="A2779" s="8" t="s">
        <v>5591</v>
      </c>
      <c r="B2779" s="8" t="s">
        <v>5592</v>
      </c>
      <c r="C2779" s="9">
        <v>0</v>
      </c>
      <c r="D2779" s="9">
        <v>0</v>
      </c>
      <c r="E2779" s="9">
        <v>0</v>
      </c>
      <c r="F2779" s="9">
        <v>0</v>
      </c>
      <c r="G2779" s="9">
        <v>0</v>
      </c>
      <c r="H2779" s="9">
        <v>45000000</v>
      </c>
      <c r="I2779" s="9">
        <v>0</v>
      </c>
      <c r="J2779" s="9">
        <v>0</v>
      </c>
      <c r="K2779" s="9">
        <v>320016000</v>
      </c>
      <c r="L2779" s="9">
        <v>0</v>
      </c>
      <c r="M2779" s="9">
        <v>0</v>
      </c>
      <c r="N2779" s="9">
        <v>414340084.89</v>
      </c>
      <c r="O2779" s="9">
        <v>0</v>
      </c>
      <c r="P2779" s="9">
        <v>6768.75</v>
      </c>
      <c r="Q2779" s="9">
        <v>0</v>
      </c>
      <c r="R2779" s="9">
        <v>38000950.51</v>
      </c>
      <c r="S2779" s="9">
        <v>0</v>
      </c>
      <c r="T2779" s="9">
        <v>324660510.03</v>
      </c>
      <c r="U2779" s="8">
        <v>0</v>
      </c>
      <c r="V2779" s="9">
        <v>0</v>
      </c>
      <c r="W2779" s="8">
        <v>0</v>
      </c>
      <c r="X2779" s="11">
        <f t="shared" si="602"/>
        <v>45000000</v>
      </c>
      <c r="Y2779" s="11">
        <f t="shared" si="603"/>
        <v>1097024314.18</v>
      </c>
      <c r="Z2779" s="11">
        <f t="shared" si="604"/>
        <v>1142024314.18</v>
      </c>
      <c r="AA2779" s="13">
        <f t="shared" si="605"/>
        <v>0</v>
      </c>
      <c r="AB2779" s="13">
        <f t="shared" si="606"/>
        <v>45000000</v>
      </c>
      <c r="AC2779" s="16">
        <f t="shared" si="607"/>
        <v>0</v>
      </c>
      <c r="AD2779" s="16">
        <f t="shared" si="608"/>
        <v>1142024314.18</v>
      </c>
      <c r="AE2779" s="17">
        <f t="shared" si="609"/>
        <v>0.039403714475476</v>
      </c>
      <c r="AF2779" s="17">
        <f t="shared" si="610"/>
        <v>0.960596285524524</v>
      </c>
      <c r="AG2779" s="21">
        <f t="shared" si="611"/>
        <v>1.04102005709293</v>
      </c>
      <c r="AH2779" s="22">
        <f t="shared" si="612"/>
        <v>0</v>
      </c>
      <c r="AI2779" s="22">
        <f t="shared" si="613"/>
        <v>1</v>
      </c>
      <c r="AJ2779" s="23">
        <f t="shared" si="614"/>
        <v>0</v>
      </c>
      <c r="AK2779" s="23">
        <f t="shared" si="615"/>
        <v>1</v>
      </c>
    </row>
    <row r="2780" spans="1:37">
      <c r="A2780" s="8" t="s">
        <v>5593</v>
      </c>
      <c r="B2780" s="8" t="s">
        <v>5594</v>
      </c>
      <c r="C2780" s="9">
        <v>0</v>
      </c>
      <c r="D2780" s="9">
        <v>0</v>
      </c>
      <c r="E2780" s="9">
        <v>0</v>
      </c>
      <c r="F2780" s="9">
        <v>4480891</v>
      </c>
      <c r="G2780" s="9">
        <v>0</v>
      </c>
      <c r="H2780" s="9">
        <v>0</v>
      </c>
      <c r="I2780" s="9">
        <v>0</v>
      </c>
      <c r="J2780" s="9">
        <v>0</v>
      </c>
      <c r="K2780" s="9">
        <v>435600000</v>
      </c>
      <c r="L2780" s="9">
        <v>0</v>
      </c>
      <c r="M2780" s="9">
        <v>0</v>
      </c>
      <c r="N2780" s="9">
        <v>692072312.07</v>
      </c>
      <c r="O2780" s="9">
        <v>0</v>
      </c>
      <c r="P2780" s="9">
        <v>0</v>
      </c>
      <c r="Q2780" s="9">
        <v>0</v>
      </c>
      <c r="R2780" s="9">
        <v>217800000</v>
      </c>
      <c r="S2780" s="9">
        <v>0</v>
      </c>
      <c r="T2780" s="9">
        <v>1558150488.39</v>
      </c>
      <c r="U2780" s="8">
        <v>0</v>
      </c>
      <c r="V2780" s="9">
        <v>-101486.2</v>
      </c>
      <c r="W2780" s="8">
        <v>0</v>
      </c>
      <c r="X2780" s="11">
        <f t="shared" si="602"/>
        <v>4480891</v>
      </c>
      <c r="Y2780" s="11">
        <f t="shared" si="603"/>
        <v>2903521314.26</v>
      </c>
      <c r="Z2780" s="11">
        <f t="shared" si="604"/>
        <v>2908002205.26</v>
      </c>
      <c r="AA2780" s="13">
        <f t="shared" si="605"/>
        <v>4480891</v>
      </c>
      <c r="AB2780" s="13">
        <f t="shared" si="606"/>
        <v>0</v>
      </c>
      <c r="AC2780" s="16">
        <f t="shared" si="607"/>
        <v>4480891</v>
      </c>
      <c r="AD2780" s="16">
        <f t="shared" si="608"/>
        <v>2903521314.26</v>
      </c>
      <c r="AE2780" s="17">
        <f t="shared" si="609"/>
        <v>0.00154088294427527</v>
      </c>
      <c r="AF2780" s="17">
        <f t="shared" si="610"/>
        <v>0.998459117055725</v>
      </c>
      <c r="AG2780" s="21">
        <f t="shared" si="611"/>
        <v>1.00154326092872</v>
      </c>
      <c r="AH2780" s="22">
        <f t="shared" si="612"/>
        <v>1</v>
      </c>
      <c r="AI2780" s="22">
        <f t="shared" si="613"/>
        <v>0</v>
      </c>
      <c r="AJ2780" s="23">
        <f t="shared" si="614"/>
        <v>0.00154088294427527</v>
      </c>
      <c r="AK2780" s="23">
        <f t="shared" si="615"/>
        <v>0.998459117055725</v>
      </c>
    </row>
    <row r="2781" spans="1:37">
      <c r="A2781" s="8" t="s">
        <v>5595</v>
      </c>
      <c r="B2781" s="8" t="s">
        <v>5596</v>
      </c>
      <c r="C2781" s="9">
        <v>0</v>
      </c>
      <c r="D2781" s="9">
        <v>0</v>
      </c>
      <c r="E2781" s="9">
        <v>0</v>
      </c>
      <c r="F2781" s="9">
        <v>0</v>
      </c>
      <c r="G2781" s="9">
        <v>0</v>
      </c>
      <c r="H2781" s="9">
        <v>0</v>
      </c>
      <c r="I2781" s="9">
        <v>0</v>
      </c>
      <c r="J2781" s="9">
        <v>0</v>
      </c>
      <c r="K2781" s="9">
        <v>235200000</v>
      </c>
      <c r="L2781" s="9">
        <v>0</v>
      </c>
      <c r="M2781" s="9">
        <v>0</v>
      </c>
      <c r="N2781" s="9">
        <v>172842633.55</v>
      </c>
      <c r="O2781" s="9">
        <v>0</v>
      </c>
      <c r="P2781" s="9">
        <v>0</v>
      </c>
      <c r="Q2781" s="9">
        <v>2178975.4</v>
      </c>
      <c r="R2781" s="9">
        <v>57388547.78</v>
      </c>
      <c r="S2781" s="9">
        <v>0</v>
      </c>
      <c r="T2781" s="9">
        <v>95030411.56</v>
      </c>
      <c r="U2781" s="8">
        <v>0</v>
      </c>
      <c r="V2781" s="9">
        <v>0</v>
      </c>
      <c r="W2781" s="8">
        <v>0</v>
      </c>
      <c r="X2781" s="11">
        <f t="shared" si="602"/>
        <v>0</v>
      </c>
      <c r="Y2781" s="11">
        <f t="shared" si="603"/>
        <v>562640568.29</v>
      </c>
      <c r="Z2781" s="11">
        <f t="shared" si="604"/>
        <v>562640568.29</v>
      </c>
      <c r="AA2781" s="13">
        <f t="shared" si="605"/>
        <v>0</v>
      </c>
      <c r="AB2781" s="13">
        <f t="shared" si="606"/>
        <v>0</v>
      </c>
      <c r="AC2781" s="16">
        <f t="shared" si="607"/>
        <v>0</v>
      </c>
      <c r="AD2781" s="16">
        <f t="shared" si="608"/>
        <v>562640568.29</v>
      </c>
      <c r="AE2781" s="17">
        <f t="shared" si="609"/>
        <v>0</v>
      </c>
      <c r="AF2781" s="17">
        <f t="shared" si="610"/>
        <v>1</v>
      </c>
      <c r="AG2781" s="21">
        <f t="shared" si="611"/>
        <v>1</v>
      </c>
      <c r="AH2781" s="22" t="e">
        <f t="shared" si="612"/>
        <v>#DIV/0!</v>
      </c>
      <c r="AI2781" s="22" t="e">
        <f t="shared" si="613"/>
        <v>#DIV/0!</v>
      </c>
      <c r="AJ2781" s="23">
        <f t="shared" si="614"/>
        <v>0</v>
      </c>
      <c r="AK2781" s="23">
        <f t="shared" si="615"/>
        <v>1</v>
      </c>
    </row>
    <row r="2782" spans="1:37">
      <c r="A2782" s="8" t="s">
        <v>5597</v>
      </c>
      <c r="B2782" s="8" t="s">
        <v>5598</v>
      </c>
      <c r="C2782" s="9">
        <v>0</v>
      </c>
      <c r="D2782" s="9">
        <v>0</v>
      </c>
      <c r="E2782" s="9">
        <v>0</v>
      </c>
      <c r="F2782" s="9">
        <v>0</v>
      </c>
      <c r="G2782" s="9">
        <v>0</v>
      </c>
      <c r="H2782" s="9">
        <v>0</v>
      </c>
      <c r="I2782" s="9">
        <v>0</v>
      </c>
      <c r="J2782" s="9">
        <v>0</v>
      </c>
      <c r="K2782" s="9">
        <v>366860478</v>
      </c>
      <c r="L2782" s="9">
        <v>0</v>
      </c>
      <c r="M2782" s="9">
        <v>0</v>
      </c>
      <c r="N2782" s="9">
        <v>357066456.18</v>
      </c>
      <c r="O2782" s="9">
        <v>13219014.85</v>
      </c>
      <c r="P2782" s="9">
        <v>-64345.31</v>
      </c>
      <c r="Q2782" s="9">
        <v>0</v>
      </c>
      <c r="R2782" s="9">
        <v>46084301.63</v>
      </c>
      <c r="S2782" s="9">
        <v>0</v>
      </c>
      <c r="T2782" s="9">
        <v>318647800.94</v>
      </c>
      <c r="U2782" s="8">
        <v>0</v>
      </c>
      <c r="V2782" s="9">
        <v>2950000</v>
      </c>
      <c r="W2782" s="8">
        <v>0</v>
      </c>
      <c r="X2782" s="11">
        <f t="shared" si="602"/>
        <v>0</v>
      </c>
      <c r="Y2782" s="11">
        <f t="shared" si="603"/>
        <v>1078325676.59</v>
      </c>
      <c r="Z2782" s="11">
        <f t="shared" si="604"/>
        <v>1078325676.59</v>
      </c>
      <c r="AA2782" s="13">
        <f t="shared" si="605"/>
        <v>0</v>
      </c>
      <c r="AB2782" s="13">
        <f t="shared" si="606"/>
        <v>0</v>
      </c>
      <c r="AC2782" s="16">
        <f t="shared" si="607"/>
        <v>0</v>
      </c>
      <c r="AD2782" s="16">
        <f t="shared" si="608"/>
        <v>1078325676.59</v>
      </c>
      <c r="AE2782" s="17">
        <f t="shared" si="609"/>
        <v>0</v>
      </c>
      <c r="AF2782" s="17">
        <f t="shared" si="610"/>
        <v>1</v>
      </c>
      <c r="AG2782" s="21">
        <f t="shared" si="611"/>
        <v>1</v>
      </c>
      <c r="AH2782" s="22" t="e">
        <f t="shared" si="612"/>
        <v>#DIV/0!</v>
      </c>
      <c r="AI2782" s="22" t="e">
        <f t="shared" si="613"/>
        <v>#DIV/0!</v>
      </c>
      <c r="AJ2782" s="23">
        <f t="shared" si="614"/>
        <v>0</v>
      </c>
      <c r="AK2782" s="23">
        <f t="shared" si="615"/>
        <v>1</v>
      </c>
    </row>
    <row r="2783" spans="1:37">
      <c r="A2783" s="8" t="s">
        <v>5599</v>
      </c>
      <c r="B2783" s="8" t="s">
        <v>5600</v>
      </c>
      <c r="C2783" s="9">
        <v>0</v>
      </c>
      <c r="D2783" s="9">
        <v>0</v>
      </c>
      <c r="E2783" s="9">
        <v>0</v>
      </c>
      <c r="F2783" s="9">
        <v>30412899.95</v>
      </c>
      <c r="G2783" s="9">
        <v>0</v>
      </c>
      <c r="H2783" s="9">
        <v>0</v>
      </c>
      <c r="I2783" s="9">
        <v>0</v>
      </c>
      <c r="J2783" s="9">
        <v>0</v>
      </c>
      <c r="K2783" s="9">
        <v>665732049</v>
      </c>
      <c r="L2783" s="9">
        <v>0</v>
      </c>
      <c r="M2783" s="9">
        <v>0</v>
      </c>
      <c r="N2783" s="9">
        <v>7938285193.72</v>
      </c>
      <c r="O2783" s="9">
        <v>414673229.42</v>
      </c>
      <c r="P2783" s="9">
        <v>259419315.49</v>
      </c>
      <c r="Q2783" s="9">
        <v>0</v>
      </c>
      <c r="R2783" s="9">
        <v>243038314.75</v>
      </c>
      <c r="S2783" s="9">
        <v>0</v>
      </c>
      <c r="T2783" s="9">
        <v>3893543059.57</v>
      </c>
      <c r="U2783" s="8">
        <v>0</v>
      </c>
      <c r="V2783" s="9">
        <v>0</v>
      </c>
      <c r="W2783" s="8">
        <v>0</v>
      </c>
      <c r="X2783" s="11">
        <f t="shared" si="602"/>
        <v>30412899.95</v>
      </c>
      <c r="Y2783" s="11">
        <f t="shared" si="603"/>
        <v>12585344703.11</v>
      </c>
      <c r="Z2783" s="11">
        <f t="shared" si="604"/>
        <v>12615757603.06</v>
      </c>
      <c r="AA2783" s="13">
        <f t="shared" si="605"/>
        <v>30412899.95</v>
      </c>
      <c r="AB2783" s="13">
        <f t="shared" si="606"/>
        <v>0</v>
      </c>
      <c r="AC2783" s="16">
        <f t="shared" si="607"/>
        <v>30412899.95</v>
      </c>
      <c r="AD2783" s="16">
        <f t="shared" si="608"/>
        <v>12585344703.11</v>
      </c>
      <c r="AE2783" s="17">
        <f t="shared" si="609"/>
        <v>0.00241070737936684</v>
      </c>
      <c r="AF2783" s="17">
        <f t="shared" si="610"/>
        <v>0.997589292620633</v>
      </c>
      <c r="AG2783" s="21">
        <f t="shared" si="611"/>
        <v>1.00241653293314</v>
      </c>
      <c r="AH2783" s="22">
        <f t="shared" si="612"/>
        <v>1</v>
      </c>
      <c r="AI2783" s="22">
        <f t="shared" si="613"/>
        <v>0</v>
      </c>
      <c r="AJ2783" s="23">
        <f t="shared" si="614"/>
        <v>0.00241070737936684</v>
      </c>
      <c r="AK2783" s="23">
        <f t="shared" si="615"/>
        <v>0.997589292620633</v>
      </c>
    </row>
    <row r="2784" spans="1:37">
      <c r="A2784" s="8" t="s">
        <v>5601</v>
      </c>
      <c r="B2784" s="8" t="s">
        <v>5602</v>
      </c>
      <c r="C2784" s="9">
        <v>0</v>
      </c>
      <c r="D2784" s="9">
        <v>0</v>
      </c>
      <c r="E2784" s="9">
        <v>0</v>
      </c>
      <c r="F2784" s="9">
        <v>0</v>
      </c>
      <c r="G2784" s="9">
        <v>0</v>
      </c>
      <c r="H2784" s="9">
        <v>41208877.5</v>
      </c>
      <c r="I2784" s="9">
        <v>0</v>
      </c>
      <c r="J2784" s="9">
        <v>0</v>
      </c>
      <c r="K2784" s="9">
        <v>213360000</v>
      </c>
      <c r="L2784" s="9">
        <v>0</v>
      </c>
      <c r="M2784" s="9">
        <v>0</v>
      </c>
      <c r="N2784" s="9">
        <v>256201716.58</v>
      </c>
      <c r="O2784" s="9">
        <v>0</v>
      </c>
      <c r="P2784" s="9">
        <v>-328247.91</v>
      </c>
      <c r="Q2784" s="9">
        <v>0</v>
      </c>
      <c r="R2784" s="9">
        <v>83195481.67</v>
      </c>
      <c r="S2784" s="9">
        <v>0</v>
      </c>
      <c r="T2784" s="9">
        <v>478922635.77</v>
      </c>
      <c r="U2784" s="8">
        <v>0</v>
      </c>
      <c r="V2784" s="9">
        <v>17424725.89</v>
      </c>
      <c r="W2784" s="8">
        <v>0</v>
      </c>
      <c r="X2784" s="11">
        <f t="shared" si="602"/>
        <v>41208877.5</v>
      </c>
      <c r="Y2784" s="11">
        <f t="shared" si="603"/>
        <v>1048776312</v>
      </c>
      <c r="Z2784" s="11">
        <f t="shared" si="604"/>
        <v>1089985189.5</v>
      </c>
      <c r="AA2784" s="13">
        <f t="shared" si="605"/>
        <v>0</v>
      </c>
      <c r="AB2784" s="13">
        <f t="shared" si="606"/>
        <v>41208877.5</v>
      </c>
      <c r="AC2784" s="16">
        <f t="shared" si="607"/>
        <v>0</v>
      </c>
      <c r="AD2784" s="16">
        <f t="shared" si="608"/>
        <v>1089985189.5</v>
      </c>
      <c r="AE2784" s="17">
        <f t="shared" si="609"/>
        <v>0.0378068233375753</v>
      </c>
      <c r="AF2784" s="17">
        <f t="shared" si="610"/>
        <v>0.962193176662425</v>
      </c>
      <c r="AG2784" s="21">
        <f t="shared" si="611"/>
        <v>1.03929234196891</v>
      </c>
      <c r="AH2784" s="22">
        <f t="shared" si="612"/>
        <v>0</v>
      </c>
      <c r="AI2784" s="22">
        <f t="shared" si="613"/>
        <v>1</v>
      </c>
      <c r="AJ2784" s="23">
        <f t="shared" si="614"/>
        <v>0</v>
      </c>
      <c r="AK2784" s="23">
        <f t="shared" si="615"/>
        <v>1</v>
      </c>
    </row>
    <row r="2785" spans="1:37">
      <c r="A2785" s="8" t="s">
        <v>5603</v>
      </c>
      <c r="B2785" s="8" t="s">
        <v>5604</v>
      </c>
      <c r="C2785" s="9">
        <v>0</v>
      </c>
      <c r="D2785" s="9">
        <v>0</v>
      </c>
      <c r="E2785" s="9">
        <v>0</v>
      </c>
      <c r="F2785" s="9">
        <v>3694790.59</v>
      </c>
      <c r="G2785" s="9">
        <v>0</v>
      </c>
      <c r="H2785" s="9">
        <v>0</v>
      </c>
      <c r="I2785" s="9">
        <v>90376710.91</v>
      </c>
      <c r="J2785" s="9">
        <v>0</v>
      </c>
      <c r="K2785" s="9">
        <v>152319370</v>
      </c>
      <c r="L2785" s="9">
        <v>19919371.73</v>
      </c>
      <c r="M2785" s="9">
        <v>0</v>
      </c>
      <c r="N2785" s="9">
        <v>895083757.71</v>
      </c>
      <c r="O2785" s="9">
        <v>164905568.93</v>
      </c>
      <c r="P2785" s="9">
        <v>24241395.6</v>
      </c>
      <c r="Q2785" s="9">
        <v>0</v>
      </c>
      <c r="R2785" s="9">
        <v>67103996.49</v>
      </c>
      <c r="S2785" s="9">
        <v>0</v>
      </c>
      <c r="T2785" s="9">
        <v>510107559.74</v>
      </c>
      <c r="U2785" s="8">
        <v>0</v>
      </c>
      <c r="V2785" s="9">
        <v>514833.67</v>
      </c>
      <c r="W2785" s="8">
        <v>0</v>
      </c>
      <c r="X2785" s="11">
        <f t="shared" si="602"/>
        <v>94071501.5</v>
      </c>
      <c r="Y2785" s="11">
        <f t="shared" si="603"/>
        <v>1504384716.01</v>
      </c>
      <c r="Z2785" s="11">
        <f t="shared" si="604"/>
        <v>1598456217.51</v>
      </c>
      <c r="AA2785" s="13">
        <f t="shared" si="605"/>
        <v>3694790.59</v>
      </c>
      <c r="AB2785" s="13">
        <f t="shared" si="606"/>
        <v>90376710.91</v>
      </c>
      <c r="AC2785" s="16">
        <f t="shared" si="607"/>
        <v>3694790.59</v>
      </c>
      <c r="AD2785" s="16">
        <f t="shared" si="608"/>
        <v>1594761426.92</v>
      </c>
      <c r="AE2785" s="17">
        <f t="shared" si="609"/>
        <v>0.058851472107594</v>
      </c>
      <c r="AF2785" s="17">
        <f t="shared" si="610"/>
        <v>0.941148527892406</v>
      </c>
      <c r="AG2785" s="21">
        <f t="shared" si="611"/>
        <v>1.06253154562053</v>
      </c>
      <c r="AH2785" s="22">
        <f t="shared" si="612"/>
        <v>0.0392764071061415</v>
      </c>
      <c r="AI2785" s="22">
        <f t="shared" si="613"/>
        <v>0.960723592893858</v>
      </c>
      <c r="AJ2785" s="23">
        <f t="shared" si="614"/>
        <v>0.00231147437729359</v>
      </c>
      <c r="AK2785" s="23">
        <f t="shared" si="615"/>
        <v>0.997688525622706</v>
      </c>
    </row>
    <row r="2786" spans="1:37">
      <c r="A2786" s="8" t="s">
        <v>5605</v>
      </c>
      <c r="B2786" s="8" t="s">
        <v>5606</v>
      </c>
      <c r="C2786" s="9">
        <v>0</v>
      </c>
      <c r="D2786" s="9">
        <v>0</v>
      </c>
      <c r="E2786" s="9">
        <v>0</v>
      </c>
      <c r="F2786" s="9">
        <v>821889145.73</v>
      </c>
      <c r="G2786" s="9">
        <v>0</v>
      </c>
      <c r="H2786" s="9">
        <v>327710411.9</v>
      </c>
      <c r="I2786" s="9">
        <v>0</v>
      </c>
      <c r="J2786" s="9">
        <v>0</v>
      </c>
      <c r="K2786" s="9">
        <v>718765340</v>
      </c>
      <c r="L2786" s="9">
        <v>0</v>
      </c>
      <c r="M2786" s="9">
        <v>0</v>
      </c>
      <c r="N2786" s="9">
        <v>3985598463.28</v>
      </c>
      <c r="O2786" s="9">
        <v>31006858</v>
      </c>
      <c r="P2786" s="9">
        <v>0</v>
      </c>
      <c r="Q2786" s="9">
        <v>0</v>
      </c>
      <c r="R2786" s="9">
        <v>92209802.63</v>
      </c>
      <c r="S2786" s="9">
        <v>0</v>
      </c>
      <c r="T2786" s="9">
        <v>2511833492.01</v>
      </c>
      <c r="U2786" s="8">
        <v>0</v>
      </c>
      <c r="V2786" s="9">
        <v>361739156.84</v>
      </c>
      <c r="W2786" s="8">
        <v>0</v>
      </c>
      <c r="X2786" s="11">
        <f t="shared" si="602"/>
        <v>1149599557.63</v>
      </c>
      <c r="Y2786" s="11">
        <f t="shared" si="603"/>
        <v>7639139396.76</v>
      </c>
      <c r="Z2786" s="11">
        <f t="shared" si="604"/>
        <v>8788738954.39</v>
      </c>
      <c r="AA2786" s="13">
        <f t="shared" si="605"/>
        <v>821889145.73</v>
      </c>
      <c r="AB2786" s="13">
        <f t="shared" si="606"/>
        <v>327710411.9</v>
      </c>
      <c r="AC2786" s="16">
        <f t="shared" si="607"/>
        <v>821889145.73</v>
      </c>
      <c r="AD2786" s="16">
        <f t="shared" si="608"/>
        <v>7966849808.66</v>
      </c>
      <c r="AE2786" s="17">
        <f t="shared" si="609"/>
        <v>0.130803698186504</v>
      </c>
      <c r="AF2786" s="17">
        <f t="shared" si="610"/>
        <v>0.869196301813496</v>
      </c>
      <c r="AG2786" s="21">
        <f t="shared" si="611"/>
        <v>1.15048809792862</v>
      </c>
      <c r="AH2786" s="22">
        <f t="shared" si="612"/>
        <v>0.714935161791812</v>
      </c>
      <c r="AI2786" s="22">
        <f t="shared" si="613"/>
        <v>0.285064838208188</v>
      </c>
      <c r="AJ2786" s="23">
        <f t="shared" si="614"/>
        <v>0.0935161631259356</v>
      </c>
      <c r="AK2786" s="23">
        <f t="shared" si="615"/>
        <v>0.906483836874064</v>
      </c>
    </row>
    <row r="2787" spans="1:37">
      <c r="A2787" s="8" t="s">
        <v>5607</v>
      </c>
      <c r="B2787" s="8" t="s">
        <v>5608</v>
      </c>
      <c r="C2787" s="9">
        <v>0</v>
      </c>
      <c r="D2787" s="9">
        <v>0</v>
      </c>
      <c r="E2787" s="9">
        <v>0</v>
      </c>
      <c r="F2787" s="9">
        <v>0</v>
      </c>
      <c r="G2787" s="9">
        <v>0</v>
      </c>
      <c r="H2787" s="9">
        <v>0</v>
      </c>
      <c r="I2787" s="9">
        <v>0</v>
      </c>
      <c r="J2787" s="9">
        <v>0</v>
      </c>
      <c r="K2787" s="9">
        <v>217360000</v>
      </c>
      <c r="L2787" s="9">
        <v>0</v>
      </c>
      <c r="M2787" s="9">
        <v>0</v>
      </c>
      <c r="N2787" s="9">
        <v>462084217.59</v>
      </c>
      <c r="O2787" s="9">
        <v>0</v>
      </c>
      <c r="P2787" s="9">
        <v>-179165.96</v>
      </c>
      <c r="Q2787" s="9">
        <v>0</v>
      </c>
      <c r="R2787" s="9">
        <v>76284261.2</v>
      </c>
      <c r="S2787" s="9">
        <v>0</v>
      </c>
      <c r="T2787" s="9">
        <v>204439734.18</v>
      </c>
      <c r="U2787" s="8">
        <v>0</v>
      </c>
      <c r="V2787" s="9">
        <v>31455.24</v>
      </c>
      <c r="W2787" s="8">
        <v>0</v>
      </c>
      <c r="X2787" s="11">
        <f t="shared" si="602"/>
        <v>0</v>
      </c>
      <c r="Y2787" s="11">
        <f t="shared" si="603"/>
        <v>960020502.25</v>
      </c>
      <c r="Z2787" s="11">
        <f t="shared" si="604"/>
        <v>960020502.25</v>
      </c>
      <c r="AA2787" s="13">
        <f t="shared" si="605"/>
        <v>0</v>
      </c>
      <c r="AB2787" s="13">
        <f t="shared" si="606"/>
        <v>0</v>
      </c>
      <c r="AC2787" s="16">
        <f t="shared" si="607"/>
        <v>0</v>
      </c>
      <c r="AD2787" s="16">
        <f t="shared" si="608"/>
        <v>960020502.25</v>
      </c>
      <c r="AE2787" s="17">
        <f t="shared" si="609"/>
        <v>0</v>
      </c>
      <c r="AF2787" s="17">
        <f t="shared" si="610"/>
        <v>1</v>
      </c>
      <c r="AG2787" s="21">
        <f t="shared" si="611"/>
        <v>1</v>
      </c>
      <c r="AH2787" s="22" t="e">
        <f t="shared" si="612"/>
        <v>#DIV/0!</v>
      </c>
      <c r="AI2787" s="22" t="e">
        <f t="shared" si="613"/>
        <v>#DIV/0!</v>
      </c>
      <c r="AJ2787" s="23">
        <f t="shared" si="614"/>
        <v>0</v>
      </c>
      <c r="AK2787" s="23">
        <f t="shared" si="615"/>
        <v>1</v>
      </c>
    </row>
    <row r="2788" spans="1:37">
      <c r="A2788" s="8" t="s">
        <v>5609</v>
      </c>
      <c r="B2788" s="8" t="s">
        <v>5610</v>
      </c>
      <c r="C2788" s="9">
        <v>0</v>
      </c>
      <c r="D2788" s="9">
        <v>0</v>
      </c>
      <c r="E2788" s="9">
        <v>0</v>
      </c>
      <c r="F2788" s="9">
        <v>0</v>
      </c>
      <c r="G2788" s="9">
        <v>0</v>
      </c>
      <c r="H2788" s="9">
        <v>0</v>
      </c>
      <c r="I2788" s="9">
        <v>0</v>
      </c>
      <c r="J2788" s="9">
        <v>0</v>
      </c>
      <c r="K2788" s="9">
        <v>193107640</v>
      </c>
      <c r="L2788" s="9">
        <v>0</v>
      </c>
      <c r="M2788" s="9">
        <v>0</v>
      </c>
      <c r="N2788" s="9">
        <v>708662175.06</v>
      </c>
      <c r="O2788" s="9">
        <v>198962265.81</v>
      </c>
      <c r="P2788" s="9">
        <v>0</v>
      </c>
      <c r="Q2788" s="9">
        <v>0</v>
      </c>
      <c r="R2788" s="9">
        <v>107457819.36</v>
      </c>
      <c r="S2788" s="9">
        <v>0</v>
      </c>
      <c r="T2788" s="9">
        <v>797466140.97</v>
      </c>
      <c r="U2788" s="8">
        <v>0</v>
      </c>
      <c r="V2788" s="9">
        <v>0</v>
      </c>
      <c r="W2788" s="8">
        <v>0</v>
      </c>
      <c r="X2788" s="11">
        <f t="shared" si="602"/>
        <v>0</v>
      </c>
      <c r="Y2788" s="11">
        <f t="shared" si="603"/>
        <v>1607731509.58</v>
      </c>
      <c r="Z2788" s="11">
        <f t="shared" si="604"/>
        <v>1607731509.58</v>
      </c>
      <c r="AA2788" s="13">
        <f t="shared" si="605"/>
        <v>0</v>
      </c>
      <c r="AB2788" s="13">
        <f t="shared" si="606"/>
        <v>0</v>
      </c>
      <c r="AC2788" s="16">
        <f t="shared" si="607"/>
        <v>0</v>
      </c>
      <c r="AD2788" s="16">
        <f t="shared" si="608"/>
        <v>1607731509.58</v>
      </c>
      <c r="AE2788" s="17">
        <f t="shared" si="609"/>
        <v>0</v>
      </c>
      <c r="AF2788" s="17">
        <f t="shared" si="610"/>
        <v>1</v>
      </c>
      <c r="AG2788" s="21">
        <f t="shared" si="611"/>
        <v>1</v>
      </c>
      <c r="AH2788" s="22" t="e">
        <f t="shared" si="612"/>
        <v>#DIV/0!</v>
      </c>
      <c r="AI2788" s="22" t="e">
        <f t="shared" si="613"/>
        <v>#DIV/0!</v>
      </c>
      <c r="AJ2788" s="23">
        <f t="shared" si="614"/>
        <v>0</v>
      </c>
      <c r="AK2788" s="23">
        <f t="shared" si="615"/>
        <v>1</v>
      </c>
    </row>
    <row r="2789" spans="1:37">
      <c r="A2789" s="8" t="s">
        <v>5611</v>
      </c>
      <c r="B2789" s="8" t="s">
        <v>5612</v>
      </c>
      <c r="C2789" s="9">
        <v>0</v>
      </c>
      <c r="D2789" s="9">
        <v>0</v>
      </c>
      <c r="E2789" s="9">
        <v>0</v>
      </c>
      <c r="F2789" s="9">
        <v>135019833.01</v>
      </c>
      <c r="G2789" s="9">
        <v>0</v>
      </c>
      <c r="H2789" s="9">
        <v>0</v>
      </c>
      <c r="I2789" s="9">
        <v>0</v>
      </c>
      <c r="J2789" s="9">
        <v>0</v>
      </c>
      <c r="K2789" s="9">
        <v>481200000</v>
      </c>
      <c r="L2789" s="9">
        <v>0</v>
      </c>
      <c r="M2789" s="9">
        <v>0</v>
      </c>
      <c r="N2789" s="9">
        <v>1461593816.49</v>
      </c>
      <c r="O2789" s="9">
        <v>58347501.31</v>
      </c>
      <c r="P2789" s="9">
        <v>1937610.87</v>
      </c>
      <c r="Q2789" s="9">
        <v>0</v>
      </c>
      <c r="R2789" s="9">
        <v>240600000</v>
      </c>
      <c r="S2789" s="9">
        <v>0</v>
      </c>
      <c r="T2789" s="9">
        <v>1479086098.54</v>
      </c>
      <c r="U2789" s="8">
        <v>0</v>
      </c>
      <c r="V2789" s="9">
        <v>1514667.75</v>
      </c>
      <c r="W2789" s="8">
        <v>0</v>
      </c>
      <c r="X2789" s="11">
        <f t="shared" si="602"/>
        <v>135019833.01</v>
      </c>
      <c r="Y2789" s="11">
        <f t="shared" si="603"/>
        <v>3607584692.34</v>
      </c>
      <c r="Z2789" s="11">
        <f t="shared" si="604"/>
        <v>3742604525.35</v>
      </c>
      <c r="AA2789" s="13">
        <f t="shared" si="605"/>
        <v>135019833.01</v>
      </c>
      <c r="AB2789" s="13">
        <f t="shared" si="606"/>
        <v>0</v>
      </c>
      <c r="AC2789" s="16">
        <f t="shared" si="607"/>
        <v>135019833.01</v>
      </c>
      <c r="AD2789" s="16">
        <f t="shared" si="608"/>
        <v>3607584692.34</v>
      </c>
      <c r="AE2789" s="17">
        <f t="shared" si="609"/>
        <v>0.0360764361009726</v>
      </c>
      <c r="AF2789" s="17">
        <f t="shared" si="610"/>
        <v>0.963923563899027</v>
      </c>
      <c r="AG2789" s="21">
        <f t="shared" si="611"/>
        <v>1.03742665648202</v>
      </c>
      <c r="AH2789" s="22">
        <f t="shared" si="612"/>
        <v>1</v>
      </c>
      <c r="AI2789" s="22">
        <f t="shared" si="613"/>
        <v>0</v>
      </c>
      <c r="AJ2789" s="23">
        <f t="shared" si="614"/>
        <v>0.0360764361009726</v>
      </c>
      <c r="AK2789" s="23">
        <f t="shared" si="615"/>
        <v>0.963923563899027</v>
      </c>
    </row>
    <row r="2790" spans="1:37">
      <c r="A2790" s="8" t="s">
        <v>5613</v>
      </c>
      <c r="B2790" s="8" t="s">
        <v>5614</v>
      </c>
      <c r="C2790" s="9">
        <v>0</v>
      </c>
      <c r="D2790" s="9">
        <v>0</v>
      </c>
      <c r="E2790" s="9">
        <v>0</v>
      </c>
      <c r="F2790" s="9">
        <v>0</v>
      </c>
      <c r="G2790" s="9">
        <v>0</v>
      </c>
      <c r="H2790" s="9">
        <v>0</v>
      </c>
      <c r="I2790" s="9">
        <v>0</v>
      </c>
      <c r="J2790" s="9">
        <v>0</v>
      </c>
      <c r="K2790" s="9">
        <v>362314440</v>
      </c>
      <c r="L2790" s="9">
        <v>0</v>
      </c>
      <c r="M2790" s="9">
        <v>0</v>
      </c>
      <c r="N2790" s="9">
        <v>24260150.1</v>
      </c>
      <c r="O2790" s="9">
        <v>30396555.27</v>
      </c>
      <c r="P2790" s="9">
        <v>297126.16</v>
      </c>
      <c r="Q2790" s="9">
        <v>23867238.59</v>
      </c>
      <c r="R2790" s="9">
        <v>22387597.24</v>
      </c>
      <c r="S2790" s="9">
        <v>0</v>
      </c>
      <c r="T2790" s="9">
        <v>128797755.85</v>
      </c>
      <c r="U2790" s="8">
        <v>0</v>
      </c>
      <c r="V2790" s="9">
        <v>8671294.12</v>
      </c>
      <c r="W2790" s="8">
        <v>0</v>
      </c>
      <c r="X2790" s="11">
        <f t="shared" si="602"/>
        <v>0</v>
      </c>
      <c r="Y2790" s="11">
        <f t="shared" si="603"/>
        <v>540199046.79</v>
      </c>
      <c r="Z2790" s="11">
        <f t="shared" si="604"/>
        <v>540199046.79</v>
      </c>
      <c r="AA2790" s="13">
        <f t="shared" si="605"/>
        <v>0</v>
      </c>
      <c r="AB2790" s="13">
        <f t="shared" si="606"/>
        <v>0</v>
      </c>
      <c r="AC2790" s="16">
        <f t="shared" si="607"/>
        <v>0</v>
      </c>
      <c r="AD2790" s="16">
        <f t="shared" si="608"/>
        <v>540199046.79</v>
      </c>
      <c r="AE2790" s="17">
        <f t="shared" si="609"/>
        <v>0</v>
      </c>
      <c r="AF2790" s="17">
        <f t="shared" si="610"/>
        <v>1</v>
      </c>
      <c r="AG2790" s="21">
        <f t="shared" si="611"/>
        <v>1</v>
      </c>
      <c r="AH2790" s="22" t="e">
        <f t="shared" si="612"/>
        <v>#DIV/0!</v>
      </c>
      <c r="AI2790" s="22" t="e">
        <f t="shared" si="613"/>
        <v>#DIV/0!</v>
      </c>
      <c r="AJ2790" s="23">
        <f t="shared" si="614"/>
        <v>0</v>
      </c>
      <c r="AK2790" s="23">
        <f t="shared" si="615"/>
        <v>1</v>
      </c>
    </row>
    <row r="2791" spans="1:37">
      <c r="A2791" s="8" t="s">
        <v>5615</v>
      </c>
      <c r="B2791" s="8" t="s">
        <v>5616</v>
      </c>
      <c r="C2791" s="9">
        <v>0</v>
      </c>
      <c r="D2791" s="9">
        <v>0</v>
      </c>
      <c r="E2791" s="9">
        <v>306616.34</v>
      </c>
      <c r="F2791" s="9">
        <v>0</v>
      </c>
      <c r="G2791" s="9">
        <v>0</v>
      </c>
      <c r="H2791" s="9">
        <v>0</v>
      </c>
      <c r="I2791" s="9">
        <v>0</v>
      </c>
      <c r="J2791" s="9">
        <v>0</v>
      </c>
      <c r="K2791" s="9">
        <v>700000000</v>
      </c>
      <c r="L2791" s="9">
        <v>0</v>
      </c>
      <c r="M2791" s="9">
        <v>0</v>
      </c>
      <c r="N2791" s="9">
        <v>1143420202.35</v>
      </c>
      <c r="O2791" s="9">
        <v>0</v>
      </c>
      <c r="P2791" s="9">
        <v>0</v>
      </c>
      <c r="Q2791" s="9">
        <v>0</v>
      </c>
      <c r="R2791" s="9">
        <v>266078682.61</v>
      </c>
      <c r="S2791" s="9">
        <v>0</v>
      </c>
      <c r="T2791" s="9">
        <v>2391027100.96</v>
      </c>
      <c r="U2791" s="8">
        <v>0</v>
      </c>
      <c r="V2791" s="9">
        <v>33228927.9</v>
      </c>
      <c r="W2791" s="8">
        <v>0</v>
      </c>
      <c r="X2791" s="11">
        <f t="shared" si="602"/>
        <v>306616.34</v>
      </c>
      <c r="Y2791" s="11">
        <f t="shared" si="603"/>
        <v>4533754913.82</v>
      </c>
      <c r="Z2791" s="11">
        <f t="shared" si="604"/>
        <v>4534061530.16</v>
      </c>
      <c r="AA2791" s="13">
        <f t="shared" si="605"/>
        <v>306616.34</v>
      </c>
      <c r="AB2791" s="13">
        <f t="shared" si="606"/>
        <v>0</v>
      </c>
      <c r="AC2791" s="16">
        <f t="shared" si="607"/>
        <v>306616.34</v>
      </c>
      <c r="AD2791" s="16">
        <f t="shared" si="608"/>
        <v>4533754913.82</v>
      </c>
      <c r="AE2791" s="17">
        <f t="shared" si="609"/>
        <v>6.76250946222117e-5</v>
      </c>
      <c r="AF2791" s="17">
        <f t="shared" si="610"/>
        <v>0.999932374905378</v>
      </c>
      <c r="AG2791" s="21">
        <f t="shared" si="611"/>
        <v>1.00006762966809</v>
      </c>
      <c r="AH2791" s="22">
        <f t="shared" si="612"/>
        <v>1</v>
      </c>
      <c r="AI2791" s="22">
        <f t="shared" si="613"/>
        <v>0</v>
      </c>
      <c r="AJ2791" s="23">
        <f t="shared" si="614"/>
        <v>6.76250946222117e-5</v>
      </c>
      <c r="AK2791" s="23">
        <f t="shared" si="615"/>
        <v>0.999932374905378</v>
      </c>
    </row>
    <row r="2792" spans="1:37">
      <c r="A2792" s="8" t="s">
        <v>5617</v>
      </c>
      <c r="B2792" s="8" t="s">
        <v>5618</v>
      </c>
      <c r="C2792" s="9">
        <v>0</v>
      </c>
      <c r="D2792" s="9">
        <v>0</v>
      </c>
      <c r="E2792" s="9">
        <v>0</v>
      </c>
      <c r="F2792" s="9">
        <v>0</v>
      </c>
      <c r="G2792" s="9">
        <v>0</v>
      </c>
      <c r="H2792" s="9">
        <v>0</v>
      </c>
      <c r="I2792" s="9">
        <v>0</v>
      </c>
      <c r="J2792" s="9">
        <v>0</v>
      </c>
      <c r="K2792" s="9">
        <v>565594658</v>
      </c>
      <c r="L2792" s="9">
        <v>0</v>
      </c>
      <c r="M2792" s="9">
        <v>0</v>
      </c>
      <c r="N2792" s="9">
        <v>522012723.8</v>
      </c>
      <c r="O2792" s="9">
        <v>0</v>
      </c>
      <c r="P2792" s="9">
        <v>3420929.46</v>
      </c>
      <c r="Q2792" s="9">
        <v>0</v>
      </c>
      <c r="R2792" s="9">
        <v>232385403.62</v>
      </c>
      <c r="S2792" s="9">
        <v>0</v>
      </c>
      <c r="T2792" s="9">
        <v>1600110504.07</v>
      </c>
      <c r="U2792" s="8">
        <v>0</v>
      </c>
      <c r="V2792" s="9">
        <v>158796816.46</v>
      </c>
      <c r="W2792" s="8">
        <v>0</v>
      </c>
      <c r="X2792" s="11">
        <f t="shared" si="602"/>
        <v>0</v>
      </c>
      <c r="Y2792" s="11">
        <f t="shared" si="603"/>
        <v>3082321035.41</v>
      </c>
      <c r="Z2792" s="11">
        <f t="shared" si="604"/>
        <v>3082321035.41</v>
      </c>
      <c r="AA2792" s="13">
        <f t="shared" si="605"/>
        <v>0</v>
      </c>
      <c r="AB2792" s="13">
        <f t="shared" si="606"/>
        <v>0</v>
      </c>
      <c r="AC2792" s="16">
        <f t="shared" si="607"/>
        <v>0</v>
      </c>
      <c r="AD2792" s="16">
        <f t="shared" si="608"/>
        <v>3082321035.41</v>
      </c>
      <c r="AE2792" s="17">
        <f t="shared" si="609"/>
        <v>0</v>
      </c>
      <c r="AF2792" s="17">
        <f t="shared" si="610"/>
        <v>1</v>
      </c>
      <c r="AG2792" s="21">
        <f t="shared" si="611"/>
        <v>1</v>
      </c>
      <c r="AH2792" s="22" t="e">
        <f t="shared" si="612"/>
        <v>#DIV/0!</v>
      </c>
      <c r="AI2792" s="22" t="e">
        <f t="shared" si="613"/>
        <v>#DIV/0!</v>
      </c>
      <c r="AJ2792" s="23">
        <f t="shared" si="614"/>
        <v>0</v>
      </c>
      <c r="AK2792" s="23">
        <f t="shared" si="615"/>
        <v>1</v>
      </c>
    </row>
    <row r="2793" spans="1:37">
      <c r="A2793" s="8" t="s">
        <v>5619</v>
      </c>
      <c r="B2793" s="8" t="s">
        <v>5620</v>
      </c>
      <c r="C2793" s="9">
        <v>0</v>
      </c>
      <c r="D2793" s="9">
        <v>0</v>
      </c>
      <c r="E2793" s="9">
        <v>0</v>
      </c>
      <c r="F2793" s="9">
        <v>0</v>
      </c>
      <c r="G2793" s="9">
        <v>0</v>
      </c>
      <c r="H2793" s="9">
        <v>168300000</v>
      </c>
      <c r="I2793" s="9">
        <v>0</v>
      </c>
      <c r="J2793" s="9">
        <v>0</v>
      </c>
      <c r="K2793" s="9">
        <v>195216580</v>
      </c>
      <c r="L2793" s="9">
        <v>0</v>
      </c>
      <c r="M2793" s="9">
        <v>0</v>
      </c>
      <c r="N2793" s="9">
        <v>388367692.04</v>
      </c>
      <c r="O2793" s="9">
        <v>0</v>
      </c>
      <c r="P2793" s="9">
        <v>0</v>
      </c>
      <c r="Q2793" s="9">
        <v>26220803.06</v>
      </c>
      <c r="R2793" s="9">
        <v>75083300</v>
      </c>
      <c r="S2793" s="9">
        <v>0</v>
      </c>
      <c r="T2793" s="9">
        <v>780055220.57</v>
      </c>
      <c r="U2793" s="8">
        <v>0</v>
      </c>
      <c r="V2793" s="9">
        <v>20983015.76</v>
      </c>
      <c r="W2793" s="8">
        <v>0</v>
      </c>
      <c r="X2793" s="11">
        <f t="shared" si="602"/>
        <v>168300000</v>
      </c>
      <c r="Y2793" s="11">
        <f t="shared" si="603"/>
        <v>1485926611.43</v>
      </c>
      <c r="Z2793" s="11">
        <f t="shared" si="604"/>
        <v>1654226611.43</v>
      </c>
      <c r="AA2793" s="13">
        <f t="shared" si="605"/>
        <v>0</v>
      </c>
      <c r="AB2793" s="13">
        <f t="shared" si="606"/>
        <v>168300000</v>
      </c>
      <c r="AC2793" s="16">
        <f t="shared" si="607"/>
        <v>0</v>
      </c>
      <c r="AD2793" s="16">
        <f t="shared" si="608"/>
        <v>1654226611.43</v>
      </c>
      <c r="AE2793" s="17">
        <f t="shared" si="609"/>
        <v>0.101739386150071</v>
      </c>
      <c r="AF2793" s="17">
        <f t="shared" si="610"/>
        <v>0.898260613849929</v>
      </c>
      <c r="AG2793" s="21">
        <f t="shared" si="611"/>
        <v>1.1132626596128</v>
      </c>
      <c r="AH2793" s="22">
        <f t="shared" si="612"/>
        <v>0</v>
      </c>
      <c r="AI2793" s="22">
        <f t="shared" si="613"/>
        <v>1</v>
      </c>
      <c r="AJ2793" s="23">
        <f t="shared" si="614"/>
        <v>0</v>
      </c>
      <c r="AK2793" s="23">
        <f t="shared" si="615"/>
        <v>1</v>
      </c>
    </row>
    <row r="2794" spans="1:37">
      <c r="A2794" s="8" t="s">
        <v>5621</v>
      </c>
      <c r="B2794" s="8" t="s">
        <v>5622</v>
      </c>
      <c r="C2794" s="9">
        <v>0</v>
      </c>
      <c r="D2794" s="9">
        <v>0</v>
      </c>
      <c r="E2794" s="9">
        <v>0</v>
      </c>
      <c r="F2794" s="9">
        <v>24971186.48</v>
      </c>
      <c r="G2794" s="9">
        <v>0</v>
      </c>
      <c r="H2794" s="9">
        <v>0</v>
      </c>
      <c r="I2794" s="9">
        <v>0</v>
      </c>
      <c r="J2794" s="9">
        <v>0</v>
      </c>
      <c r="K2794" s="9">
        <v>1557484603</v>
      </c>
      <c r="L2794" s="9">
        <v>0</v>
      </c>
      <c r="M2794" s="9">
        <v>0</v>
      </c>
      <c r="N2794" s="9">
        <v>6492387352.79</v>
      </c>
      <c r="O2794" s="9">
        <v>2564078868.24</v>
      </c>
      <c r="P2794" s="9">
        <v>-451323880.1</v>
      </c>
      <c r="Q2794" s="9">
        <v>0</v>
      </c>
      <c r="R2794" s="9">
        <v>219435265.62</v>
      </c>
      <c r="S2794" s="9">
        <v>0</v>
      </c>
      <c r="T2794" s="9">
        <v>5323819708.9</v>
      </c>
      <c r="U2794" s="8">
        <v>0</v>
      </c>
      <c r="V2794" s="9">
        <v>48853944.71</v>
      </c>
      <c r="W2794" s="8">
        <v>0</v>
      </c>
      <c r="X2794" s="11">
        <f t="shared" si="602"/>
        <v>24971186.48</v>
      </c>
      <c r="Y2794" s="11">
        <f t="shared" si="603"/>
        <v>10626578126.68</v>
      </c>
      <c r="Z2794" s="11">
        <f t="shared" si="604"/>
        <v>10651549313.16</v>
      </c>
      <c r="AA2794" s="13">
        <f t="shared" si="605"/>
        <v>24971186.48</v>
      </c>
      <c r="AB2794" s="13">
        <f t="shared" si="606"/>
        <v>0</v>
      </c>
      <c r="AC2794" s="16">
        <f t="shared" si="607"/>
        <v>24971186.48</v>
      </c>
      <c r="AD2794" s="16">
        <f t="shared" si="608"/>
        <v>10626578126.68</v>
      </c>
      <c r="AE2794" s="17">
        <f t="shared" si="609"/>
        <v>0.00234437129715469</v>
      </c>
      <c r="AF2794" s="17">
        <f t="shared" si="610"/>
        <v>0.997655628702845</v>
      </c>
      <c r="AG2794" s="21">
        <f t="shared" si="611"/>
        <v>1.00234988028906</v>
      </c>
      <c r="AH2794" s="22">
        <f t="shared" si="612"/>
        <v>1</v>
      </c>
      <c r="AI2794" s="22">
        <f t="shared" si="613"/>
        <v>0</v>
      </c>
      <c r="AJ2794" s="23">
        <f t="shared" si="614"/>
        <v>0.00234437129715469</v>
      </c>
      <c r="AK2794" s="23">
        <f t="shared" si="615"/>
        <v>0.997655628702845</v>
      </c>
    </row>
    <row r="2795" spans="1:37">
      <c r="A2795" s="8" t="s">
        <v>5623</v>
      </c>
      <c r="B2795" s="8" t="s">
        <v>5624</v>
      </c>
      <c r="C2795" s="9">
        <v>0</v>
      </c>
      <c r="D2795" s="9">
        <v>0</v>
      </c>
      <c r="E2795" s="9">
        <v>0</v>
      </c>
      <c r="F2795" s="9">
        <v>0</v>
      </c>
      <c r="G2795" s="9">
        <v>0</v>
      </c>
      <c r="H2795" s="9">
        <v>50063889.22</v>
      </c>
      <c r="I2795" s="9">
        <v>0</v>
      </c>
      <c r="J2795" s="9">
        <v>0</v>
      </c>
      <c r="K2795" s="9">
        <v>177408000</v>
      </c>
      <c r="L2795" s="9">
        <v>0</v>
      </c>
      <c r="M2795" s="9">
        <v>0</v>
      </c>
      <c r="N2795" s="9">
        <v>548693697.42</v>
      </c>
      <c r="O2795" s="9">
        <v>0</v>
      </c>
      <c r="P2795" s="9">
        <v>0</v>
      </c>
      <c r="Q2795" s="9">
        <v>0</v>
      </c>
      <c r="R2795" s="9">
        <v>5861319.98</v>
      </c>
      <c r="S2795" s="9">
        <v>0</v>
      </c>
      <c r="T2795" s="9">
        <v>-612844044.14</v>
      </c>
      <c r="U2795" s="8">
        <v>0</v>
      </c>
      <c r="V2795" s="9">
        <v>0</v>
      </c>
      <c r="W2795" s="8">
        <v>0</v>
      </c>
      <c r="X2795" s="11">
        <f t="shared" si="602"/>
        <v>50063889.22</v>
      </c>
      <c r="Y2795" s="11">
        <f t="shared" si="603"/>
        <v>119118973.26</v>
      </c>
      <c r="Z2795" s="11">
        <f t="shared" si="604"/>
        <v>169182862.48</v>
      </c>
      <c r="AA2795" s="13">
        <f t="shared" si="605"/>
        <v>0</v>
      </c>
      <c r="AB2795" s="13">
        <f t="shared" si="606"/>
        <v>50063889.22</v>
      </c>
      <c r="AC2795" s="16">
        <f t="shared" si="607"/>
        <v>0</v>
      </c>
      <c r="AD2795" s="16">
        <f t="shared" si="608"/>
        <v>169182862.48</v>
      </c>
      <c r="AE2795" s="17">
        <f t="shared" si="609"/>
        <v>0.295915842102023</v>
      </c>
      <c r="AF2795" s="17">
        <f t="shared" si="610"/>
        <v>0.704084157897977</v>
      </c>
      <c r="AG2795" s="21">
        <f t="shared" si="611"/>
        <v>1.42028476110792</v>
      </c>
      <c r="AH2795" s="22">
        <f t="shared" si="612"/>
        <v>0</v>
      </c>
      <c r="AI2795" s="22">
        <f t="shared" si="613"/>
        <v>1</v>
      </c>
      <c r="AJ2795" s="23">
        <f t="shared" si="614"/>
        <v>0</v>
      </c>
      <c r="AK2795" s="23">
        <f t="shared" si="615"/>
        <v>1</v>
      </c>
    </row>
    <row r="2796" spans="1:37">
      <c r="A2796" s="8" t="s">
        <v>5625</v>
      </c>
      <c r="B2796" s="8" t="s">
        <v>5626</v>
      </c>
      <c r="C2796" s="9">
        <v>0</v>
      </c>
      <c r="D2796" s="9">
        <v>0</v>
      </c>
      <c r="E2796" s="9">
        <v>0</v>
      </c>
      <c r="F2796" s="9">
        <v>479707.75</v>
      </c>
      <c r="G2796" s="9">
        <v>0</v>
      </c>
      <c r="H2796" s="9">
        <v>0</v>
      </c>
      <c r="I2796" s="9">
        <v>0</v>
      </c>
      <c r="J2796" s="9">
        <v>0</v>
      </c>
      <c r="K2796" s="9">
        <v>2154587862</v>
      </c>
      <c r="L2796" s="9">
        <v>0</v>
      </c>
      <c r="M2796" s="9">
        <v>0</v>
      </c>
      <c r="N2796" s="9">
        <v>5043072856.3</v>
      </c>
      <c r="O2796" s="9">
        <v>0</v>
      </c>
      <c r="P2796" s="9">
        <v>-85351.04</v>
      </c>
      <c r="Q2796" s="9">
        <v>0</v>
      </c>
      <c r="R2796" s="9">
        <v>42454275.24</v>
      </c>
      <c r="S2796" s="9">
        <v>0</v>
      </c>
      <c r="T2796" s="9">
        <v>752506434.67</v>
      </c>
      <c r="U2796" s="8">
        <v>0</v>
      </c>
      <c r="V2796" s="9">
        <v>-5411465.96</v>
      </c>
      <c r="W2796" s="8">
        <v>0</v>
      </c>
      <c r="X2796" s="11">
        <f t="shared" si="602"/>
        <v>479707.75</v>
      </c>
      <c r="Y2796" s="11">
        <f t="shared" si="603"/>
        <v>7987124611.21</v>
      </c>
      <c r="Z2796" s="11">
        <f t="shared" si="604"/>
        <v>7987604318.96</v>
      </c>
      <c r="AA2796" s="13">
        <f t="shared" si="605"/>
        <v>479707.75</v>
      </c>
      <c r="AB2796" s="13">
        <f t="shared" si="606"/>
        <v>0</v>
      </c>
      <c r="AC2796" s="16">
        <f t="shared" si="607"/>
        <v>479707.75</v>
      </c>
      <c r="AD2796" s="16">
        <f t="shared" si="608"/>
        <v>7987124611.21</v>
      </c>
      <c r="AE2796" s="17">
        <f t="shared" si="609"/>
        <v>6.00565239393905e-5</v>
      </c>
      <c r="AF2796" s="17">
        <f t="shared" si="610"/>
        <v>0.999939943476061</v>
      </c>
      <c r="AG2796" s="21">
        <f t="shared" si="611"/>
        <v>1.00006006013094</v>
      </c>
      <c r="AH2796" s="22">
        <f t="shared" si="612"/>
        <v>1</v>
      </c>
      <c r="AI2796" s="22">
        <f t="shared" si="613"/>
        <v>0</v>
      </c>
      <c r="AJ2796" s="23">
        <f t="shared" si="614"/>
        <v>6.00565239393905e-5</v>
      </c>
      <c r="AK2796" s="23">
        <f t="shared" si="615"/>
        <v>0.999939943476061</v>
      </c>
    </row>
    <row r="2797" spans="1:37">
      <c r="A2797" s="8" t="s">
        <v>5627</v>
      </c>
      <c r="B2797" s="8" t="s">
        <v>5628</v>
      </c>
      <c r="C2797" s="9">
        <v>0</v>
      </c>
      <c r="D2797" s="9">
        <v>0</v>
      </c>
      <c r="E2797" s="9">
        <v>0</v>
      </c>
      <c r="F2797" s="9">
        <v>0</v>
      </c>
      <c r="G2797" s="9">
        <v>0</v>
      </c>
      <c r="H2797" s="9">
        <v>0</v>
      </c>
      <c r="I2797" s="9">
        <v>0</v>
      </c>
      <c r="J2797" s="9">
        <v>0</v>
      </c>
      <c r="K2797" s="9">
        <v>168306000</v>
      </c>
      <c r="L2797" s="9">
        <v>0</v>
      </c>
      <c r="M2797" s="9">
        <v>0</v>
      </c>
      <c r="N2797" s="9">
        <v>469830125.79</v>
      </c>
      <c r="O2797" s="9">
        <v>33886820</v>
      </c>
      <c r="P2797" s="9">
        <v>0</v>
      </c>
      <c r="Q2797" s="9">
        <v>0</v>
      </c>
      <c r="R2797" s="9">
        <v>62351483.22</v>
      </c>
      <c r="S2797" s="9">
        <v>0</v>
      </c>
      <c r="T2797" s="9">
        <v>563798808.91</v>
      </c>
      <c r="U2797" s="8">
        <v>0</v>
      </c>
      <c r="V2797" s="9">
        <v>0</v>
      </c>
      <c r="W2797" s="8">
        <v>0</v>
      </c>
      <c r="X2797" s="11">
        <f t="shared" si="602"/>
        <v>0</v>
      </c>
      <c r="Y2797" s="11">
        <f t="shared" si="603"/>
        <v>1230399597.92</v>
      </c>
      <c r="Z2797" s="11">
        <f t="shared" si="604"/>
        <v>1230399597.92</v>
      </c>
      <c r="AA2797" s="13">
        <f t="shared" si="605"/>
        <v>0</v>
      </c>
      <c r="AB2797" s="13">
        <f t="shared" si="606"/>
        <v>0</v>
      </c>
      <c r="AC2797" s="16">
        <f t="shared" si="607"/>
        <v>0</v>
      </c>
      <c r="AD2797" s="16">
        <f t="shared" si="608"/>
        <v>1230399597.92</v>
      </c>
      <c r="AE2797" s="17">
        <f t="shared" si="609"/>
        <v>0</v>
      </c>
      <c r="AF2797" s="17">
        <f t="shared" si="610"/>
        <v>1</v>
      </c>
      <c r="AG2797" s="21">
        <f t="shared" si="611"/>
        <v>1</v>
      </c>
      <c r="AH2797" s="22" t="e">
        <f t="shared" si="612"/>
        <v>#DIV/0!</v>
      </c>
      <c r="AI2797" s="22" t="e">
        <f t="shared" si="613"/>
        <v>#DIV/0!</v>
      </c>
      <c r="AJ2797" s="23">
        <f t="shared" si="614"/>
        <v>0</v>
      </c>
      <c r="AK2797" s="23">
        <f t="shared" si="615"/>
        <v>1</v>
      </c>
    </row>
    <row r="2798" spans="1:37">
      <c r="A2798" s="8" t="s">
        <v>5629</v>
      </c>
      <c r="B2798" s="8" t="s">
        <v>5630</v>
      </c>
      <c r="C2798" s="9">
        <v>0</v>
      </c>
      <c r="D2798" s="9">
        <v>0</v>
      </c>
      <c r="E2798" s="9">
        <v>0</v>
      </c>
      <c r="F2798" s="9">
        <v>0</v>
      </c>
      <c r="G2798" s="9">
        <v>0</v>
      </c>
      <c r="H2798" s="9">
        <v>0</v>
      </c>
      <c r="I2798" s="9">
        <v>0</v>
      </c>
      <c r="J2798" s="9">
        <v>0</v>
      </c>
      <c r="K2798" s="9">
        <v>1993779522</v>
      </c>
      <c r="L2798" s="9">
        <v>0</v>
      </c>
      <c r="M2798" s="9">
        <v>0</v>
      </c>
      <c r="N2798" s="9">
        <v>1327629860.15</v>
      </c>
      <c r="O2798" s="9">
        <v>226107090.56</v>
      </c>
      <c r="P2798" s="9">
        <v>-6240020</v>
      </c>
      <c r="Q2798" s="9">
        <v>68682096.61</v>
      </c>
      <c r="R2798" s="9">
        <v>400000000</v>
      </c>
      <c r="S2798" s="9">
        <v>0</v>
      </c>
      <c r="T2798" s="9">
        <v>5237855095.61</v>
      </c>
      <c r="U2798" s="8">
        <v>0</v>
      </c>
      <c r="V2798" s="9">
        <v>0</v>
      </c>
      <c r="W2798" s="8">
        <v>0</v>
      </c>
      <c r="X2798" s="11">
        <f t="shared" si="602"/>
        <v>0</v>
      </c>
      <c r="Y2798" s="11">
        <f t="shared" si="603"/>
        <v>8795599463.81</v>
      </c>
      <c r="Z2798" s="11">
        <f t="shared" si="604"/>
        <v>8795599463.81</v>
      </c>
      <c r="AA2798" s="13">
        <f t="shared" si="605"/>
        <v>0</v>
      </c>
      <c r="AB2798" s="13">
        <f t="shared" si="606"/>
        <v>0</v>
      </c>
      <c r="AC2798" s="16">
        <f t="shared" si="607"/>
        <v>0</v>
      </c>
      <c r="AD2798" s="16">
        <f t="shared" si="608"/>
        <v>8795599463.81</v>
      </c>
      <c r="AE2798" s="17">
        <f t="shared" si="609"/>
        <v>0</v>
      </c>
      <c r="AF2798" s="17">
        <f t="shared" si="610"/>
        <v>1</v>
      </c>
      <c r="AG2798" s="21">
        <f t="shared" si="611"/>
        <v>1</v>
      </c>
      <c r="AH2798" s="22" t="e">
        <f t="shared" si="612"/>
        <v>#DIV/0!</v>
      </c>
      <c r="AI2798" s="22" t="e">
        <f t="shared" si="613"/>
        <v>#DIV/0!</v>
      </c>
      <c r="AJ2798" s="23">
        <f t="shared" si="614"/>
        <v>0</v>
      </c>
      <c r="AK2798" s="23">
        <f t="shared" si="615"/>
        <v>1</v>
      </c>
    </row>
    <row r="2799" spans="1:37">
      <c r="A2799" s="8" t="s">
        <v>5631</v>
      </c>
      <c r="B2799" s="8" t="s">
        <v>5632</v>
      </c>
      <c r="C2799" s="9">
        <v>0</v>
      </c>
      <c r="D2799" s="9">
        <v>0</v>
      </c>
      <c r="E2799" s="9">
        <v>0</v>
      </c>
      <c r="F2799" s="9">
        <v>0</v>
      </c>
      <c r="G2799" s="9">
        <v>0</v>
      </c>
      <c r="H2799" s="9">
        <v>0</v>
      </c>
      <c r="I2799" s="9">
        <v>0</v>
      </c>
      <c r="J2799" s="9">
        <v>0</v>
      </c>
      <c r="K2799" s="9">
        <v>355597743</v>
      </c>
      <c r="L2799" s="9">
        <v>0</v>
      </c>
      <c r="M2799" s="9">
        <v>0</v>
      </c>
      <c r="N2799" s="9">
        <v>677293493.54</v>
      </c>
      <c r="O2799" s="9">
        <v>0</v>
      </c>
      <c r="P2799" s="9">
        <v>-142044.49</v>
      </c>
      <c r="Q2799" s="9">
        <v>2645734.06</v>
      </c>
      <c r="R2799" s="9">
        <v>208329038.29</v>
      </c>
      <c r="S2799" s="9">
        <v>0</v>
      </c>
      <c r="T2799" s="9">
        <v>755498933.66</v>
      </c>
      <c r="U2799" s="8">
        <v>0</v>
      </c>
      <c r="V2799" s="9">
        <v>0</v>
      </c>
      <c r="W2799" s="8">
        <v>0</v>
      </c>
      <c r="X2799" s="11">
        <f t="shared" si="602"/>
        <v>0</v>
      </c>
      <c r="Y2799" s="11">
        <f t="shared" si="603"/>
        <v>1999222898.06</v>
      </c>
      <c r="Z2799" s="11">
        <f t="shared" si="604"/>
        <v>1999222898.06</v>
      </c>
      <c r="AA2799" s="13">
        <f t="shared" si="605"/>
        <v>0</v>
      </c>
      <c r="AB2799" s="13">
        <f t="shared" si="606"/>
        <v>0</v>
      </c>
      <c r="AC2799" s="16">
        <f t="shared" si="607"/>
        <v>0</v>
      </c>
      <c r="AD2799" s="16">
        <f t="shared" si="608"/>
        <v>1999222898.06</v>
      </c>
      <c r="AE2799" s="17">
        <f t="shared" si="609"/>
        <v>0</v>
      </c>
      <c r="AF2799" s="17">
        <f t="shared" si="610"/>
        <v>1</v>
      </c>
      <c r="AG2799" s="21">
        <f t="shared" si="611"/>
        <v>1</v>
      </c>
      <c r="AH2799" s="22" t="e">
        <f t="shared" si="612"/>
        <v>#DIV/0!</v>
      </c>
      <c r="AI2799" s="22" t="e">
        <f t="shared" si="613"/>
        <v>#DIV/0!</v>
      </c>
      <c r="AJ2799" s="23">
        <f t="shared" si="614"/>
        <v>0</v>
      </c>
      <c r="AK2799" s="23">
        <f t="shared" si="615"/>
        <v>1</v>
      </c>
    </row>
    <row r="2800" spans="1:37">
      <c r="A2800" s="8" t="s">
        <v>5633</v>
      </c>
      <c r="B2800" s="8" t="s">
        <v>5634</v>
      </c>
      <c r="C2800" s="9">
        <v>0</v>
      </c>
      <c r="D2800" s="9">
        <v>0</v>
      </c>
      <c r="E2800" s="9">
        <v>0</v>
      </c>
      <c r="F2800" s="9">
        <v>90000000</v>
      </c>
      <c r="G2800" s="9">
        <v>0</v>
      </c>
      <c r="H2800" s="9">
        <v>889661694.28</v>
      </c>
      <c r="I2800" s="9">
        <v>573194058.06</v>
      </c>
      <c r="J2800" s="9">
        <v>0</v>
      </c>
      <c r="K2800" s="9">
        <v>312000000</v>
      </c>
      <c r="L2800" s="9">
        <v>143832810.68</v>
      </c>
      <c r="M2800" s="9">
        <v>0</v>
      </c>
      <c r="N2800" s="9">
        <v>836030930.49</v>
      </c>
      <c r="O2800" s="9">
        <v>79993210.71</v>
      </c>
      <c r="P2800" s="9">
        <v>14027.59</v>
      </c>
      <c r="Q2800" s="9">
        <v>0</v>
      </c>
      <c r="R2800" s="9">
        <v>110455759.21</v>
      </c>
      <c r="S2800" s="9">
        <v>0</v>
      </c>
      <c r="T2800" s="9">
        <v>864707578.08</v>
      </c>
      <c r="U2800" s="8">
        <v>0</v>
      </c>
      <c r="V2800" s="9">
        <v>59755627.37</v>
      </c>
      <c r="W2800" s="8">
        <v>0</v>
      </c>
      <c r="X2800" s="11">
        <f t="shared" si="602"/>
        <v>1552855752.34</v>
      </c>
      <c r="Y2800" s="11">
        <f t="shared" si="603"/>
        <v>2246803522.71</v>
      </c>
      <c r="Z2800" s="11">
        <f t="shared" si="604"/>
        <v>3799659275.05</v>
      </c>
      <c r="AA2800" s="13">
        <f t="shared" si="605"/>
        <v>90000000</v>
      </c>
      <c r="AB2800" s="13">
        <f t="shared" si="606"/>
        <v>1462855752.34</v>
      </c>
      <c r="AC2800" s="16">
        <f t="shared" si="607"/>
        <v>90000000</v>
      </c>
      <c r="AD2800" s="16">
        <f t="shared" si="608"/>
        <v>3709659275.05</v>
      </c>
      <c r="AE2800" s="17">
        <f t="shared" si="609"/>
        <v>0.408682894947091</v>
      </c>
      <c r="AF2800" s="17">
        <f t="shared" si="610"/>
        <v>0.591317105052909</v>
      </c>
      <c r="AG2800" s="21">
        <f t="shared" si="611"/>
        <v>1.69113998471349</v>
      </c>
      <c r="AH2800" s="22">
        <f t="shared" si="612"/>
        <v>0.0579577335914034</v>
      </c>
      <c r="AI2800" s="22">
        <f t="shared" si="613"/>
        <v>0.942042266408597</v>
      </c>
      <c r="AJ2800" s="23">
        <f t="shared" si="614"/>
        <v>0.023686334348707</v>
      </c>
      <c r="AK2800" s="23">
        <f t="shared" si="615"/>
        <v>0.976313665651293</v>
      </c>
    </row>
    <row r="2801" spans="1:37">
      <c r="A2801" s="8" t="s">
        <v>5635</v>
      </c>
      <c r="B2801" s="8" t="s">
        <v>5636</v>
      </c>
      <c r="C2801" s="9">
        <v>0</v>
      </c>
      <c r="D2801" s="9">
        <v>0</v>
      </c>
      <c r="E2801" s="9">
        <v>0</v>
      </c>
      <c r="F2801" s="9">
        <v>0</v>
      </c>
      <c r="G2801" s="9">
        <v>0</v>
      </c>
      <c r="H2801" s="9">
        <v>0</v>
      </c>
      <c r="I2801" s="9">
        <v>0</v>
      </c>
      <c r="J2801" s="9">
        <v>0</v>
      </c>
      <c r="K2801" s="9">
        <v>149611680</v>
      </c>
      <c r="L2801" s="9">
        <v>0</v>
      </c>
      <c r="M2801" s="9">
        <v>0</v>
      </c>
      <c r="N2801" s="9">
        <v>114158780.44</v>
      </c>
      <c r="O2801" s="9">
        <v>10408152.2</v>
      </c>
      <c r="P2801" s="9">
        <v>58304.4</v>
      </c>
      <c r="Q2801" s="9">
        <v>0</v>
      </c>
      <c r="R2801" s="9">
        <v>23589876.83</v>
      </c>
      <c r="S2801" s="9">
        <v>0</v>
      </c>
      <c r="T2801" s="9">
        <v>153258749.55</v>
      </c>
      <c r="U2801" s="8">
        <v>0</v>
      </c>
      <c r="V2801" s="9">
        <v>0</v>
      </c>
      <c r="W2801" s="8">
        <v>0</v>
      </c>
      <c r="X2801" s="11">
        <f t="shared" si="602"/>
        <v>0</v>
      </c>
      <c r="Y2801" s="11">
        <f t="shared" si="603"/>
        <v>430269239.02</v>
      </c>
      <c r="Z2801" s="11">
        <f t="shared" si="604"/>
        <v>430269239.02</v>
      </c>
      <c r="AA2801" s="13">
        <f t="shared" si="605"/>
        <v>0</v>
      </c>
      <c r="AB2801" s="13">
        <f t="shared" si="606"/>
        <v>0</v>
      </c>
      <c r="AC2801" s="16">
        <f t="shared" si="607"/>
        <v>0</v>
      </c>
      <c r="AD2801" s="16">
        <f t="shared" si="608"/>
        <v>430269239.02</v>
      </c>
      <c r="AE2801" s="17">
        <f t="shared" si="609"/>
        <v>0</v>
      </c>
      <c r="AF2801" s="17">
        <f t="shared" si="610"/>
        <v>1</v>
      </c>
      <c r="AG2801" s="21">
        <f t="shared" si="611"/>
        <v>1</v>
      </c>
      <c r="AH2801" s="22" t="e">
        <f t="shared" si="612"/>
        <v>#DIV/0!</v>
      </c>
      <c r="AI2801" s="22" t="e">
        <f t="shared" si="613"/>
        <v>#DIV/0!</v>
      </c>
      <c r="AJ2801" s="23">
        <f t="shared" si="614"/>
        <v>0</v>
      </c>
      <c r="AK2801" s="23">
        <f t="shared" si="615"/>
        <v>1</v>
      </c>
    </row>
    <row r="2802" spans="1:37">
      <c r="A2802" s="8" t="s">
        <v>5637</v>
      </c>
      <c r="B2802" s="8" t="s">
        <v>5638</v>
      </c>
      <c r="C2802" s="9">
        <v>0</v>
      </c>
      <c r="D2802" s="9">
        <v>0</v>
      </c>
      <c r="E2802" s="9">
        <v>0</v>
      </c>
      <c r="F2802" s="9">
        <v>498862572.38</v>
      </c>
      <c r="G2802" s="9">
        <v>0</v>
      </c>
      <c r="H2802" s="9">
        <v>3471540000</v>
      </c>
      <c r="I2802" s="9">
        <v>276532943.4</v>
      </c>
      <c r="J2802" s="9">
        <v>0</v>
      </c>
      <c r="K2802" s="9">
        <v>2418493612</v>
      </c>
      <c r="L2802" s="9">
        <v>90490512.49</v>
      </c>
      <c r="M2802" s="9">
        <v>0</v>
      </c>
      <c r="N2802" s="9">
        <v>1298542435.51</v>
      </c>
      <c r="O2802" s="9">
        <v>105868950</v>
      </c>
      <c r="P2802" s="9">
        <v>0</v>
      </c>
      <c r="Q2802" s="9">
        <v>0</v>
      </c>
      <c r="R2802" s="9">
        <v>72798988.04</v>
      </c>
      <c r="S2802" s="9">
        <v>0</v>
      </c>
      <c r="T2802" s="9">
        <v>1056638300.57</v>
      </c>
      <c r="U2802" s="8">
        <v>0</v>
      </c>
      <c r="V2802" s="9">
        <v>-172274.81</v>
      </c>
      <c r="W2802" s="8">
        <v>0</v>
      </c>
      <c r="X2802" s="11">
        <f t="shared" si="602"/>
        <v>4246935515.78</v>
      </c>
      <c r="Y2802" s="11">
        <f t="shared" si="603"/>
        <v>4830922623.8</v>
      </c>
      <c r="Z2802" s="11">
        <f t="shared" si="604"/>
        <v>9077858139.58</v>
      </c>
      <c r="AA2802" s="13">
        <f t="shared" si="605"/>
        <v>498862572.38</v>
      </c>
      <c r="AB2802" s="13">
        <f t="shared" si="606"/>
        <v>3748072943.4</v>
      </c>
      <c r="AC2802" s="16">
        <f t="shared" si="607"/>
        <v>498862572.38</v>
      </c>
      <c r="AD2802" s="16">
        <f t="shared" si="608"/>
        <v>8578995567.2</v>
      </c>
      <c r="AE2802" s="17">
        <f t="shared" si="609"/>
        <v>0.467834532163827</v>
      </c>
      <c r="AF2802" s="17">
        <f t="shared" si="610"/>
        <v>0.532165467836173</v>
      </c>
      <c r="AG2802" s="21">
        <f t="shared" si="611"/>
        <v>1.87911478748533</v>
      </c>
      <c r="AH2802" s="22">
        <f t="shared" si="612"/>
        <v>0.117464126904309</v>
      </c>
      <c r="AI2802" s="22">
        <f t="shared" si="613"/>
        <v>0.882535873095691</v>
      </c>
      <c r="AJ2802" s="23">
        <f t="shared" si="614"/>
        <v>0.05495377485631</v>
      </c>
      <c r="AK2802" s="23">
        <f t="shared" si="615"/>
        <v>0.94504622514369</v>
      </c>
    </row>
    <row r="2803" spans="1:37">
      <c r="A2803" s="8" t="s">
        <v>5639</v>
      </c>
      <c r="B2803" s="8" t="s">
        <v>5640</v>
      </c>
      <c r="C2803" s="9">
        <v>0</v>
      </c>
      <c r="D2803" s="9">
        <v>0</v>
      </c>
      <c r="E2803" s="9">
        <v>0</v>
      </c>
      <c r="F2803" s="9">
        <v>0</v>
      </c>
      <c r="G2803" s="9">
        <v>0</v>
      </c>
      <c r="H2803" s="9">
        <v>0</v>
      </c>
      <c r="I2803" s="9">
        <v>0</v>
      </c>
      <c r="J2803" s="9">
        <v>0</v>
      </c>
      <c r="K2803" s="9">
        <v>434459000</v>
      </c>
      <c r="L2803" s="9">
        <v>0</v>
      </c>
      <c r="M2803" s="9">
        <v>0</v>
      </c>
      <c r="N2803" s="9">
        <v>303457368.22</v>
      </c>
      <c r="O2803" s="9">
        <v>46351655</v>
      </c>
      <c r="P2803" s="9">
        <v>12478497.41</v>
      </c>
      <c r="Q2803" s="9">
        <v>0</v>
      </c>
      <c r="R2803" s="9">
        <v>31406700.95</v>
      </c>
      <c r="S2803" s="9">
        <v>0</v>
      </c>
      <c r="T2803" s="9">
        <v>301551389.76</v>
      </c>
      <c r="U2803" s="8">
        <v>0</v>
      </c>
      <c r="V2803" s="9">
        <v>0</v>
      </c>
      <c r="W2803" s="8">
        <v>0</v>
      </c>
      <c r="X2803" s="11">
        <f t="shared" si="602"/>
        <v>0</v>
      </c>
      <c r="Y2803" s="11">
        <f t="shared" si="603"/>
        <v>1037001301.34</v>
      </c>
      <c r="Z2803" s="11">
        <f t="shared" si="604"/>
        <v>1037001301.34</v>
      </c>
      <c r="AA2803" s="13">
        <f t="shared" si="605"/>
        <v>0</v>
      </c>
      <c r="AB2803" s="13">
        <f t="shared" si="606"/>
        <v>0</v>
      </c>
      <c r="AC2803" s="16">
        <f t="shared" si="607"/>
        <v>0</v>
      </c>
      <c r="AD2803" s="16">
        <f t="shared" si="608"/>
        <v>1037001301.34</v>
      </c>
      <c r="AE2803" s="17">
        <f t="shared" si="609"/>
        <v>0</v>
      </c>
      <c r="AF2803" s="17">
        <f t="shared" si="610"/>
        <v>1</v>
      </c>
      <c r="AG2803" s="21">
        <f t="shared" si="611"/>
        <v>1</v>
      </c>
      <c r="AH2803" s="22" t="e">
        <f t="shared" si="612"/>
        <v>#DIV/0!</v>
      </c>
      <c r="AI2803" s="22" t="e">
        <f t="shared" si="613"/>
        <v>#DIV/0!</v>
      </c>
      <c r="AJ2803" s="23">
        <f t="shared" si="614"/>
        <v>0</v>
      </c>
      <c r="AK2803" s="23">
        <f t="shared" si="615"/>
        <v>1</v>
      </c>
    </row>
    <row r="2804" spans="1:37">
      <c r="A2804" s="8" t="s">
        <v>5641</v>
      </c>
      <c r="B2804" s="8" t="s">
        <v>5642</v>
      </c>
      <c r="C2804" s="9">
        <v>0</v>
      </c>
      <c r="D2804" s="9">
        <v>0</v>
      </c>
      <c r="E2804" s="9">
        <v>0</v>
      </c>
      <c r="F2804" s="9">
        <v>0</v>
      </c>
      <c r="G2804" s="9">
        <v>0</v>
      </c>
      <c r="H2804" s="9">
        <v>0</v>
      </c>
      <c r="I2804" s="9">
        <v>0</v>
      </c>
      <c r="J2804" s="9">
        <v>0</v>
      </c>
      <c r="K2804" s="9">
        <v>454542698</v>
      </c>
      <c r="L2804" s="9">
        <v>0</v>
      </c>
      <c r="M2804" s="9">
        <v>0</v>
      </c>
      <c r="N2804" s="9">
        <v>750839454.27</v>
      </c>
      <c r="O2804" s="9">
        <v>0</v>
      </c>
      <c r="P2804" s="9">
        <v>0</v>
      </c>
      <c r="Q2804" s="9">
        <v>0</v>
      </c>
      <c r="R2804" s="9">
        <v>141858227.16</v>
      </c>
      <c r="S2804" s="9">
        <v>0</v>
      </c>
      <c r="T2804" s="9">
        <v>1462201860.96</v>
      </c>
      <c r="U2804" s="8">
        <v>0</v>
      </c>
      <c r="V2804" s="9">
        <v>4533548.16</v>
      </c>
      <c r="W2804" s="8">
        <v>0</v>
      </c>
      <c r="X2804" s="11">
        <f t="shared" si="602"/>
        <v>0</v>
      </c>
      <c r="Y2804" s="11">
        <f t="shared" si="603"/>
        <v>2813975788.55</v>
      </c>
      <c r="Z2804" s="11">
        <f t="shared" si="604"/>
        <v>2813975788.55</v>
      </c>
      <c r="AA2804" s="13">
        <f t="shared" si="605"/>
        <v>0</v>
      </c>
      <c r="AB2804" s="13">
        <f t="shared" si="606"/>
        <v>0</v>
      </c>
      <c r="AC2804" s="16">
        <f t="shared" si="607"/>
        <v>0</v>
      </c>
      <c r="AD2804" s="16">
        <f t="shared" si="608"/>
        <v>2813975788.55</v>
      </c>
      <c r="AE2804" s="17">
        <f t="shared" si="609"/>
        <v>0</v>
      </c>
      <c r="AF2804" s="17">
        <f t="shared" si="610"/>
        <v>1</v>
      </c>
      <c r="AG2804" s="21">
        <f t="shared" si="611"/>
        <v>1</v>
      </c>
      <c r="AH2804" s="22" t="e">
        <f t="shared" si="612"/>
        <v>#DIV/0!</v>
      </c>
      <c r="AI2804" s="22" t="e">
        <f t="shared" si="613"/>
        <v>#DIV/0!</v>
      </c>
      <c r="AJ2804" s="23">
        <f t="shared" si="614"/>
        <v>0</v>
      </c>
      <c r="AK2804" s="23">
        <f t="shared" si="615"/>
        <v>1</v>
      </c>
    </row>
    <row r="2805" spans="1:37">
      <c r="A2805" s="8" t="s">
        <v>5643</v>
      </c>
      <c r="B2805" s="8" t="s">
        <v>5644</v>
      </c>
      <c r="C2805" s="9">
        <v>0</v>
      </c>
      <c r="D2805" s="9">
        <v>0</v>
      </c>
      <c r="E2805" s="9">
        <v>0</v>
      </c>
      <c r="F2805" s="9">
        <v>0</v>
      </c>
      <c r="G2805" s="9">
        <v>0</v>
      </c>
      <c r="H2805" s="9">
        <v>0</v>
      </c>
      <c r="I2805" s="9">
        <v>0</v>
      </c>
      <c r="J2805" s="9">
        <v>0</v>
      </c>
      <c r="K2805" s="9">
        <v>93338000</v>
      </c>
      <c r="L2805" s="9">
        <v>0</v>
      </c>
      <c r="M2805" s="9">
        <v>0</v>
      </c>
      <c r="N2805" s="9">
        <v>178492595.3</v>
      </c>
      <c r="O2805" s="9">
        <v>0</v>
      </c>
      <c r="P2805" s="9">
        <v>0</v>
      </c>
      <c r="Q2805" s="9">
        <v>9366770.58</v>
      </c>
      <c r="R2805" s="9">
        <v>30175234.96</v>
      </c>
      <c r="S2805" s="9">
        <v>0</v>
      </c>
      <c r="T2805" s="9">
        <v>248109757.53</v>
      </c>
      <c r="U2805" s="8">
        <v>0</v>
      </c>
      <c r="V2805" s="9">
        <v>0</v>
      </c>
      <c r="W2805" s="8">
        <v>0</v>
      </c>
      <c r="X2805" s="11">
        <f t="shared" si="602"/>
        <v>0</v>
      </c>
      <c r="Y2805" s="11">
        <f t="shared" si="603"/>
        <v>559482358.37</v>
      </c>
      <c r="Z2805" s="11">
        <f t="shared" si="604"/>
        <v>559482358.37</v>
      </c>
      <c r="AA2805" s="13">
        <f t="shared" si="605"/>
        <v>0</v>
      </c>
      <c r="AB2805" s="13">
        <f t="shared" si="606"/>
        <v>0</v>
      </c>
      <c r="AC2805" s="16">
        <f t="shared" si="607"/>
        <v>0</v>
      </c>
      <c r="AD2805" s="16">
        <f t="shared" si="608"/>
        <v>559482358.37</v>
      </c>
      <c r="AE2805" s="17">
        <f t="shared" si="609"/>
        <v>0</v>
      </c>
      <c r="AF2805" s="17">
        <f t="shared" si="610"/>
        <v>1</v>
      </c>
      <c r="AG2805" s="21">
        <f t="shared" si="611"/>
        <v>1</v>
      </c>
      <c r="AH2805" s="22" t="e">
        <f t="shared" si="612"/>
        <v>#DIV/0!</v>
      </c>
      <c r="AI2805" s="22" t="e">
        <f t="shared" si="613"/>
        <v>#DIV/0!</v>
      </c>
      <c r="AJ2805" s="23">
        <f t="shared" si="614"/>
        <v>0</v>
      </c>
      <c r="AK2805" s="23">
        <f t="shared" si="615"/>
        <v>1</v>
      </c>
    </row>
    <row r="2806" spans="1:37">
      <c r="A2806" s="8" t="s">
        <v>5645</v>
      </c>
      <c r="B2806" s="8" t="s">
        <v>5646</v>
      </c>
      <c r="C2806" s="9">
        <v>0</v>
      </c>
      <c r="D2806" s="9">
        <v>0</v>
      </c>
      <c r="E2806" s="9">
        <v>0</v>
      </c>
      <c r="F2806" s="9">
        <v>0</v>
      </c>
      <c r="G2806" s="9">
        <v>0</v>
      </c>
      <c r="H2806" s="9">
        <v>70236708</v>
      </c>
      <c r="I2806" s="9">
        <v>0</v>
      </c>
      <c r="J2806" s="9">
        <v>0</v>
      </c>
      <c r="K2806" s="9">
        <v>130000000</v>
      </c>
      <c r="L2806" s="9">
        <v>0</v>
      </c>
      <c r="M2806" s="9">
        <v>0</v>
      </c>
      <c r="N2806" s="9">
        <v>225941656.55</v>
      </c>
      <c r="O2806" s="9">
        <v>0</v>
      </c>
      <c r="P2806" s="9">
        <v>0</v>
      </c>
      <c r="Q2806" s="9">
        <v>0</v>
      </c>
      <c r="R2806" s="9">
        <v>24264145.48</v>
      </c>
      <c r="S2806" s="9">
        <v>0</v>
      </c>
      <c r="T2806" s="9">
        <v>149494760.74</v>
      </c>
      <c r="U2806" s="8">
        <v>0</v>
      </c>
      <c r="V2806" s="9">
        <v>0</v>
      </c>
      <c r="W2806" s="8">
        <v>0</v>
      </c>
      <c r="X2806" s="11">
        <f t="shared" si="602"/>
        <v>70236708</v>
      </c>
      <c r="Y2806" s="11">
        <f t="shared" si="603"/>
        <v>529700562.77</v>
      </c>
      <c r="Z2806" s="11">
        <f t="shared" si="604"/>
        <v>599937270.77</v>
      </c>
      <c r="AA2806" s="13">
        <f t="shared" si="605"/>
        <v>0</v>
      </c>
      <c r="AB2806" s="13">
        <f t="shared" si="606"/>
        <v>70236708</v>
      </c>
      <c r="AC2806" s="16">
        <f t="shared" si="607"/>
        <v>0</v>
      </c>
      <c r="AD2806" s="16">
        <f t="shared" si="608"/>
        <v>599937270.77</v>
      </c>
      <c r="AE2806" s="17">
        <f t="shared" si="609"/>
        <v>0.117073419875804</v>
      </c>
      <c r="AF2806" s="17">
        <f t="shared" si="610"/>
        <v>0.882926580124196</v>
      </c>
      <c r="AG2806" s="21">
        <f t="shared" si="611"/>
        <v>1.13259700467884</v>
      </c>
      <c r="AH2806" s="22">
        <f t="shared" si="612"/>
        <v>0</v>
      </c>
      <c r="AI2806" s="22">
        <f t="shared" si="613"/>
        <v>1</v>
      </c>
      <c r="AJ2806" s="23">
        <f t="shared" si="614"/>
        <v>0</v>
      </c>
      <c r="AK2806" s="23">
        <f t="shared" si="615"/>
        <v>1</v>
      </c>
    </row>
    <row r="2807" spans="1:37">
      <c r="A2807" s="8" t="s">
        <v>5647</v>
      </c>
      <c r="B2807" s="8" t="s">
        <v>5648</v>
      </c>
      <c r="C2807" s="9">
        <v>0</v>
      </c>
      <c r="D2807" s="9">
        <v>0</v>
      </c>
      <c r="E2807" s="9">
        <v>117579.45</v>
      </c>
      <c r="F2807" s="9">
        <v>0</v>
      </c>
      <c r="G2807" s="9">
        <v>0</v>
      </c>
      <c r="H2807" s="9">
        <v>0</v>
      </c>
      <c r="I2807" s="9">
        <v>0</v>
      </c>
      <c r="J2807" s="9">
        <v>0</v>
      </c>
      <c r="K2807" s="9">
        <v>225009666</v>
      </c>
      <c r="L2807" s="9">
        <v>0</v>
      </c>
      <c r="M2807" s="9">
        <v>0</v>
      </c>
      <c r="N2807" s="9">
        <v>702959232.78</v>
      </c>
      <c r="O2807" s="9">
        <v>0</v>
      </c>
      <c r="P2807" s="9">
        <v>0</v>
      </c>
      <c r="Q2807" s="9">
        <v>0</v>
      </c>
      <c r="R2807" s="9">
        <v>40636136.98</v>
      </c>
      <c r="S2807" s="9">
        <v>0</v>
      </c>
      <c r="T2807" s="9">
        <v>256256667.43</v>
      </c>
      <c r="U2807" s="8">
        <v>0</v>
      </c>
      <c r="V2807" s="9">
        <v>0</v>
      </c>
      <c r="W2807" s="8">
        <v>0</v>
      </c>
      <c r="X2807" s="11">
        <f t="shared" si="602"/>
        <v>117579.45</v>
      </c>
      <c r="Y2807" s="11">
        <f t="shared" si="603"/>
        <v>1224861703.19</v>
      </c>
      <c r="Z2807" s="11">
        <f t="shared" si="604"/>
        <v>1224979282.64</v>
      </c>
      <c r="AA2807" s="13">
        <f t="shared" si="605"/>
        <v>117579.45</v>
      </c>
      <c r="AB2807" s="13">
        <f t="shared" si="606"/>
        <v>0</v>
      </c>
      <c r="AC2807" s="16">
        <f t="shared" si="607"/>
        <v>117579.45</v>
      </c>
      <c r="AD2807" s="16">
        <f t="shared" si="608"/>
        <v>1224861703.19</v>
      </c>
      <c r="AE2807" s="17">
        <f t="shared" si="609"/>
        <v>9.59848477980787e-5</v>
      </c>
      <c r="AF2807" s="17">
        <f t="shared" si="610"/>
        <v>0.999904015152202</v>
      </c>
      <c r="AG2807" s="21">
        <f t="shared" si="611"/>
        <v>1.00009599406177</v>
      </c>
      <c r="AH2807" s="22">
        <f t="shared" si="612"/>
        <v>1</v>
      </c>
      <c r="AI2807" s="22">
        <f t="shared" si="613"/>
        <v>0</v>
      </c>
      <c r="AJ2807" s="23">
        <f t="shared" si="614"/>
        <v>9.59848477980787e-5</v>
      </c>
      <c r="AK2807" s="23">
        <f t="shared" si="615"/>
        <v>0.999904015152202</v>
      </c>
    </row>
    <row r="2808" spans="1:37">
      <c r="A2808" s="8" t="s">
        <v>5649</v>
      </c>
      <c r="B2808" s="8" t="s">
        <v>5650</v>
      </c>
      <c r="C2808" s="9">
        <v>0</v>
      </c>
      <c r="D2808" s="9">
        <v>0</v>
      </c>
      <c r="E2808" s="9">
        <v>0</v>
      </c>
      <c r="F2808" s="9">
        <v>18399450.3</v>
      </c>
      <c r="G2808" s="9">
        <v>0</v>
      </c>
      <c r="H2808" s="9">
        <v>6094184.2</v>
      </c>
      <c r="I2808" s="9">
        <v>0</v>
      </c>
      <c r="J2808" s="9">
        <v>0</v>
      </c>
      <c r="K2808" s="9">
        <v>380613356</v>
      </c>
      <c r="L2808" s="9">
        <v>0</v>
      </c>
      <c r="M2808" s="9">
        <v>0</v>
      </c>
      <c r="N2808" s="9">
        <v>5535897692.75</v>
      </c>
      <c r="O2808" s="9">
        <v>8106804.52</v>
      </c>
      <c r="P2808" s="9">
        <v>27778694.53</v>
      </c>
      <c r="Q2808" s="9">
        <v>0</v>
      </c>
      <c r="R2808" s="9">
        <v>59290828.07</v>
      </c>
      <c r="S2808" s="9">
        <v>0</v>
      </c>
      <c r="T2808" s="9">
        <v>819844619.72</v>
      </c>
      <c r="U2808" s="8">
        <v>0</v>
      </c>
      <c r="V2808" s="9">
        <v>-1731575.54</v>
      </c>
      <c r="W2808" s="8">
        <v>0</v>
      </c>
      <c r="X2808" s="11">
        <f t="shared" si="602"/>
        <v>24493634.5</v>
      </c>
      <c r="Y2808" s="11">
        <f t="shared" si="603"/>
        <v>6813586811.01</v>
      </c>
      <c r="Z2808" s="11">
        <f t="shared" si="604"/>
        <v>6838080445.51</v>
      </c>
      <c r="AA2808" s="13">
        <f t="shared" si="605"/>
        <v>18399450.3</v>
      </c>
      <c r="AB2808" s="13">
        <f t="shared" si="606"/>
        <v>6094184.2</v>
      </c>
      <c r="AC2808" s="16">
        <f t="shared" si="607"/>
        <v>18399450.3</v>
      </c>
      <c r="AD2808" s="16">
        <f t="shared" si="608"/>
        <v>6819680995.21</v>
      </c>
      <c r="AE2808" s="17">
        <f t="shared" si="609"/>
        <v>0.00358194594158116</v>
      </c>
      <c r="AF2808" s="17">
        <f t="shared" si="610"/>
        <v>0.996418054058419</v>
      </c>
      <c r="AG2808" s="21">
        <f t="shared" si="611"/>
        <v>1.00359482240109</v>
      </c>
      <c r="AH2808" s="22">
        <f t="shared" si="612"/>
        <v>0.751193143671675</v>
      </c>
      <c r="AI2808" s="22">
        <f t="shared" si="613"/>
        <v>0.248806856328325</v>
      </c>
      <c r="AJ2808" s="23">
        <f t="shared" si="614"/>
        <v>0.00269073323231835</v>
      </c>
      <c r="AK2808" s="23">
        <f t="shared" si="615"/>
        <v>0.997309266767682</v>
      </c>
    </row>
    <row r="2809" spans="1:37">
      <c r="A2809" s="8" t="s">
        <v>5651</v>
      </c>
      <c r="B2809" s="8" t="s">
        <v>5652</v>
      </c>
      <c r="C2809" s="9">
        <v>0</v>
      </c>
      <c r="D2809" s="9">
        <v>0</v>
      </c>
      <c r="E2809" s="9">
        <v>0</v>
      </c>
      <c r="F2809" s="9">
        <v>7449976.81</v>
      </c>
      <c r="G2809" s="9">
        <v>0</v>
      </c>
      <c r="H2809" s="9">
        <v>0</v>
      </c>
      <c r="I2809" s="9">
        <v>0</v>
      </c>
      <c r="J2809" s="9">
        <v>0</v>
      </c>
      <c r="K2809" s="9">
        <v>417369292</v>
      </c>
      <c r="L2809" s="9">
        <v>0</v>
      </c>
      <c r="M2809" s="9">
        <v>0</v>
      </c>
      <c r="N2809" s="9">
        <v>440194948.73</v>
      </c>
      <c r="O2809" s="9">
        <v>0</v>
      </c>
      <c r="P2809" s="9">
        <v>0</v>
      </c>
      <c r="Q2809" s="9">
        <v>0</v>
      </c>
      <c r="R2809" s="9">
        <v>15922184.21</v>
      </c>
      <c r="S2809" s="9">
        <v>0</v>
      </c>
      <c r="T2809" s="9">
        <v>457753002.66</v>
      </c>
      <c r="U2809" s="8">
        <v>0</v>
      </c>
      <c r="V2809" s="9">
        <v>24883147.62</v>
      </c>
      <c r="W2809" s="8">
        <v>0</v>
      </c>
      <c r="X2809" s="11">
        <f t="shared" si="602"/>
        <v>7449976.81</v>
      </c>
      <c r="Y2809" s="11">
        <f t="shared" si="603"/>
        <v>1356122575.22</v>
      </c>
      <c r="Z2809" s="11">
        <f t="shared" si="604"/>
        <v>1363572552.03</v>
      </c>
      <c r="AA2809" s="13">
        <f t="shared" si="605"/>
        <v>7449976.81</v>
      </c>
      <c r="AB2809" s="13">
        <f t="shared" si="606"/>
        <v>0</v>
      </c>
      <c r="AC2809" s="16">
        <f t="shared" si="607"/>
        <v>7449976.81</v>
      </c>
      <c r="AD2809" s="16">
        <f t="shared" si="608"/>
        <v>1356122575.22</v>
      </c>
      <c r="AE2809" s="17">
        <f t="shared" si="609"/>
        <v>0.00546357199615741</v>
      </c>
      <c r="AF2809" s="17">
        <f t="shared" si="610"/>
        <v>0.994536428003843</v>
      </c>
      <c r="AG2809" s="21">
        <f t="shared" si="611"/>
        <v>1.00549358660207</v>
      </c>
      <c r="AH2809" s="22">
        <f t="shared" si="612"/>
        <v>1</v>
      </c>
      <c r="AI2809" s="22">
        <f t="shared" si="613"/>
        <v>0</v>
      </c>
      <c r="AJ2809" s="23">
        <f t="shared" si="614"/>
        <v>0.00546357199615741</v>
      </c>
      <c r="AK2809" s="23">
        <f t="shared" si="615"/>
        <v>0.994536428003843</v>
      </c>
    </row>
    <row r="2810" spans="1:37">
      <c r="A2810" s="8" t="s">
        <v>5653</v>
      </c>
      <c r="B2810" s="8" t="s">
        <v>5654</v>
      </c>
      <c r="C2810" s="9">
        <v>0</v>
      </c>
      <c r="D2810" s="9">
        <v>0</v>
      </c>
      <c r="E2810" s="9">
        <v>0</v>
      </c>
      <c r="F2810" s="9">
        <v>63740340.82</v>
      </c>
      <c r="G2810" s="9">
        <v>0</v>
      </c>
      <c r="H2810" s="9">
        <v>0</v>
      </c>
      <c r="I2810" s="9">
        <v>0</v>
      </c>
      <c r="J2810" s="9">
        <v>0</v>
      </c>
      <c r="K2810" s="9">
        <v>368666700</v>
      </c>
      <c r="L2810" s="9">
        <v>0</v>
      </c>
      <c r="M2810" s="9">
        <v>0</v>
      </c>
      <c r="N2810" s="9">
        <v>906374783.14</v>
      </c>
      <c r="O2810" s="9">
        <v>0</v>
      </c>
      <c r="P2810" s="9">
        <v>-131629.15</v>
      </c>
      <c r="Q2810" s="9">
        <v>0</v>
      </c>
      <c r="R2810" s="9">
        <v>95350215.8</v>
      </c>
      <c r="S2810" s="9">
        <v>0</v>
      </c>
      <c r="T2810" s="9">
        <v>418597254.53</v>
      </c>
      <c r="U2810" s="8">
        <v>0</v>
      </c>
      <c r="V2810" s="9">
        <v>9999420.55</v>
      </c>
      <c r="W2810" s="8">
        <v>0</v>
      </c>
      <c r="X2810" s="11">
        <f t="shared" si="602"/>
        <v>63740340.82</v>
      </c>
      <c r="Y2810" s="11">
        <f t="shared" si="603"/>
        <v>1798856744.87</v>
      </c>
      <c r="Z2810" s="11">
        <f t="shared" si="604"/>
        <v>1862597085.69</v>
      </c>
      <c r="AA2810" s="13">
        <f t="shared" si="605"/>
        <v>63740340.82</v>
      </c>
      <c r="AB2810" s="13">
        <f t="shared" si="606"/>
        <v>0</v>
      </c>
      <c r="AC2810" s="16">
        <f t="shared" si="607"/>
        <v>63740340.82</v>
      </c>
      <c r="AD2810" s="16">
        <f t="shared" si="608"/>
        <v>1798856744.87</v>
      </c>
      <c r="AE2810" s="17">
        <f t="shared" si="609"/>
        <v>0.0342212179486941</v>
      </c>
      <c r="AF2810" s="17">
        <f t="shared" si="610"/>
        <v>0.965778782051306</v>
      </c>
      <c r="AG2810" s="21">
        <f t="shared" si="611"/>
        <v>1.03543380594468</v>
      </c>
      <c r="AH2810" s="22">
        <f t="shared" si="612"/>
        <v>1</v>
      </c>
      <c r="AI2810" s="22">
        <f t="shared" si="613"/>
        <v>0</v>
      </c>
      <c r="AJ2810" s="23">
        <f t="shared" si="614"/>
        <v>0.0342212179486941</v>
      </c>
      <c r="AK2810" s="23">
        <f t="shared" si="615"/>
        <v>0.965778782051306</v>
      </c>
    </row>
    <row r="2811" spans="1:37">
      <c r="A2811" s="8" t="s">
        <v>5655</v>
      </c>
      <c r="B2811" s="8" t="s">
        <v>5656</v>
      </c>
      <c r="C2811" s="9">
        <v>0</v>
      </c>
      <c r="D2811" s="9">
        <v>0</v>
      </c>
      <c r="E2811" s="9">
        <v>0</v>
      </c>
      <c r="F2811" s="9">
        <v>0</v>
      </c>
      <c r="G2811" s="9">
        <v>0</v>
      </c>
      <c r="H2811" s="9">
        <v>0</v>
      </c>
      <c r="I2811" s="9">
        <v>0</v>
      </c>
      <c r="J2811" s="9">
        <v>0</v>
      </c>
      <c r="K2811" s="9">
        <v>307000000</v>
      </c>
      <c r="L2811" s="9">
        <v>0</v>
      </c>
      <c r="M2811" s="9">
        <v>0</v>
      </c>
      <c r="N2811" s="9">
        <v>344863254.73</v>
      </c>
      <c r="O2811" s="9">
        <v>0</v>
      </c>
      <c r="P2811" s="9">
        <v>12696255.64</v>
      </c>
      <c r="Q2811" s="9">
        <v>29339787.52</v>
      </c>
      <c r="R2811" s="9">
        <v>35571024.48</v>
      </c>
      <c r="S2811" s="9">
        <v>0</v>
      </c>
      <c r="T2811" s="9">
        <v>386874900.64</v>
      </c>
      <c r="U2811" s="8">
        <v>0</v>
      </c>
      <c r="V2811" s="9">
        <v>675778.11</v>
      </c>
      <c r="W2811" s="8">
        <v>0</v>
      </c>
      <c r="X2811" s="11">
        <f t="shared" si="602"/>
        <v>0</v>
      </c>
      <c r="Y2811" s="11">
        <f t="shared" si="603"/>
        <v>1117021001.12</v>
      </c>
      <c r="Z2811" s="11">
        <f t="shared" si="604"/>
        <v>1117021001.12</v>
      </c>
      <c r="AA2811" s="13">
        <f t="shared" si="605"/>
        <v>0</v>
      </c>
      <c r="AB2811" s="13">
        <f t="shared" si="606"/>
        <v>0</v>
      </c>
      <c r="AC2811" s="16">
        <f t="shared" si="607"/>
        <v>0</v>
      </c>
      <c r="AD2811" s="16">
        <f t="shared" si="608"/>
        <v>1117021001.12</v>
      </c>
      <c r="AE2811" s="17">
        <f t="shared" si="609"/>
        <v>0</v>
      </c>
      <c r="AF2811" s="17">
        <f t="shared" si="610"/>
        <v>1</v>
      </c>
      <c r="AG2811" s="21">
        <f t="shared" si="611"/>
        <v>1</v>
      </c>
      <c r="AH2811" s="22" t="e">
        <f t="shared" si="612"/>
        <v>#DIV/0!</v>
      </c>
      <c r="AI2811" s="22" t="e">
        <f t="shared" si="613"/>
        <v>#DIV/0!</v>
      </c>
      <c r="AJ2811" s="23">
        <f t="shared" si="614"/>
        <v>0</v>
      </c>
      <c r="AK2811" s="23">
        <f t="shared" si="615"/>
        <v>1</v>
      </c>
    </row>
    <row r="2812" spans="1:37">
      <c r="A2812" s="8" t="s">
        <v>5657</v>
      </c>
      <c r="B2812" s="8" t="s">
        <v>5658</v>
      </c>
      <c r="C2812" s="9">
        <v>0</v>
      </c>
      <c r="D2812" s="9">
        <v>0</v>
      </c>
      <c r="E2812" s="9">
        <v>0</v>
      </c>
      <c r="F2812" s="9">
        <v>7778009.22</v>
      </c>
      <c r="G2812" s="9">
        <v>0</v>
      </c>
      <c r="H2812" s="9">
        <v>0</v>
      </c>
      <c r="I2812" s="9">
        <v>0</v>
      </c>
      <c r="J2812" s="9">
        <v>0</v>
      </c>
      <c r="K2812" s="9">
        <v>438896835</v>
      </c>
      <c r="L2812" s="9">
        <v>0</v>
      </c>
      <c r="M2812" s="9">
        <v>0</v>
      </c>
      <c r="N2812" s="9">
        <v>1339318944.28</v>
      </c>
      <c r="O2812" s="9">
        <v>0</v>
      </c>
      <c r="P2812" s="9">
        <v>591621.62</v>
      </c>
      <c r="Q2812" s="9">
        <v>0</v>
      </c>
      <c r="R2812" s="9">
        <v>71367121.44</v>
      </c>
      <c r="S2812" s="9">
        <v>0</v>
      </c>
      <c r="T2812" s="9">
        <v>695461928.52</v>
      </c>
      <c r="U2812" s="8">
        <v>0</v>
      </c>
      <c r="V2812" s="9">
        <v>16356000.93</v>
      </c>
      <c r="W2812" s="8">
        <v>0</v>
      </c>
      <c r="X2812" s="11">
        <f t="shared" si="602"/>
        <v>7778009.22</v>
      </c>
      <c r="Y2812" s="11">
        <f t="shared" si="603"/>
        <v>2561992451.79</v>
      </c>
      <c r="Z2812" s="11">
        <f t="shared" si="604"/>
        <v>2569770461.01</v>
      </c>
      <c r="AA2812" s="13">
        <f t="shared" si="605"/>
        <v>7778009.22</v>
      </c>
      <c r="AB2812" s="13">
        <f t="shared" si="606"/>
        <v>0</v>
      </c>
      <c r="AC2812" s="16">
        <f t="shared" si="607"/>
        <v>7778009.22</v>
      </c>
      <c r="AD2812" s="16">
        <f t="shared" si="608"/>
        <v>2561992451.79</v>
      </c>
      <c r="AE2812" s="17">
        <f t="shared" si="609"/>
        <v>0.00302673306352156</v>
      </c>
      <c r="AF2812" s="17">
        <f t="shared" si="610"/>
        <v>0.996973266936478</v>
      </c>
      <c r="AG2812" s="21">
        <f t="shared" si="611"/>
        <v>1.00303592198898</v>
      </c>
      <c r="AH2812" s="22">
        <f t="shared" si="612"/>
        <v>1</v>
      </c>
      <c r="AI2812" s="22">
        <f t="shared" si="613"/>
        <v>0</v>
      </c>
      <c r="AJ2812" s="23">
        <f t="shared" si="614"/>
        <v>0.00302673306352156</v>
      </c>
      <c r="AK2812" s="23">
        <f t="shared" si="615"/>
        <v>0.996973266936478</v>
      </c>
    </row>
    <row r="2813" spans="1:37">
      <c r="A2813" s="8" t="s">
        <v>5659</v>
      </c>
      <c r="B2813" s="8" t="s">
        <v>5660</v>
      </c>
      <c r="C2813" s="9">
        <v>0</v>
      </c>
      <c r="D2813" s="9">
        <v>0</v>
      </c>
      <c r="E2813" s="9">
        <v>0</v>
      </c>
      <c r="F2813" s="9">
        <v>0</v>
      </c>
      <c r="G2813" s="9">
        <v>0</v>
      </c>
      <c r="H2813" s="9">
        <v>0</v>
      </c>
      <c r="I2813" s="9">
        <v>0</v>
      </c>
      <c r="J2813" s="9">
        <v>0</v>
      </c>
      <c r="K2813" s="9">
        <v>520520000</v>
      </c>
      <c r="L2813" s="9">
        <v>0</v>
      </c>
      <c r="M2813" s="9">
        <v>0</v>
      </c>
      <c r="N2813" s="9">
        <v>755885846.82</v>
      </c>
      <c r="O2813" s="9">
        <v>0</v>
      </c>
      <c r="P2813" s="9">
        <v>0</v>
      </c>
      <c r="Q2813" s="9">
        <v>0</v>
      </c>
      <c r="R2813" s="9">
        <v>44315215.6</v>
      </c>
      <c r="S2813" s="9">
        <v>0</v>
      </c>
      <c r="T2813" s="9">
        <v>305487571.44</v>
      </c>
      <c r="U2813" s="8">
        <v>0</v>
      </c>
      <c r="V2813" s="9">
        <v>0</v>
      </c>
      <c r="W2813" s="8">
        <v>0</v>
      </c>
      <c r="X2813" s="11">
        <f t="shared" si="602"/>
        <v>0</v>
      </c>
      <c r="Y2813" s="11">
        <f t="shared" si="603"/>
        <v>1626208633.86</v>
      </c>
      <c r="Z2813" s="11">
        <f t="shared" si="604"/>
        <v>1626208633.86</v>
      </c>
      <c r="AA2813" s="13">
        <f t="shared" si="605"/>
        <v>0</v>
      </c>
      <c r="AB2813" s="13">
        <f t="shared" si="606"/>
        <v>0</v>
      </c>
      <c r="AC2813" s="16">
        <f t="shared" si="607"/>
        <v>0</v>
      </c>
      <c r="AD2813" s="16">
        <f t="shared" si="608"/>
        <v>1626208633.86</v>
      </c>
      <c r="AE2813" s="17">
        <f t="shared" si="609"/>
        <v>0</v>
      </c>
      <c r="AF2813" s="17">
        <f t="shared" si="610"/>
        <v>1</v>
      </c>
      <c r="AG2813" s="21">
        <f t="shared" si="611"/>
        <v>1</v>
      </c>
      <c r="AH2813" s="22" t="e">
        <f t="shared" si="612"/>
        <v>#DIV/0!</v>
      </c>
      <c r="AI2813" s="22" t="e">
        <f t="shared" si="613"/>
        <v>#DIV/0!</v>
      </c>
      <c r="AJ2813" s="23">
        <f t="shared" si="614"/>
        <v>0</v>
      </c>
      <c r="AK2813" s="23">
        <f t="shared" si="615"/>
        <v>1</v>
      </c>
    </row>
    <row r="2814" spans="1:37">
      <c r="A2814" s="8" t="s">
        <v>5661</v>
      </c>
      <c r="B2814" s="8" t="s">
        <v>5662</v>
      </c>
      <c r="C2814" s="9">
        <v>0</v>
      </c>
      <c r="D2814" s="9">
        <v>0</v>
      </c>
      <c r="E2814" s="9">
        <v>0</v>
      </c>
      <c r="F2814" s="9">
        <v>0</v>
      </c>
      <c r="G2814" s="9">
        <v>0</v>
      </c>
      <c r="H2814" s="9">
        <v>0</v>
      </c>
      <c r="I2814" s="9">
        <v>0</v>
      </c>
      <c r="J2814" s="9">
        <v>0</v>
      </c>
      <c r="K2814" s="9">
        <v>128000000</v>
      </c>
      <c r="L2814" s="9">
        <v>0</v>
      </c>
      <c r="M2814" s="9">
        <v>0</v>
      </c>
      <c r="N2814" s="9">
        <v>731104782.13</v>
      </c>
      <c r="O2814" s="9">
        <v>0</v>
      </c>
      <c r="P2814" s="9">
        <v>0</v>
      </c>
      <c r="Q2814" s="9">
        <v>0</v>
      </c>
      <c r="R2814" s="9">
        <v>33987720.37</v>
      </c>
      <c r="S2814" s="9">
        <v>0</v>
      </c>
      <c r="T2814" s="9">
        <v>128382210.43</v>
      </c>
      <c r="U2814" s="8">
        <v>0</v>
      </c>
      <c r="V2814" s="9">
        <v>0</v>
      </c>
      <c r="W2814" s="8">
        <v>0</v>
      </c>
      <c r="X2814" s="11">
        <f t="shared" si="602"/>
        <v>0</v>
      </c>
      <c r="Y2814" s="11">
        <f t="shared" si="603"/>
        <v>1021474712.93</v>
      </c>
      <c r="Z2814" s="11">
        <f t="shared" si="604"/>
        <v>1021474712.93</v>
      </c>
      <c r="AA2814" s="13">
        <f t="shared" si="605"/>
        <v>0</v>
      </c>
      <c r="AB2814" s="13">
        <f t="shared" si="606"/>
        <v>0</v>
      </c>
      <c r="AC2814" s="16">
        <f t="shared" si="607"/>
        <v>0</v>
      </c>
      <c r="AD2814" s="16">
        <f t="shared" si="608"/>
        <v>1021474712.93</v>
      </c>
      <c r="AE2814" s="17">
        <f t="shared" si="609"/>
        <v>0</v>
      </c>
      <c r="AF2814" s="17">
        <f t="shared" si="610"/>
        <v>1</v>
      </c>
      <c r="AG2814" s="21">
        <f t="shared" si="611"/>
        <v>1</v>
      </c>
      <c r="AH2814" s="22" t="e">
        <f t="shared" si="612"/>
        <v>#DIV/0!</v>
      </c>
      <c r="AI2814" s="22" t="e">
        <f t="shared" si="613"/>
        <v>#DIV/0!</v>
      </c>
      <c r="AJ2814" s="23">
        <f t="shared" si="614"/>
        <v>0</v>
      </c>
      <c r="AK2814" s="23">
        <f t="shared" si="615"/>
        <v>1</v>
      </c>
    </row>
    <row r="2815" spans="1:37">
      <c r="A2815" s="8" t="s">
        <v>5663</v>
      </c>
      <c r="B2815" s="8" t="s">
        <v>5664</v>
      </c>
      <c r="C2815" s="9">
        <v>0</v>
      </c>
      <c r="D2815" s="9">
        <v>0</v>
      </c>
      <c r="E2815" s="9">
        <v>0</v>
      </c>
      <c r="F2815" s="9">
        <v>13394495.47</v>
      </c>
      <c r="G2815" s="9">
        <v>0</v>
      </c>
      <c r="H2815" s="9">
        <v>26033759.01</v>
      </c>
      <c r="I2815" s="9">
        <v>0</v>
      </c>
      <c r="J2815" s="9">
        <v>0</v>
      </c>
      <c r="K2815" s="9">
        <v>219700000</v>
      </c>
      <c r="L2815" s="9">
        <v>0</v>
      </c>
      <c r="M2815" s="9">
        <v>0</v>
      </c>
      <c r="N2815" s="9">
        <v>117799200</v>
      </c>
      <c r="O2815" s="9">
        <v>0</v>
      </c>
      <c r="P2815" s="9">
        <v>0</v>
      </c>
      <c r="Q2815" s="9">
        <v>0</v>
      </c>
      <c r="R2815" s="9">
        <v>32668913.13</v>
      </c>
      <c r="S2815" s="9">
        <v>0</v>
      </c>
      <c r="T2815" s="9">
        <v>84626838.28</v>
      </c>
      <c r="U2815" s="8">
        <v>0</v>
      </c>
      <c r="V2815" s="9">
        <v>0</v>
      </c>
      <c r="W2815" s="8">
        <v>0</v>
      </c>
      <c r="X2815" s="11">
        <f t="shared" si="602"/>
        <v>39428254.48</v>
      </c>
      <c r="Y2815" s="11">
        <f t="shared" si="603"/>
        <v>454794951.41</v>
      </c>
      <c r="Z2815" s="11">
        <f t="shared" si="604"/>
        <v>494223205.89</v>
      </c>
      <c r="AA2815" s="13">
        <f t="shared" si="605"/>
        <v>13394495.47</v>
      </c>
      <c r="AB2815" s="13">
        <f t="shared" si="606"/>
        <v>26033759.01</v>
      </c>
      <c r="AC2815" s="16">
        <f t="shared" si="607"/>
        <v>13394495.47</v>
      </c>
      <c r="AD2815" s="16">
        <f t="shared" si="608"/>
        <v>480828710.42</v>
      </c>
      <c r="AE2815" s="17">
        <f t="shared" si="609"/>
        <v>0.0797782338225041</v>
      </c>
      <c r="AF2815" s="17">
        <f t="shared" si="610"/>
        <v>0.920221766177496</v>
      </c>
      <c r="AG2815" s="21">
        <f t="shared" si="611"/>
        <v>1.08669457380246</v>
      </c>
      <c r="AH2815" s="22">
        <f t="shared" si="612"/>
        <v>0.339718195660788</v>
      </c>
      <c r="AI2815" s="22">
        <f t="shared" si="613"/>
        <v>0.660281804339211</v>
      </c>
      <c r="AJ2815" s="23">
        <f t="shared" si="614"/>
        <v>0.0271021176471856</v>
      </c>
      <c r="AK2815" s="23">
        <f t="shared" si="615"/>
        <v>0.972897882352814</v>
      </c>
    </row>
    <row r="2816" spans="1:37">
      <c r="A2816" s="8" t="s">
        <v>5665</v>
      </c>
      <c r="B2816" s="8" t="s">
        <v>5666</v>
      </c>
      <c r="C2816" s="9">
        <v>0</v>
      </c>
      <c r="D2816" s="9">
        <v>0</v>
      </c>
      <c r="E2816" s="9">
        <v>0</v>
      </c>
      <c r="F2816" s="9">
        <v>2303885.28</v>
      </c>
      <c r="G2816" s="9">
        <v>0</v>
      </c>
      <c r="H2816" s="9">
        <v>0</v>
      </c>
      <c r="I2816" s="9">
        <v>0</v>
      </c>
      <c r="J2816" s="9">
        <v>0</v>
      </c>
      <c r="K2816" s="9">
        <v>405139820</v>
      </c>
      <c r="L2816" s="9">
        <v>0</v>
      </c>
      <c r="M2816" s="9">
        <v>0</v>
      </c>
      <c r="N2816" s="9">
        <v>560799806.82</v>
      </c>
      <c r="O2816" s="9">
        <v>89785528.86</v>
      </c>
      <c r="P2816" s="9">
        <v>-2901227.41</v>
      </c>
      <c r="Q2816" s="9">
        <v>0</v>
      </c>
      <c r="R2816" s="9">
        <v>203096961.1</v>
      </c>
      <c r="S2816" s="9">
        <v>0</v>
      </c>
      <c r="T2816" s="9">
        <v>1181626697.07</v>
      </c>
      <c r="U2816" s="8">
        <v>0</v>
      </c>
      <c r="V2816" s="9">
        <v>78662857.3</v>
      </c>
      <c r="W2816" s="8">
        <v>0</v>
      </c>
      <c r="X2816" s="11">
        <f t="shared" si="602"/>
        <v>2303885.28</v>
      </c>
      <c r="Y2816" s="11">
        <f t="shared" si="603"/>
        <v>2336639386.02</v>
      </c>
      <c r="Z2816" s="11">
        <f t="shared" si="604"/>
        <v>2338943271.3</v>
      </c>
      <c r="AA2816" s="13">
        <f t="shared" si="605"/>
        <v>2303885.28</v>
      </c>
      <c r="AB2816" s="13">
        <f t="shared" si="606"/>
        <v>0</v>
      </c>
      <c r="AC2816" s="16">
        <f t="shared" si="607"/>
        <v>2303885.28</v>
      </c>
      <c r="AD2816" s="16">
        <f t="shared" si="608"/>
        <v>2336639386.02</v>
      </c>
      <c r="AE2816" s="17">
        <f t="shared" si="609"/>
        <v>0.000985011183584407</v>
      </c>
      <c r="AF2816" s="17">
        <f t="shared" si="610"/>
        <v>0.999014988816415</v>
      </c>
      <c r="AG2816" s="21">
        <f t="shared" si="611"/>
        <v>1.00098598238726</v>
      </c>
      <c r="AH2816" s="22">
        <f t="shared" si="612"/>
        <v>1</v>
      </c>
      <c r="AI2816" s="22">
        <f t="shared" si="613"/>
        <v>0</v>
      </c>
      <c r="AJ2816" s="23">
        <f t="shared" si="614"/>
        <v>0.000985011183584407</v>
      </c>
      <c r="AK2816" s="23">
        <f t="shared" si="615"/>
        <v>0.999014988816415</v>
      </c>
    </row>
    <row r="2817" spans="1:37">
      <c r="A2817" s="8" t="s">
        <v>5667</v>
      </c>
      <c r="B2817" s="8" t="s">
        <v>5668</v>
      </c>
      <c r="C2817" s="9">
        <v>0</v>
      </c>
      <c r="D2817" s="9">
        <v>0</v>
      </c>
      <c r="E2817" s="9">
        <v>0</v>
      </c>
      <c r="F2817" s="9">
        <v>0</v>
      </c>
      <c r="G2817" s="9">
        <v>0</v>
      </c>
      <c r="H2817" s="9">
        <v>0</v>
      </c>
      <c r="I2817" s="9">
        <v>0</v>
      </c>
      <c r="J2817" s="9">
        <v>0</v>
      </c>
      <c r="K2817" s="9">
        <v>152350000</v>
      </c>
      <c r="L2817" s="9">
        <v>0</v>
      </c>
      <c r="M2817" s="9">
        <v>0</v>
      </c>
      <c r="N2817" s="9">
        <v>264996729.26</v>
      </c>
      <c r="O2817" s="9">
        <v>14346600</v>
      </c>
      <c r="P2817" s="9">
        <v>0</v>
      </c>
      <c r="Q2817" s="9">
        <v>12350096.92</v>
      </c>
      <c r="R2817" s="9">
        <v>37454009.44</v>
      </c>
      <c r="S2817" s="9">
        <v>0</v>
      </c>
      <c r="T2817" s="9">
        <v>245688234.62</v>
      </c>
      <c r="U2817" s="8">
        <v>0</v>
      </c>
      <c r="V2817" s="9">
        <v>12551894.8</v>
      </c>
      <c r="W2817" s="8">
        <v>0</v>
      </c>
      <c r="X2817" s="11">
        <f t="shared" si="602"/>
        <v>0</v>
      </c>
      <c r="Y2817" s="11">
        <f t="shared" si="603"/>
        <v>711044365.04</v>
      </c>
      <c r="Z2817" s="11">
        <f t="shared" si="604"/>
        <v>711044365.04</v>
      </c>
      <c r="AA2817" s="13">
        <f t="shared" si="605"/>
        <v>0</v>
      </c>
      <c r="AB2817" s="13">
        <f t="shared" si="606"/>
        <v>0</v>
      </c>
      <c r="AC2817" s="16">
        <f t="shared" si="607"/>
        <v>0</v>
      </c>
      <c r="AD2817" s="16">
        <f t="shared" si="608"/>
        <v>711044365.04</v>
      </c>
      <c r="AE2817" s="17">
        <f t="shared" si="609"/>
        <v>0</v>
      </c>
      <c r="AF2817" s="17">
        <f t="shared" si="610"/>
        <v>1</v>
      </c>
      <c r="AG2817" s="21">
        <f t="shared" si="611"/>
        <v>1</v>
      </c>
      <c r="AH2817" s="22" t="e">
        <f t="shared" si="612"/>
        <v>#DIV/0!</v>
      </c>
      <c r="AI2817" s="22" t="e">
        <f t="shared" si="613"/>
        <v>#DIV/0!</v>
      </c>
      <c r="AJ2817" s="23">
        <f t="shared" si="614"/>
        <v>0</v>
      </c>
      <c r="AK2817" s="23">
        <f t="shared" si="615"/>
        <v>1</v>
      </c>
    </row>
    <row r="2818" spans="1:37">
      <c r="A2818" s="8" t="s">
        <v>5669</v>
      </c>
      <c r="B2818" s="8" t="s">
        <v>5670</v>
      </c>
      <c r="C2818" s="9">
        <v>0</v>
      </c>
      <c r="D2818" s="9">
        <v>0</v>
      </c>
      <c r="E2818" s="9">
        <v>0</v>
      </c>
      <c r="F2818" s="9">
        <v>0</v>
      </c>
      <c r="G2818" s="9">
        <v>0</v>
      </c>
      <c r="H2818" s="9">
        <v>0</v>
      </c>
      <c r="I2818" s="9">
        <v>0</v>
      </c>
      <c r="J2818" s="9">
        <v>0</v>
      </c>
      <c r="K2818" s="9">
        <v>201226732</v>
      </c>
      <c r="L2818" s="9">
        <v>0</v>
      </c>
      <c r="M2818" s="9">
        <v>0</v>
      </c>
      <c r="N2818" s="9">
        <v>187062936.09</v>
      </c>
      <c r="O2818" s="9">
        <v>0</v>
      </c>
      <c r="P2818" s="9">
        <v>0</v>
      </c>
      <c r="Q2818" s="9">
        <v>0</v>
      </c>
      <c r="R2818" s="9">
        <v>27872535.94</v>
      </c>
      <c r="S2818" s="9">
        <v>0</v>
      </c>
      <c r="T2818" s="9">
        <v>272037653.16</v>
      </c>
      <c r="U2818" s="8">
        <v>0</v>
      </c>
      <c r="V2818" s="9">
        <v>0</v>
      </c>
      <c r="W2818" s="8">
        <v>0</v>
      </c>
      <c r="X2818" s="11">
        <f t="shared" si="602"/>
        <v>0</v>
      </c>
      <c r="Y2818" s="11">
        <f t="shared" si="603"/>
        <v>688199857.19</v>
      </c>
      <c r="Z2818" s="11">
        <f t="shared" si="604"/>
        <v>688199857.19</v>
      </c>
      <c r="AA2818" s="13">
        <f t="shared" si="605"/>
        <v>0</v>
      </c>
      <c r="AB2818" s="13">
        <f t="shared" si="606"/>
        <v>0</v>
      </c>
      <c r="AC2818" s="16">
        <f t="shared" si="607"/>
        <v>0</v>
      </c>
      <c r="AD2818" s="16">
        <f t="shared" si="608"/>
        <v>688199857.19</v>
      </c>
      <c r="AE2818" s="17">
        <f t="shared" si="609"/>
        <v>0</v>
      </c>
      <c r="AF2818" s="17">
        <f t="shared" si="610"/>
        <v>1</v>
      </c>
      <c r="AG2818" s="21">
        <f t="shared" si="611"/>
        <v>1</v>
      </c>
      <c r="AH2818" s="22" t="e">
        <f t="shared" si="612"/>
        <v>#DIV/0!</v>
      </c>
      <c r="AI2818" s="22" t="e">
        <f t="shared" si="613"/>
        <v>#DIV/0!</v>
      </c>
      <c r="AJ2818" s="23">
        <f t="shared" si="614"/>
        <v>0</v>
      </c>
      <c r="AK2818" s="23">
        <f t="shared" si="615"/>
        <v>1</v>
      </c>
    </row>
    <row r="2819" spans="1:37">
      <c r="A2819" s="8" t="s">
        <v>5671</v>
      </c>
      <c r="B2819" s="8" t="s">
        <v>5672</v>
      </c>
      <c r="C2819" s="9">
        <v>0</v>
      </c>
      <c r="D2819" s="9">
        <v>0</v>
      </c>
      <c r="E2819" s="9">
        <v>0</v>
      </c>
      <c r="F2819" s="9">
        <v>0</v>
      </c>
      <c r="G2819" s="9">
        <v>0</v>
      </c>
      <c r="H2819" s="9">
        <v>0</v>
      </c>
      <c r="I2819" s="9">
        <v>247047985.66</v>
      </c>
      <c r="J2819" s="9">
        <v>0</v>
      </c>
      <c r="K2819" s="9">
        <v>401688625</v>
      </c>
      <c r="L2819" s="9">
        <v>82341293.99</v>
      </c>
      <c r="M2819" s="9">
        <v>0</v>
      </c>
      <c r="N2819" s="9">
        <v>132944654.02</v>
      </c>
      <c r="O2819" s="9">
        <v>6550283.52</v>
      </c>
      <c r="P2819" s="9">
        <v>-398911.1</v>
      </c>
      <c r="Q2819" s="9">
        <v>0</v>
      </c>
      <c r="R2819" s="9">
        <v>70290710.99</v>
      </c>
      <c r="S2819" s="9">
        <v>0</v>
      </c>
      <c r="T2819" s="9">
        <v>587158824.82</v>
      </c>
      <c r="U2819" s="8">
        <v>0</v>
      </c>
      <c r="V2819" s="9">
        <v>0</v>
      </c>
      <c r="W2819" s="8">
        <v>0</v>
      </c>
      <c r="X2819" s="11">
        <f t="shared" ref="X2819:X2882" si="616">C2819+D2819+E2819+F2819+G2819+H2819+I2819+J2819</f>
        <v>247047985.66</v>
      </c>
      <c r="Y2819" s="11">
        <f t="shared" ref="Y2819:Y2882" si="617">(K2819+L2819+M2819+N2819-O2819+P2819+Q2819+R2819+S2819+T2819+U2819+V2819+W2819)</f>
        <v>1267474914.2</v>
      </c>
      <c r="Z2819" s="11">
        <f t="shared" ref="Z2819:Z2882" si="618">X2819+Y2819</f>
        <v>1514522899.86</v>
      </c>
      <c r="AA2819" s="13">
        <f t="shared" ref="AA2819:AA2882" si="619">C2819+D2819+E2819+F2819+G2819</f>
        <v>0</v>
      </c>
      <c r="AB2819" s="13">
        <f t="shared" ref="AB2819:AB2882" si="620">H2819+I2819+J2819</f>
        <v>247047985.66</v>
      </c>
      <c r="AC2819" s="16">
        <f t="shared" ref="AC2819:AC2882" si="621">AA2819</f>
        <v>0</v>
      </c>
      <c r="AD2819" s="16">
        <f t="shared" ref="AD2819:AD2882" si="622">AB2819+Y2819</f>
        <v>1514522899.86</v>
      </c>
      <c r="AE2819" s="17">
        <f t="shared" ref="AE2819:AE2882" si="623">X2819/Z2819</f>
        <v>0.163119346483858</v>
      </c>
      <c r="AF2819" s="17">
        <f t="shared" ref="AF2819:AF2882" si="624">Y2819/Z2819</f>
        <v>0.836880653516142</v>
      </c>
      <c r="AG2819" s="21">
        <f t="shared" ref="AG2819:AG2882" si="625">Z2819/Y2819</f>
        <v>1.19491351102277</v>
      </c>
      <c r="AH2819" s="22">
        <f t="shared" ref="AH2819:AH2882" si="626">AA2819/(AA2819+AB2819)</f>
        <v>0</v>
      </c>
      <c r="AI2819" s="22">
        <f t="shared" ref="AI2819:AI2882" si="627">(AB2819)/(AA2819+AB2819)</f>
        <v>1</v>
      </c>
      <c r="AJ2819" s="23">
        <f t="shared" ref="AJ2819:AJ2882" si="628">AC2819/Z2819</f>
        <v>0</v>
      </c>
      <c r="AK2819" s="23">
        <f t="shared" ref="AK2819:AK2882" si="629">AD2819/Z2819</f>
        <v>1</v>
      </c>
    </row>
    <row r="2820" spans="1:37">
      <c r="A2820" s="8" t="s">
        <v>5673</v>
      </c>
      <c r="B2820" s="8" t="s">
        <v>5674</v>
      </c>
      <c r="C2820" s="9">
        <v>0</v>
      </c>
      <c r="D2820" s="9">
        <v>0</v>
      </c>
      <c r="E2820" s="9">
        <v>0</v>
      </c>
      <c r="F2820" s="9">
        <v>0</v>
      </c>
      <c r="G2820" s="9">
        <v>0</v>
      </c>
      <c r="H2820" s="9">
        <v>0</v>
      </c>
      <c r="I2820" s="9">
        <v>0</v>
      </c>
      <c r="J2820" s="9">
        <v>0</v>
      </c>
      <c r="K2820" s="9">
        <v>87937500</v>
      </c>
      <c r="L2820" s="9">
        <v>0</v>
      </c>
      <c r="M2820" s="9">
        <v>0</v>
      </c>
      <c r="N2820" s="9">
        <v>280173630.83</v>
      </c>
      <c r="O2820" s="9">
        <v>15217537.5</v>
      </c>
      <c r="P2820" s="9">
        <v>-38230.36</v>
      </c>
      <c r="Q2820" s="9">
        <v>0</v>
      </c>
      <c r="R2820" s="9">
        <v>31287469.99</v>
      </c>
      <c r="S2820" s="9">
        <v>0</v>
      </c>
      <c r="T2820" s="9">
        <v>236227857.72</v>
      </c>
      <c r="U2820" s="8">
        <v>0</v>
      </c>
      <c r="V2820" s="9">
        <v>3478754.46</v>
      </c>
      <c r="W2820" s="8">
        <v>0</v>
      </c>
      <c r="X2820" s="11">
        <f t="shared" si="616"/>
        <v>0</v>
      </c>
      <c r="Y2820" s="11">
        <f t="shared" si="617"/>
        <v>623849445.14</v>
      </c>
      <c r="Z2820" s="11">
        <f t="shared" si="618"/>
        <v>623849445.14</v>
      </c>
      <c r="AA2820" s="13">
        <f t="shared" si="619"/>
        <v>0</v>
      </c>
      <c r="AB2820" s="13">
        <f t="shared" si="620"/>
        <v>0</v>
      </c>
      <c r="AC2820" s="16">
        <f t="shared" si="621"/>
        <v>0</v>
      </c>
      <c r="AD2820" s="16">
        <f t="shared" si="622"/>
        <v>623849445.14</v>
      </c>
      <c r="AE2820" s="17">
        <f t="shared" si="623"/>
        <v>0</v>
      </c>
      <c r="AF2820" s="17">
        <f t="shared" si="624"/>
        <v>1</v>
      </c>
      <c r="AG2820" s="21">
        <f t="shared" si="625"/>
        <v>1</v>
      </c>
      <c r="AH2820" s="22" t="e">
        <f t="shared" si="626"/>
        <v>#DIV/0!</v>
      </c>
      <c r="AI2820" s="22" t="e">
        <f t="shared" si="627"/>
        <v>#DIV/0!</v>
      </c>
      <c r="AJ2820" s="23">
        <f t="shared" si="628"/>
        <v>0</v>
      </c>
      <c r="AK2820" s="23">
        <f t="shared" si="629"/>
        <v>1</v>
      </c>
    </row>
    <row r="2821" spans="1:37">
      <c r="A2821" s="8" t="s">
        <v>5675</v>
      </c>
      <c r="B2821" s="8" t="s">
        <v>5676</v>
      </c>
      <c r="C2821" s="9">
        <v>0</v>
      </c>
      <c r="D2821" s="9">
        <v>0</v>
      </c>
      <c r="E2821" s="9">
        <v>0</v>
      </c>
      <c r="F2821" s="9">
        <v>0</v>
      </c>
      <c r="G2821" s="9">
        <v>0</v>
      </c>
      <c r="H2821" s="9">
        <v>0</v>
      </c>
      <c r="I2821" s="9">
        <v>0</v>
      </c>
      <c r="J2821" s="9">
        <v>0</v>
      </c>
      <c r="K2821" s="9">
        <v>178516800</v>
      </c>
      <c r="L2821" s="9">
        <v>0</v>
      </c>
      <c r="M2821" s="9">
        <v>0</v>
      </c>
      <c r="N2821" s="9">
        <v>373034101.55</v>
      </c>
      <c r="O2821" s="9">
        <v>0</v>
      </c>
      <c r="P2821" s="9">
        <v>-487788.56</v>
      </c>
      <c r="Q2821" s="9">
        <v>0</v>
      </c>
      <c r="R2821" s="9">
        <v>38651314.69</v>
      </c>
      <c r="S2821" s="9">
        <v>0</v>
      </c>
      <c r="T2821" s="9">
        <v>355391714.88</v>
      </c>
      <c r="U2821" s="8">
        <v>0</v>
      </c>
      <c r="V2821" s="9">
        <v>1985889.61</v>
      </c>
      <c r="W2821" s="8">
        <v>0</v>
      </c>
      <c r="X2821" s="11">
        <f t="shared" si="616"/>
        <v>0</v>
      </c>
      <c r="Y2821" s="11">
        <f t="shared" si="617"/>
        <v>947092032.17</v>
      </c>
      <c r="Z2821" s="11">
        <f t="shared" si="618"/>
        <v>947092032.17</v>
      </c>
      <c r="AA2821" s="13">
        <f t="shared" si="619"/>
        <v>0</v>
      </c>
      <c r="AB2821" s="13">
        <f t="shared" si="620"/>
        <v>0</v>
      </c>
      <c r="AC2821" s="16">
        <f t="shared" si="621"/>
        <v>0</v>
      </c>
      <c r="AD2821" s="16">
        <f t="shared" si="622"/>
        <v>947092032.17</v>
      </c>
      <c r="AE2821" s="17">
        <f t="shared" si="623"/>
        <v>0</v>
      </c>
      <c r="AF2821" s="17">
        <f t="shared" si="624"/>
        <v>1</v>
      </c>
      <c r="AG2821" s="21">
        <f t="shared" si="625"/>
        <v>1</v>
      </c>
      <c r="AH2821" s="22" t="e">
        <f t="shared" si="626"/>
        <v>#DIV/0!</v>
      </c>
      <c r="AI2821" s="22" t="e">
        <f t="shared" si="627"/>
        <v>#DIV/0!</v>
      </c>
      <c r="AJ2821" s="23">
        <f t="shared" si="628"/>
        <v>0</v>
      </c>
      <c r="AK2821" s="23">
        <f t="shared" si="629"/>
        <v>1</v>
      </c>
    </row>
    <row r="2822" spans="1:37">
      <c r="A2822" s="8" t="s">
        <v>5677</v>
      </c>
      <c r="B2822" s="8" t="s">
        <v>5678</v>
      </c>
      <c r="C2822" s="9">
        <v>0</v>
      </c>
      <c r="D2822" s="9">
        <v>0</v>
      </c>
      <c r="E2822" s="9">
        <v>0</v>
      </c>
      <c r="F2822" s="9">
        <v>0</v>
      </c>
      <c r="G2822" s="9">
        <v>0</v>
      </c>
      <c r="H2822" s="9">
        <v>0</v>
      </c>
      <c r="I2822" s="9">
        <v>0</v>
      </c>
      <c r="J2822" s="9">
        <v>0</v>
      </c>
      <c r="K2822" s="9">
        <v>295721200</v>
      </c>
      <c r="L2822" s="9">
        <v>0</v>
      </c>
      <c r="M2822" s="9">
        <v>0</v>
      </c>
      <c r="N2822" s="9">
        <v>481440828.7</v>
      </c>
      <c r="O2822" s="9">
        <v>0</v>
      </c>
      <c r="P2822" s="9">
        <v>-3478769.09</v>
      </c>
      <c r="Q2822" s="9">
        <v>0</v>
      </c>
      <c r="R2822" s="9">
        <v>65697953.8</v>
      </c>
      <c r="S2822" s="9">
        <v>0</v>
      </c>
      <c r="T2822" s="9">
        <v>484310063.23</v>
      </c>
      <c r="U2822" s="8">
        <v>0</v>
      </c>
      <c r="V2822" s="9">
        <v>0</v>
      </c>
      <c r="W2822" s="8">
        <v>0</v>
      </c>
      <c r="X2822" s="11">
        <f t="shared" si="616"/>
        <v>0</v>
      </c>
      <c r="Y2822" s="11">
        <f t="shared" si="617"/>
        <v>1323691276.64</v>
      </c>
      <c r="Z2822" s="11">
        <f t="shared" si="618"/>
        <v>1323691276.64</v>
      </c>
      <c r="AA2822" s="13">
        <f t="shared" si="619"/>
        <v>0</v>
      </c>
      <c r="AB2822" s="13">
        <f t="shared" si="620"/>
        <v>0</v>
      </c>
      <c r="AC2822" s="16">
        <f t="shared" si="621"/>
        <v>0</v>
      </c>
      <c r="AD2822" s="16">
        <f t="shared" si="622"/>
        <v>1323691276.64</v>
      </c>
      <c r="AE2822" s="17">
        <f t="shared" si="623"/>
        <v>0</v>
      </c>
      <c r="AF2822" s="17">
        <f t="shared" si="624"/>
        <v>1</v>
      </c>
      <c r="AG2822" s="21">
        <f t="shared" si="625"/>
        <v>1</v>
      </c>
      <c r="AH2822" s="22" t="e">
        <f t="shared" si="626"/>
        <v>#DIV/0!</v>
      </c>
      <c r="AI2822" s="22" t="e">
        <f t="shared" si="627"/>
        <v>#DIV/0!</v>
      </c>
      <c r="AJ2822" s="23">
        <f t="shared" si="628"/>
        <v>0</v>
      </c>
      <c r="AK2822" s="23">
        <f t="shared" si="629"/>
        <v>1</v>
      </c>
    </row>
    <row r="2823" spans="1:37">
      <c r="A2823" s="8" t="s">
        <v>5679</v>
      </c>
      <c r="B2823" s="8" t="s">
        <v>5680</v>
      </c>
      <c r="C2823" s="9">
        <v>0</v>
      </c>
      <c r="D2823" s="9">
        <v>0</v>
      </c>
      <c r="E2823" s="9">
        <v>0</v>
      </c>
      <c r="F2823" s="9">
        <v>28809900.8</v>
      </c>
      <c r="G2823" s="9">
        <v>0</v>
      </c>
      <c r="H2823" s="9">
        <v>0</v>
      </c>
      <c r="I2823" s="9">
        <v>0</v>
      </c>
      <c r="J2823" s="9">
        <v>0</v>
      </c>
      <c r="K2823" s="9">
        <v>266670000</v>
      </c>
      <c r="L2823" s="9">
        <v>0</v>
      </c>
      <c r="M2823" s="9">
        <v>0</v>
      </c>
      <c r="N2823" s="9">
        <v>895170906.68</v>
      </c>
      <c r="O2823" s="9">
        <v>22691819.86</v>
      </c>
      <c r="P2823" s="9">
        <v>0</v>
      </c>
      <c r="Q2823" s="9">
        <v>0</v>
      </c>
      <c r="R2823" s="9">
        <v>133435119.74</v>
      </c>
      <c r="S2823" s="9">
        <v>0</v>
      </c>
      <c r="T2823" s="9">
        <v>1228582213.44</v>
      </c>
      <c r="U2823" s="8">
        <v>0</v>
      </c>
      <c r="V2823" s="9">
        <v>0</v>
      </c>
      <c r="W2823" s="8">
        <v>0</v>
      </c>
      <c r="X2823" s="11">
        <f t="shared" si="616"/>
        <v>28809900.8</v>
      </c>
      <c r="Y2823" s="11">
        <f t="shared" si="617"/>
        <v>2501166420</v>
      </c>
      <c r="Z2823" s="11">
        <f t="shared" si="618"/>
        <v>2529976320.8</v>
      </c>
      <c r="AA2823" s="13">
        <f t="shared" si="619"/>
        <v>28809900.8</v>
      </c>
      <c r="AB2823" s="13">
        <f t="shared" si="620"/>
        <v>0</v>
      </c>
      <c r="AC2823" s="16">
        <f t="shared" si="621"/>
        <v>28809900.8</v>
      </c>
      <c r="AD2823" s="16">
        <f t="shared" si="622"/>
        <v>2501166420</v>
      </c>
      <c r="AE2823" s="17">
        <f t="shared" si="623"/>
        <v>0.0113874191482117</v>
      </c>
      <c r="AF2823" s="17">
        <f t="shared" si="624"/>
        <v>0.988612580851788</v>
      </c>
      <c r="AG2823" s="21">
        <f t="shared" si="625"/>
        <v>1.01151858611631</v>
      </c>
      <c r="AH2823" s="22">
        <f t="shared" si="626"/>
        <v>1</v>
      </c>
      <c r="AI2823" s="22">
        <f t="shared" si="627"/>
        <v>0</v>
      </c>
      <c r="AJ2823" s="23">
        <f t="shared" si="628"/>
        <v>0.0113874191482117</v>
      </c>
      <c r="AK2823" s="23">
        <f t="shared" si="629"/>
        <v>0.988612580851788</v>
      </c>
    </row>
    <row r="2824" spans="1:37">
      <c r="A2824" s="8" t="s">
        <v>5681</v>
      </c>
      <c r="B2824" s="8" t="s">
        <v>5682</v>
      </c>
      <c r="C2824" s="9">
        <v>0</v>
      </c>
      <c r="D2824" s="9">
        <v>0</v>
      </c>
      <c r="E2824" s="9">
        <v>0</v>
      </c>
      <c r="F2824" s="9">
        <v>0</v>
      </c>
      <c r="G2824" s="9">
        <v>0</v>
      </c>
      <c r="H2824" s="9">
        <v>0</v>
      </c>
      <c r="I2824" s="9">
        <v>0</v>
      </c>
      <c r="J2824" s="9">
        <v>0</v>
      </c>
      <c r="K2824" s="9">
        <v>175071680</v>
      </c>
      <c r="L2824" s="9">
        <v>0</v>
      </c>
      <c r="M2824" s="9">
        <v>0</v>
      </c>
      <c r="N2824" s="9">
        <v>760297946.45</v>
      </c>
      <c r="O2824" s="9">
        <v>144875592</v>
      </c>
      <c r="P2824" s="9">
        <v>0</v>
      </c>
      <c r="Q2824" s="9">
        <v>0</v>
      </c>
      <c r="R2824" s="9">
        <v>46254808.68</v>
      </c>
      <c r="S2824" s="9">
        <v>0</v>
      </c>
      <c r="T2824" s="9">
        <v>859148049.42</v>
      </c>
      <c r="U2824" s="8">
        <v>0</v>
      </c>
      <c r="V2824" s="9">
        <v>0</v>
      </c>
      <c r="W2824" s="8">
        <v>0</v>
      </c>
      <c r="X2824" s="11">
        <f t="shared" si="616"/>
        <v>0</v>
      </c>
      <c r="Y2824" s="11">
        <f t="shared" si="617"/>
        <v>1695896892.55</v>
      </c>
      <c r="Z2824" s="11">
        <f t="shared" si="618"/>
        <v>1695896892.55</v>
      </c>
      <c r="AA2824" s="13">
        <f t="shared" si="619"/>
        <v>0</v>
      </c>
      <c r="AB2824" s="13">
        <f t="shared" si="620"/>
        <v>0</v>
      </c>
      <c r="AC2824" s="16">
        <f t="shared" si="621"/>
        <v>0</v>
      </c>
      <c r="AD2824" s="16">
        <f t="shared" si="622"/>
        <v>1695896892.55</v>
      </c>
      <c r="AE2824" s="17">
        <f t="shared" si="623"/>
        <v>0</v>
      </c>
      <c r="AF2824" s="17">
        <f t="shared" si="624"/>
        <v>1</v>
      </c>
      <c r="AG2824" s="21">
        <f t="shared" si="625"/>
        <v>1</v>
      </c>
      <c r="AH2824" s="22" t="e">
        <f t="shared" si="626"/>
        <v>#DIV/0!</v>
      </c>
      <c r="AI2824" s="22" t="e">
        <f t="shared" si="627"/>
        <v>#DIV/0!</v>
      </c>
      <c r="AJ2824" s="23">
        <f t="shared" si="628"/>
        <v>0</v>
      </c>
      <c r="AK2824" s="23">
        <f t="shared" si="629"/>
        <v>1</v>
      </c>
    </row>
    <row r="2825" spans="1:37">
      <c r="A2825" s="8" t="s">
        <v>5683</v>
      </c>
      <c r="B2825" s="8" t="s">
        <v>5684</v>
      </c>
      <c r="C2825" s="9">
        <v>0</v>
      </c>
      <c r="D2825" s="9">
        <v>0</v>
      </c>
      <c r="E2825" s="9">
        <v>0</v>
      </c>
      <c r="F2825" s="9">
        <v>0</v>
      </c>
      <c r="G2825" s="9">
        <v>0</v>
      </c>
      <c r="H2825" s="9">
        <v>0</v>
      </c>
      <c r="I2825" s="9">
        <v>0</v>
      </c>
      <c r="J2825" s="9">
        <v>0</v>
      </c>
      <c r="K2825" s="9">
        <v>401000000</v>
      </c>
      <c r="L2825" s="9">
        <v>0</v>
      </c>
      <c r="M2825" s="9">
        <v>0</v>
      </c>
      <c r="N2825" s="9">
        <v>337607257.81</v>
      </c>
      <c r="O2825" s="9">
        <v>0</v>
      </c>
      <c r="P2825" s="9">
        <v>27519269.24</v>
      </c>
      <c r="Q2825" s="9">
        <v>0</v>
      </c>
      <c r="R2825" s="9">
        <v>116472246.55</v>
      </c>
      <c r="S2825" s="9">
        <v>0</v>
      </c>
      <c r="T2825" s="9">
        <v>894407449.71</v>
      </c>
      <c r="U2825" s="8">
        <v>0</v>
      </c>
      <c r="V2825" s="9">
        <v>8357603.33</v>
      </c>
      <c r="W2825" s="8">
        <v>0</v>
      </c>
      <c r="X2825" s="11">
        <f t="shared" si="616"/>
        <v>0</v>
      </c>
      <c r="Y2825" s="11">
        <f t="shared" si="617"/>
        <v>1785363826.64</v>
      </c>
      <c r="Z2825" s="11">
        <f t="shared" si="618"/>
        <v>1785363826.64</v>
      </c>
      <c r="AA2825" s="13">
        <f t="shared" si="619"/>
        <v>0</v>
      </c>
      <c r="AB2825" s="13">
        <f t="shared" si="620"/>
        <v>0</v>
      </c>
      <c r="AC2825" s="16">
        <f t="shared" si="621"/>
        <v>0</v>
      </c>
      <c r="AD2825" s="16">
        <f t="shared" si="622"/>
        <v>1785363826.64</v>
      </c>
      <c r="AE2825" s="17">
        <f t="shared" si="623"/>
        <v>0</v>
      </c>
      <c r="AF2825" s="17">
        <f t="shared" si="624"/>
        <v>1</v>
      </c>
      <c r="AG2825" s="21">
        <f t="shared" si="625"/>
        <v>1</v>
      </c>
      <c r="AH2825" s="22" t="e">
        <f t="shared" si="626"/>
        <v>#DIV/0!</v>
      </c>
      <c r="AI2825" s="22" t="e">
        <f t="shared" si="627"/>
        <v>#DIV/0!</v>
      </c>
      <c r="AJ2825" s="23">
        <f t="shared" si="628"/>
        <v>0</v>
      </c>
      <c r="AK2825" s="23">
        <f t="shared" si="629"/>
        <v>1</v>
      </c>
    </row>
    <row r="2826" spans="1:37">
      <c r="A2826" s="8" t="s">
        <v>5685</v>
      </c>
      <c r="B2826" s="8" t="s">
        <v>5686</v>
      </c>
      <c r="C2826" s="9">
        <v>0</v>
      </c>
      <c r="D2826" s="9">
        <v>0</v>
      </c>
      <c r="E2826" s="9">
        <v>0</v>
      </c>
      <c r="F2826" s="9">
        <v>0</v>
      </c>
      <c r="G2826" s="9">
        <v>0</v>
      </c>
      <c r="H2826" s="9">
        <v>0</v>
      </c>
      <c r="I2826" s="9">
        <v>0</v>
      </c>
      <c r="J2826" s="9">
        <v>0</v>
      </c>
      <c r="K2826" s="9">
        <v>122135745</v>
      </c>
      <c r="L2826" s="9">
        <v>0</v>
      </c>
      <c r="M2826" s="9">
        <v>0</v>
      </c>
      <c r="N2826" s="9">
        <v>323229974.44</v>
      </c>
      <c r="O2826" s="9">
        <v>0</v>
      </c>
      <c r="P2826" s="9">
        <v>0</v>
      </c>
      <c r="Q2826" s="9">
        <v>0</v>
      </c>
      <c r="R2826" s="9">
        <v>19263074.62</v>
      </c>
      <c r="S2826" s="9">
        <v>0</v>
      </c>
      <c r="T2826" s="9">
        <v>280740507.5</v>
      </c>
      <c r="U2826" s="8">
        <v>0</v>
      </c>
      <c r="V2826" s="9">
        <v>0</v>
      </c>
      <c r="W2826" s="8">
        <v>0</v>
      </c>
      <c r="X2826" s="11">
        <f t="shared" si="616"/>
        <v>0</v>
      </c>
      <c r="Y2826" s="11">
        <f t="shared" si="617"/>
        <v>745369301.56</v>
      </c>
      <c r="Z2826" s="11">
        <f t="shared" si="618"/>
        <v>745369301.56</v>
      </c>
      <c r="AA2826" s="13">
        <f t="shared" si="619"/>
        <v>0</v>
      </c>
      <c r="AB2826" s="13">
        <f t="shared" si="620"/>
        <v>0</v>
      </c>
      <c r="AC2826" s="16">
        <f t="shared" si="621"/>
        <v>0</v>
      </c>
      <c r="AD2826" s="16">
        <f t="shared" si="622"/>
        <v>745369301.56</v>
      </c>
      <c r="AE2826" s="17">
        <f t="shared" si="623"/>
        <v>0</v>
      </c>
      <c r="AF2826" s="17">
        <f t="shared" si="624"/>
        <v>1</v>
      </c>
      <c r="AG2826" s="21">
        <f t="shared" si="625"/>
        <v>1</v>
      </c>
      <c r="AH2826" s="22" t="e">
        <f t="shared" si="626"/>
        <v>#DIV/0!</v>
      </c>
      <c r="AI2826" s="22" t="e">
        <f t="shared" si="627"/>
        <v>#DIV/0!</v>
      </c>
      <c r="AJ2826" s="23">
        <f t="shared" si="628"/>
        <v>0</v>
      </c>
      <c r="AK2826" s="23">
        <f t="shared" si="629"/>
        <v>1</v>
      </c>
    </row>
    <row r="2827" spans="1:37">
      <c r="A2827" s="8" t="s">
        <v>5687</v>
      </c>
      <c r="B2827" s="8" t="s">
        <v>5688</v>
      </c>
      <c r="C2827" s="9">
        <v>0</v>
      </c>
      <c r="D2827" s="9">
        <v>0</v>
      </c>
      <c r="E2827" s="9">
        <v>0</v>
      </c>
      <c r="F2827" s="9">
        <v>0</v>
      </c>
      <c r="G2827" s="9">
        <v>0</v>
      </c>
      <c r="H2827" s="9">
        <v>0</v>
      </c>
      <c r="I2827" s="9">
        <v>0</v>
      </c>
      <c r="J2827" s="9">
        <v>0</v>
      </c>
      <c r="K2827" s="9">
        <v>106000000</v>
      </c>
      <c r="L2827" s="9">
        <v>0</v>
      </c>
      <c r="M2827" s="9">
        <v>0</v>
      </c>
      <c r="N2827" s="9">
        <v>284019105.67</v>
      </c>
      <c r="O2827" s="9">
        <v>0</v>
      </c>
      <c r="P2827" s="9">
        <v>0</v>
      </c>
      <c r="Q2827" s="9">
        <v>0</v>
      </c>
      <c r="R2827" s="9">
        <v>14825641.89</v>
      </c>
      <c r="S2827" s="9">
        <v>0</v>
      </c>
      <c r="T2827" s="9">
        <v>113537248.3</v>
      </c>
      <c r="U2827" s="8">
        <v>0</v>
      </c>
      <c r="V2827" s="9">
        <v>0</v>
      </c>
      <c r="W2827" s="8">
        <v>0</v>
      </c>
      <c r="X2827" s="11">
        <f t="shared" si="616"/>
        <v>0</v>
      </c>
      <c r="Y2827" s="11">
        <f t="shared" si="617"/>
        <v>518381995.86</v>
      </c>
      <c r="Z2827" s="11">
        <f t="shared" si="618"/>
        <v>518381995.86</v>
      </c>
      <c r="AA2827" s="13">
        <f t="shared" si="619"/>
        <v>0</v>
      </c>
      <c r="AB2827" s="13">
        <f t="shared" si="620"/>
        <v>0</v>
      </c>
      <c r="AC2827" s="16">
        <f t="shared" si="621"/>
        <v>0</v>
      </c>
      <c r="AD2827" s="16">
        <f t="shared" si="622"/>
        <v>518381995.86</v>
      </c>
      <c r="AE2827" s="17">
        <f t="shared" si="623"/>
        <v>0</v>
      </c>
      <c r="AF2827" s="17">
        <f t="shared" si="624"/>
        <v>1</v>
      </c>
      <c r="AG2827" s="21">
        <f t="shared" si="625"/>
        <v>1</v>
      </c>
      <c r="AH2827" s="22" t="e">
        <f t="shared" si="626"/>
        <v>#DIV/0!</v>
      </c>
      <c r="AI2827" s="22" t="e">
        <f t="shared" si="627"/>
        <v>#DIV/0!</v>
      </c>
      <c r="AJ2827" s="23">
        <f t="shared" si="628"/>
        <v>0</v>
      </c>
      <c r="AK2827" s="23">
        <f t="shared" si="629"/>
        <v>1</v>
      </c>
    </row>
    <row r="2828" spans="1:37">
      <c r="A2828" s="8" t="s">
        <v>5689</v>
      </c>
      <c r="B2828" s="8" t="s">
        <v>5690</v>
      </c>
      <c r="C2828" s="9">
        <v>0</v>
      </c>
      <c r="D2828" s="9">
        <v>0</v>
      </c>
      <c r="E2828" s="9">
        <v>0</v>
      </c>
      <c r="F2828" s="9">
        <v>34028980.56</v>
      </c>
      <c r="G2828" s="9">
        <v>0</v>
      </c>
      <c r="H2828" s="9">
        <v>451000000</v>
      </c>
      <c r="I2828" s="9">
        <v>0</v>
      </c>
      <c r="J2828" s="9">
        <v>0</v>
      </c>
      <c r="K2828" s="9">
        <v>141500000</v>
      </c>
      <c r="L2828" s="9">
        <v>0</v>
      </c>
      <c r="M2828" s="9">
        <v>0</v>
      </c>
      <c r="N2828" s="9">
        <v>485508340.75</v>
      </c>
      <c r="O2828" s="9">
        <v>0</v>
      </c>
      <c r="P2828" s="9">
        <v>23921375.08</v>
      </c>
      <c r="Q2828" s="9">
        <v>10252498.13</v>
      </c>
      <c r="R2828" s="9">
        <v>39645436.35</v>
      </c>
      <c r="S2828" s="9">
        <v>0</v>
      </c>
      <c r="T2828" s="9">
        <v>559796550.31</v>
      </c>
      <c r="U2828" s="8">
        <v>0</v>
      </c>
      <c r="V2828" s="9">
        <v>0</v>
      </c>
      <c r="W2828" s="8">
        <v>0</v>
      </c>
      <c r="X2828" s="11">
        <f t="shared" si="616"/>
        <v>485028980.56</v>
      </c>
      <c r="Y2828" s="11">
        <f t="shared" si="617"/>
        <v>1260624200.62</v>
      </c>
      <c r="Z2828" s="11">
        <f t="shared" si="618"/>
        <v>1745653181.18</v>
      </c>
      <c r="AA2828" s="13">
        <f t="shared" si="619"/>
        <v>34028980.56</v>
      </c>
      <c r="AB2828" s="13">
        <f t="shared" si="620"/>
        <v>451000000</v>
      </c>
      <c r="AC2828" s="16">
        <f t="shared" si="621"/>
        <v>34028980.56</v>
      </c>
      <c r="AD2828" s="16">
        <f t="shared" si="622"/>
        <v>1711624200.62</v>
      </c>
      <c r="AE2828" s="17">
        <f t="shared" si="623"/>
        <v>0.277849567021175</v>
      </c>
      <c r="AF2828" s="17">
        <f t="shared" si="624"/>
        <v>0.722150432978825</v>
      </c>
      <c r="AG2828" s="21">
        <f t="shared" si="625"/>
        <v>1.38475302974626</v>
      </c>
      <c r="AH2828" s="22">
        <f t="shared" si="626"/>
        <v>0.0701586542740418</v>
      </c>
      <c r="AI2828" s="22">
        <f t="shared" si="627"/>
        <v>0.929841345725958</v>
      </c>
      <c r="AJ2828" s="23">
        <f t="shared" si="628"/>
        <v>0.0194935517128308</v>
      </c>
      <c r="AK2828" s="23">
        <f t="shared" si="629"/>
        <v>0.980506448287169</v>
      </c>
    </row>
    <row r="2829" spans="1:37">
      <c r="A2829" s="8" t="s">
        <v>5691</v>
      </c>
      <c r="B2829" s="8" t="s">
        <v>5692</v>
      </c>
      <c r="C2829" s="9">
        <v>0</v>
      </c>
      <c r="D2829" s="9">
        <v>0</v>
      </c>
      <c r="E2829" s="9">
        <v>0</v>
      </c>
      <c r="F2829" s="9">
        <v>0</v>
      </c>
      <c r="G2829" s="9">
        <v>0</v>
      </c>
      <c r="H2829" s="9">
        <v>0</v>
      </c>
      <c r="I2829" s="9">
        <v>67642059000</v>
      </c>
      <c r="J2829" s="9">
        <v>0</v>
      </c>
      <c r="K2829" s="9">
        <v>3612251000</v>
      </c>
      <c r="L2829" s="9">
        <v>5998698000</v>
      </c>
      <c r="M2829" s="9">
        <v>0</v>
      </c>
      <c r="N2829" s="9">
        <v>6155624000</v>
      </c>
      <c r="O2829" s="9">
        <v>0</v>
      </c>
      <c r="P2829" s="9">
        <v>123391000</v>
      </c>
      <c r="Q2829" s="9">
        <v>0</v>
      </c>
      <c r="R2829" s="9">
        <v>3871890000</v>
      </c>
      <c r="S2829" s="9">
        <v>8575006000</v>
      </c>
      <c r="T2829" s="9">
        <v>21190741000</v>
      </c>
      <c r="U2829" s="8">
        <v>0</v>
      </c>
      <c r="V2829" s="9">
        <v>83831000</v>
      </c>
      <c r="W2829" s="8">
        <v>0</v>
      </c>
      <c r="X2829" s="11">
        <f t="shared" si="616"/>
        <v>67642059000</v>
      </c>
      <c r="Y2829" s="11">
        <f t="shared" si="617"/>
        <v>49611432000</v>
      </c>
      <c r="Z2829" s="11">
        <f t="shared" si="618"/>
        <v>117253491000</v>
      </c>
      <c r="AA2829" s="13">
        <f t="shared" si="619"/>
        <v>0</v>
      </c>
      <c r="AB2829" s="13">
        <f t="shared" si="620"/>
        <v>67642059000</v>
      </c>
      <c r="AC2829" s="16">
        <f t="shared" si="621"/>
        <v>0</v>
      </c>
      <c r="AD2829" s="16">
        <f t="shared" si="622"/>
        <v>117253491000</v>
      </c>
      <c r="AE2829" s="17">
        <f t="shared" si="623"/>
        <v>0.576887378133586</v>
      </c>
      <c r="AF2829" s="17">
        <f t="shared" si="624"/>
        <v>0.423112621866414</v>
      </c>
      <c r="AG2829" s="21">
        <f t="shared" si="625"/>
        <v>2.36343693929254</v>
      </c>
      <c r="AH2829" s="22">
        <f t="shared" si="626"/>
        <v>0</v>
      </c>
      <c r="AI2829" s="22">
        <f t="shared" si="627"/>
        <v>1</v>
      </c>
      <c r="AJ2829" s="23">
        <f t="shared" si="628"/>
        <v>0</v>
      </c>
      <c r="AK2829" s="23">
        <f t="shared" si="629"/>
        <v>1</v>
      </c>
    </row>
    <row r="2830" spans="1:37">
      <c r="A2830" s="8" t="s">
        <v>5693</v>
      </c>
      <c r="B2830" s="8" t="s">
        <v>5694</v>
      </c>
      <c r="C2830" s="9">
        <v>0</v>
      </c>
      <c r="D2830" s="9">
        <v>0</v>
      </c>
      <c r="E2830" s="9">
        <v>0</v>
      </c>
      <c r="F2830" s="9">
        <v>21996422.6</v>
      </c>
      <c r="G2830" s="9">
        <v>0</v>
      </c>
      <c r="H2830" s="9">
        <v>0</v>
      </c>
      <c r="I2830" s="9">
        <v>0</v>
      </c>
      <c r="J2830" s="9">
        <v>0</v>
      </c>
      <c r="K2830" s="9">
        <v>187777779</v>
      </c>
      <c r="L2830" s="9">
        <v>0</v>
      </c>
      <c r="M2830" s="9">
        <v>0</v>
      </c>
      <c r="N2830" s="9">
        <v>259036706.11</v>
      </c>
      <c r="O2830" s="9">
        <v>0</v>
      </c>
      <c r="P2830" s="9">
        <v>0</v>
      </c>
      <c r="Q2830" s="9">
        <v>0</v>
      </c>
      <c r="R2830" s="9">
        <v>50670429.13</v>
      </c>
      <c r="S2830" s="9">
        <v>0</v>
      </c>
      <c r="T2830" s="9">
        <v>421857829.14</v>
      </c>
      <c r="U2830" s="8">
        <v>0</v>
      </c>
      <c r="V2830" s="9">
        <v>14509961.05</v>
      </c>
      <c r="W2830" s="8">
        <v>0</v>
      </c>
      <c r="X2830" s="11">
        <f t="shared" si="616"/>
        <v>21996422.6</v>
      </c>
      <c r="Y2830" s="11">
        <f t="shared" si="617"/>
        <v>933852704.43</v>
      </c>
      <c r="Z2830" s="11">
        <f t="shared" si="618"/>
        <v>955849127.03</v>
      </c>
      <c r="AA2830" s="13">
        <f t="shared" si="619"/>
        <v>21996422.6</v>
      </c>
      <c r="AB2830" s="13">
        <f t="shared" si="620"/>
        <v>0</v>
      </c>
      <c r="AC2830" s="16">
        <f t="shared" si="621"/>
        <v>21996422.6</v>
      </c>
      <c r="AD2830" s="16">
        <f t="shared" si="622"/>
        <v>933852704.43</v>
      </c>
      <c r="AE2830" s="17">
        <f t="shared" si="623"/>
        <v>0.0230124420036318</v>
      </c>
      <c r="AF2830" s="17">
        <f t="shared" si="624"/>
        <v>0.976987557996368</v>
      </c>
      <c r="AG2830" s="21">
        <f t="shared" si="625"/>
        <v>1.02355448829955</v>
      </c>
      <c r="AH2830" s="22">
        <f t="shared" si="626"/>
        <v>1</v>
      </c>
      <c r="AI2830" s="22">
        <f t="shared" si="627"/>
        <v>0</v>
      </c>
      <c r="AJ2830" s="23">
        <f t="shared" si="628"/>
        <v>0.0230124420036318</v>
      </c>
      <c r="AK2830" s="23">
        <f t="shared" si="629"/>
        <v>0.976987557996368</v>
      </c>
    </row>
    <row r="2831" spans="1:37">
      <c r="A2831" s="8" t="s">
        <v>5695</v>
      </c>
      <c r="B2831" s="8" t="s">
        <v>5696</v>
      </c>
      <c r="C2831" s="9">
        <v>0</v>
      </c>
      <c r="D2831" s="9">
        <v>0</v>
      </c>
      <c r="E2831" s="9">
        <v>0</v>
      </c>
      <c r="F2831" s="9">
        <v>0</v>
      </c>
      <c r="G2831" s="9">
        <v>0</v>
      </c>
      <c r="H2831" s="9">
        <v>0</v>
      </c>
      <c r="I2831" s="9">
        <v>232490454.47</v>
      </c>
      <c r="J2831" s="9">
        <v>0</v>
      </c>
      <c r="K2831" s="9">
        <v>186554476</v>
      </c>
      <c r="L2831" s="9">
        <v>75595323.3</v>
      </c>
      <c r="M2831" s="9">
        <v>0</v>
      </c>
      <c r="N2831" s="9">
        <v>488736448.86</v>
      </c>
      <c r="O2831" s="9">
        <v>27911275</v>
      </c>
      <c r="P2831" s="9">
        <v>0</v>
      </c>
      <c r="Q2831" s="9">
        <v>0</v>
      </c>
      <c r="R2831" s="9">
        <v>32650677.86</v>
      </c>
      <c r="S2831" s="9">
        <v>0</v>
      </c>
      <c r="T2831" s="9">
        <v>290104501.37</v>
      </c>
      <c r="U2831" s="8">
        <v>0</v>
      </c>
      <c r="V2831" s="9">
        <v>0</v>
      </c>
      <c r="W2831" s="8">
        <v>0</v>
      </c>
      <c r="X2831" s="11">
        <f t="shared" si="616"/>
        <v>232490454.47</v>
      </c>
      <c r="Y2831" s="11">
        <f t="shared" si="617"/>
        <v>1045730152.39</v>
      </c>
      <c r="Z2831" s="11">
        <f t="shared" si="618"/>
        <v>1278220606.86</v>
      </c>
      <c r="AA2831" s="13">
        <f t="shared" si="619"/>
        <v>0</v>
      </c>
      <c r="AB2831" s="13">
        <f t="shared" si="620"/>
        <v>232490454.47</v>
      </c>
      <c r="AC2831" s="16">
        <f t="shared" si="621"/>
        <v>0</v>
      </c>
      <c r="AD2831" s="16">
        <f t="shared" si="622"/>
        <v>1278220606.86</v>
      </c>
      <c r="AE2831" s="17">
        <f t="shared" si="623"/>
        <v>0.181886016562604</v>
      </c>
      <c r="AF2831" s="17">
        <f t="shared" si="624"/>
        <v>0.818113983437396</v>
      </c>
      <c r="AG2831" s="21">
        <f t="shared" si="625"/>
        <v>1.22232356400802</v>
      </c>
      <c r="AH2831" s="22">
        <f t="shared" si="626"/>
        <v>0</v>
      </c>
      <c r="AI2831" s="22">
        <f t="shared" si="627"/>
        <v>1</v>
      </c>
      <c r="AJ2831" s="23">
        <f t="shared" si="628"/>
        <v>0</v>
      </c>
      <c r="AK2831" s="23">
        <f t="shared" si="629"/>
        <v>1</v>
      </c>
    </row>
    <row r="2832" spans="1:37">
      <c r="A2832" s="8" t="s">
        <v>5697</v>
      </c>
      <c r="B2832" s="8" t="s">
        <v>5698</v>
      </c>
      <c r="C2832" s="9">
        <v>0</v>
      </c>
      <c r="D2832" s="9">
        <v>0</v>
      </c>
      <c r="E2832" s="9">
        <v>1824185571.49</v>
      </c>
      <c r="F2832" s="9">
        <v>0</v>
      </c>
      <c r="G2832" s="9">
        <v>0</v>
      </c>
      <c r="H2832" s="9">
        <v>0</v>
      </c>
      <c r="I2832" s="9">
        <v>16407685091.94</v>
      </c>
      <c r="J2832" s="9">
        <v>0</v>
      </c>
      <c r="K2832" s="9">
        <v>2625000000</v>
      </c>
      <c r="L2832" s="9">
        <v>0</v>
      </c>
      <c r="M2832" s="9">
        <v>0</v>
      </c>
      <c r="N2832" s="9">
        <v>8114012431.39</v>
      </c>
      <c r="O2832" s="9">
        <v>0</v>
      </c>
      <c r="P2832" s="9">
        <v>16301784.51</v>
      </c>
      <c r="Q2832" s="9">
        <v>0</v>
      </c>
      <c r="R2832" s="9">
        <v>987280942.57</v>
      </c>
      <c r="S2832" s="9">
        <v>3011720362.57</v>
      </c>
      <c r="T2832" s="9">
        <v>7697722541.85</v>
      </c>
      <c r="U2832" s="8">
        <v>0</v>
      </c>
      <c r="V2832" s="9">
        <v>3364943.7</v>
      </c>
      <c r="W2832" s="8">
        <v>0</v>
      </c>
      <c r="X2832" s="11">
        <f t="shared" si="616"/>
        <v>18231870663.43</v>
      </c>
      <c r="Y2832" s="11">
        <f t="shared" si="617"/>
        <v>22455403006.59</v>
      </c>
      <c r="Z2832" s="11">
        <f t="shared" si="618"/>
        <v>40687273670.02</v>
      </c>
      <c r="AA2832" s="13">
        <f t="shared" si="619"/>
        <v>1824185571.49</v>
      </c>
      <c r="AB2832" s="13">
        <f t="shared" si="620"/>
        <v>16407685091.94</v>
      </c>
      <c r="AC2832" s="16">
        <f t="shared" si="621"/>
        <v>1824185571.49</v>
      </c>
      <c r="AD2832" s="16">
        <f t="shared" si="622"/>
        <v>38863088098.53</v>
      </c>
      <c r="AE2832" s="17">
        <f t="shared" si="623"/>
        <v>0.448097624119356</v>
      </c>
      <c r="AF2832" s="17">
        <f t="shared" si="624"/>
        <v>0.551902375880644</v>
      </c>
      <c r="AG2832" s="21">
        <f t="shared" si="625"/>
        <v>1.81191464958698</v>
      </c>
      <c r="AH2832" s="22">
        <f t="shared" si="626"/>
        <v>0.100054767015707</v>
      </c>
      <c r="AI2832" s="22">
        <f t="shared" si="627"/>
        <v>0.899945232984293</v>
      </c>
      <c r="AJ2832" s="23">
        <f t="shared" si="628"/>
        <v>0.0448343033815542</v>
      </c>
      <c r="AK2832" s="23">
        <f t="shared" si="629"/>
        <v>0.955165696618446</v>
      </c>
    </row>
    <row r="2833" spans="1:37">
      <c r="A2833" s="8" t="s">
        <v>5699</v>
      </c>
      <c r="B2833" s="8" t="s">
        <v>5700</v>
      </c>
      <c r="C2833" s="9">
        <v>0</v>
      </c>
      <c r="D2833" s="9">
        <v>0</v>
      </c>
      <c r="E2833" s="9">
        <v>0</v>
      </c>
      <c r="F2833" s="9">
        <v>0</v>
      </c>
      <c r="G2833" s="9">
        <v>0</v>
      </c>
      <c r="H2833" s="9">
        <v>0</v>
      </c>
      <c r="I2833" s="9">
        <v>0</v>
      </c>
      <c r="J2833" s="9">
        <v>0</v>
      </c>
      <c r="K2833" s="9">
        <v>1265493600</v>
      </c>
      <c r="L2833" s="9">
        <v>0</v>
      </c>
      <c r="M2833" s="9">
        <v>0</v>
      </c>
      <c r="N2833" s="9">
        <v>2710398400</v>
      </c>
      <c r="O2833" s="9">
        <v>0</v>
      </c>
      <c r="P2833" s="9">
        <v>24531738.94</v>
      </c>
      <c r="Q2833" s="9">
        <v>0</v>
      </c>
      <c r="R2833" s="9">
        <v>632746800</v>
      </c>
      <c r="S2833" s="9">
        <v>0</v>
      </c>
      <c r="T2833" s="9">
        <v>7315472511.52</v>
      </c>
      <c r="U2833" s="8">
        <v>0</v>
      </c>
      <c r="V2833" s="9">
        <v>3000252.41</v>
      </c>
      <c r="W2833" s="8">
        <v>0</v>
      </c>
      <c r="X2833" s="11">
        <f t="shared" si="616"/>
        <v>0</v>
      </c>
      <c r="Y2833" s="11">
        <f t="shared" si="617"/>
        <v>11951643302.87</v>
      </c>
      <c r="Z2833" s="11">
        <f t="shared" si="618"/>
        <v>11951643302.87</v>
      </c>
      <c r="AA2833" s="13">
        <f t="shared" si="619"/>
        <v>0</v>
      </c>
      <c r="AB2833" s="13">
        <f t="shared" si="620"/>
        <v>0</v>
      </c>
      <c r="AC2833" s="16">
        <f t="shared" si="621"/>
        <v>0</v>
      </c>
      <c r="AD2833" s="16">
        <f t="shared" si="622"/>
        <v>11951643302.87</v>
      </c>
      <c r="AE2833" s="17">
        <f t="shared" si="623"/>
        <v>0</v>
      </c>
      <c r="AF2833" s="17">
        <f t="shared" si="624"/>
        <v>1</v>
      </c>
      <c r="AG2833" s="21">
        <f t="shared" si="625"/>
        <v>1</v>
      </c>
      <c r="AH2833" s="22" t="e">
        <f t="shared" si="626"/>
        <v>#DIV/0!</v>
      </c>
      <c r="AI2833" s="22" t="e">
        <f t="shared" si="627"/>
        <v>#DIV/0!</v>
      </c>
      <c r="AJ2833" s="23">
        <f t="shared" si="628"/>
        <v>0</v>
      </c>
      <c r="AK2833" s="23">
        <f t="shared" si="629"/>
        <v>1</v>
      </c>
    </row>
    <row r="2834" spans="1:37">
      <c r="A2834" s="8" t="s">
        <v>5701</v>
      </c>
      <c r="B2834" s="8" t="s">
        <v>5702</v>
      </c>
      <c r="C2834" s="9">
        <v>0</v>
      </c>
      <c r="D2834" s="9">
        <v>0</v>
      </c>
      <c r="E2834" s="9">
        <v>0</v>
      </c>
      <c r="F2834" s="9">
        <v>448171.06</v>
      </c>
      <c r="G2834" s="9">
        <v>0</v>
      </c>
      <c r="H2834" s="9">
        <v>0</v>
      </c>
      <c r="I2834" s="9">
        <v>657063168.68</v>
      </c>
      <c r="J2834" s="9">
        <v>0</v>
      </c>
      <c r="K2834" s="9">
        <v>285384660</v>
      </c>
      <c r="L2834" s="9">
        <v>102202496.85</v>
      </c>
      <c r="M2834" s="9">
        <v>0</v>
      </c>
      <c r="N2834" s="9">
        <v>686288117.34</v>
      </c>
      <c r="O2834" s="9">
        <v>0</v>
      </c>
      <c r="P2834" s="9">
        <v>-9183606.59</v>
      </c>
      <c r="Q2834" s="9">
        <v>0</v>
      </c>
      <c r="R2834" s="9">
        <v>64968682.61</v>
      </c>
      <c r="S2834" s="9">
        <v>0</v>
      </c>
      <c r="T2834" s="9">
        <v>1061797869.05</v>
      </c>
      <c r="U2834" s="8">
        <v>0</v>
      </c>
      <c r="V2834" s="9">
        <v>70462592.12</v>
      </c>
      <c r="W2834" s="8">
        <v>0</v>
      </c>
      <c r="X2834" s="11">
        <f t="shared" si="616"/>
        <v>657511339.74</v>
      </c>
      <c r="Y2834" s="11">
        <f t="shared" si="617"/>
        <v>2261920811.38</v>
      </c>
      <c r="Z2834" s="11">
        <f t="shared" si="618"/>
        <v>2919432151.12</v>
      </c>
      <c r="AA2834" s="13">
        <f t="shared" si="619"/>
        <v>448171.06</v>
      </c>
      <c r="AB2834" s="13">
        <f t="shared" si="620"/>
        <v>657063168.68</v>
      </c>
      <c r="AC2834" s="16">
        <f t="shared" si="621"/>
        <v>448171.06</v>
      </c>
      <c r="AD2834" s="16">
        <f t="shared" si="622"/>
        <v>2918983980.06</v>
      </c>
      <c r="AE2834" s="17">
        <f t="shared" si="623"/>
        <v>0.225218914400102</v>
      </c>
      <c r="AF2834" s="17">
        <f t="shared" si="624"/>
        <v>0.774781085599898</v>
      </c>
      <c r="AG2834" s="21">
        <f t="shared" si="625"/>
        <v>1.29068716129759</v>
      </c>
      <c r="AH2834" s="22">
        <f t="shared" si="626"/>
        <v>0.000681617232909201</v>
      </c>
      <c r="AI2834" s="22">
        <f t="shared" si="627"/>
        <v>0.999318382767091</v>
      </c>
      <c r="AJ2834" s="23">
        <f t="shared" si="628"/>
        <v>0.000153513093232211</v>
      </c>
      <c r="AK2834" s="23">
        <f t="shared" si="629"/>
        <v>0.999846486906768</v>
      </c>
    </row>
    <row r="2835" spans="1:37">
      <c r="A2835" s="8" t="s">
        <v>5703</v>
      </c>
      <c r="B2835" s="8" t="s">
        <v>5704</v>
      </c>
      <c r="C2835" s="9">
        <v>0</v>
      </c>
      <c r="D2835" s="9">
        <v>0</v>
      </c>
      <c r="E2835" s="9">
        <v>0</v>
      </c>
      <c r="F2835" s="9">
        <v>0</v>
      </c>
      <c r="G2835" s="9">
        <v>0</v>
      </c>
      <c r="H2835" s="9">
        <v>0</v>
      </c>
      <c r="I2835" s="9">
        <v>8159933104.27</v>
      </c>
      <c r="J2835" s="9">
        <v>0</v>
      </c>
      <c r="K2835" s="9">
        <v>2986649968</v>
      </c>
      <c r="L2835" s="9">
        <v>0</v>
      </c>
      <c r="M2835" s="9">
        <v>0</v>
      </c>
      <c r="N2835" s="9">
        <v>4286118092.99</v>
      </c>
      <c r="O2835" s="9">
        <v>97685852.6</v>
      </c>
      <c r="P2835" s="9">
        <v>18482.27</v>
      </c>
      <c r="Q2835" s="9">
        <v>0</v>
      </c>
      <c r="R2835" s="9">
        <v>765385199.64</v>
      </c>
      <c r="S2835" s="9">
        <v>1221329135.81</v>
      </c>
      <c r="T2835" s="9">
        <v>4548728544.14</v>
      </c>
      <c r="U2835" s="8">
        <v>0</v>
      </c>
      <c r="V2835" s="9">
        <v>0</v>
      </c>
      <c r="W2835" s="8">
        <v>0</v>
      </c>
      <c r="X2835" s="11">
        <f t="shared" si="616"/>
        <v>8159933104.27</v>
      </c>
      <c r="Y2835" s="11">
        <f t="shared" si="617"/>
        <v>13710543570.25</v>
      </c>
      <c r="Z2835" s="11">
        <f t="shared" si="618"/>
        <v>21870476674.52</v>
      </c>
      <c r="AA2835" s="13">
        <f t="shared" si="619"/>
        <v>0</v>
      </c>
      <c r="AB2835" s="13">
        <f t="shared" si="620"/>
        <v>8159933104.27</v>
      </c>
      <c r="AC2835" s="16">
        <f t="shared" si="621"/>
        <v>0</v>
      </c>
      <c r="AD2835" s="16">
        <f t="shared" si="622"/>
        <v>21870476674.52</v>
      </c>
      <c r="AE2835" s="17">
        <f t="shared" si="623"/>
        <v>0.373102663728251</v>
      </c>
      <c r="AF2835" s="17">
        <f t="shared" si="624"/>
        <v>0.626897336271749</v>
      </c>
      <c r="AG2835" s="21">
        <f t="shared" si="625"/>
        <v>1.59515751964612</v>
      </c>
      <c r="AH2835" s="22">
        <f t="shared" si="626"/>
        <v>0</v>
      </c>
      <c r="AI2835" s="22">
        <f t="shared" si="627"/>
        <v>1</v>
      </c>
      <c r="AJ2835" s="23">
        <f t="shared" si="628"/>
        <v>0</v>
      </c>
      <c r="AK2835" s="23">
        <f t="shared" si="629"/>
        <v>1</v>
      </c>
    </row>
    <row r="2836" spans="1:37">
      <c r="A2836" s="8" t="s">
        <v>5705</v>
      </c>
      <c r="B2836" s="8" t="s">
        <v>5706</v>
      </c>
      <c r="C2836" s="9">
        <v>0</v>
      </c>
      <c r="D2836" s="9">
        <v>0</v>
      </c>
      <c r="E2836" s="9">
        <v>0</v>
      </c>
      <c r="F2836" s="9">
        <v>0</v>
      </c>
      <c r="G2836" s="9">
        <v>0</v>
      </c>
      <c r="H2836" s="9">
        <v>0</v>
      </c>
      <c r="I2836" s="9">
        <v>13048421734.12</v>
      </c>
      <c r="J2836" s="9">
        <v>0</v>
      </c>
      <c r="K2836" s="9">
        <v>3686361034</v>
      </c>
      <c r="L2836" s="9">
        <v>0</v>
      </c>
      <c r="M2836" s="9">
        <v>0</v>
      </c>
      <c r="N2836" s="9">
        <v>8097642794.29</v>
      </c>
      <c r="O2836" s="9">
        <v>0</v>
      </c>
      <c r="P2836" s="9">
        <v>111135905.62</v>
      </c>
      <c r="Q2836" s="9">
        <v>0</v>
      </c>
      <c r="R2836" s="9">
        <v>480668524.21</v>
      </c>
      <c r="S2836" s="9">
        <v>1591535410.73</v>
      </c>
      <c r="T2836" s="9">
        <v>2355792640.56</v>
      </c>
      <c r="U2836" s="8">
        <v>0</v>
      </c>
      <c r="V2836" s="9">
        <v>346152076.54</v>
      </c>
      <c r="W2836" s="8">
        <v>0</v>
      </c>
      <c r="X2836" s="11">
        <f t="shared" si="616"/>
        <v>13048421734.12</v>
      </c>
      <c r="Y2836" s="11">
        <f t="shared" si="617"/>
        <v>16669288385.95</v>
      </c>
      <c r="Z2836" s="11">
        <f t="shared" si="618"/>
        <v>29717710120.07</v>
      </c>
      <c r="AA2836" s="13">
        <f t="shared" si="619"/>
        <v>0</v>
      </c>
      <c r="AB2836" s="13">
        <f t="shared" si="620"/>
        <v>13048421734.12</v>
      </c>
      <c r="AC2836" s="16">
        <f t="shared" si="621"/>
        <v>0</v>
      </c>
      <c r="AD2836" s="16">
        <f t="shared" si="622"/>
        <v>29717710120.07</v>
      </c>
      <c r="AE2836" s="17">
        <f t="shared" si="623"/>
        <v>0.439078976186247</v>
      </c>
      <c r="AF2836" s="17">
        <f t="shared" si="624"/>
        <v>0.560921023813753</v>
      </c>
      <c r="AG2836" s="21">
        <f t="shared" si="625"/>
        <v>1.78278216994062</v>
      </c>
      <c r="AH2836" s="22">
        <f t="shared" si="626"/>
        <v>0</v>
      </c>
      <c r="AI2836" s="22">
        <f t="shared" si="627"/>
        <v>1</v>
      </c>
      <c r="AJ2836" s="23">
        <f t="shared" si="628"/>
        <v>0</v>
      </c>
      <c r="AK2836" s="23">
        <f t="shared" si="629"/>
        <v>1</v>
      </c>
    </row>
    <row r="2837" spans="1:37">
      <c r="A2837" s="8" t="s">
        <v>5707</v>
      </c>
      <c r="B2837" s="8" t="s">
        <v>5708</v>
      </c>
      <c r="C2837" s="9">
        <v>0</v>
      </c>
      <c r="D2837" s="9">
        <v>0</v>
      </c>
      <c r="E2837" s="9">
        <v>0</v>
      </c>
      <c r="F2837" s="9">
        <v>8180851.54</v>
      </c>
      <c r="G2837" s="9">
        <v>0</v>
      </c>
      <c r="H2837" s="9">
        <v>0</v>
      </c>
      <c r="I2837" s="9">
        <v>0</v>
      </c>
      <c r="J2837" s="9">
        <v>0</v>
      </c>
      <c r="K2837" s="9">
        <v>160000000</v>
      </c>
      <c r="L2837" s="9">
        <v>0</v>
      </c>
      <c r="M2837" s="9">
        <v>0</v>
      </c>
      <c r="N2837" s="9">
        <v>989885106.25</v>
      </c>
      <c r="O2837" s="9">
        <v>124640579.53</v>
      </c>
      <c r="P2837" s="9">
        <v>-19467818.15</v>
      </c>
      <c r="Q2837" s="9">
        <v>0</v>
      </c>
      <c r="R2837" s="9">
        <v>80000000</v>
      </c>
      <c r="S2837" s="9">
        <v>0</v>
      </c>
      <c r="T2837" s="9">
        <v>1783977209.61</v>
      </c>
      <c r="U2837" s="8">
        <v>0</v>
      </c>
      <c r="V2837" s="9">
        <v>367183344.01</v>
      </c>
      <c r="W2837" s="8">
        <v>0</v>
      </c>
      <c r="X2837" s="11">
        <f t="shared" si="616"/>
        <v>8180851.54</v>
      </c>
      <c r="Y2837" s="11">
        <f t="shared" si="617"/>
        <v>3236937262.19</v>
      </c>
      <c r="Z2837" s="11">
        <f t="shared" si="618"/>
        <v>3245118113.73</v>
      </c>
      <c r="AA2837" s="13">
        <f t="shared" si="619"/>
        <v>8180851.54</v>
      </c>
      <c r="AB2837" s="13">
        <f t="shared" si="620"/>
        <v>0</v>
      </c>
      <c r="AC2837" s="16">
        <f t="shared" si="621"/>
        <v>8180851.54</v>
      </c>
      <c r="AD2837" s="16">
        <f t="shared" si="622"/>
        <v>3236937262.19</v>
      </c>
      <c r="AE2837" s="17">
        <f t="shared" si="623"/>
        <v>0.00252097188863082</v>
      </c>
      <c r="AF2837" s="17">
        <f t="shared" si="624"/>
        <v>0.997479028111369</v>
      </c>
      <c r="AG2837" s="21">
        <f t="shared" si="625"/>
        <v>1.00252734324992</v>
      </c>
      <c r="AH2837" s="22">
        <f t="shared" si="626"/>
        <v>1</v>
      </c>
      <c r="AI2837" s="22">
        <f t="shared" si="627"/>
        <v>0</v>
      </c>
      <c r="AJ2837" s="23">
        <f t="shared" si="628"/>
        <v>0.00252097188863082</v>
      </c>
      <c r="AK2837" s="23">
        <f t="shared" si="629"/>
        <v>0.997479028111369</v>
      </c>
    </row>
    <row r="2838" spans="1:37">
      <c r="A2838" s="8" t="s">
        <v>5709</v>
      </c>
      <c r="B2838" s="8" t="s">
        <v>5710</v>
      </c>
      <c r="C2838" s="9">
        <v>0</v>
      </c>
      <c r="D2838" s="9">
        <v>0</v>
      </c>
      <c r="E2838" s="9">
        <v>0</v>
      </c>
      <c r="F2838" s="9">
        <v>7589385.97</v>
      </c>
      <c r="G2838" s="9">
        <v>0</v>
      </c>
      <c r="H2838" s="9">
        <v>0</v>
      </c>
      <c r="I2838" s="9">
        <v>0</v>
      </c>
      <c r="J2838" s="9">
        <v>0</v>
      </c>
      <c r="K2838" s="9">
        <v>117350000</v>
      </c>
      <c r="L2838" s="9">
        <v>0</v>
      </c>
      <c r="M2838" s="9">
        <v>0</v>
      </c>
      <c r="N2838" s="9">
        <v>649467609.53</v>
      </c>
      <c r="O2838" s="9">
        <v>79515146.64</v>
      </c>
      <c r="P2838" s="9">
        <v>0</v>
      </c>
      <c r="Q2838" s="9">
        <v>23087758.54</v>
      </c>
      <c r="R2838" s="9">
        <v>64295699.71</v>
      </c>
      <c r="S2838" s="9">
        <v>0</v>
      </c>
      <c r="T2838" s="9">
        <v>702762970.29</v>
      </c>
      <c r="U2838" s="8">
        <v>0</v>
      </c>
      <c r="V2838" s="9">
        <v>5245321.79</v>
      </c>
      <c r="W2838" s="8">
        <v>0</v>
      </c>
      <c r="X2838" s="11">
        <f t="shared" si="616"/>
        <v>7589385.97</v>
      </c>
      <c r="Y2838" s="11">
        <f t="shared" si="617"/>
        <v>1482694213.22</v>
      </c>
      <c r="Z2838" s="11">
        <f t="shared" si="618"/>
        <v>1490283599.19</v>
      </c>
      <c r="AA2838" s="13">
        <f t="shared" si="619"/>
        <v>7589385.97</v>
      </c>
      <c r="AB2838" s="13">
        <f t="shared" si="620"/>
        <v>0</v>
      </c>
      <c r="AC2838" s="16">
        <f t="shared" si="621"/>
        <v>7589385.97</v>
      </c>
      <c r="AD2838" s="16">
        <f t="shared" si="622"/>
        <v>1482694213.22</v>
      </c>
      <c r="AE2838" s="17">
        <f t="shared" si="623"/>
        <v>0.00509257833483841</v>
      </c>
      <c r="AF2838" s="17">
        <f t="shared" si="624"/>
        <v>0.994907421665162</v>
      </c>
      <c r="AG2838" s="21">
        <f t="shared" si="625"/>
        <v>1.0051186454377</v>
      </c>
      <c r="AH2838" s="22">
        <f t="shared" si="626"/>
        <v>1</v>
      </c>
      <c r="AI2838" s="22">
        <f t="shared" si="627"/>
        <v>0</v>
      </c>
      <c r="AJ2838" s="23">
        <f t="shared" si="628"/>
        <v>0.00509257833483841</v>
      </c>
      <c r="AK2838" s="23">
        <f t="shared" si="629"/>
        <v>0.994907421665162</v>
      </c>
    </row>
    <row r="2839" spans="1:37">
      <c r="A2839" s="8" t="s">
        <v>5711</v>
      </c>
      <c r="B2839" s="8" t="s">
        <v>5712</v>
      </c>
      <c r="C2839" s="9">
        <v>0</v>
      </c>
      <c r="D2839" s="9">
        <v>0</v>
      </c>
      <c r="E2839" s="9">
        <v>0</v>
      </c>
      <c r="F2839" s="9">
        <v>0</v>
      </c>
      <c r="G2839" s="9">
        <v>0</v>
      </c>
      <c r="H2839" s="9">
        <v>0</v>
      </c>
      <c r="I2839" s="9">
        <v>0</v>
      </c>
      <c r="J2839" s="9">
        <v>0</v>
      </c>
      <c r="K2839" s="9">
        <v>208006500</v>
      </c>
      <c r="L2839" s="9">
        <v>0</v>
      </c>
      <c r="M2839" s="9">
        <v>0</v>
      </c>
      <c r="N2839" s="9">
        <v>443148246.41</v>
      </c>
      <c r="O2839" s="9">
        <v>0</v>
      </c>
      <c r="P2839" s="9">
        <v>0</v>
      </c>
      <c r="Q2839" s="9">
        <v>0</v>
      </c>
      <c r="R2839" s="9">
        <v>84882490.8</v>
      </c>
      <c r="S2839" s="9">
        <v>0</v>
      </c>
      <c r="T2839" s="9">
        <v>605013322.34</v>
      </c>
      <c r="U2839" s="8">
        <v>0</v>
      </c>
      <c r="V2839" s="9">
        <v>0</v>
      </c>
      <c r="W2839" s="8">
        <v>0</v>
      </c>
      <c r="X2839" s="11">
        <f t="shared" si="616"/>
        <v>0</v>
      </c>
      <c r="Y2839" s="11">
        <f t="shared" si="617"/>
        <v>1341050559.55</v>
      </c>
      <c r="Z2839" s="11">
        <f t="shared" si="618"/>
        <v>1341050559.55</v>
      </c>
      <c r="AA2839" s="13">
        <f t="shared" si="619"/>
        <v>0</v>
      </c>
      <c r="AB2839" s="13">
        <f t="shared" si="620"/>
        <v>0</v>
      </c>
      <c r="AC2839" s="16">
        <f t="shared" si="621"/>
        <v>0</v>
      </c>
      <c r="AD2839" s="16">
        <f t="shared" si="622"/>
        <v>1341050559.55</v>
      </c>
      <c r="AE2839" s="17">
        <f t="shared" si="623"/>
        <v>0</v>
      </c>
      <c r="AF2839" s="17">
        <f t="shared" si="624"/>
        <v>1</v>
      </c>
      <c r="AG2839" s="21">
        <f t="shared" si="625"/>
        <v>1</v>
      </c>
      <c r="AH2839" s="22" t="e">
        <f t="shared" si="626"/>
        <v>#DIV/0!</v>
      </c>
      <c r="AI2839" s="22" t="e">
        <f t="shared" si="627"/>
        <v>#DIV/0!</v>
      </c>
      <c r="AJ2839" s="23">
        <f t="shared" si="628"/>
        <v>0</v>
      </c>
      <c r="AK2839" s="23">
        <f t="shared" si="629"/>
        <v>1</v>
      </c>
    </row>
    <row r="2840" spans="1:37">
      <c r="A2840" s="8" t="s">
        <v>5713</v>
      </c>
      <c r="B2840" s="8" t="s">
        <v>5714</v>
      </c>
      <c r="C2840" s="9">
        <v>0</v>
      </c>
      <c r="D2840" s="9">
        <v>0</v>
      </c>
      <c r="E2840" s="9">
        <v>443408000</v>
      </c>
      <c r="F2840" s="9">
        <v>0</v>
      </c>
      <c r="G2840" s="9">
        <v>0</v>
      </c>
      <c r="H2840" s="9">
        <v>0</v>
      </c>
      <c r="I2840" s="9">
        <v>131406763000</v>
      </c>
      <c r="J2840" s="9">
        <v>0</v>
      </c>
      <c r="K2840" s="9">
        <v>4021554000</v>
      </c>
      <c r="L2840" s="9">
        <v>5991585000</v>
      </c>
      <c r="M2840" s="9">
        <v>0</v>
      </c>
      <c r="N2840" s="9">
        <v>11178025000</v>
      </c>
      <c r="O2840" s="9">
        <v>0</v>
      </c>
      <c r="P2840" s="9">
        <v>171006000</v>
      </c>
      <c r="Q2840" s="9">
        <v>0</v>
      </c>
      <c r="R2840" s="9">
        <v>2021865000</v>
      </c>
      <c r="S2840" s="9">
        <v>8229286000</v>
      </c>
      <c r="T2840" s="9">
        <v>22449494000</v>
      </c>
      <c r="U2840" s="8">
        <v>0</v>
      </c>
      <c r="V2840" s="9">
        <v>1564370000</v>
      </c>
      <c r="W2840" s="8">
        <v>0</v>
      </c>
      <c r="X2840" s="11">
        <f t="shared" si="616"/>
        <v>131850171000</v>
      </c>
      <c r="Y2840" s="11">
        <f t="shared" si="617"/>
        <v>55627185000</v>
      </c>
      <c r="Z2840" s="11">
        <f t="shared" si="618"/>
        <v>187477356000</v>
      </c>
      <c r="AA2840" s="13">
        <f t="shared" si="619"/>
        <v>443408000</v>
      </c>
      <c r="AB2840" s="13">
        <f t="shared" si="620"/>
        <v>131406763000</v>
      </c>
      <c r="AC2840" s="16">
        <f t="shared" si="621"/>
        <v>443408000</v>
      </c>
      <c r="AD2840" s="16">
        <f t="shared" si="622"/>
        <v>187033948000</v>
      </c>
      <c r="AE2840" s="17">
        <f t="shared" si="623"/>
        <v>0.703285846425101</v>
      </c>
      <c r="AF2840" s="17">
        <f t="shared" si="624"/>
        <v>0.296714153574899</v>
      </c>
      <c r="AG2840" s="21">
        <f t="shared" si="625"/>
        <v>3.37024704737441</v>
      </c>
      <c r="AH2840" s="22">
        <f t="shared" si="626"/>
        <v>0.00336296871393515</v>
      </c>
      <c r="AI2840" s="22">
        <f t="shared" si="627"/>
        <v>0.996637031286065</v>
      </c>
      <c r="AJ2840" s="23">
        <f t="shared" si="628"/>
        <v>0.00236512829848102</v>
      </c>
      <c r="AK2840" s="23">
        <f t="shared" si="629"/>
        <v>0.997634871701519</v>
      </c>
    </row>
    <row r="2841" spans="1:37">
      <c r="A2841" s="8" t="s">
        <v>5715</v>
      </c>
      <c r="B2841" s="8" t="s">
        <v>5716</v>
      </c>
      <c r="C2841" s="9">
        <v>0</v>
      </c>
      <c r="D2841" s="9">
        <v>0</v>
      </c>
      <c r="E2841" s="9">
        <v>0</v>
      </c>
      <c r="F2841" s="9">
        <v>0</v>
      </c>
      <c r="G2841" s="9">
        <v>0</v>
      </c>
      <c r="H2841" s="9">
        <v>0</v>
      </c>
      <c r="I2841" s="9">
        <v>88440313000</v>
      </c>
      <c r="J2841" s="9">
        <v>0</v>
      </c>
      <c r="K2841" s="9">
        <v>7514125000</v>
      </c>
      <c r="L2841" s="9">
        <v>7825508000</v>
      </c>
      <c r="M2841" s="9">
        <v>0</v>
      </c>
      <c r="N2841" s="9">
        <v>8203903000</v>
      </c>
      <c r="O2841" s="9">
        <v>0</v>
      </c>
      <c r="P2841" s="9">
        <v>-229808000</v>
      </c>
      <c r="Q2841" s="9">
        <v>0</v>
      </c>
      <c r="R2841" s="9">
        <v>2976573000</v>
      </c>
      <c r="S2841" s="9">
        <v>7078451000</v>
      </c>
      <c r="T2841" s="9">
        <v>14987310000</v>
      </c>
      <c r="U2841" s="8">
        <v>0</v>
      </c>
      <c r="V2841" s="9">
        <v>1597915000</v>
      </c>
      <c r="W2841" s="8">
        <v>0</v>
      </c>
      <c r="X2841" s="11">
        <f t="shared" si="616"/>
        <v>88440313000</v>
      </c>
      <c r="Y2841" s="11">
        <f t="shared" si="617"/>
        <v>49953977000</v>
      </c>
      <c r="Z2841" s="11">
        <f t="shared" si="618"/>
        <v>138394290000</v>
      </c>
      <c r="AA2841" s="13">
        <f t="shared" si="619"/>
        <v>0</v>
      </c>
      <c r="AB2841" s="13">
        <f t="shared" si="620"/>
        <v>88440313000</v>
      </c>
      <c r="AC2841" s="16">
        <f t="shared" si="621"/>
        <v>0</v>
      </c>
      <c r="AD2841" s="16">
        <f t="shared" si="622"/>
        <v>138394290000</v>
      </c>
      <c r="AE2841" s="17">
        <f t="shared" si="623"/>
        <v>0.639045967864715</v>
      </c>
      <c r="AF2841" s="17">
        <f t="shared" si="624"/>
        <v>0.360954032135285</v>
      </c>
      <c r="AG2841" s="21">
        <f t="shared" si="625"/>
        <v>2.77043587540588</v>
      </c>
      <c r="AH2841" s="22">
        <f t="shared" si="626"/>
        <v>0</v>
      </c>
      <c r="AI2841" s="22">
        <f t="shared" si="627"/>
        <v>1</v>
      </c>
      <c r="AJ2841" s="23">
        <f t="shared" si="628"/>
        <v>0</v>
      </c>
      <c r="AK2841" s="23">
        <f t="shared" si="629"/>
        <v>1</v>
      </c>
    </row>
    <row r="2842" spans="1:37">
      <c r="A2842" s="8" t="s">
        <v>5717</v>
      </c>
      <c r="B2842" s="8" t="s">
        <v>5718</v>
      </c>
      <c r="C2842" s="9">
        <v>0</v>
      </c>
      <c r="D2842" s="9">
        <v>0</v>
      </c>
      <c r="E2842" s="9">
        <v>0</v>
      </c>
      <c r="F2842" s="9">
        <v>202242.91</v>
      </c>
      <c r="G2842" s="9">
        <v>0</v>
      </c>
      <c r="H2842" s="9">
        <v>0</v>
      </c>
      <c r="I2842" s="9">
        <v>0</v>
      </c>
      <c r="J2842" s="9">
        <v>0</v>
      </c>
      <c r="K2842" s="9">
        <v>297526500</v>
      </c>
      <c r="L2842" s="9">
        <v>0</v>
      </c>
      <c r="M2842" s="9">
        <v>0</v>
      </c>
      <c r="N2842" s="9">
        <v>350753247.27</v>
      </c>
      <c r="O2842" s="9">
        <v>28322870</v>
      </c>
      <c r="P2842" s="9">
        <v>-8134741.09</v>
      </c>
      <c r="Q2842" s="9">
        <v>0</v>
      </c>
      <c r="R2842" s="9">
        <v>41087811.82</v>
      </c>
      <c r="S2842" s="9">
        <v>0</v>
      </c>
      <c r="T2842" s="9">
        <v>381037894.02</v>
      </c>
      <c r="U2842" s="8">
        <v>0</v>
      </c>
      <c r="V2842" s="9">
        <v>28607.96</v>
      </c>
      <c r="W2842" s="8">
        <v>0</v>
      </c>
      <c r="X2842" s="11">
        <f t="shared" si="616"/>
        <v>202242.91</v>
      </c>
      <c r="Y2842" s="11">
        <f t="shared" si="617"/>
        <v>1033976449.98</v>
      </c>
      <c r="Z2842" s="11">
        <f t="shared" si="618"/>
        <v>1034178692.89</v>
      </c>
      <c r="AA2842" s="13">
        <f t="shared" si="619"/>
        <v>202242.91</v>
      </c>
      <c r="AB2842" s="13">
        <f t="shared" si="620"/>
        <v>0</v>
      </c>
      <c r="AC2842" s="16">
        <f t="shared" si="621"/>
        <v>202242.91</v>
      </c>
      <c r="AD2842" s="16">
        <f t="shared" si="622"/>
        <v>1033976449.98</v>
      </c>
      <c r="AE2842" s="17">
        <f t="shared" si="623"/>
        <v>0.000195558960352233</v>
      </c>
      <c r="AF2842" s="17">
        <f t="shared" si="624"/>
        <v>0.999804441039648</v>
      </c>
      <c r="AG2842" s="21">
        <f t="shared" si="625"/>
        <v>1.00019559721114</v>
      </c>
      <c r="AH2842" s="22">
        <f t="shared" si="626"/>
        <v>1</v>
      </c>
      <c r="AI2842" s="22">
        <f t="shared" si="627"/>
        <v>0</v>
      </c>
      <c r="AJ2842" s="23">
        <f t="shared" si="628"/>
        <v>0.000195558960352233</v>
      </c>
      <c r="AK2842" s="23">
        <f t="shared" si="629"/>
        <v>0.999804441039648</v>
      </c>
    </row>
    <row r="2843" spans="1:37">
      <c r="A2843" s="8" t="s">
        <v>5719</v>
      </c>
      <c r="B2843" s="8" t="s">
        <v>5720</v>
      </c>
      <c r="C2843" s="9">
        <v>0</v>
      </c>
      <c r="D2843" s="9">
        <v>0</v>
      </c>
      <c r="E2843" s="9">
        <v>0</v>
      </c>
      <c r="F2843" s="9">
        <v>0</v>
      </c>
      <c r="G2843" s="9">
        <v>0</v>
      </c>
      <c r="H2843" s="9">
        <v>0</v>
      </c>
      <c r="I2843" s="9">
        <v>0</v>
      </c>
      <c r="J2843" s="9">
        <v>0</v>
      </c>
      <c r="K2843" s="9">
        <v>95946819</v>
      </c>
      <c r="L2843" s="9">
        <v>0</v>
      </c>
      <c r="M2843" s="9">
        <v>0</v>
      </c>
      <c r="N2843" s="9">
        <v>824612834.77</v>
      </c>
      <c r="O2843" s="9">
        <v>63339051.35</v>
      </c>
      <c r="P2843" s="9">
        <v>0</v>
      </c>
      <c r="Q2843" s="9">
        <v>1672205.13</v>
      </c>
      <c r="R2843" s="9">
        <v>46366801.26</v>
      </c>
      <c r="S2843" s="9">
        <v>0</v>
      </c>
      <c r="T2843" s="9">
        <v>387725126.66</v>
      </c>
      <c r="U2843" s="8">
        <v>0</v>
      </c>
      <c r="V2843" s="9">
        <v>125869928.94</v>
      </c>
      <c r="W2843" s="8">
        <v>0</v>
      </c>
      <c r="X2843" s="11">
        <f t="shared" si="616"/>
        <v>0</v>
      </c>
      <c r="Y2843" s="11">
        <f t="shared" si="617"/>
        <v>1418854664.41</v>
      </c>
      <c r="Z2843" s="11">
        <f t="shared" si="618"/>
        <v>1418854664.41</v>
      </c>
      <c r="AA2843" s="13">
        <f t="shared" si="619"/>
        <v>0</v>
      </c>
      <c r="AB2843" s="13">
        <f t="shared" si="620"/>
        <v>0</v>
      </c>
      <c r="AC2843" s="16">
        <f t="shared" si="621"/>
        <v>0</v>
      </c>
      <c r="AD2843" s="16">
        <f t="shared" si="622"/>
        <v>1418854664.41</v>
      </c>
      <c r="AE2843" s="17">
        <f t="shared" si="623"/>
        <v>0</v>
      </c>
      <c r="AF2843" s="17">
        <f t="shared" si="624"/>
        <v>1</v>
      </c>
      <c r="AG2843" s="21">
        <f t="shared" si="625"/>
        <v>1</v>
      </c>
      <c r="AH2843" s="22" t="e">
        <f t="shared" si="626"/>
        <v>#DIV/0!</v>
      </c>
      <c r="AI2843" s="22" t="e">
        <f t="shared" si="627"/>
        <v>#DIV/0!</v>
      </c>
      <c r="AJ2843" s="23">
        <f t="shared" si="628"/>
        <v>0</v>
      </c>
      <c r="AK2843" s="23">
        <f t="shared" si="629"/>
        <v>1</v>
      </c>
    </row>
    <row r="2844" spans="1:37">
      <c r="A2844" s="8" t="s">
        <v>5721</v>
      </c>
      <c r="B2844" s="8" t="s">
        <v>5722</v>
      </c>
      <c r="C2844" s="9">
        <v>0</v>
      </c>
      <c r="D2844" s="9">
        <v>0</v>
      </c>
      <c r="E2844" s="9">
        <v>0</v>
      </c>
      <c r="F2844" s="9">
        <v>0</v>
      </c>
      <c r="G2844" s="9">
        <v>0</v>
      </c>
      <c r="H2844" s="9">
        <v>0</v>
      </c>
      <c r="I2844" s="9">
        <v>0</v>
      </c>
      <c r="J2844" s="9">
        <v>0</v>
      </c>
      <c r="K2844" s="9">
        <v>156000000</v>
      </c>
      <c r="L2844" s="9">
        <v>0</v>
      </c>
      <c r="M2844" s="9">
        <v>0</v>
      </c>
      <c r="N2844" s="9">
        <v>320530108.39</v>
      </c>
      <c r="O2844" s="9">
        <v>0</v>
      </c>
      <c r="P2844" s="9">
        <v>78369315.65</v>
      </c>
      <c r="Q2844" s="9">
        <v>0</v>
      </c>
      <c r="R2844" s="9">
        <v>72084199.81</v>
      </c>
      <c r="S2844" s="9">
        <v>0</v>
      </c>
      <c r="T2844" s="9">
        <v>533462017.38</v>
      </c>
      <c r="U2844" s="8">
        <v>0</v>
      </c>
      <c r="V2844" s="9">
        <v>0</v>
      </c>
      <c r="W2844" s="8">
        <v>0</v>
      </c>
      <c r="X2844" s="11">
        <f t="shared" si="616"/>
        <v>0</v>
      </c>
      <c r="Y2844" s="11">
        <f t="shared" si="617"/>
        <v>1160445641.23</v>
      </c>
      <c r="Z2844" s="11">
        <f t="shared" si="618"/>
        <v>1160445641.23</v>
      </c>
      <c r="AA2844" s="13">
        <f t="shared" si="619"/>
        <v>0</v>
      </c>
      <c r="AB2844" s="13">
        <f t="shared" si="620"/>
        <v>0</v>
      </c>
      <c r="AC2844" s="16">
        <f t="shared" si="621"/>
        <v>0</v>
      </c>
      <c r="AD2844" s="16">
        <f t="shared" si="622"/>
        <v>1160445641.23</v>
      </c>
      <c r="AE2844" s="17">
        <f t="shared" si="623"/>
        <v>0</v>
      </c>
      <c r="AF2844" s="17">
        <f t="shared" si="624"/>
        <v>1</v>
      </c>
      <c r="AG2844" s="21">
        <f t="shared" si="625"/>
        <v>1</v>
      </c>
      <c r="AH2844" s="22" t="e">
        <f t="shared" si="626"/>
        <v>#DIV/0!</v>
      </c>
      <c r="AI2844" s="22" t="e">
        <f t="shared" si="627"/>
        <v>#DIV/0!</v>
      </c>
      <c r="AJ2844" s="23">
        <f t="shared" si="628"/>
        <v>0</v>
      </c>
      <c r="AK2844" s="23">
        <f t="shared" si="629"/>
        <v>1</v>
      </c>
    </row>
    <row r="2845" spans="1:37">
      <c r="A2845" s="8" t="s">
        <v>5723</v>
      </c>
      <c r="B2845" s="8" t="s">
        <v>5724</v>
      </c>
      <c r="C2845" s="9">
        <v>0</v>
      </c>
      <c r="D2845" s="9">
        <v>0</v>
      </c>
      <c r="E2845" s="9">
        <v>0</v>
      </c>
      <c r="F2845" s="9">
        <v>0</v>
      </c>
      <c r="G2845" s="9">
        <v>0</v>
      </c>
      <c r="H2845" s="9">
        <v>0</v>
      </c>
      <c r="I2845" s="9">
        <v>59102000000</v>
      </c>
      <c r="J2845" s="9">
        <v>0</v>
      </c>
      <c r="K2845" s="9">
        <v>44224000000</v>
      </c>
      <c r="L2845" s="9">
        <v>0</v>
      </c>
      <c r="M2845" s="9">
        <v>0</v>
      </c>
      <c r="N2845" s="9">
        <v>7525000000</v>
      </c>
      <c r="O2845" s="9">
        <v>0</v>
      </c>
      <c r="P2845" s="9">
        <v>13903000000</v>
      </c>
      <c r="Q2845" s="9">
        <v>0</v>
      </c>
      <c r="R2845" s="9">
        <v>13319000000</v>
      </c>
      <c r="S2845" s="9">
        <v>13801000000</v>
      </c>
      <c r="T2845" s="9">
        <v>120512000000</v>
      </c>
      <c r="U2845" s="8">
        <v>0</v>
      </c>
      <c r="V2845" s="9">
        <v>74773000000</v>
      </c>
      <c r="W2845" s="8">
        <v>0</v>
      </c>
      <c r="X2845" s="11">
        <f t="shared" si="616"/>
        <v>59102000000</v>
      </c>
      <c r="Y2845" s="11">
        <f t="shared" si="617"/>
        <v>288057000000</v>
      </c>
      <c r="Z2845" s="11">
        <f t="shared" si="618"/>
        <v>347159000000</v>
      </c>
      <c r="AA2845" s="13">
        <f t="shared" si="619"/>
        <v>0</v>
      </c>
      <c r="AB2845" s="13">
        <f t="shared" si="620"/>
        <v>59102000000</v>
      </c>
      <c r="AC2845" s="16">
        <f t="shared" si="621"/>
        <v>0</v>
      </c>
      <c r="AD2845" s="16">
        <f t="shared" si="622"/>
        <v>347159000000</v>
      </c>
      <c r="AE2845" s="17">
        <f t="shared" si="623"/>
        <v>0.170244758165567</v>
      </c>
      <c r="AF2845" s="17">
        <f t="shared" si="624"/>
        <v>0.829755241834433</v>
      </c>
      <c r="AG2845" s="21">
        <f t="shared" si="625"/>
        <v>1.20517467029095</v>
      </c>
      <c r="AH2845" s="22">
        <f t="shared" si="626"/>
        <v>0</v>
      </c>
      <c r="AI2845" s="22">
        <f t="shared" si="627"/>
        <v>1</v>
      </c>
      <c r="AJ2845" s="23">
        <f t="shared" si="628"/>
        <v>0</v>
      </c>
      <c r="AK2845" s="23">
        <f t="shared" si="629"/>
        <v>1</v>
      </c>
    </row>
    <row r="2846" spans="1:37">
      <c r="A2846" s="8" t="s">
        <v>5725</v>
      </c>
      <c r="B2846" s="8" t="s">
        <v>5726</v>
      </c>
      <c r="C2846" s="9">
        <v>0</v>
      </c>
      <c r="D2846" s="9">
        <v>0</v>
      </c>
      <c r="E2846" s="9">
        <v>0</v>
      </c>
      <c r="F2846" s="9">
        <v>0</v>
      </c>
      <c r="G2846" s="9">
        <v>0</v>
      </c>
      <c r="H2846" s="9">
        <v>0</v>
      </c>
      <c r="I2846" s="9">
        <v>0</v>
      </c>
      <c r="J2846" s="9">
        <v>0</v>
      </c>
      <c r="K2846" s="9">
        <v>244377515</v>
      </c>
      <c r="L2846" s="9">
        <v>0</v>
      </c>
      <c r="M2846" s="9">
        <v>0</v>
      </c>
      <c r="N2846" s="9">
        <v>1193338551.84</v>
      </c>
      <c r="O2846" s="9">
        <v>69174837.8</v>
      </c>
      <c r="P2846" s="9">
        <v>1812323.65</v>
      </c>
      <c r="Q2846" s="9">
        <v>0</v>
      </c>
      <c r="R2846" s="9">
        <v>106738056.03</v>
      </c>
      <c r="S2846" s="9">
        <v>0</v>
      </c>
      <c r="T2846" s="9">
        <v>835648208.13</v>
      </c>
      <c r="U2846" s="8">
        <v>0</v>
      </c>
      <c r="V2846" s="9">
        <v>21992502.99</v>
      </c>
      <c r="W2846" s="8">
        <v>0</v>
      </c>
      <c r="X2846" s="11">
        <f t="shared" si="616"/>
        <v>0</v>
      </c>
      <c r="Y2846" s="11">
        <f t="shared" si="617"/>
        <v>2334732319.84</v>
      </c>
      <c r="Z2846" s="11">
        <f t="shared" si="618"/>
        <v>2334732319.84</v>
      </c>
      <c r="AA2846" s="13">
        <f t="shared" si="619"/>
        <v>0</v>
      </c>
      <c r="AB2846" s="13">
        <f t="shared" si="620"/>
        <v>0</v>
      </c>
      <c r="AC2846" s="16">
        <f t="shared" si="621"/>
        <v>0</v>
      </c>
      <c r="AD2846" s="16">
        <f t="shared" si="622"/>
        <v>2334732319.84</v>
      </c>
      <c r="AE2846" s="17">
        <f t="shared" si="623"/>
        <v>0</v>
      </c>
      <c r="AF2846" s="17">
        <f t="shared" si="624"/>
        <v>1</v>
      </c>
      <c r="AG2846" s="21">
        <f t="shared" si="625"/>
        <v>1</v>
      </c>
      <c r="AH2846" s="22" t="e">
        <f t="shared" si="626"/>
        <v>#DIV/0!</v>
      </c>
      <c r="AI2846" s="22" t="e">
        <f t="shared" si="627"/>
        <v>#DIV/0!</v>
      </c>
      <c r="AJ2846" s="23">
        <f t="shared" si="628"/>
        <v>0</v>
      </c>
      <c r="AK2846" s="23">
        <f t="shared" si="629"/>
        <v>1</v>
      </c>
    </row>
    <row r="2847" spans="1:37">
      <c r="A2847" s="8" t="s">
        <v>5727</v>
      </c>
      <c r="B2847" s="8" t="s">
        <v>5728</v>
      </c>
      <c r="C2847" s="9">
        <v>0</v>
      </c>
      <c r="D2847" s="9">
        <v>0</v>
      </c>
      <c r="E2847" s="9">
        <v>0</v>
      </c>
      <c r="F2847" s="9">
        <v>0</v>
      </c>
      <c r="G2847" s="9">
        <v>0</v>
      </c>
      <c r="H2847" s="9">
        <v>0</v>
      </c>
      <c r="I2847" s="9">
        <v>27514823000</v>
      </c>
      <c r="J2847" s="9">
        <v>0</v>
      </c>
      <c r="K2847" s="9">
        <v>3660955000</v>
      </c>
      <c r="L2847" s="9">
        <v>439542000</v>
      </c>
      <c r="M2847" s="9">
        <v>0</v>
      </c>
      <c r="N2847" s="9">
        <v>2977314000</v>
      </c>
      <c r="O2847" s="9">
        <v>0</v>
      </c>
      <c r="P2847" s="9">
        <v>271597000</v>
      </c>
      <c r="Q2847" s="9">
        <v>0</v>
      </c>
      <c r="R2847" s="9">
        <v>2027930000</v>
      </c>
      <c r="S2847" s="9">
        <v>3962009000</v>
      </c>
      <c r="T2847" s="9">
        <v>2466147000</v>
      </c>
      <c r="U2847" s="8">
        <v>0</v>
      </c>
      <c r="V2847" s="9">
        <v>0</v>
      </c>
      <c r="W2847" s="8">
        <v>0</v>
      </c>
      <c r="X2847" s="11">
        <f t="shared" si="616"/>
        <v>27514823000</v>
      </c>
      <c r="Y2847" s="11">
        <f t="shared" si="617"/>
        <v>15805494000</v>
      </c>
      <c r="Z2847" s="11">
        <f t="shared" si="618"/>
        <v>43320317000</v>
      </c>
      <c r="AA2847" s="13">
        <f t="shared" si="619"/>
        <v>0</v>
      </c>
      <c r="AB2847" s="13">
        <f t="shared" si="620"/>
        <v>27514823000</v>
      </c>
      <c r="AC2847" s="16">
        <f t="shared" si="621"/>
        <v>0</v>
      </c>
      <c r="AD2847" s="16">
        <f t="shared" si="622"/>
        <v>43320317000</v>
      </c>
      <c r="AE2847" s="17">
        <f t="shared" si="623"/>
        <v>0.635148237719498</v>
      </c>
      <c r="AF2847" s="17">
        <f t="shared" si="624"/>
        <v>0.364851762280502</v>
      </c>
      <c r="AG2847" s="21">
        <f t="shared" si="625"/>
        <v>2.74083916643162</v>
      </c>
      <c r="AH2847" s="22">
        <f t="shared" si="626"/>
        <v>0</v>
      </c>
      <c r="AI2847" s="22">
        <f t="shared" si="627"/>
        <v>1</v>
      </c>
      <c r="AJ2847" s="23">
        <f t="shared" si="628"/>
        <v>0</v>
      </c>
      <c r="AK2847" s="23">
        <f t="shared" si="629"/>
        <v>1</v>
      </c>
    </row>
    <row r="2848" spans="1:37">
      <c r="A2848" s="8" t="s">
        <v>5729</v>
      </c>
      <c r="B2848" s="8" t="s">
        <v>5730</v>
      </c>
      <c r="C2848" s="9">
        <v>0</v>
      </c>
      <c r="D2848" s="9">
        <v>0</v>
      </c>
      <c r="E2848" s="9">
        <v>0</v>
      </c>
      <c r="F2848" s="9">
        <v>0</v>
      </c>
      <c r="G2848" s="9">
        <v>0</v>
      </c>
      <c r="H2848" s="9">
        <v>0</v>
      </c>
      <c r="I2848" s="9">
        <v>90701415000</v>
      </c>
      <c r="J2848" s="9">
        <v>0</v>
      </c>
      <c r="K2848" s="9">
        <v>4509690000</v>
      </c>
      <c r="L2848" s="9">
        <v>7853964000</v>
      </c>
      <c r="M2848" s="9">
        <v>0</v>
      </c>
      <c r="N2848" s="9">
        <v>8337869000</v>
      </c>
      <c r="O2848" s="9">
        <v>0</v>
      </c>
      <c r="P2848" s="9">
        <v>675998000</v>
      </c>
      <c r="Q2848" s="9">
        <v>0</v>
      </c>
      <c r="R2848" s="9">
        <v>1859737000</v>
      </c>
      <c r="S2848" s="9">
        <v>5072217000</v>
      </c>
      <c r="T2848" s="9">
        <v>3751281000</v>
      </c>
      <c r="U2848" s="8">
        <v>0</v>
      </c>
      <c r="V2848" s="9">
        <v>674387000</v>
      </c>
      <c r="W2848" s="8">
        <v>0</v>
      </c>
      <c r="X2848" s="11">
        <f t="shared" si="616"/>
        <v>90701415000</v>
      </c>
      <c r="Y2848" s="11">
        <f t="shared" si="617"/>
        <v>32735143000</v>
      </c>
      <c r="Z2848" s="11">
        <f t="shared" si="618"/>
        <v>123436558000</v>
      </c>
      <c r="AA2848" s="13">
        <f t="shared" si="619"/>
        <v>0</v>
      </c>
      <c r="AB2848" s="13">
        <f t="shared" si="620"/>
        <v>90701415000</v>
      </c>
      <c r="AC2848" s="16">
        <f t="shared" si="621"/>
        <v>0</v>
      </c>
      <c r="AD2848" s="16">
        <f t="shared" si="622"/>
        <v>123436558000</v>
      </c>
      <c r="AE2848" s="17">
        <f t="shared" si="623"/>
        <v>0.734801880979215</v>
      </c>
      <c r="AF2848" s="17">
        <f t="shared" si="624"/>
        <v>0.265198119020785</v>
      </c>
      <c r="AG2848" s="21">
        <f t="shared" si="625"/>
        <v>3.77076580969877</v>
      </c>
      <c r="AH2848" s="22">
        <f t="shared" si="626"/>
        <v>0</v>
      </c>
      <c r="AI2848" s="22">
        <f t="shared" si="627"/>
        <v>1</v>
      </c>
      <c r="AJ2848" s="23">
        <f t="shared" si="628"/>
        <v>0</v>
      </c>
      <c r="AK2848" s="23">
        <f t="shared" si="629"/>
        <v>1</v>
      </c>
    </row>
    <row r="2849" spans="1:37">
      <c r="A2849" s="8" t="s">
        <v>5731</v>
      </c>
      <c r="B2849" s="8" t="s">
        <v>5732</v>
      </c>
      <c r="C2849" s="9">
        <v>0</v>
      </c>
      <c r="D2849" s="9">
        <v>0</v>
      </c>
      <c r="E2849" s="9">
        <v>2105712965.13</v>
      </c>
      <c r="F2849" s="9">
        <v>0</v>
      </c>
      <c r="G2849" s="9">
        <v>0</v>
      </c>
      <c r="H2849" s="9">
        <v>0</v>
      </c>
      <c r="I2849" s="9">
        <v>0</v>
      </c>
      <c r="J2849" s="9">
        <v>0</v>
      </c>
      <c r="K2849" s="9">
        <v>2700000000</v>
      </c>
      <c r="L2849" s="9">
        <v>0</v>
      </c>
      <c r="M2849" s="9">
        <v>0</v>
      </c>
      <c r="N2849" s="9">
        <v>677164470.75</v>
      </c>
      <c r="O2849" s="9">
        <v>0</v>
      </c>
      <c r="P2849" s="9">
        <v>12992407.31</v>
      </c>
      <c r="Q2849" s="9">
        <v>0</v>
      </c>
      <c r="R2849" s="9">
        <v>249946614.02</v>
      </c>
      <c r="S2849" s="9">
        <v>841071640.89</v>
      </c>
      <c r="T2849" s="9">
        <v>1782915276.02</v>
      </c>
      <c r="U2849" s="8">
        <v>0</v>
      </c>
      <c r="V2849" s="9">
        <v>0</v>
      </c>
      <c r="W2849" s="8">
        <v>0</v>
      </c>
      <c r="X2849" s="11">
        <f t="shared" si="616"/>
        <v>2105712965.13</v>
      </c>
      <c r="Y2849" s="11">
        <f t="shared" si="617"/>
        <v>6264090408.99</v>
      </c>
      <c r="Z2849" s="11">
        <f t="shared" si="618"/>
        <v>8369803374.12</v>
      </c>
      <c r="AA2849" s="13">
        <f t="shared" si="619"/>
        <v>2105712965.13</v>
      </c>
      <c r="AB2849" s="13">
        <f t="shared" si="620"/>
        <v>0</v>
      </c>
      <c r="AC2849" s="16">
        <f t="shared" si="621"/>
        <v>2105712965.13</v>
      </c>
      <c r="AD2849" s="16">
        <f t="shared" si="622"/>
        <v>6264090408.99</v>
      </c>
      <c r="AE2849" s="17">
        <f t="shared" si="623"/>
        <v>0.251584520090521</v>
      </c>
      <c r="AF2849" s="17">
        <f t="shared" si="624"/>
        <v>0.748415479909479</v>
      </c>
      <c r="AG2849" s="21">
        <f t="shared" si="625"/>
        <v>1.33615622183677</v>
      </c>
      <c r="AH2849" s="22">
        <f t="shared" si="626"/>
        <v>1</v>
      </c>
      <c r="AI2849" s="22">
        <f t="shared" si="627"/>
        <v>0</v>
      </c>
      <c r="AJ2849" s="23">
        <f t="shared" si="628"/>
        <v>0.251584520090521</v>
      </c>
      <c r="AK2849" s="23">
        <f t="shared" si="629"/>
        <v>0.748415479909479</v>
      </c>
    </row>
    <row r="2850" spans="1:37">
      <c r="A2850" s="8" t="s">
        <v>5733</v>
      </c>
      <c r="B2850" s="8" t="s">
        <v>5734</v>
      </c>
      <c r="C2850" s="9">
        <v>0</v>
      </c>
      <c r="D2850" s="9">
        <v>0</v>
      </c>
      <c r="E2850" s="9">
        <v>0</v>
      </c>
      <c r="F2850" s="9">
        <v>101532033.33</v>
      </c>
      <c r="G2850" s="9">
        <v>0</v>
      </c>
      <c r="H2850" s="9">
        <v>195000000</v>
      </c>
      <c r="I2850" s="9">
        <v>0</v>
      </c>
      <c r="J2850" s="9">
        <v>0</v>
      </c>
      <c r="K2850" s="9">
        <v>275253734</v>
      </c>
      <c r="L2850" s="9">
        <v>0</v>
      </c>
      <c r="M2850" s="9">
        <v>0</v>
      </c>
      <c r="N2850" s="9">
        <v>4498264027.59</v>
      </c>
      <c r="O2850" s="9">
        <v>22474471.4</v>
      </c>
      <c r="P2850" s="9">
        <v>0</v>
      </c>
      <c r="Q2850" s="9">
        <v>0</v>
      </c>
      <c r="R2850" s="9">
        <v>84218344.66</v>
      </c>
      <c r="S2850" s="9">
        <v>0</v>
      </c>
      <c r="T2850" s="9">
        <v>2295128537.51</v>
      </c>
      <c r="U2850" s="8">
        <v>0</v>
      </c>
      <c r="V2850" s="9">
        <v>0</v>
      </c>
      <c r="W2850" s="8">
        <v>0</v>
      </c>
      <c r="X2850" s="11">
        <f t="shared" si="616"/>
        <v>296532033.33</v>
      </c>
      <c r="Y2850" s="11">
        <f t="shared" si="617"/>
        <v>7130390172.36</v>
      </c>
      <c r="Z2850" s="11">
        <f t="shared" si="618"/>
        <v>7426922205.69</v>
      </c>
      <c r="AA2850" s="13">
        <f t="shared" si="619"/>
        <v>101532033.33</v>
      </c>
      <c r="AB2850" s="13">
        <f t="shared" si="620"/>
        <v>195000000</v>
      </c>
      <c r="AC2850" s="16">
        <f t="shared" si="621"/>
        <v>101532033.33</v>
      </c>
      <c r="AD2850" s="16">
        <f t="shared" si="622"/>
        <v>7325390172.36</v>
      </c>
      <c r="AE2850" s="17">
        <f t="shared" si="623"/>
        <v>0.0399266378612149</v>
      </c>
      <c r="AF2850" s="17">
        <f t="shared" si="624"/>
        <v>0.960073362138785</v>
      </c>
      <c r="AG2850" s="21">
        <f t="shared" si="625"/>
        <v>1.0415870697342</v>
      </c>
      <c r="AH2850" s="22">
        <f t="shared" si="626"/>
        <v>0.342398196207722</v>
      </c>
      <c r="AI2850" s="22">
        <f t="shared" si="627"/>
        <v>0.657601803792278</v>
      </c>
      <c r="AJ2850" s="23">
        <f t="shared" si="628"/>
        <v>0.0136708087843189</v>
      </c>
      <c r="AK2850" s="23">
        <f t="shared" si="629"/>
        <v>0.986329191215681</v>
      </c>
    </row>
    <row r="2851" spans="1:37">
      <c r="A2851" s="8" t="s">
        <v>5735</v>
      </c>
      <c r="B2851" s="8" t="s">
        <v>5736</v>
      </c>
      <c r="C2851" s="9">
        <v>0</v>
      </c>
      <c r="D2851" s="9">
        <v>0</v>
      </c>
      <c r="E2851" s="9">
        <v>0</v>
      </c>
      <c r="F2851" s="9">
        <v>0</v>
      </c>
      <c r="G2851" s="9">
        <v>0</v>
      </c>
      <c r="H2851" s="9">
        <v>0</v>
      </c>
      <c r="I2851" s="9">
        <v>0</v>
      </c>
      <c r="J2851" s="9">
        <v>0</v>
      </c>
      <c r="K2851" s="9">
        <v>118938000</v>
      </c>
      <c r="L2851" s="9">
        <v>0</v>
      </c>
      <c r="M2851" s="9">
        <v>0</v>
      </c>
      <c r="N2851" s="9">
        <v>676164402.52</v>
      </c>
      <c r="O2851" s="9">
        <v>0</v>
      </c>
      <c r="P2851" s="9">
        <v>0</v>
      </c>
      <c r="Q2851" s="9">
        <v>0</v>
      </c>
      <c r="R2851" s="9">
        <v>79447420.59</v>
      </c>
      <c r="S2851" s="9">
        <v>0</v>
      </c>
      <c r="T2851" s="9">
        <v>476184385.11</v>
      </c>
      <c r="U2851" s="8">
        <v>0</v>
      </c>
      <c r="V2851" s="9">
        <v>0</v>
      </c>
      <c r="W2851" s="8">
        <v>0</v>
      </c>
      <c r="X2851" s="11">
        <f t="shared" si="616"/>
        <v>0</v>
      </c>
      <c r="Y2851" s="11">
        <f t="shared" si="617"/>
        <v>1350734208.22</v>
      </c>
      <c r="Z2851" s="11">
        <f t="shared" si="618"/>
        <v>1350734208.22</v>
      </c>
      <c r="AA2851" s="13">
        <f t="shared" si="619"/>
        <v>0</v>
      </c>
      <c r="AB2851" s="13">
        <f t="shared" si="620"/>
        <v>0</v>
      </c>
      <c r="AC2851" s="16">
        <f t="shared" si="621"/>
        <v>0</v>
      </c>
      <c r="AD2851" s="16">
        <f t="shared" si="622"/>
        <v>1350734208.22</v>
      </c>
      <c r="AE2851" s="17">
        <f t="shared" si="623"/>
        <v>0</v>
      </c>
      <c r="AF2851" s="17">
        <f t="shared" si="624"/>
        <v>1</v>
      </c>
      <c r="AG2851" s="21">
        <f t="shared" si="625"/>
        <v>1</v>
      </c>
      <c r="AH2851" s="22" t="e">
        <f t="shared" si="626"/>
        <v>#DIV/0!</v>
      </c>
      <c r="AI2851" s="22" t="e">
        <f t="shared" si="627"/>
        <v>#DIV/0!</v>
      </c>
      <c r="AJ2851" s="23">
        <f t="shared" si="628"/>
        <v>0</v>
      </c>
      <c r="AK2851" s="23">
        <f t="shared" si="629"/>
        <v>1</v>
      </c>
    </row>
    <row r="2852" spans="1:37">
      <c r="A2852" s="8" t="s">
        <v>5737</v>
      </c>
      <c r="B2852" s="8" t="s">
        <v>5738</v>
      </c>
      <c r="C2852" s="9">
        <v>0</v>
      </c>
      <c r="D2852" s="9">
        <v>0</v>
      </c>
      <c r="E2852" s="9">
        <v>0</v>
      </c>
      <c r="F2852" s="9">
        <v>0</v>
      </c>
      <c r="G2852" s="9">
        <v>0</v>
      </c>
      <c r="H2852" s="9">
        <v>0</v>
      </c>
      <c r="I2852" s="9">
        <v>65803823000</v>
      </c>
      <c r="J2852" s="9">
        <v>0</v>
      </c>
      <c r="K2852" s="9">
        <v>4444444000</v>
      </c>
      <c r="L2852" s="9">
        <v>0</v>
      </c>
      <c r="M2852" s="9">
        <v>0</v>
      </c>
      <c r="N2852" s="9">
        <v>3690747000</v>
      </c>
      <c r="O2852" s="9">
        <v>0</v>
      </c>
      <c r="P2852" s="9">
        <v>24661000</v>
      </c>
      <c r="Q2852" s="9">
        <v>0</v>
      </c>
      <c r="R2852" s="9">
        <v>2322766000</v>
      </c>
      <c r="S2852" s="9">
        <v>3932842000</v>
      </c>
      <c r="T2852" s="9">
        <v>12316838000</v>
      </c>
      <c r="U2852" s="8">
        <v>0</v>
      </c>
      <c r="V2852" s="9">
        <v>61817000</v>
      </c>
      <c r="W2852" s="8">
        <v>0</v>
      </c>
      <c r="X2852" s="11">
        <f t="shared" si="616"/>
        <v>65803823000</v>
      </c>
      <c r="Y2852" s="11">
        <f t="shared" si="617"/>
        <v>26794115000</v>
      </c>
      <c r="Z2852" s="11">
        <f t="shared" si="618"/>
        <v>92597938000</v>
      </c>
      <c r="AA2852" s="13">
        <f t="shared" si="619"/>
        <v>0</v>
      </c>
      <c r="AB2852" s="13">
        <f t="shared" si="620"/>
        <v>65803823000</v>
      </c>
      <c r="AC2852" s="16">
        <f t="shared" si="621"/>
        <v>0</v>
      </c>
      <c r="AD2852" s="16">
        <f t="shared" si="622"/>
        <v>92597938000</v>
      </c>
      <c r="AE2852" s="17">
        <f t="shared" si="623"/>
        <v>0.710640262853369</v>
      </c>
      <c r="AF2852" s="17">
        <f t="shared" si="624"/>
        <v>0.289359737146631</v>
      </c>
      <c r="AG2852" s="21">
        <f t="shared" si="625"/>
        <v>3.45590582111034</v>
      </c>
      <c r="AH2852" s="22">
        <f t="shared" si="626"/>
        <v>0</v>
      </c>
      <c r="AI2852" s="22">
        <f t="shared" si="627"/>
        <v>1</v>
      </c>
      <c r="AJ2852" s="23">
        <f t="shared" si="628"/>
        <v>0</v>
      </c>
      <c r="AK2852" s="23">
        <f t="shared" si="629"/>
        <v>1</v>
      </c>
    </row>
    <row r="2853" spans="1:37">
      <c r="A2853" s="8" t="s">
        <v>5739</v>
      </c>
      <c r="B2853" s="8" t="s">
        <v>5740</v>
      </c>
      <c r="C2853" s="9">
        <v>0</v>
      </c>
      <c r="D2853" s="9">
        <v>0</v>
      </c>
      <c r="E2853" s="9">
        <v>0</v>
      </c>
      <c r="F2853" s="9">
        <v>0</v>
      </c>
      <c r="G2853" s="9">
        <v>0</v>
      </c>
      <c r="H2853" s="9">
        <v>0</v>
      </c>
      <c r="I2853" s="9">
        <v>77389234000</v>
      </c>
      <c r="J2853" s="9">
        <v>0</v>
      </c>
      <c r="K2853" s="9">
        <v>5555598000</v>
      </c>
      <c r="L2853" s="9">
        <v>5471450000</v>
      </c>
      <c r="M2853" s="9">
        <v>0</v>
      </c>
      <c r="N2853" s="9">
        <v>3818140000</v>
      </c>
      <c r="O2853" s="9">
        <v>0</v>
      </c>
      <c r="P2853" s="9">
        <v>674596000</v>
      </c>
      <c r="Q2853" s="9">
        <v>0</v>
      </c>
      <c r="R2853" s="9">
        <v>3552791000</v>
      </c>
      <c r="S2853" s="9">
        <v>5563139000</v>
      </c>
      <c r="T2853" s="9">
        <v>9295830000</v>
      </c>
      <c r="U2853" s="8">
        <v>0</v>
      </c>
      <c r="V2853" s="9">
        <v>886590000</v>
      </c>
      <c r="W2853" s="8">
        <v>0</v>
      </c>
      <c r="X2853" s="11">
        <f t="shared" si="616"/>
        <v>77389234000</v>
      </c>
      <c r="Y2853" s="11">
        <f t="shared" si="617"/>
        <v>34818134000</v>
      </c>
      <c r="Z2853" s="11">
        <f t="shared" si="618"/>
        <v>112207368000</v>
      </c>
      <c r="AA2853" s="13">
        <f t="shared" si="619"/>
        <v>0</v>
      </c>
      <c r="AB2853" s="13">
        <f t="shared" si="620"/>
        <v>77389234000</v>
      </c>
      <c r="AC2853" s="16">
        <f t="shared" si="621"/>
        <v>0</v>
      </c>
      <c r="AD2853" s="16">
        <f t="shared" si="622"/>
        <v>112207368000</v>
      </c>
      <c r="AE2853" s="17">
        <f t="shared" si="623"/>
        <v>0.689698327118768</v>
      </c>
      <c r="AF2853" s="17">
        <f t="shared" si="624"/>
        <v>0.310301672881232</v>
      </c>
      <c r="AG2853" s="21">
        <f t="shared" si="625"/>
        <v>3.22267034758382</v>
      </c>
      <c r="AH2853" s="22">
        <f t="shared" si="626"/>
        <v>0</v>
      </c>
      <c r="AI2853" s="22">
        <f t="shared" si="627"/>
        <v>1</v>
      </c>
      <c r="AJ2853" s="23">
        <f t="shared" si="628"/>
        <v>0</v>
      </c>
      <c r="AK2853" s="23">
        <f t="shared" si="629"/>
        <v>1</v>
      </c>
    </row>
    <row r="2854" spans="1:37">
      <c r="A2854" s="8" t="s">
        <v>5741</v>
      </c>
      <c r="B2854" s="8" t="s">
        <v>5742</v>
      </c>
      <c r="C2854" s="9">
        <v>0</v>
      </c>
      <c r="D2854" s="9">
        <v>0</v>
      </c>
      <c r="E2854" s="9">
        <v>0</v>
      </c>
      <c r="F2854" s="9">
        <v>0</v>
      </c>
      <c r="G2854" s="9">
        <v>0</v>
      </c>
      <c r="H2854" s="9">
        <v>0</v>
      </c>
      <c r="I2854" s="9">
        <v>0</v>
      </c>
      <c r="J2854" s="9">
        <v>0</v>
      </c>
      <c r="K2854" s="9">
        <v>405000000</v>
      </c>
      <c r="L2854" s="9">
        <v>0</v>
      </c>
      <c r="M2854" s="9">
        <v>0</v>
      </c>
      <c r="N2854" s="9">
        <v>536902954.94</v>
      </c>
      <c r="O2854" s="9">
        <v>0</v>
      </c>
      <c r="P2854" s="9">
        <v>135567101.71</v>
      </c>
      <c r="Q2854" s="9">
        <v>0</v>
      </c>
      <c r="R2854" s="9">
        <v>55738529.64</v>
      </c>
      <c r="S2854" s="9">
        <v>0</v>
      </c>
      <c r="T2854" s="9">
        <v>409010034.5</v>
      </c>
      <c r="U2854" s="8">
        <v>0</v>
      </c>
      <c r="V2854" s="9">
        <v>9289795.62</v>
      </c>
      <c r="W2854" s="8">
        <v>0</v>
      </c>
      <c r="X2854" s="11">
        <f t="shared" si="616"/>
        <v>0</v>
      </c>
      <c r="Y2854" s="11">
        <f t="shared" si="617"/>
        <v>1551508416.41</v>
      </c>
      <c r="Z2854" s="11">
        <f t="shared" si="618"/>
        <v>1551508416.41</v>
      </c>
      <c r="AA2854" s="13">
        <f t="shared" si="619"/>
        <v>0</v>
      </c>
      <c r="AB2854" s="13">
        <f t="shared" si="620"/>
        <v>0</v>
      </c>
      <c r="AC2854" s="16">
        <f t="shared" si="621"/>
        <v>0</v>
      </c>
      <c r="AD2854" s="16">
        <f t="shared" si="622"/>
        <v>1551508416.41</v>
      </c>
      <c r="AE2854" s="17">
        <f t="shared" si="623"/>
        <v>0</v>
      </c>
      <c r="AF2854" s="17">
        <f t="shared" si="624"/>
        <v>1</v>
      </c>
      <c r="AG2854" s="21">
        <f t="shared" si="625"/>
        <v>1</v>
      </c>
      <c r="AH2854" s="22" t="e">
        <f t="shared" si="626"/>
        <v>#DIV/0!</v>
      </c>
      <c r="AI2854" s="22" t="e">
        <f t="shared" si="627"/>
        <v>#DIV/0!</v>
      </c>
      <c r="AJ2854" s="23">
        <f t="shared" si="628"/>
        <v>0</v>
      </c>
      <c r="AK2854" s="23">
        <f t="shared" si="629"/>
        <v>1</v>
      </c>
    </row>
    <row r="2855" spans="1:37">
      <c r="A2855" s="8" t="s">
        <v>5743</v>
      </c>
      <c r="B2855" s="8" t="s">
        <v>5744</v>
      </c>
      <c r="C2855" s="9">
        <v>0</v>
      </c>
      <c r="D2855" s="9">
        <v>0</v>
      </c>
      <c r="E2855" s="9">
        <v>0</v>
      </c>
      <c r="F2855" s="9">
        <v>0</v>
      </c>
      <c r="G2855" s="9">
        <v>0</v>
      </c>
      <c r="H2855" s="9">
        <v>0</v>
      </c>
      <c r="I2855" s="9">
        <v>0</v>
      </c>
      <c r="J2855" s="9">
        <v>0</v>
      </c>
      <c r="K2855" s="9">
        <v>164340000</v>
      </c>
      <c r="L2855" s="9">
        <v>0</v>
      </c>
      <c r="M2855" s="9">
        <v>0</v>
      </c>
      <c r="N2855" s="9">
        <v>363496734.91</v>
      </c>
      <c r="O2855" s="9">
        <v>0</v>
      </c>
      <c r="P2855" s="9">
        <v>0</v>
      </c>
      <c r="Q2855" s="9">
        <v>0</v>
      </c>
      <c r="R2855" s="9">
        <v>50842147.14</v>
      </c>
      <c r="S2855" s="9">
        <v>0</v>
      </c>
      <c r="T2855" s="9">
        <v>246083330.52</v>
      </c>
      <c r="U2855" s="8">
        <v>0</v>
      </c>
      <c r="V2855" s="9">
        <v>0</v>
      </c>
      <c r="W2855" s="8">
        <v>0</v>
      </c>
      <c r="X2855" s="11">
        <f t="shared" si="616"/>
        <v>0</v>
      </c>
      <c r="Y2855" s="11">
        <f t="shared" si="617"/>
        <v>824762212.57</v>
      </c>
      <c r="Z2855" s="11">
        <f t="shared" si="618"/>
        <v>824762212.57</v>
      </c>
      <c r="AA2855" s="13">
        <f t="shared" si="619"/>
        <v>0</v>
      </c>
      <c r="AB2855" s="13">
        <f t="shared" si="620"/>
        <v>0</v>
      </c>
      <c r="AC2855" s="16">
        <f t="shared" si="621"/>
        <v>0</v>
      </c>
      <c r="AD2855" s="16">
        <f t="shared" si="622"/>
        <v>824762212.57</v>
      </c>
      <c r="AE2855" s="17">
        <f t="shared" si="623"/>
        <v>0</v>
      </c>
      <c r="AF2855" s="17">
        <f t="shared" si="624"/>
        <v>1</v>
      </c>
      <c r="AG2855" s="21">
        <f t="shared" si="625"/>
        <v>1</v>
      </c>
      <c r="AH2855" s="22" t="e">
        <f t="shared" si="626"/>
        <v>#DIV/0!</v>
      </c>
      <c r="AI2855" s="22" t="e">
        <f t="shared" si="627"/>
        <v>#DIV/0!</v>
      </c>
      <c r="AJ2855" s="23">
        <f t="shared" si="628"/>
        <v>0</v>
      </c>
      <c r="AK2855" s="23">
        <f t="shared" si="629"/>
        <v>1</v>
      </c>
    </row>
    <row r="2856" spans="1:37">
      <c r="A2856" s="8" t="s">
        <v>5745</v>
      </c>
      <c r="B2856" s="8" t="s">
        <v>5746</v>
      </c>
      <c r="C2856" s="9">
        <v>0</v>
      </c>
      <c r="D2856" s="9">
        <v>0</v>
      </c>
      <c r="E2856" s="9">
        <v>0</v>
      </c>
      <c r="F2856" s="9">
        <v>0</v>
      </c>
      <c r="G2856" s="9">
        <v>0</v>
      </c>
      <c r="H2856" s="9">
        <v>0</v>
      </c>
      <c r="I2856" s="9">
        <v>0</v>
      </c>
      <c r="J2856" s="9">
        <v>0</v>
      </c>
      <c r="K2856" s="9">
        <v>610479037</v>
      </c>
      <c r="L2856" s="9">
        <v>0</v>
      </c>
      <c r="M2856" s="9">
        <v>0</v>
      </c>
      <c r="N2856" s="9">
        <v>1600268034.34</v>
      </c>
      <c r="O2856" s="9">
        <v>0</v>
      </c>
      <c r="P2856" s="9">
        <v>-116556.92</v>
      </c>
      <c r="Q2856" s="9">
        <v>44906992.31</v>
      </c>
      <c r="R2856" s="9">
        <v>281386943.24</v>
      </c>
      <c r="S2856" s="9">
        <v>0</v>
      </c>
      <c r="T2856" s="9">
        <v>2625843274.5</v>
      </c>
      <c r="U2856" s="8">
        <v>0</v>
      </c>
      <c r="V2856" s="9">
        <v>0</v>
      </c>
      <c r="W2856" s="8">
        <v>0</v>
      </c>
      <c r="X2856" s="11">
        <f t="shared" si="616"/>
        <v>0</v>
      </c>
      <c r="Y2856" s="11">
        <f t="shared" si="617"/>
        <v>5162767724.47</v>
      </c>
      <c r="Z2856" s="11">
        <f t="shared" si="618"/>
        <v>5162767724.47</v>
      </c>
      <c r="AA2856" s="13">
        <f t="shared" si="619"/>
        <v>0</v>
      </c>
      <c r="AB2856" s="13">
        <f t="shared" si="620"/>
        <v>0</v>
      </c>
      <c r="AC2856" s="16">
        <f t="shared" si="621"/>
        <v>0</v>
      </c>
      <c r="AD2856" s="16">
        <f t="shared" si="622"/>
        <v>5162767724.47</v>
      </c>
      <c r="AE2856" s="17">
        <f t="shared" si="623"/>
        <v>0</v>
      </c>
      <c r="AF2856" s="17">
        <f t="shared" si="624"/>
        <v>1</v>
      </c>
      <c r="AG2856" s="21">
        <f t="shared" si="625"/>
        <v>1</v>
      </c>
      <c r="AH2856" s="22" t="e">
        <f t="shared" si="626"/>
        <v>#DIV/0!</v>
      </c>
      <c r="AI2856" s="22" t="e">
        <f t="shared" si="627"/>
        <v>#DIV/0!</v>
      </c>
      <c r="AJ2856" s="23">
        <f t="shared" si="628"/>
        <v>0</v>
      </c>
      <c r="AK2856" s="23">
        <f t="shared" si="629"/>
        <v>1</v>
      </c>
    </row>
    <row r="2857" spans="1:37">
      <c r="A2857" s="8" t="s">
        <v>5747</v>
      </c>
      <c r="B2857" s="8" t="s">
        <v>5748</v>
      </c>
      <c r="C2857" s="9">
        <v>0</v>
      </c>
      <c r="D2857" s="9">
        <v>0</v>
      </c>
      <c r="E2857" s="9">
        <v>0</v>
      </c>
      <c r="F2857" s="9">
        <v>4240029.96</v>
      </c>
      <c r="G2857" s="9">
        <v>0</v>
      </c>
      <c r="H2857" s="9">
        <v>0</v>
      </c>
      <c r="I2857" s="9">
        <v>0</v>
      </c>
      <c r="J2857" s="9">
        <v>0</v>
      </c>
      <c r="K2857" s="9">
        <v>756185690</v>
      </c>
      <c r="L2857" s="9">
        <v>0</v>
      </c>
      <c r="M2857" s="9">
        <v>0</v>
      </c>
      <c r="N2857" s="9">
        <v>1852264079.31</v>
      </c>
      <c r="O2857" s="9">
        <v>53209250</v>
      </c>
      <c r="P2857" s="9">
        <v>0</v>
      </c>
      <c r="Q2857" s="9">
        <v>0</v>
      </c>
      <c r="R2857" s="9">
        <v>166418825.39</v>
      </c>
      <c r="S2857" s="9">
        <v>0</v>
      </c>
      <c r="T2857" s="9">
        <v>947321180.55</v>
      </c>
      <c r="U2857" s="8">
        <v>0</v>
      </c>
      <c r="V2857" s="9">
        <v>-90945.26</v>
      </c>
      <c r="W2857" s="8">
        <v>0</v>
      </c>
      <c r="X2857" s="11">
        <f t="shared" si="616"/>
        <v>4240029.96</v>
      </c>
      <c r="Y2857" s="11">
        <f t="shared" si="617"/>
        <v>3668889579.99</v>
      </c>
      <c r="Z2857" s="11">
        <f t="shared" si="618"/>
        <v>3673129609.95</v>
      </c>
      <c r="AA2857" s="13">
        <f t="shared" si="619"/>
        <v>4240029.96</v>
      </c>
      <c r="AB2857" s="13">
        <f t="shared" si="620"/>
        <v>0</v>
      </c>
      <c r="AC2857" s="16">
        <f t="shared" si="621"/>
        <v>4240029.96</v>
      </c>
      <c r="AD2857" s="16">
        <f t="shared" si="622"/>
        <v>3668889579.99</v>
      </c>
      <c r="AE2857" s="17">
        <f t="shared" si="623"/>
        <v>0.00115433714849439</v>
      </c>
      <c r="AF2857" s="17">
        <f t="shared" si="624"/>
        <v>0.998845662851506</v>
      </c>
      <c r="AG2857" s="21">
        <f t="shared" si="625"/>
        <v>1.00115567118267</v>
      </c>
      <c r="AH2857" s="22">
        <f t="shared" si="626"/>
        <v>1</v>
      </c>
      <c r="AI2857" s="22">
        <f t="shared" si="627"/>
        <v>0</v>
      </c>
      <c r="AJ2857" s="23">
        <f t="shared" si="628"/>
        <v>0.00115433714849439</v>
      </c>
      <c r="AK2857" s="23">
        <f t="shared" si="629"/>
        <v>0.998845662851506</v>
      </c>
    </row>
    <row r="2858" spans="1:37">
      <c r="A2858" s="8" t="s">
        <v>5749</v>
      </c>
      <c r="B2858" s="8" t="s">
        <v>5750</v>
      </c>
      <c r="C2858" s="9">
        <v>0</v>
      </c>
      <c r="D2858" s="9">
        <v>0</v>
      </c>
      <c r="E2858" s="9">
        <v>0</v>
      </c>
      <c r="F2858" s="9">
        <v>0</v>
      </c>
      <c r="G2858" s="9">
        <v>0</v>
      </c>
      <c r="H2858" s="9">
        <v>0</v>
      </c>
      <c r="I2858" s="9">
        <v>0</v>
      </c>
      <c r="J2858" s="9">
        <v>0</v>
      </c>
      <c r="K2858" s="9">
        <v>308125000</v>
      </c>
      <c r="L2858" s="9">
        <v>0</v>
      </c>
      <c r="M2858" s="9">
        <v>0</v>
      </c>
      <c r="N2858" s="9">
        <v>527272687.45</v>
      </c>
      <c r="O2858" s="9">
        <v>29785600</v>
      </c>
      <c r="P2858" s="9">
        <v>0</v>
      </c>
      <c r="Q2858" s="9">
        <v>0</v>
      </c>
      <c r="R2858" s="9">
        <v>69836530.83</v>
      </c>
      <c r="S2858" s="9">
        <v>0</v>
      </c>
      <c r="T2858" s="9">
        <v>984772992</v>
      </c>
      <c r="U2858" s="8">
        <v>0</v>
      </c>
      <c r="V2858" s="9">
        <v>0</v>
      </c>
      <c r="W2858" s="8">
        <v>0</v>
      </c>
      <c r="X2858" s="11">
        <f t="shared" si="616"/>
        <v>0</v>
      </c>
      <c r="Y2858" s="11">
        <f t="shared" si="617"/>
        <v>1860221610.28</v>
      </c>
      <c r="Z2858" s="11">
        <f t="shared" si="618"/>
        <v>1860221610.28</v>
      </c>
      <c r="AA2858" s="13">
        <f t="shared" si="619"/>
        <v>0</v>
      </c>
      <c r="AB2858" s="13">
        <f t="shared" si="620"/>
        <v>0</v>
      </c>
      <c r="AC2858" s="16">
        <f t="shared" si="621"/>
        <v>0</v>
      </c>
      <c r="AD2858" s="16">
        <f t="shared" si="622"/>
        <v>1860221610.28</v>
      </c>
      <c r="AE2858" s="17">
        <f t="shared" si="623"/>
        <v>0</v>
      </c>
      <c r="AF2858" s="17">
        <f t="shared" si="624"/>
        <v>1</v>
      </c>
      <c r="AG2858" s="21">
        <f t="shared" si="625"/>
        <v>1</v>
      </c>
      <c r="AH2858" s="22" t="e">
        <f t="shared" si="626"/>
        <v>#DIV/0!</v>
      </c>
      <c r="AI2858" s="22" t="e">
        <f t="shared" si="627"/>
        <v>#DIV/0!</v>
      </c>
      <c r="AJ2858" s="23">
        <f t="shared" si="628"/>
        <v>0</v>
      </c>
      <c r="AK2858" s="23">
        <f t="shared" si="629"/>
        <v>1</v>
      </c>
    </row>
    <row r="2859" spans="1:37">
      <c r="A2859" s="8" t="s">
        <v>5751</v>
      </c>
      <c r="B2859" s="8" t="s">
        <v>5752</v>
      </c>
      <c r="C2859" s="9">
        <v>0</v>
      </c>
      <c r="D2859" s="9">
        <v>0</v>
      </c>
      <c r="E2859" s="9">
        <v>0</v>
      </c>
      <c r="F2859" s="9">
        <v>3128338438.73</v>
      </c>
      <c r="G2859" s="9">
        <v>0</v>
      </c>
      <c r="H2859" s="9">
        <v>4111150788.3</v>
      </c>
      <c r="I2859" s="9">
        <v>0</v>
      </c>
      <c r="J2859" s="9">
        <v>0</v>
      </c>
      <c r="K2859" s="9">
        <v>7333360000</v>
      </c>
      <c r="L2859" s="9">
        <v>0</v>
      </c>
      <c r="M2859" s="9">
        <v>0</v>
      </c>
      <c r="N2859" s="9">
        <v>7267767308.67</v>
      </c>
      <c r="O2859" s="9">
        <v>299870926.5</v>
      </c>
      <c r="P2859" s="9">
        <v>0</v>
      </c>
      <c r="Q2859" s="9">
        <v>210663694.39</v>
      </c>
      <c r="R2859" s="9">
        <v>1374974077.54</v>
      </c>
      <c r="S2859" s="9">
        <v>0</v>
      </c>
      <c r="T2859" s="9">
        <v>13065356310.44</v>
      </c>
      <c r="U2859" s="8">
        <v>0</v>
      </c>
      <c r="V2859" s="9">
        <v>0</v>
      </c>
      <c r="W2859" s="8">
        <v>0</v>
      </c>
      <c r="X2859" s="11">
        <f t="shared" si="616"/>
        <v>7239489227.03</v>
      </c>
      <c r="Y2859" s="11">
        <f t="shared" si="617"/>
        <v>28952250464.54</v>
      </c>
      <c r="Z2859" s="11">
        <f t="shared" si="618"/>
        <v>36191739691.57</v>
      </c>
      <c r="AA2859" s="13">
        <f t="shared" si="619"/>
        <v>3128338438.73</v>
      </c>
      <c r="AB2859" s="13">
        <f t="shared" si="620"/>
        <v>4111150788.3</v>
      </c>
      <c r="AC2859" s="16">
        <f t="shared" si="621"/>
        <v>3128338438.73</v>
      </c>
      <c r="AD2859" s="16">
        <f t="shared" si="622"/>
        <v>33063401252.84</v>
      </c>
      <c r="AE2859" s="17">
        <f t="shared" si="623"/>
        <v>0.200031534508308</v>
      </c>
      <c r="AF2859" s="17">
        <f t="shared" si="624"/>
        <v>0.799968465491692</v>
      </c>
      <c r="AG2859" s="21">
        <f t="shared" si="625"/>
        <v>1.25004927461155</v>
      </c>
      <c r="AH2859" s="22">
        <f t="shared" si="626"/>
        <v>0.43212143020391</v>
      </c>
      <c r="AI2859" s="22">
        <f t="shared" si="627"/>
        <v>0.56787856979609</v>
      </c>
      <c r="AJ2859" s="23">
        <f t="shared" si="628"/>
        <v>0.0864379127776129</v>
      </c>
      <c r="AK2859" s="23">
        <f t="shared" si="629"/>
        <v>0.913562087222387</v>
      </c>
    </row>
    <row r="2860" spans="1:37">
      <c r="A2860" s="8" t="s">
        <v>5753</v>
      </c>
      <c r="B2860" s="8" t="s">
        <v>5754</v>
      </c>
      <c r="C2860" s="9">
        <v>0</v>
      </c>
      <c r="D2860" s="9">
        <v>0</v>
      </c>
      <c r="E2860" s="9">
        <v>0</v>
      </c>
      <c r="F2860" s="9">
        <v>0</v>
      </c>
      <c r="G2860" s="9">
        <v>0</v>
      </c>
      <c r="H2860" s="9">
        <v>7501549.43</v>
      </c>
      <c r="I2860" s="9">
        <v>0</v>
      </c>
      <c r="J2860" s="9">
        <v>0</v>
      </c>
      <c r="K2860" s="9">
        <v>234985690</v>
      </c>
      <c r="L2860" s="9">
        <v>0</v>
      </c>
      <c r="M2860" s="9">
        <v>0</v>
      </c>
      <c r="N2860" s="9">
        <v>1963479242.12</v>
      </c>
      <c r="O2860" s="9">
        <v>17796839.31</v>
      </c>
      <c r="P2860" s="9">
        <v>-13226583.72</v>
      </c>
      <c r="Q2860" s="9">
        <v>0</v>
      </c>
      <c r="R2860" s="9">
        <v>84124261.11</v>
      </c>
      <c r="S2860" s="9">
        <v>0</v>
      </c>
      <c r="T2860" s="9">
        <v>900767660.24</v>
      </c>
      <c r="U2860" s="8">
        <v>0</v>
      </c>
      <c r="V2860" s="9">
        <v>41666563.8</v>
      </c>
      <c r="W2860" s="8">
        <v>0</v>
      </c>
      <c r="X2860" s="11">
        <f t="shared" si="616"/>
        <v>7501549.43</v>
      </c>
      <c r="Y2860" s="11">
        <f t="shared" si="617"/>
        <v>3193999994.24</v>
      </c>
      <c r="Z2860" s="11">
        <f t="shared" si="618"/>
        <v>3201501543.67</v>
      </c>
      <c r="AA2860" s="13">
        <f t="shared" si="619"/>
        <v>0</v>
      </c>
      <c r="AB2860" s="13">
        <f t="shared" si="620"/>
        <v>7501549.43</v>
      </c>
      <c r="AC2860" s="16">
        <f t="shared" si="621"/>
        <v>0</v>
      </c>
      <c r="AD2860" s="16">
        <f t="shared" si="622"/>
        <v>3201501543.67</v>
      </c>
      <c r="AE2860" s="17">
        <f t="shared" si="623"/>
        <v>0.00234313472215312</v>
      </c>
      <c r="AF2860" s="17">
        <f t="shared" si="624"/>
        <v>0.997656865277847</v>
      </c>
      <c r="AG2860" s="21">
        <f t="shared" si="625"/>
        <v>1.00234863789716</v>
      </c>
      <c r="AH2860" s="22">
        <f t="shared" si="626"/>
        <v>0</v>
      </c>
      <c r="AI2860" s="22">
        <f t="shared" si="627"/>
        <v>1</v>
      </c>
      <c r="AJ2860" s="23">
        <f t="shared" si="628"/>
        <v>0</v>
      </c>
      <c r="AK2860" s="23">
        <f t="shared" si="629"/>
        <v>1</v>
      </c>
    </row>
    <row r="2861" spans="1:37">
      <c r="A2861" s="8" t="s">
        <v>5755</v>
      </c>
      <c r="B2861" s="8" t="s">
        <v>5756</v>
      </c>
      <c r="C2861" s="9">
        <v>0</v>
      </c>
      <c r="D2861" s="9">
        <v>0</v>
      </c>
      <c r="E2861" s="9">
        <v>0</v>
      </c>
      <c r="F2861" s="9">
        <v>0</v>
      </c>
      <c r="G2861" s="9">
        <v>0</v>
      </c>
      <c r="H2861" s="9">
        <v>0</v>
      </c>
      <c r="I2861" s="9">
        <v>0</v>
      </c>
      <c r="J2861" s="9">
        <v>0</v>
      </c>
      <c r="K2861" s="9">
        <v>127456000</v>
      </c>
      <c r="L2861" s="9">
        <v>0</v>
      </c>
      <c r="M2861" s="9">
        <v>0</v>
      </c>
      <c r="N2861" s="9">
        <v>1222530988.61</v>
      </c>
      <c r="O2861" s="9">
        <v>0</v>
      </c>
      <c r="P2861" s="9">
        <v>-109682.26</v>
      </c>
      <c r="Q2861" s="9">
        <v>0</v>
      </c>
      <c r="R2861" s="9">
        <v>57004397.56</v>
      </c>
      <c r="S2861" s="9">
        <v>0</v>
      </c>
      <c r="T2861" s="9">
        <v>1078221722.55</v>
      </c>
      <c r="U2861" s="8">
        <v>0</v>
      </c>
      <c r="V2861" s="9">
        <v>0</v>
      </c>
      <c r="W2861" s="8">
        <v>0</v>
      </c>
      <c r="X2861" s="11">
        <f t="shared" si="616"/>
        <v>0</v>
      </c>
      <c r="Y2861" s="11">
        <f t="shared" si="617"/>
        <v>2485103426.46</v>
      </c>
      <c r="Z2861" s="11">
        <f t="shared" si="618"/>
        <v>2485103426.46</v>
      </c>
      <c r="AA2861" s="13">
        <f t="shared" si="619"/>
        <v>0</v>
      </c>
      <c r="AB2861" s="13">
        <f t="shared" si="620"/>
        <v>0</v>
      </c>
      <c r="AC2861" s="16">
        <f t="shared" si="621"/>
        <v>0</v>
      </c>
      <c r="AD2861" s="16">
        <f t="shared" si="622"/>
        <v>2485103426.46</v>
      </c>
      <c r="AE2861" s="17">
        <f t="shared" si="623"/>
        <v>0</v>
      </c>
      <c r="AF2861" s="17">
        <f t="shared" si="624"/>
        <v>1</v>
      </c>
      <c r="AG2861" s="21">
        <f t="shared" si="625"/>
        <v>1</v>
      </c>
      <c r="AH2861" s="22" t="e">
        <f t="shared" si="626"/>
        <v>#DIV/0!</v>
      </c>
      <c r="AI2861" s="22" t="e">
        <f t="shared" si="627"/>
        <v>#DIV/0!</v>
      </c>
      <c r="AJ2861" s="23">
        <f t="shared" si="628"/>
        <v>0</v>
      </c>
      <c r="AK2861" s="23">
        <f t="shared" si="629"/>
        <v>1</v>
      </c>
    </row>
    <row r="2862" spans="1:37">
      <c r="A2862" s="8" t="s">
        <v>5757</v>
      </c>
      <c r="B2862" s="8" t="s">
        <v>5758</v>
      </c>
      <c r="C2862" s="9">
        <v>0</v>
      </c>
      <c r="D2862" s="9">
        <v>0</v>
      </c>
      <c r="E2862" s="9">
        <v>810599004.36</v>
      </c>
      <c r="F2862" s="9">
        <v>0</v>
      </c>
      <c r="G2862" s="9">
        <v>0</v>
      </c>
      <c r="H2862" s="9">
        <v>0</v>
      </c>
      <c r="I2862" s="9">
        <v>0</v>
      </c>
      <c r="J2862" s="9">
        <v>0</v>
      </c>
      <c r="K2862" s="9">
        <v>4716787742</v>
      </c>
      <c r="L2862" s="9">
        <v>0</v>
      </c>
      <c r="M2862" s="9">
        <v>0</v>
      </c>
      <c r="N2862" s="9">
        <v>12302644803.39</v>
      </c>
      <c r="O2862" s="9">
        <v>0</v>
      </c>
      <c r="P2862" s="9">
        <v>-65849.75</v>
      </c>
      <c r="Q2862" s="9">
        <v>0</v>
      </c>
      <c r="R2862" s="9">
        <v>811304201.55</v>
      </c>
      <c r="S2862" s="9">
        <v>1558910309.85</v>
      </c>
      <c r="T2862" s="9">
        <v>3380696163.16</v>
      </c>
      <c r="U2862" s="8">
        <v>0</v>
      </c>
      <c r="V2862" s="9">
        <v>281684854.05</v>
      </c>
      <c r="W2862" s="8">
        <v>0</v>
      </c>
      <c r="X2862" s="11">
        <f t="shared" si="616"/>
        <v>810599004.36</v>
      </c>
      <c r="Y2862" s="11">
        <f t="shared" si="617"/>
        <v>23051962224.25</v>
      </c>
      <c r="Z2862" s="11">
        <f t="shared" si="618"/>
        <v>23862561228.61</v>
      </c>
      <c r="AA2862" s="13">
        <f t="shared" si="619"/>
        <v>810599004.36</v>
      </c>
      <c r="AB2862" s="13">
        <f t="shared" si="620"/>
        <v>0</v>
      </c>
      <c r="AC2862" s="16">
        <f t="shared" si="621"/>
        <v>810599004.36</v>
      </c>
      <c r="AD2862" s="16">
        <f t="shared" si="622"/>
        <v>23051962224.25</v>
      </c>
      <c r="AE2862" s="17">
        <f t="shared" si="623"/>
        <v>0.0339694887147375</v>
      </c>
      <c r="AF2862" s="17">
        <f t="shared" si="624"/>
        <v>0.966030511285263</v>
      </c>
      <c r="AG2862" s="21">
        <f t="shared" si="625"/>
        <v>1.03516399152812</v>
      </c>
      <c r="AH2862" s="22">
        <f t="shared" si="626"/>
        <v>1</v>
      </c>
      <c r="AI2862" s="22">
        <f t="shared" si="627"/>
        <v>0</v>
      </c>
      <c r="AJ2862" s="23">
        <f t="shared" si="628"/>
        <v>0.0339694887147375</v>
      </c>
      <c r="AK2862" s="23">
        <f t="shared" si="629"/>
        <v>0.966030511285263</v>
      </c>
    </row>
    <row r="2863" spans="1:37">
      <c r="A2863" s="8" t="s">
        <v>5759</v>
      </c>
      <c r="B2863" s="8" t="s">
        <v>5760</v>
      </c>
      <c r="C2863" s="9">
        <v>0</v>
      </c>
      <c r="D2863" s="9">
        <v>0</v>
      </c>
      <c r="E2863" s="9">
        <v>0</v>
      </c>
      <c r="F2863" s="9">
        <v>1396954.42</v>
      </c>
      <c r="G2863" s="9">
        <v>0</v>
      </c>
      <c r="H2863" s="9">
        <v>0</v>
      </c>
      <c r="I2863" s="9">
        <v>0</v>
      </c>
      <c r="J2863" s="9">
        <v>0</v>
      </c>
      <c r="K2863" s="9">
        <v>473232400</v>
      </c>
      <c r="L2863" s="9">
        <v>0</v>
      </c>
      <c r="M2863" s="9">
        <v>0</v>
      </c>
      <c r="N2863" s="9">
        <v>1262176247.5</v>
      </c>
      <c r="O2863" s="9">
        <v>93710650</v>
      </c>
      <c r="P2863" s="9">
        <v>132958.61</v>
      </c>
      <c r="Q2863" s="9">
        <v>0</v>
      </c>
      <c r="R2863" s="9">
        <v>103411655.8</v>
      </c>
      <c r="S2863" s="9">
        <v>0</v>
      </c>
      <c r="T2863" s="9">
        <v>1062435254.8</v>
      </c>
      <c r="U2863" s="8">
        <v>0</v>
      </c>
      <c r="V2863" s="9">
        <v>7948118.42</v>
      </c>
      <c r="W2863" s="8">
        <v>0</v>
      </c>
      <c r="X2863" s="11">
        <f t="shared" si="616"/>
        <v>1396954.42</v>
      </c>
      <c r="Y2863" s="11">
        <f t="shared" si="617"/>
        <v>2815625985.13</v>
      </c>
      <c r="Z2863" s="11">
        <f t="shared" si="618"/>
        <v>2817022939.55</v>
      </c>
      <c r="AA2863" s="13">
        <f t="shared" si="619"/>
        <v>1396954.42</v>
      </c>
      <c r="AB2863" s="13">
        <f t="shared" si="620"/>
        <v>0</v>
      </c>
      <c r="AC2863" s="16">
        <f t="shared" si="621"/>
        <v>1396954.42</v>
      </c>
      <c r="AD2863" s="16">
        <f t="shared" si="622"/>
        <v>2815625985.13</v>
      </c>
      <c r="AE2863" s="17">
        <f t="shared" si="623"/>
        <v>0.000495897424329513</v>
      </c>
      <c r="AF2863" s="17">
        <f t="shared" si="624"/>
        <v>0.99950410257567</v>
      </c>
      <c r="AG2863" s="21">
        <f t="shared" si="625"/>
        <v>1.00049614346059</v>
      </c>
      <c r="AH2863" s="22">
        <f t="shared" si="626"/>
        <v>1</v>
      </c>
      <c r="AI2863" s="22">
        <f t="shared" si="627"/>
        <v>0</v>
      </c>
      <c r="AJ2863" s="23">
        <f t="shared" si="628"/>
        <v>0.000495897424329513</v>
      </c>
      <c r="AK2863" s="23">
        <f t="shared" si="629"/>
        <v>0.99950410257567</v>
      </c>
    </row>
    <row r="2864" spans="1:37">
      <c r="A2864" s="8" t="s">
        <v>5761</v>
      </c>
      <c r="B2864" s="8" t="s">
        <v>5762</v>
      </c>
      <c r="C2864" s="9">
        <v>0</v>
      </c>
      <c r="D2864" s="9">
        <v>0</v>
      </c>
      <c r="E2864" s="9">
        <v>0</v>
      </c>
      <c r="F2864" s="9">
        <v>35256732.01</v>
      </c>
      <c r="G2864" s="9">
        <v>0</v>
      </c>
      <c r="H2864" s="9">
        <v>0</v>
      </c>
      <c r="I2864" s="9">
        <v>0</v>
      </c>
      <c r="J2864" s="9">
        <v>0</v>
      </c>
      <c r="K2864" s="9">
        <v>4000000000</v>
      </c>
      <c r="L2864" s="9">
        <v>0</v>
      </c>
      <c r="M2864" s="9">
        <v>0</v>
      </c>
      <c r="N2864" s="9">
        <v>5874705511.7</v>
      </c>
      <c r="O2864" s="9">
        <v>0</v>
      </c>
      <c r="P2864" s="9">
        <v>-15283617.88</v>
      </c>
      <c r="Q2864" s="9">
        <v>0</v>
      </c>
      <c r="R2864" s="9">
        <v>153457528.41</v>
      </c>
      <c r="S2864" s="9">
        <v>0</v>
      </c>
      <c r="T2864" s="9">
        <v>1781055939.3</v>
      </c>
      <c r="U2864" s="8">
        <v>0</v>
      </c>
      <c r="V2864" s="9">
        <v>3648353967.54</v>
      </c>
      <c r="W2864" s="8">
        <v>0</v>
      </c>
      <c r="X2864" s="11">
        <f t="shared" si="616"/>
        <v>35256732.01</v>
      </c>
      <c r="Y2864" s="11">
        <f t="shared" si="617"/>
        <v>15442289329.07</v>
      </c>
      <c r="Z2864" s="11">
        <f t="shared" si="618"/>
        <v>15477546061.08</v>
      </c>
      <c r="AA2864" s="13">
        <f t="shared" si="619"/>
        <v>35256732.01</v>
      </c>
      <c r="AB2864" s="13">
        <f t="shared" si="620"/>
        <v>0</v>
      </c>
      <c r="AC2864" s="16">
        <f t="shared" si="621"/>
        <v>35256732.01</v>
      </c>
      <c r="AD2864" s="16">
        <f t="shared" si="622"/>
        <v>15442289329.07</v>
      </c>
      <c r="AE2864" s="17">
        <f t="shared" si="623"/>
        <v>0.00227792777168061</v>
      </c>
      <c r="AF2864" s="17">
        <f t="shared" si="624"/>
        <v>0.997722072228319</v>
      </c>
      <c r="AG2864" s="21">
        <f t="shared" si="625"/>
        <v>1.00228312857366</v>
      </c>
      <c r="AH2864" s="22">
        <f t="shared" si="626"/>
        <v>1</v>
      </c>
      <c r="AI2864" s="22">
        <f t="shared" si="627"/>
        <v>0</v>
      </c>
      <c r="AJ2864" s="23">
        <f t="shared" si="628"/>
        <v>0.00227792777168061</v>
      </c>
      <c r="AK2864" s="23">
        <f t="shared" si="629"/>
        <v>0.997722072228319</v>
      </c>
    </row>
    <row r="2865" spans="1:37">
      <c r="A2865" s="8" t="s">
        <v>5763</v>
      </c>
      <c r="B2865" s="8" t="s">
        <v>5764</v>
      </c>
      <c r="C2865" s="9">
        <v>0</v>
      </c>
      <c r="D2865" s="9">
        <v>0</v>
      </c>
      <c r="E2865" s="9">
        <v>0</v>
      </c>
      <c r="F2865" s="9">
        <v>0</v>
      </c>
      <c r="G2865" s="9">
        <v>0</v>
      </c>
      <c r="H2865" s="9">
        <v>0</v>
      </c>
      <c r="I2865" s="9">
        <v>64375464877</v>
      </c>
      <c r="J2865" s="9">
        <v>0</v>
      </c>
      <c r="K2865" s="9">
        <v>3333333334</v>
      </c>
      <c r="L2865" s="9">
        <v>366988495</v>
      </c>
      <c r="M2865" s="9">
        <v>0</v>
      </c>
      <c r="N2865" s="9">
        <v>10829059592</v>
      </c>
      <c r="O2865" s="9">
        <v>0</v>
      </c>
      <c r="P2865" s="9">
        <v>323497809</v>
      </c>
      <c r="Q2865" s="9">
        <v>0</v>
      </c>
      <c r="R2865" s="9">
        <v>2504432336</v>
      </c>
      <c r="S2865" s="9">
        <v>4579362300</v>
      </c>
      <c r="T2865" s="9">
        <v>9983976256</v>
      </c>
      <c r="U2865" s="8">
        <v>0</v>
      </c>
      <c r="V2865" s="9">
        <v>1615130859</v>
      </c>
      <c r="W2865" s="8">
        <v>0</v>
      </c>
      <c r="X2865" s="11">
        <f t="shared" si="616"/>
        <v>64375464877</v>
      </c>
      <c r="Y2865" s="11">
        <f t="shared" si="617"/>
        <v>33535780981</v>
      </c>
      <c r="Z2865" s="11">
        <f t="shared" si="618"/>
        <v>97911245858</v>
      </c>
      <c r="AA2865" s="13">
        <f t="shared" si="619"/>
        <v>0</v>
      </c>
      <c r="AB2865" s="13">
        <f t="shared" si="620"/>
        <v>64375464877</v>
      </c>
      <c r="AC2865" s="16">
        <f t="shared" si="621"/>
        <v>0</v>
      </c>
      <c r="AD2865" s="16">
        <f t="shared" si="622"/>
        <v>97911245858</v>
      </c>
      <c r="AE2865" s="17">
        <f t="shared" si="623"/>
        <v>0.657487955677362</v>
      </c>
      <c r="AF2865" s="17">
        <f t="shared" si="624"/>
        <v>0.342512044322638</v>
      </c>
      <c r="AG2865" s="21">
        <f t="shared" si="625"/>
        <v>2.91960535863091</v>
      </c>
      <c r="AH2865" s="22">
        <f t="shared" si="626"/>
        <v>0</v>
      </c>
      <c r="AI2865" s="22">
        <f t="shared" si="627"/>
        <v>1</v>
      </c>
      <c r="AJ2865" s="23">
        <f t="shared" si="628"/>
        <v>0</v>
      </c>
      <c r="AK2865" s="23">
        <f t="shared" si="629"/>
        <v>1</v>
      </c>
    </row>
    <row r="2866" spans="1:37">
      <c r="A2866" s="8" t="s">
        <v>5765</v>
      </c>
      <c r="B2866" s="8" t="s">
        <v>5766</v>
      </c>
      <c r="C2866" s="9">
        <v>0</v>
      </c>
      <c r="D2866" s="9">
        <v>0</v>
      </c>
      <c r="E2866" s="9">
        <v>0</v>
      </c>
      <c r="F2866" s="9">
        <v>0</v>
      </c>
      <c r="G2866" s="9">
        <v>0</v>
      </c>
      <c r="H2866" s="9">
        <v>0</v>
      </c>
      <c r="I2866" s="9">
        <v>0</v>
      </c>
      <c r="J2866" s="9">
        <v>0</v>
      </c>
      <c r="K2866" s="9">
        <v>432263327</v>
      </c>
      <c r="L2866" s="9">
        <v>0</v>
      </c>
      <c r="M2866" s="9">
        <v>0</v>
      </c>
      <c r="N2866" s="9">
        <v>552348368.76</v>
      </c>
      <c r="O2866" s="9">
        <v>0</v>
      </c>
      <c r="P2866" s="9">
        <v>0</v>
      </c>
      <c r="Q2866" s="9">
        <v>0</v>
      </c>
      <c r="R2866" s="9">
        <v>83337065.12</v>
      </c>
      <c r="S2866" s="9">
        <v>0</v>
      </c>
      <c r="T2866" s="9">
        <v>480029935.79</v>
      </c>
      <c r="U2866" s="8">
        <v>0</v>
      </c>
      <c r="V2866" s="9">
        <v>0</v>
      </c>
      <c r="W2866" s="8">
        <v>0</v>
      </c>
      <c r="X2866" s="11">
        <f t="shared" si="616"/>
        <v>0</v>
      </c>
      <c r="Y2866" s="11">
        <f t="shared" si="617"/>
        <v>1547978696.67</v>
      </c>
      <c r="Z2866" s="11">
        <f t="shared" si="618"/>
        <v>1547978696.67</v>
      </c>
      <c r="AA2866" s="13">
        <f t="shared" si="619"/>
        <v>0</v>
      </c>
      <c r="AB2866" s="13">
        <f t="shared" si="620"/>
        <v>0</v>
      </c>
      <c r="AC2866" s="16">
        <f t="shared" si="621"/>
        <v>0</v>
      </c>
      <c r="AD2866" s="16">
        <f t="shared" si="622"/>
        <v>1547978696.67</v>
      </c>
      <c r="AE2866" s="17">
        <f t="shared" si="623"/>
        <v>0</v>
      </c>
      <c r="AF2866" s="17">
        <f t="shared" si="624"/>
        <v>1</v>
      </c>
      <c r="AG2866" s="21">
        <f t="shared" si="625"/>
        <v>1</v>
      </c>
      <c r="AH2866" s="22" t="e">
        <f t="shared" si="626"/>
        <v>#DIV/0!</v>
      </c>
      <c r="AI2866" s="22" t="e">
        <f t="shared" si="627"/>
        <v>#DIV/0!</v>
      </c>
      <c r="AJ2866" s="23">
        <f t="shared" si="628"/>
        <v>0</v>
      </c>
      <c r="AK2866" s="23">
        <f t="shared" si="629"/>
        <v>1</v>
      </c>
    </row>
    <row r="2867" spans="1:37">
      <c r="A2867" s="8" t="s">
        <v>5767</v>
      </c>
      <c r="B2867" s="8" t="s">
        <v>5768</v>
      </c>
      <c r="C2867" s="9">
        <v>0</v>
      </c>
      <c r="D2867" s="9">
        <v>0</v>
      </c>
      <c r="E2867" s="9">
        <v>0</v>
      </c>
      <c r="F2867" s="9">
        <v>0</v>
      </c>
      <c r="G2867" s="9">
        <v>0</v>
      </c>
      <c r="H2867" s="9">
        <v>0</v>
      </c>
      <c r="I2867" s="9">
        <v>0</v>
      </c>
      <c r="J2867" s="9">
        <v>0</v>
      </c>
      <c r="K2867" s="9">
        <v>411949500</v>
      </c>
      <c r="L2867" s="9">
        <v>0</v>
      </c>
      <c r="M2867" s="9">
        <v>0</v>
      </c>
      <c r="N2867" s="9">
        <v>1419028950.82</v>
      </c>
      <c r="O2867" s="9">
        <v>288916080.03</v>
      </c>
      <c r="P2867" s="9">
        <v>0</v>
      </c>
      <c r="Q2867" s="9">
        <v>34222841.98</v>
      </c>
      <c r="R2867" s="9">
        <v>151282128.18</v>
      </c>
      <c r="S2867" s="9">
        <v>0</v>
      </c>
      <c r="T2867" s="9">
        <v>1340651896.47</v>
      </c>
      <c r="U2867" s="8">
        <v>0</v>
      </c>
      <c r="V2867" s="9">
        <v>0</v>
      </c>
      <c r="W2867" s="8">
        <v>0</v>
      </c>
      <c r="X2867" s="11">
        <f t="shared" si="616"/>
        <v>0</v>
      </c>
      <c r="Y2867" s="11">
        <f t="shared" si="617"/>
        <v>3068219237.42</v>
      </c>
      <c r="Z2867" s="11">
        <f t="shared" si="618"/>
        <v>3068219237.42</v>
      </c>
      <c r="AA2867" s="13">
        <f t="shared" si="619"/>
        <v>0</v>
      </c>
      <c r="AB2867" s="13">
        <f t="shared" si="620"/>
        <v>0</v>
      </c>
      <c r="AC2867" s="16">
        <f t="shared" si="621"/>
        <v>0</v>
      </c>
      <c r="AD2867" s="16">
        <f t="shared" si="622"/>
        <v>3068219237.42</v>
      </c>
      <c r="AE2867" s="17">
        <f t="shared" si="623"/>
        <v>0</v>
      </c>
      <c r="AF2867" s="17">
        <f t="shared" si="624"/>
        <v>1</v>
      </c>
      <c r="AG2867" s="21">
        <f t="shared" si="625"/>
        <v>1</v>
      </c>
      <c r="AH2867" s="22" t="e">
        <f t="shared" si="626"/>
        <v>#DIV/0!</v>
      </c>
      <c r="AI2867" s="22" t="e">
        <f t="shared" si="627"/>
        <v>#DIV/0!</v>
      </c>
      <c r="AJ2867" s="23">
        <f t="shared" si="628"/>
        <v>0</v>
      </c>
      <c r="AK2867" s="23">
        <f t="shared" si="629"/>
        <v>1</v>
      </c>
    </row>
    <row r="2868" spans="1:37">
      <c r="A2868" s="8" t="s">
        <v>5769</v>
      </c>
      <c r="B2868" s="8" t="s">
        <v>5770</v>
      </c>
      <c r="C2868" s="9">
        <v>0</v>
      </c>
      <c r="D2868" s="9">
        <v>0</v>
      </c>
      <c r="E2868" s="9">
        <v>0</v>
      </c>
      <c r="F2868" s="9">
        <v>163976.94</v>
      </c>
      <c r="G2868" s="9">
        <v>0</v>
      </c>
      <c r="H2868" s="9">
        <v>0</v>
      </c>
      <c r="I2868" s="9">
        <v>0</v>
      </c>
      <c r="J2868" s="9">
        <v>0</v>
      </c>
      <c r="K2868" s="9">
        <v>156444000</v>
      </c>
      <c r="L2868" s="9">
        <v>0</v>
      </c>
      <c r="M2868" s="9">
        <v>0</v>
      </c>
      <c r="N2868" s="9">
        <v>954082718.24</v>
      </c>
      <c r="O2868" s="9">
        <v>17280480</v>
      </c>
      <c r="P2868" s="9">
        <v>0</v>
      </c>
      <c r="Q2868" s="9">
        <v>0</v>
      </c>
      <c r="R2868" s="9">
        <v>78222000</v>
      </c>
      <c r="S2868" s="9">
        <v>0</v>
      </c>
      <c r="T2868" s="9">
        <v>806147809.19</v>
      </c>
      <c r="U2868" s="8">
        <v>0</v>
      </c>
      <c r="V2868" s="9">
        <v>499868.52</v>
      </c>
      <c r="W2868" s="8">
        <v>0</v>
      </c>
      <c r="X2868" s="11">
        <f t="shared" si="616"/>
        <v>163976.94</v>
      </c>
      <c r="Y2868" s="11">
        <f t="shared" si="617"/>
        <v>1978115915.95</v>
      </c>
      <c r="Z2868" s="11">
        <f t="shared" si="618"/>
        <v>1978279892.89</v>
      </c>
      <c r="AA2868" s="13">
        <f t="shared" si="619"/>
        <v>163976.94</v>
      </c>
      <c r="AB2868" s="13">
        <f t="shared" si="620"/>
        <v>0</v>
      </c>
      <c r="AC2868" s="16">
        <f t="shared" si="621"/>
        <v>163976.94</v>
      </c>
      <c r="AD2868" s="16">
        <f t="shared" si="622"/>
        <v>1978115915.95</v>
      </c>
      <c r="AE2868" s="17">
        <f t="shared" si="623"/>
        <v>8.28886451251606e-5</v>
      </c>
      <c r="AF2868" s="17">
        <f t="shared" si="624"/>
        <v>0.999917111354875</v>
      </c>
      <c r="AG2868" s="21">
        <f t="shared" si="625"/>
        <v>1.00008289551622</v>
      </c>
      <c r="AH2868" s="22">
        <f t="shared" si="626"/>
        <v>1</v>
      </c>
      <c r="AI2868" s="22">
        <f t="shared" si="627"/>
        <v>0</v>
      </c>
      <c r="AJ2868" s="23">
        <f t="shared" si="628"/>
        <v>8.28886451251606e-5</v>
      </c>
      <c r="AK2868" s="23">
        <f t="shared" si="629"/>
        <v>0.999917111354875</v>
      </c>
    </row>
    <row r="2869" spans="1:37">
      <c r="A2869" s="8" t="s">
        <v>5771</v>
      </c>
      <c r="B2869" s="8" t="s">
        <v>5772</v>
      </c>
      <c r="C2869" s="9">
        <v>0</v>
      </c>
      <c r="D2869" s="9">
        <v>0</v>
      </c>
      <c r="E2869" s="9">
        <v>1107471710.85</v>
      </c>
      <c r="F2869" s="9">
        <v>0</v>
      </c>
      <c r="G2869" s="9">
        <v>0</v>
      </c>
      <c r="H2869" s="9">
        <v>330426250</v>
      </c>
      <c r="I2869" s="9">
        <v>564142828.72</v>
      </c>
      <c r="J2869" s="9">
        <v>0</v>
      </c>
      <c r="K2869" s="9">
        <v>445023986</v>
      </c>
      <c r="L2869" s="9">
        <v>109318172.3</v>
      </c>
      <c r="M2869" s="9">
        <v>0</v>
      </c>
      <c r="N2869" s="9">
        <v>267442457.29</v>
      </c>
      <c r="O2869" s="9">
        <v>0</v>
      </c>
      <c r="P2869" s="9">
        <v>-1681232.98</v>
      </c>
      <c r="Q2869" s="9">
        <v>0</v>
      </c>
      <c r="R2869" s="9">
        <v>130851664.69</v>
      </c>
      <c r="S2869" s="9">
        <v>155253256.89</v>
      </c>
      <c r="T2869" s="9">
        <v>1125505289.25</v>
      </c>
      <c r="U2869" s="8">
        <v>0</v>
      </c>
      <c r="V2869" s="9">
        <v>39978998.65</v>
      </c>
      <c r="W2869" s="8">
        <v>0</v>
      </c>
      <c r="X2869" s="11">
        <f t="shared" si="616"/>
        <v>2002040789.57</v>
      </c>
      <c r="Y2869" s="11">
        <f t="shared" si="617"/>
        <v>2271692592.09</v>
      </c>
      <c r="Z2869" s="11">
        <f t="shared" si="618"/>
        <v>4273733381.66</v>
      </c>
      <c r="AA2869" s="13">
        <f t="shared" si="619"/>
        <v>1107471710.85</v>
      </c>
      <c r="AB2869" s="13">
        <f t="shared" si="620"/>
        <v>894569078.72</v>
      </c>
      <c r="AC2869" s="16">
        <f t="shared" si="621"/>
        <v>1107471710.85</v>
      </c>
      <c r="AD2869" s="16">
        <f t="shared" si="622"/>
        <v>3166261670.81</v>
      </c>
      <c r="AE2869" s="17">
        <f t="shared" si="623"/>
        <v>0.468452430411644</v>
      </c>
      <c r="AF2869" s="17">
        <f t="shared" si="624"/>
        <v>0.531547569588356</v>
      </c>
      <c r="AG2869" s="21">
        <f t="shared" si="625"/>
        <v>1.88129916721174</v>
      </c>
      <c r="AH2869" s="22">
        <f t="shared" si="626"/>
        <v>0.553171402210973</v>
      </c>
      <c r="AI2869" s="22">
        <f t="shared" si="627"/>
        <v>0.446828597789027</v>
      </c>
      <c r="AJ2869" s="23">
        <f t="shared" si="628"/>
        <v>0.259134487799947</v>
      </c>
      <c r="AK2869" s="23">
        <f t="shared" si="629"/>
        <v>0.740865512200053</v>
      </c>
    </row>
    <row r="2870" spans="1:37">
      <c r="A2870" s="8" t="s">
        <v>5773</v>
      </c>
      <c r="B2870" s="8" t="s">
        <v>5774</v>
      </c>
      <c r="C2870" s="9">
        <v>0</v>
      </c>
      <c r="D2870" s="9">
        <v>0</v>
      </c>
      <c r="E2870" s="9">
        <v>0</v>
      </c>
      <c r="F2870" s="9">
        <v>2981252.69</v>
      </c>
      <c r="G2870" s="9">
        <v>0</v>
      </c>
      <c r="H2870" s="9">
        <v>0</v>
      </c>
      <c r="I2870" s="9">
        <v>0</v>
      </c>
      <c r="J2870" s="9">
        <v>0</v>
      </c>
      <c r="K2870" s="9">
        <v>593600000</v>
      </c>
      <c r="L2870" s="9">
        <v>0</v>
      </c>
      <c r="M2870" s="9">
        <v>0</v>
      </c>
      <c r="N2870" s="9">
        <v>394216500</v>
      </c>
      <c r="O2870" s="9">
        <v>0</v>
      </c>
      <c r="P2870" s="9">
        <v>1585445.28</v>
      </c>
      <c r="Q2870" s="9">
        <v>0</v>
      </c>
      <c r="R2870" s="9">
        <v>233480410.38</v>
      </c>
      <c r="S2870" s="9">
        <v>0</v>
      </c>
      <c r="T2870" s="9">
        <v>1101122192.52</v>
      </c>
      <c r="U2870" s="8">
        <v>0</v>
      </c>
      <c r="V2870" s="9">
        <v>0</v>
      </c>
      <c r="W2870" s="8">
        <v>0</v>
      </c>
      <c r="X2870" s="11">
        <f t="shared" si="616"/>
        <v>2981252.69</v>
      </c>
      <c r="Y2870" s="11">
        <f t="shared" si="617"/>
        <v>2324004548.18</v>
      </c>
      <c r="Z2870" s="11">
        <f t="shared" si="618"/>
        <v>2326985800.87</v>
      </c>
      <c r="AA2870" s="13">
        <f t="shared" si="619"/>
        <v>2981252.69</v>
      </c>
      <c r="AB2870" s="13">
        <f t="shared" si="620"/>
        <v>0</v>
      </c>
      <c r="AC2870" s="16">
        <f t="shared" si="621"/>
        <v>2981252.69</v>
      </c>
      <c r="AD2870" s="16">
        <f t="shared" si="622"/>
        <v>2324004548.18</v>
      </c>
      <c r="AE2870" s="17">
        <f t="shared" si="623"/>
        <v>0.0012811649683833</v>
      </c>
      <c r="AF2870" s="17">
        <f t="shared" si="624"/>
        <v>0.998718835031617</v>
      </c>
      <c r="AG2870" s="21">
        <f t="shared" si="625"/>
        <v>1.00128280845764</v>
      </c>
      <c r="AH2870" s="22">
        <f t="shared" si="626"/>
        <v>1</v>
      </c>
      <c r="AI2870" s="22">
        <f t="shared" si="627"/>
        <v>0</v>
      </c>
      <c r="AJ2870" s="23">
        <f t="shared" si="628"/>
        <v>0.0012811649683833</v>
      </c>
      <c r="AK2870" s="23">
        <f t="shared" si="629"/>
        <v>0.998718835031617</v>
      </c>
    </row>
    <row r="2871" spans="1:37">
      <c r="A2871" s="8" t="s">
        <v>5775</v>
      </c>
      <c r="B2871" s="8" t="s">
        <v>5776</v>
      </c>
      <c r="C2871" s="9">
        <v>0</v>
      </c>
      <c r="D2871" s="9">
        <v>0</v>
      </c>
      <c r="E2871" s="9">
        <v>0</v>
      </c>
      <c r="F2871" s="9">
        <v>0</v>
      </c>
      <c r="G2871" s="9">
        <v>0</v>
      </c>
      <c r="H2871" s="9">
        <v>0</v>
      </c>
      <c r="I2871" s="9">
        <v>225141142000</v>
      </c>
      <c r="J2871" s="9">
        <v>0</v>
      </c>
      <c r="K2871" s="9">
        <v>11357000000</v>
      </c>
      <c r="L2871" s="9">
        <v>3998338000</v>
      </c>
      <c r="M2871" s="9">
        <v>0</v>
      </c>
      <c r="N2871" s="9">
        <v>20338389000</v>
      </c>
      <c r="O2871" s="9">
        <v>0</v>
      </c>
      <c r="P2871" s="9">
        <v>-440952000</v>
      </c>
      <c r="Q2871" s="9">
        <v>0</v>
      </c>
      <c r="R2871" s="9">
        <v>12069842000</v>
      </c>
      <c r="S2871" s="9">
        <v>15854020000</v>
      </c>
      <c r="T2871" s="9">
        <v>40525982000</v>
      </c>
      <c r="U2871" s="8">
        <v>0</v>
      </c>
      <c r="V2871" s="9">
        <v>1535044000</v>
      </c>
      <c r="W2871" s="8">
        <v>0</v>
      </c>
      <c r="X2871" s="11">
        <f t="shared" si="616"/>
        <v>225141142000</v>
      </c>
      <c r="Y2871" s="11">
        <f t="shared" si="617"/>
        <v>105237663000</v>
      </c>
      <c r="Z2871" s="11">
        <f t="shared" si="618"/>
        <v>330378805000</v>
      </c>
      <c r="AA2871" s="13">
        <f t="shared" si="619"/>
        <v>0</v>
      </c>
      <c r="AB2871" s="13">
        <f t="shared" si="620"/>
        <v>225141142000</v>
      </c>
      <c r="AC2871" s="16">
        <f t="shared" si="621"/>
        <v>0</v>
      </c>
      <c r="AD2871" s="16">
        <f t="shared" si="622"/>
        <v>330378805000</v>
      </c>
      <c r="AE2871" s="17">
        <f t="shared" si="623"/>
        <v>0.681463636869805</v>
      </c>
      <c r="AF2871" s="17">
        <f t="shared" si="624"/>
        <v>0.318536363130195</v>
      </c>
      <c r="AG2871" s="21">
        <f t="shared" si="625"/>
        <v>3.13935900496004</v>
      </c>
      <c r="AH2871" s="22">
        <f t="shared" si="626"/>
        <v>0</v>
      </c>
      <c r="AI2871" s="22">
        <f t="shared" si="627"/>
        <v>1</v>
      </c>
      <c r="AJ2871" s="23">
        <f t="shared" si="628"/>
        <v>0</v>
      </c>
      <c r="AK2871" s="23">
        <f t="shared" si="629"/>
        <v>1</v>
      </c>
    </row>
    <row r="2872" spans="1:37">
      <c r="A2872" s="8" t="s">
        <v>5777</v>
      </c>
      <c r="B2872" s="8" t="s">
        <v>5778</v>
      </c>
      <c r="C2872" s="9">
        <v>0</v>
      </c>
      <c r="D2872" s="9">
        <v>0</v>
      </c>
      <c r="E2872" s="9">
        <v>0</v>
      </c>
      <c r="F2872" s="9">
        <v>11572923.97</v>
      </c>
      <c r="G2872" s="9">
        <v>0</v>
      </c>
      <c r="H2872" s="9">
        <v>0</v>
      </c>
      <c r="I2872" s="9">
        <v>0</v>
      </c>
      <c r="J2872" s="9">
        <v>0</v>
      </c>
      <c r="K2872" s="9">
        <v>150359930</v>
      </c>
      <c r="L2872" s="9">
        <v>0</v>
      </c>
      <c r="M2872" s="9">
        <v>0</v>
      </c>
      <c r="N2872" s="9">
        <v>1026906185.18</v>
      </c>
      <c r="O2872" s="9">
        <v>0</v>
      </c>
      <c r="P2872" s="9">
        <v>0</v>
      </c>
      <c r="Q2872" s="9">
        <v>0</v>
      </c>
      <c r="R2872" s="9">
        <v>51002148.65</v>
      </c>
      <c r="S2872" s="9">
        <v>0</v>
      </c>
      <c r="T2872" s="9">
        <v>477718018.72</v>
      </c>
      <c r="U2872" s="8">
        <v>0</v>
      </c>
      <c r="V2872" s="9">
        <v>0</v>
      </c>
      <c r="W2872" s="8">
        <v>0</v>
      </c>
      <c r="X2872" s="11">
        <f t="shared" si="616"/>
        <v>11572923.97</v>
      </c>
      <c r="Y2872" s="11">
        <f t="shared" si="617"/>
        <v>1705986282.55</v>
      </c>
      <c r="Z2872" s="11">
        <f t="shared" si="618"/>
        <v>1717559206.52</v>
      </c>
      <c r="AA2872" s="13">
        <f t="shared" si="619"/>
        <v>11572923.97</v>
      </c>
      <c r="AB2872" s="13">
        <f t="shared" si="620"/>
        <v>0</v>
      </c>
      <c r="AC2872" s="16">
        <f t="shared" si="621"/>
        <v>11572923.97</v>
      </c>
      <c r="AD2872" s="16">
        <f t="shared" si="622"/>
        <v>1705986282.55</v>
      </c>
      <c r="AE2872" s="17">
        <f t="shared" si="623"/>
        <v>0.00673800584344819</v>
      </c>
      <c r="AF2872" s="17">
        <f t="shared" si="624"/>
        <v>0.993261994156552</v>
      </c>
      <c r="AG2872" s="21">
        <f t="shared" si="625"/>
        <v>1.00678371455174</v>
      </c>
      <c r="AH2872" s="22">
        <f t="shared" si="626"/>
        <v>1</v>
      </c>
      <c r="AI2872" s="22">
        <f t="shared" si="627"/>
        <v>0</v>
      </c>
      <c r="AJ2872" s="23">
        <f t="shared" si="628"/>
        <v>0.00673800584344819</v>
      </c>
      <c r="AK2872" s="23">
        <f t="shared" si="629"/>
        <v>0.993261994156552</v>
      </c>
    </row>
    <row r="2873" spans="1:37">
      <c r="A2873" s="8" t="s">
        <v>5779</v>
      </c>
      <c r="B2873" s="8" t="s">
        <v>5780</v>
      </c>
      <c r="C2873" s="9">
        <v>0</v>
      </c>
      <c r="D2873" s="9">
        <v>0</v>
      </c>
      <c r="E2873" s="9">
        <v>0</v>
      </c>
      <c r="F2873" s="9">
        <v>0</v>
      </c>
      <c r="G2873" s="9">
        <v>0</v>
      </c>
      <c r="H2873" s="9">
        <v>0</v>
      </c>
      <c r="I2873" s="9">
        <v>0</v>
      </c>
      <c r="J2873" s="9">
        <v>0</v>
      </c>
      <c r="K2873" s="9">
        <v>120314955</v>
      </c>
      <c r="L2873" s="9">
        <v>0</v>
      </c>
      <c r="M2873" s="9">
        <v>0</v>
      </c>
      <c r="N2873" s="9">
        <v>1411749876.56</v>
      </c>
      <c r="O2873" s="9">
        <v>0</v>
      </c>
      <c r="P2873" s="9">
        <v>-1883802.92</v>
      </c>
      <c r="Q2873" s="9">
        <v>0</v>
      </c>
      <c r="R2873" s="9">
        <v>60157477.5</v>
      </c>
      <c r="S2873" s="9">
        <v>0</v>
      </c>
      <c r="T2873" s="9">
        <v>912915879.71</v>
      </c>
      <c r="U2873" s="8">
        <v>0</v>
      </c>
      <c r="V2873" s="9">
        <v>0</v>
      </c>
      <c r="W2873" s="8">
        <v>0</v>
      </c>
      <c r="X2873" s="11">
        <f t="shared" si="616"/>
        <v>0</v>
      </c>
      <c r="Y2873" s="11">
        <f t="shared" si="617"/>
        <v>2503254385.85</v>
      </c>
      <c r="Z2873" s="11">
        <f t="shared" si="618"/>
        <v>2503254385.85</v>
      </c>
      <c r="AA2873" s="13">
        <f t="shared" si="619"/>
        <v>0</v>
      </c>
      <c r="AB2873" s="13">
        <f t="shared" si="620"/>
        <v>0</v>
      </c>
      <c r="AC2873" s="16">
        <f t="shared" si="621"/>
        <v>0</v>
      </c>
      <c r="AD2873" s="16">
        <f t="shared" si="622"/>
        <v>2503254385.85</v>
      </c>
      <c r="AE2873" s="17">
        <f t="shared" si="623"/>
        <v>0</v>
      </c>
      <c r="AF2873" s="17">
        <f t="shared" si="624"/>
        <v>1</v>
      </c>
      <c r="AG2873" s="21">
        <f t="shared" si="625"/>
        <v>1</v>
      </c>
      <c r="AH2873" s="22" t="e">
        <f t="shared" si="626"/>
        <v>#DIV/0!</v>
      </c>
      <c r="AI2873" s="22" t="e">
        <f t="shared" si="627"/>
        <v>#DIV/0!</v>
      </c>
      <c r="AJ2873" s="23">
        <f t="shared" si="628"/>
        <v>0</v>
      </c>
      <c r="AK2873" s="23">
        <f t="shared" si="629"/>
        <v>1</v>
      </c>
    </row>
    <row r="2874" spans="1:37">
      <c r="A2874" s="8" t="s">
        <v>5781</v>
      </c>
      <c r="B2874" s="8" t="s">
        <v>5782</v>
      </c>
      <c r="C2874" s="9">
        <v>0</v>
      </c>
      <c r="D2874" s="9">
        <v>0</v>
      </c>
      <c r="E2874" s="9">
        <v>12370000000</v>
      </c>
      <c r="F2874" s="9">
        <v>0</v>
      </c>
      <c r="G2874" s="9">
        <v>0</v>
      </c>
      <c r="H2874" s="9">
        <v>0</v>
      </c>
      <c r="I2874" s="9">
        <v>260894000000</v>
      </c>
      <c r="J2874" s="9">
        <v>0</v>
      </c>
      <c r="K2874" s="9">
        <v>21269000000</v>
      </c>
      <c r="L2874" s="9">
        <v>14958000000</v>
      </c>
      <c r="M2874" s="9">
        <v>0</v>
      </c>
      <c r="N2874" s="9">
        <v>32018000000</v>
      </c>
      <c r="O2874" s="9">
        <v>0</v>
      </c>
      <c r="P2874" s="9">
        <v>602000000</v>
      </c>
      <c r="Q2874" s="9">
        <v>0</v>
      </c>
      <c r="R2874" s="9">
        <v>8499000000</v>
      </c>
      <c r="S2874" s="9">
        <v>23680000000</v>
      </c>
      <c r="T2874" s="9">
        <v>36123000000</v>
      </c>
      <c r="U2874" s="8">
        <v>0</v>
      </c>
      <c r="V2874" s="9">
        <v>2188000000</v>
      </c>
      <c r="W2874" s="8">
        <v>0</v>
      </c>
      <c r="X2874" s="11">
        <f t="shared" si="616"/>
        <v>273264000000</v>
      </c>
      <c r="Y2874" s="11">
        <f t="shared" si="617"/>
        <v>139337000000</v>
      </c>
      <c r="Z2874" s="11">
        <f t="shared" si="618"/>
        <v>412601000000</v>
      </c>
      <c r="AA2874" s="13">
        <f t="shared" si="619"/>
        <v>12370000000</v>
      </c>
      <c r="AB2874" s="13">
        <f t="shared" si="620"/>
        <v>260894000000</v>
      </c>
      <c r="AC2874" s="16">
        <f t="shared" si="621"/>
        <v>12370000000</v>
      </c>
      <c r="AD2874" s="16">
        <f t="shared" si="622"/>
        <v>400231000000</v>
      </c>
      <c r="AE2874" s="17">
        <f t="shared" si="623"/>
        <v>0.662296019641252</v>
      </c>
      <c r="AF2874" s="17">
        <f t="shared" si="624"/>
        <v>0.337703980358749</v>
      </c>
      <c r="AG2874" s="21">
        <f t="shared" si="625"/>
        <v>2.96117327055987</v>
      </c>
      <c r="AH2874" s="22">
        <f t="shared" si="626"/>
        <v>0.0452675800690907</v>
      </c>
      <c r="AI2874" s="22">
        <f t="shared" si="627"/>
        <v>0.954732419930909</v>
      </c>
      <c r="AJ2874" s="23">
        <f t="shared" si="628"/>
        <v>0.0299805380985504</v>
      </c>
      <c r="AK2874" s="23">
        <f t="shared" si="629"/>
        <v>0.97001946190145</v>
      </c>
    </row>
    <row r="2875" spans="1:37">
      <c r="A2875" s="8" t="s">
        <v>5783</v>
      </c>
      <c r="B2875" s="8" t="s">
        <v>5784</v>
      </c>
      <c r="C2875" s="9">
        <v>0</v>
      </c>
      <c r="D2875" s="9">
        <v>0</v>
      </c>
      <c r="E2875" s="9">
        <v>0</v>
      </c>
      <c r="F2875" s="9">
        <v>0</v>
      </c>
      <c r="G2875" s="9">
        <v>0</v>
      </c>
      <c r="H2875" s="9">
        <v>0</v>
      </c>
      <c r="I2875" s="9">
        <v>0</v>
      </c>
      <c r="J2875" s="9">
        <v>0</v>
      </c>
      <c r="K2875" s="9">
        <v>162718500</v>
      </c>
      <c r="L2875" s="9">
        <v>0</v>
      </c>
      <c r="M2875" s="9">
        <v>0</v>
      </c>
      <c r="N2875" s="9">
        <v>443016070.97</v>
      </c>
      <c r="O2875" s="9">
        <v>26765550</v>
      </c>
      <c r="P2875" s="9">
        <v>9987558.51</v>
      </c>
      <c r="Q2875" s="9">
        <v>0</v>
      </c>
      <c r="R2875" s="9">
        <v>42744398.16</v>
      </c>
      <c r="S2875" s="9">
        <v>0</v>
      </c>
      <c r="T2875" s="9">
        <v>286641564.92</v>
      </c>
      <c r="U2875" s="8">
        <v>0</v>
      </c>
      <c r="V2875" s="9">
        <v>8026571.53</v>
      </c>
      <c r="W2875" s="8">
        <v>0</v>
      </c>
      <c r="X2875" s="11">
        <f t="shared" si="616"/>
        <v>0</v>
      </c>
      <c r="Y2875" s="11">
        <f t="shared" si="617"/>
        <v>926369114.09</v>
      </c>
      <c r="Z2875" s="11">
        <f t="shared" si="618"/>
        <v>926369114.09</v>
      </c>
      <c r="AA2875" s="13">
        <f t="shared" si="619"/>
        <v>0</v>
      </c>
      <c r="AB2875" s="13">
        <f t="shared" si="620"/>
        <v>0</v>
      </c>
      <c r="AC2875" s="16">
        <f t="shared" si="621"/>
        <v>0</v>
      </c>
      <c r="AD2875" s="16">
        <f t="shared" si="622"/>
        <v>926369114.09</v>
      </c>
      <c r="AE2875" s="17">
        <f t="shared" si="623"/>
        <v>0</v>
      </c>
      <c r="AF2875" s="17">
        <f t="shared" si="624"/>
        <v>1</v>
      </c>
      <c r="AG2875" s="21">
        <f t="shared" si="625"/>
        <v>1</v>
      </c>
      <c r="AH2875" s="22" t="e">
        <f t="shared" si="626"/>
        <v>#DIV/0!</v>
      </c>
      <c r="AI2875" s="22" t="e">
        <f t="shared" si="627"/>
        <v>#DIV/0!</v>
      </c>
      <c r="AJ2875" s="23">
        <f t="shared" si="628"/>
        <v>0</v>
      </c>
      <c r="AK2875" s="23">
        <f t="shared" si="629"/>
        <v>1</v>
      </c>
    </row>
    <row r="2876" spans="1:37">
      <c r="A2876" s="8" t="s">
        <v>5785</v>
      </c>
      <c r="B2876" s="8" t="s">
        <v>5786</v>
      </c>
      <c r="C2876" s="9">
        <v>0</v>
      </c>
      <c r="D2876" s="9">
        <v>0</v>
      </c>
      <c r="E2876" s="9">
        <v>0</v>
      </c>
      <c r="F2876" s="9">
        <v>0</v>
      </c>
      <c r="G2876" s="9">
        <v>0</v>
      </c>
      <c r="H2876" s="9">
        <v>0</v>
      </c>
      <c r="I2876" s="9">
        <v>117037000000</v>
      </c>
      <c r="J2876" s="9">
        <v>0</v>
      </c>
      <c r="K2876" s="9">
        <v>92384000000</v>
      </c>
      <c r="L2876" s="9">
        <v>157855000000</v>
      </c>
      <c r="M2876" s="9">
        <v>0</v>
      </c>
      <c r="N2876" s="9">
        <v>125486000000</v>
      </c>
      <c r="O2876" s="9">
        <v>0</v>
      </c>
      <c r="P2876" s="9">
        <v>8468000000</v>
      </c>
      <c r="Q2876" s="9">
        <v>0</v>
      </c>
      <c r="R2876" s="9">
        <v>42688000000</v>
      </c>
      <c r="S2876" s="9">
        <v>130139000000</v>
      </c>
      <c r="T2876" s="9">
        <v>220686000000</v>
      </c>
      <c r="U2876" s="8">
        <v>0</v>
      </c>
      <c r="V2876" s="9">
        <v>1415000000</v>
      </c>
      <c r="W2876" s="8">
        <v>0</v>
      </c>
      <c r="X2876" s="11">
        <f t="shared" si="616"/>
        <v>117037000000</v>
      </c>
      <c r="Y2876" s="11">
        <f t="shared" si="617"/>
        <v>779121000000</v>
      </c>
      <c r="Z2876" s="11">
        <f t="shared" si="618"/>
        <v>896158000000</v>
      </c>
      <c r="AA2876" s="13">
        <f t="shared" si="619"/>
        <v>0</v>
      </c>
      <c r="AB2876" s="13">
        <f t="shared" si="620"/>
        <v>117037000000</v>
      </c>
      <c r="AC2876" s="16">
        <f t="shared" si="621"/>
        <v>0</v>
      </c>
      <c r="AD2876" s="16">
        <f t="shared" si="622"/>
        <v>896158000000</v>
      </c>
      <c r="AE2876" s="17">
        <f t="shared" si="623"/>
        <v>0.130598622117975</v>
      </c>
      <c r="AF2876" s="17">
        <f t="shared" si="624"/>
        <v>0.869401377882025</v>
      </c>
      <c r="AG2876" s="21">
        <f t="shared" si="625"/>
        <v>1.15021671858415</v>
      </c>
      <c r="AH2876" s="22">
        <f t="shared" si="626"/>
        <v>0</v>
      </c>
      <c r="AI2876" s="22">
        <f t="shared" si="627"/>
        <v>1</v>
      </c>
      <c r="AJ2876" s="23">
        <f t="shared" si="628"/>
        <v>0</v>
      </c>
      <c r="AK2876" s="23">
        <f t="shared" si="629"/>
        <v>1</v>
      </c>
    </row>
    <row r="2877" spans="1:37">
      <c r="A2877" s="8" t="s">
        <v>5787</v>
      </c>
      <c r="B2877" s="8" t="s">
        <v>5788</v>
      </c>
      <c r="C2877" s="9">
        <v>0</v>
      </c>
      <c r="D2877" s="9">
        <v>0</v>
      </c>
      <c r="E2877" s="9">
        <v>0</v>
      </c>
      <c r="F2877" s="9">
        <v>2601591.69</v>
      </c>
      <c r="G2877" s="9">
        <v>0</v>
      </c>
      <c r="H2877" s="9">
        <v>6126806.05</v>
      </c>
      <c r="I2877" s="9">
        <v>0</v>
      </c>
      <c r="J2877" s="9">
        <v>0</v>
      </c>
      <c r="K2877" s="9">
        <v>888890000</v>
      </c>
      <c r="L2877" s="9">
        <v>0</v>
      </c>
      <c r="M2877" s="9">
        <v>0</v>
      </c>
      <c r="N2877" s="9">
        <v>1327920340.88</v>
      </c>
      <c r="O2877" s="9">
        <v>0</v>
      </c>
      <c r="P2877" s="9">
        <v>0</v>
      </c>
      <c r="Q2877" s="9">
        <v>13376402.04</v>
      </c>
      <c r="R2877" s="9">
        <v>205351344.49</v>
      </c>
      <c r="S2877" s="9">
        <v>0</v>
      </c>
      <c r="T2877" s="9">
        <v>1445861878.99</v>
      </c>
      <c r="U2877" s="8">
        <v>0</v>
      </c>
      <c r="V2877" s="9">
        <v>101819869.55</v>
      </c>
      <c r="W2877" s="8">
        <v>0</v>
      </c>
      <c r="X2877" s="11">
        <f t="shared" si="616"/>
        <v>8728397.74</v>
      </c>
      <c r="Y2877" s="11">
        <f t="shared" si="617"/>
        <v>3983219835.95</v>
      </c>
      <c r="Z2877" s="11">
        <f t="shared" si="618"/>
        <v>3991948233.69</v>
      </c>
      <c r="AA2877" s="13">
        <f t="shared" si="619"/>
        <v>2601591.69</v>
      </c>
      <c r="AB2877" s="13">
        <f t="shared" si="620"/>
        <v>6126806.05</v>
      </c>
      <c r="AC2877" s="16">
        <f t="shared" si="621"/>
        <v>2601591.69</v>
      </c>
      <c r="AD2877" s="16">
        <f t="shared" si="622"/>
        <v>3989346642</v>
      </c>
      <c r="AE2877" s="17">
        <f t="shared" si="623"/>
        <v>0.00218650073323516</v>
      </c>
      <c r="AF2877" s="17">
        <f t="shared" si="624"/>
        <v>0.997813499266765</v>
      </c>
      <c r="AG2877" s="21">
        <f t="shared" si="625"/>
        <v>1.00219129199479</v>
      </c>
      <c r="AH2877" s="22">
        <f t="shared" si="626"/>
        <v>0.298060625500322</v>
      </c>
      <c r="AI2877" s="22">
        <f t="shared" si="627"/>
        <v>0.701939374499678</v>
      </c>
      <c r="AJ2877" s="23">
        <f t="shared" si="628"/>
        <v>0.000651709776204986</v>
      </c>
      <c r="AK2877" s="23">
        <f t="shared" si="629"/>
        <v>0.999348290223795</v>
      </c>
    </row>
    <row r="2878" spans="1:37">
      <c r="A2878" s="8" t="s">
        <v>5789</v>
      </c>
      <c r="B2878" s="8" t="s">
        <v>5790</v>
      </c>
      <c r="C2878" s="9">
        <v>0</v>
      </c>
      <c r="D2878" s="9">
        <v>0</v>
      </c>
      <c r="E2878" s="9">
        <v>0</v>
      </c>
      <c r="F2878" s="9">
        <v>0</v>
      </c>
      <c r="G2878" s="9">
        <v>0</v>
      </c>
      <c r="H2878" s="9">
        <v>0</v>
      </c>
      <c r="I2878" s="9">
        <v>0</v>
      </c>
      <c r="J2878" s="9">
        <v>0</v>
      </c>
      <c r="K2878" s="9">
        <v>176320000</v>
      </c>
      <c r="L2878" s="9">
        <v>0</v>
      </c>
      <c r="M2878" s="9">
        <v>0</v>
      </c>
      <c r="N2878" s="9">
        <v>467856827.95</v>
      </c>
      <c r="O2878" s="9">
        <v>20996739</v>
      </c>
      <c r="P2878" s="9">
        <v>-330699.44</v>
      </c>
      <c r="Q2878" s="9">
        <v>0</v>
      </c>
      <c r="R2878" s="9">
        <v>58502646.41</v>
      </c>
      <c r="S2878" s="9">
        <v>0</v>
      </c>
      <c r="T2878" s="9">
        <v>514741867.72</v>
      </c>
      <c r="U2878" s="8">
        <v>0</v>
      </c>
      <c r="V2878" s="9">
        <v>449541.52</v>
      </c>
      <c r="W2878" s="8">
        <v>0</v>
      </c>
      <c r="X2878" s="11">
        <f t="shared" si="616"/>
        <v>0</v>
      </c>
      <c r="Y2878" s="11">
        <f t="shared" si="617"/>
        <v>1196543445.16</v>
      </c>
      <c r="Z2878" s="11">
        <f t="shared" si="618"/>
        <v>1196543445.16</v>
      </c>
      <c r="AA2878" s="13">
        <f t="shared" si="619"/>
        <v>0</v>
      </c>
      <c r="AB2878" s="13">
        <f t="shared" si="620"/>
        <v>0</v>
      </c>
      <c r="AC2878" s="16">
        <f t="shared" si="621"/>
        <v>0</v>
      </c>
      <c r="AD2878" s="16">
        <f t="shared" si="622"/>
        <v>1196543445.16</v>
      </c>
      <c r="AE2878" s="17">
        <f t="shared" si="623"/>
        <v>0</v>
      </c>
      <c r="AF2878" s="17">
        <f t="shared" si="624"/>
        <v>1</v>
      </c>
      <c r="AG2878" s="21">
        <f t="shared" si="625"/>
        <v>1</v>
      </c>
      <c r="AH2878" s="22" t="e">
        <f t="shared" si="626"/>
        <v>#DIV/0!</v>
      </c>
      <c r="AI2878" s="22" t="e">
        <f t="shared" si="627"/>
        <v>#DIV/0!</v>
      </c>
      <c r="AJ2878" s="23">
        <f t="shared" si="628"/>
        <v>0</v>
      </c>
      <c r="AK2878" s="23">
        <f t="shared" si="629"/>
        <v>1</v>
      </c>
    </row>
    <row r="2879" spans="1:37">
      <c r="A2879" s="8" t="s">
        <v>5791</v>
      </c>
      <c r="B2879" s="8" t="s">
        <v>5792</v>
      </c>
      <c r="C2879" s="9">
        <v>0</v>
      </c>
      <c r="D2879" s="9">
        <v>0</v>
      </c>
      <c r="E2879" s="9">
        <v>0</v>
      </c>
      <c r="F2879" s="9">
        <v>0</v>
      </c>
      <c r="G2879" s="9">
        <v>0</v>
      </c>
      <c r="H2879" s="9">
        <v>3470800</v>
      </c>
      <c r="I2879" s="9">
        <v>0</v>
      </c>
      <c r="J2879" s="9">
        <v>0</v>
      </c>
      <c r="K2879" s="9">
        <v>160000000</v>
      </c>
      <c r="L2879" s="9">
        <v>0</v>
      </c>
      <c r="M2879" s="9">
        <v>0</v>
      </c>
      <c r="N2879" s="9">
        <v>474429471.18</v>
      </c>
      <c r="O2879" s="9">
        <v>0</v>
      </c>
      <c r="P2879" s="9">
        <v>-475981.3</v>
      </c>
      <c r="Q2879" s="9">
        <v>0</v>
      </c>
      <c r="R2879" s="9">
        <v>50020325.97</v>
      </c>
      <c r="S2879" s="9">
        <v>0</v>
      </c>
      <c r="T2879" s="9">
        <v>698805715.42</v>
      </c>
      <c r="U2879" s="8">
        <v>0</v>
      </c>
      <c r="V2879" s="9">
        <v>-942691.41</v>
      </c>
      <c r="W2879" s="8">
        <v>0</v>
      </c>
      <c r="X2879" s="11">
        <f t="shared" si="616"/>
        <v>3470800</v>
      </c>
      <c r="Y2879" s="11">
        <f t="shared" si="617"/>
        <v>1381836839.86</v>
      </c>
      <c r="Z2879" s="11">
        <f t="shared" si="618"/>
        <v>1385307639.86</v>
      </c>
      <c r="AA2879" s="13">
        <f t="shared" si="619"/>
        <v>0</v>
      </c>
      <c r="AB2879" s="13">
        <f t="shared" si="620"/>
        <v>3470800</v>
      </c>
      <c r="AC2879" s="16">
        <f t="shared" si="621"/>
        <v>0</v>
      </c>
      <c r="AD2879" s="16">
        <f t="shared" si="622"/>
        <v>1385307639.86</v>
      </c>
      <c r="AE2879" s="17">
        <f t="shared" si="623"/>
        <v>0.0025054362656592</v>
      </c>
      <c r="AF2879" s="17">
        <f t="shared" si="624"/>
        <v>0.997494563734341</v>
      </c>
      <c r="AG2879" s="21">
        <f t="shared" si="625"/>
        <v>1.00251172924319</v>
      </c>
      <c r="AH2879" s="22">
        <f t="shared" si="626"/>
        <v>0</v>
      </c>
      <c r="AI2879" s="22">
        <f t="shared" si="627"/>
        <v>1</v>
      </c>
      <c r="AJ2879" s="23">
        <f t="shared" si="628"/>
        <v>0</v>
      </c>
      <c r="AK2879" s="23">
        <f t="shared" si="629"/>
        <v>1</v>
      </c>
    </row>
    <row r="2880" spans="1:37">
      <c r="A2880" s="8" t="s">
        <v>5793</v>
      </c>
      <c r="B2880" s="8" t="s">
        <v>5794</v>
      </c>
      <c r="C2880" s="9">
        <v>0</v>
      </c>
      <c r="D2880" s="9">
        <v>0</v>
      </c>
      <c r="E2880" s="9">
        <v>0</v>
      </c>
      <c r="F2880" s="9">
        <v>7618178.88</v>
      </c>
      <c r="G2880" s="9">
        <v>0</v>
      </c>
      <c r="H2880" s="9">
        <v>0</v>
      </c>
      <c r="I2880" s="9">
        <v>0</v>
      </c>
      <c r="J2880" s="9">
        <v>0</v>
      </c>
      <c r="K2880" s="9">
        <v>416807000</v>
      </c>
      <c r="L2880" s="9">
        <v>0</v>
      </c>
      <c r="M2880" s="9">
        <v>0</v>
      </c>
      <c r="N2880" s="9">
        <v>1262290505.73</v>
      </c>
      <c r="O2880" s="9">
        <v>144124060</v>
      </c>
      <c r="P2880" s="9">
        <v>91816.92</v>
      </c>
      <c r="Q2880" s="9">
        <v>0</v>
      </c>
      <c r="R2880" s="9">
        <v>95596150.79</v>
      </c>
      <c r="S2880" s="9">
        <v>0</v>
      </c>
      <c r="T2880" s="9">
        <v>915527604.45</v>
      </c>
      <c r="U2880" s="8">
        <v>0</v>
      </c>
      <c r="V2880" s="9">
        <v>0</v>
      </c>
      <c r="W2880" s="8">
        <v>0</v>
      </c>
      <c r="X2880" s="11">
        <f t="shared" si="616"/>
        <v>7618178.88</v>
      </c>
      <c r="Y2880" s="11">
        <f t="shared" si="617"/>
        <v>2546189017.89</v>
      </c>
      <c r="Z2880" s="11">
        <f t="shared" si="618"/>
        <v>2553807196.77</v>
      </c>
      <c r="AA2880" s="13">
        <f t="shared" si="619"/>
        <v>7618178.88</v>
      </c>
      <c r="AB2880" s="13">
        <f t="shared" si="620"/>
        <v>0</v>
      </c>
      <c r="AC2880" s="16">
        <f t="shared" si="621"/>
        <v>7618178.88</v>
      </c>
      <c r="AD2880" s="16">
        <f t="shared" si="622"/>
        <v>2546189017.89</v>
      </c>
      <c r="AE2880" s="17">
        <f t="shared" si="623"/>
        <v>0.00298306735513758</v>
      </c>
      <c r="AF2880" s="17">
        <f t="shared" si="624"/>
        <v>0.997016932644862</v>
      </c>
      <c r="AG2880" s="21">
        <f t="shared" si="625"/>
        <v>1.0029919926708</v>
      </c>
      <c r="AH2880" s="22">
        <f t="shared" si="626"/>
        <v>1</v>
      </c>
      <c r="AI2880" s="22">
        <f t="shared" si="627"/>
        <v>0</v>
      </c>
      <c r="AJ2880" s="23">
        <f t="shared" si="628"/>
        <v>0.00298306735513758</v>
      </c>
      <c r="AK2880" s="23">
        <f t="shared" si="629"/>
        <v>0.997016932644862</v>
      </c>
    </row>
    <row r="2881" spans="1:37">
      <c r="A2881" s="8" t="s">
        <v>5795</v>
      </c>
      <c r="B2881" s="8" t="s">
        <v>5796</v>
      </c>
      <c r="C2881" s="9">
        <v>0</v>
      </c>
      <c r="D2881" s="9">
        <v>0</v>
      </c>
      <c r="E2881" s="9">
        <v>0</v>
      </c>
      <c r="F2881" s="9">
        <v>0</v>
      </c>
      <c r="G2881" s="9">
        <v>0</v>
      </c>
      <c r="H2881" s="9">
        <v>0</v>
      </c>
      <c r="I2881" s="9">
        <v>0</v>
      </c>
      <c r="J2881" s="9">
        <v>0</v>
      </c>
      <c r="K2881" s="9">
        <v>139688000</v>
      </c>
      <c r="L2881" s="9">
        <v>0</v>
      </c>
      <c r="M2881" s="9">
        <v>0</v>
      </c>
      <c r="N2881" s="9">
        <v>728171130.06</v>
      </c>
      <c r="O2881" s="9">
        <v>36935392.1</v>
      </c>
      <c r="P2881" s="9">
        <v>-894896.58</v>
      </c>
      <c r="Q2881" s="9">
        <v>0</v>
      </c>
      <c r="R2881" s="9">
        <v>46248093.18</v>
      </c>
      <c r="S2881" s="9">
        <v>0</v>
      </c>
      <c r="T2881" s="9">
        <v>605342078.98</v>
      </c>
      <c r="U2881" s="8">
        <v>0</v>
      </c>
      <c r="V2881" s="9">
        <v>24183724.79</v>
      </c>
      <c r="W2881" s="8">
        <v>0</v>
      </c>
      <c r="X2881" s="11">
        <f t="shared" si="616"/>
        <v>0</v>
      </c>
      <c r="Y2881" s="11">
        <f t="shared" si="617"/>
        <v>1505802738.33</v>
      </c>
      <c r="Z2881" s="11">
        <f t="shared" si="618"/>
        <v>1505802738.33</v>
      </c>
      <c r="AA2881" s="13">
        <f t="shared" si="619"/>
        <v>0</v>
      </c>
      <c r="AB2881" s="13">
        <f t="shared" si="620"/>
        <v>0</v>
      </c>
      <c r="AC2881" s="16">
        <f t="shared" si="621"/>
        <v>0</v>
      </c>
      <c r="AD2881" s="16">
        <f t="shared" si="622"/>
        <v>1505802738.33</v>
      </c>
      <c r="AE2881" s="17">
        <f t="shared" si="623"/>
        <v>0</v>
      </c>
      <c r="AF2881" s="17">
        <f t="shared" si="624"/>
        <v>1</v>
      </c>
      <c r="AG2881" s="21">
        <f t="shared" si="625"/>
        <v>1</v>
      </c>
      <c r="AH2881" s="22" t="e">
        <f t="shared" si="626"/>
        <v>#DIV/0!</v>
      </c>
      <c r="AI2881" s="22" t="e">
        <f t="shared" si="627"/>
        <v>#DIV/0!</v>
      </c>
      <c r="AJ2881" s="23">
        <f t="shared" si="628"/>
        <v>0</v>
      </c>
      <c r="AK2881" s="23">
        <f t="shared" si="629"/>
        <v>1</v>
      </c>
    </row>
    <row r="2882" spans="1:37">
      <c r="A2882" s="8" t="s">
        <v>5797</v>
      </c>
      <c r="B2882" s="8" t="s">
        <v>5798</v>
      </c>
      <c r="C2882" s="9">
        <v>0</v>
      </c>
      <c r="D2882" s="9">
        <v>0</v>
      </c>
      <c r="E2882" s="9">
        <v>0</v>
      </c>
      <c r="F2882" s="9">
        <v>0</v>
      </c>
      <c r="G2882" s="9">
        <v>0</v>
      </c>
      <c r="H2882" s="9">
        <v>0</v>
      </c>
      <c r="I2882" s="9">
        <v>0</v>
      </c>
      <c r="J2882" s="9">
        <v>0</v>
      </c>
      <c r="K2882" s="9">
        <v>209806100</v>
      </c>
      <c r="L2882" s="9">
        <v>0</v>
      </c>
      <c r="M2882" s="9">
        <v>0</v>
      </c>
      <c r="N2882" s="9">
        <v>354619694.02</v>
      </c>
      <c r="O2882" s="9">
        <v>0</v>
      </c>
      <c r="P2882" s="9">
        <v>0</v>
      </c>
      <c r="Q2882" s="9">
        <v>0</v>
      </c>
      <c r="R2882" s="9">
        <v>72021316.7</v>
      </c>
      <c r="S2882" s="9">
        <v>0</v>
      </c>
      <c r="T2882" s="9">
        <v>364264717.42</v>
      </c>
      <c r="U2882" s="8">
        <v>0</v>
      </c>
      <c r="V2882" s="9">
        <v>0</v>
      </c>
      <c r="W2882" s="8">
        <v>0</v>
      </c>
      <c r="X2882" s="11">
        <f t="shared" si="616"/>
        <v>0</v>
      </c>
      <c r="Y2882" s="11">
        <f t="shared" si="617"/>
        <v>1000711828.14</v>
      </c>
      <c r="Z2882" s="11">
        <f t="shared" si="618"/>
        <v>1000711828.14</v>
      </c>
      <c r="AA2882" s="13">
        <f t="shared" si="619"/>
        <v>0</v>
      </c>
      <c r="AB2882" s="13">
        <f t="shared" si="620"/>
        <v>0</v>
      </c>
      <c r="AC2882" s="16">
        <f t="shared" si="621"/>
        <v>0</v>
      </c>
      <c r="AD2882" s="16">
        <f t="shared" si="622"/>
        <v>1000711828.14</v>
      </c>
      <c r="AE2882" s="17">
        <f t="shared" si="623"/>
        <v>0</v>
      </c>
      <c r="AF2882" s="17">
        <f t="shared" si="624"/>
        <v>1</v>
      </c>
      <c r="AG2882" s="21">
        <f t="shared" si="625"/>
        <v>1</v>
      </c>
      <c r="AH2882" s="22" t="e">
        <f t="shared" si="626"/>
        <v>#DIV/0!</v>
      </c>
      <c r="AI2882" s="22" t="e">
        <f t="shared" si="627"/>
        <v>#DIV/0!</v>
      </c>
      <c r="AJ2882" s="23">
        <f t="shared" si="628"/>
        <v>0</v>
      </c>
      <c r="AK2882" s="23">
        <f t="shared" si="629"/>
        <v>1</v>
      </c>
    </row>
    <row r="2883" spans="1:37">
      <c r="A2883" s="8" t="s">
        <v>5799</v>
      </c>
      <c r="B2883" s="8" t="s">
        <v>5800</v>
      </c>
      <c r="C2883" s="9">
        <v>0</v>
      </c>
      <c r="D2883" s="9">
        <v>0</v>
      </c>
      <c r="E2883" s="9">
        <v>9036829.32</v>
      </c>
      <c r="F2883" s="9">
        <v>0</v>
      </c>
      <c r="G2883" s="9">
        <v>0</v>
      </c>
      <c r="H2883" s="9">
        <v>0</v>
      </c>
      <c r="I2883" s="9">
        <v>10289322407.27</v>
      </c>
      <c r="J2883" s="9">
        <v>0</v>
      </c>
      <c r="K2883" s="9">
        <v>2778000000</v>
      </c>
      <c r="L2883" s="9">
        <v>0</v>
      </c>
      <c r="M2883" s="9">
        <v>0</v>
      </c>
      <c r="N2883" s="9">
        <v>7341149140.21</v>
      </c>
      <c r="O2883" s="9">
        <v>0</v>
      </c>
      <c r="P2883" s="9">
        <v>30369862.42</v>
      </c>
      <c r="Q2883" s="9">
        <v>0</v>
      </c>
      <c r="R2883" s="9">
        <v>518995500.5</v>
      </c>
      <c r="S2883" s="9">
        <v>2678658965.8</v>
      </c>
      <c r="T2883" s="9">
        <v>2339679679.94</v>
      </c>
      <c r="U2883" s="8">
        <v>0</v>
      </c>
      <c r="V2883" s="9">
        <v>7386122.43</v>
      </c>
      <c r="W2883" s="8">
        <v>0</v>
      </c>
      <c r="X2883" s="11">
        <f t="shared" ref="X2883:X2946" si="630">C2883+D2883+E2883+F2883+G2883+H2883+I2883+J2883</f>
        <v>10298359236.59</v>
      </c>
      <c r="Y2883" s="11">
        <f t="shared" ref="Y2883:Y2946" si="631">(K2883+L2883+M2883+N2883-O2883+P2883+Q2883+R2883+S2883+T2883+U2883+V2883+W2883)</f>
        <v>15694239271.3</v>
      </c>
      <c r="Z2883" s="11">
        <f t="shared" ref="Z2883:Z2946" si="632">X2883+Y2883</f>
        <v>25992598507.89</v>
      </c>
      <c r="AA2883" s="13">
        <f t="shared" ref="AA2883:AA2946" si="633">C2883+D2883+E2883+F2883+G2883</f>
        <v>9036829.32</v>
      </c>
      <c r="AB2883" s="13">
        <f t="shared" ref="AB2883:AB2946" si="634">H2883+I2883+J2883</f>
        <v>10289322407.27</v>
      </c>
      <c r="AC2883" s="16">
        <f t="shared" ref="AC2883:AC2946" si="635">AA2883</f>
        <v>9036829.32</v>
      </c>
      <c r="AD2883" s="16">
        <f t="shared" ref="AD2883:AD2946" si="636">AB2883+Y2883</f>
        <v>25983561678.57</v>
      </c>
      <c r="AE2883" s="17">
        <f t="shared" ref="AE2883:AE2946" si="637">X2883/Z2883</f>
        <v>0.396203528226082</v>
      </c>
      <c r="AF2883" s="17">
        <f t="shared" ref="AF2883:AF2946" si="638">Y2883/Z2883</f>
        <v>0.603796471773918</v>
      </c>
      <c r="AG2883" s="21">
        <f t="shared" ref="AG2883:AG2946" si="639">Z2883/Y2883</f>
        <v>1.65618721994526</v>
      </c>
      <c r="AH2883" s="22">
        <f t="shared" ref="AH2883:AH2946" si="640">AA2883/(AA2883+AB2883)</f>
        <v>0.000877501853682886</v>
      </c>
      <c r="AI2883" s="22">
        <f t="shared" ref="AI2883:AI2946" si="641">(AB2883)/(AA2883+AB2883)</f>
        <v>0.999122498146317</v>
      </c>
      <c r="AJ2883" s="23">
        <f t="shared" ref="AJ2883:AJ2946" si="642">AC2883/Z2883</f>
        <v>0.000347669330454086</v>
      </c>
      <c r="AK2883" s="23">
        <f t="shared" ref="AK2883:AK2946" si="643">AD2883/Z2883</f>
        <v>0.999652330669546</v>
      </c>
    </row>
    <row r="2884" spans="1:37">
      <c r="A2884" s="8" t="s">
        <v>5801</v>
      </c>
      <c r="B2884" s="8" t="s">
        <v>5802</v>
      </c>
      <c r="C2884" s="9">
        <v>0</v>
      </c>
      <c r="D2884" s="9">
        <v>0</v>
      </c>
      <c r="E2884" s="9">
        <v>0</v>
      </c>
      <c r="F2884" s="9">
        <v>0</v>
      </c>
      <c r="G2884" s="9">
        <v>0</v>
      </c>
      <c r="H2884" s="9">
        <v>0</v>
      </c>
      <c r="I2884" s="9">
        <v>0</v>
      </c>
      <c r="J2884" s="9">
        <v>0</v>
      </c>
      <c r="K2884" s="9">
        <v>160000000</v>
      </c>
      <c r="L2884" s="9">
        <v>0</v>
      </c>
      <c r="M2884" s="9">
        <v>0</v>
      </c>
      <c r="N2884" s="9">
        <v>507202483.81</v>
      </c>
      <c r="O2884" s="9">
        <v>0</v>
      </c>
      <c r="P2884" s="9">
        <v>0</v>
      </c>
      <c r="Q2884" s="9">
        <v>0</v>
      </c>
      <c r="R2884" s="9">
        <v>71037705.62</v>
      </c>
      <c r="S2884" s="9">
        <v>0</v>
      </c>
      <c r="T2884" s="9">
        <v>792624910.2</v>
      </c>
      <c r="U2884" s="8">
        <v>0</v>
      </c>
      <c r="V2884" s="9">
        <v>0</v>
      </c>
      <c r="W2884" s="8">
        <v>0</v>
      </c>
      <c r="X2884" s="11">
        <f t="shared" si="630"/>
        <v>0</v>
      </c>
      <c r="Y2884" s="11">
        <f t="shared" si="631"/>
        <v>1530865099.63</v>
      </c>
      <c r="Z2884" s="11">
        <f t="shared" si="632"/>
        <v>1530865099.63</v>
      </c>
      <c r="AA2884" s="13">
        <f t="shared" si="633"/>
        <v>0</v>
      </c>
      <c r="AB2884" s="13">
        <f t="shared" si="634"/>
        <v>0</v>
      </c>
      <c r="AC2884" s="16">
        <f t="shared" si="635"/>
        <v>0</v>
      </c>
      <c r="AD2884" s="16">
        <f t="shared" si="636"/>
        <v>1530865099.63</v>
      </c>
      <c r="AE2884" s="17">
        <f t="shared" si="637"/>
        <v>0</v>
      </c>
      <c r="AF2884" s="17">
        <f t="shared" si="638"/>
        <v>1</v>
      </c>
      <c r="AG2884" s="21">
        <f t="shared" si="639"/>
        <v>1</v>
      </c>
      <c r="AH2884" s="22" t="e">
        <f t="shared" si="640"/>
        <v>#DIV/0!</v>
      </c>
      <c r="AI2884" s="22" t="e">
        <f t="shared" si="641"/>
        <v>#DIV/0!</v>
      </c>
      <c r="AJ2884" s="23">
        <f t="shared" si="642"/>
        <v>0</v>
      </c>
      <c r="AK2884" s="23">
        <f t="shared" si="643"/>
        <v>1</v>
      </c>
    </row>
    <row r="2885" spans="1:37">
      <c r="A2885" s="8" t="s">
        <v>5803</v>
      </c>
      <c r="B2885" s="8" t="s">
        <v>5804</v>
      </c>
      <c r="C2885" s="9">
        <v>0</v>
      </c>
      <c r="D2885" s="9">
        <v>0</v>
      </c>
      <c r="E2885" s="9">
        <v>0</v>
      </c>
      <c r="F2885" s="9">
        <v>32001820.77</v>
      </c>
      <c r="G2885" s="9">
        <v>0</v>
      </c>
      <c r="H2885" s="9">
        <v>87000000</v>
      </c>
      <c r="I2885" s="9">
        <v>0</v>
      </c>
      <c r="J2885" s="9">
        <v>0</v>
      </c>
      <c r="K2885" s="9">
        <v>120000000</v>
      </c>
      <c r="L2885" s="9">
        <v>0</v>
      </c>
      <c r="M2885" s="9">
        <v>0</v>
      </c>
      <c r="N2885" s="9">
        <v>441813235.19</v>
      </c>
      <c r="O2885" s="9">
        <v>0</v>
      </c>
      <c r="P2885" s="9">
        <v>-2094584.04</v>
      </c>
      <c r="Q2885" s="9">
        <v>0</v>
      </c>
      <c r="R2885" s="9">
        <v>27161216.77</v>
      </c>
      <c r="S2885" s="9">
        <v>0</v>
      </c>
      <c r="T2885" s="9">
        <v>192979572.66</v>
      </c>
      <c r="U2885" s="8">
        <v>0</v>
      </c>
      <c r="V2885" s="9">
        <v>4466580.89</v>
      </c>
      <c r="W2885" s="8">
        <v>0</v>
      </c>
      <c r="X2885" s="11">
        <f t="shared" si="630"/>
        <v>119001820.77</v>
      </c>
      <c r="Y2885" s="11">
        <f t="shared" si="631"/>
        <v>784326021.47</v>
      </c>
      <c r="Z2885" s="11">
        <f t="shared" si="632"/>
        <v>903327842.24</v>
      </c>
      <c r="AA2885" s="13">
        <f t="shared" si="633"/>
        <v>32001820.77</v>
      </c>
      <c r="AB2885" s="13">
        <f t="shared" si="634"/>
        <v>87000000</v>
      </c>
      <c r="AC2885" s="16">
        <f t="shared" si="635"/>
        <v>32001820.77</v>
      </c>
      <c r="AD2885" s="16">
        <f t="shared" si="636"/>
        <v>871326021.47</v>
      </c>
      <c r="AE2885" s="17">
        <f t="shared" si="637"/>
        <v>0.13173713374638</v>
      </c>
      <c r="AF2885" s="17">
        <f t="shared" si="638"/>
        <v>0.86826286625362</v>
      </c>
      <c r="AG2885" s="21">
        <f t="shared" si="639"/>
        <v>1.15172494283304</v>
      </c>
      <c r="AH2885" s="22">
        <f t="shared" si="640"/>
        <v>0.268918748998398</v>
      </c>
      <c r="AI2885" s="22">
        <f t="shared" si="641"/>
        <v>0.731081251001602</v>
      </c>
      <c r="AJ2885" s="23">
        <f t="shared" si="642"/>
        <v>0.0354265852037113</v>
      </c>
      <c r="AK2885" s="23">
        <f t="shared" si="643"/>
        <v>0.964573414796289</v>
      </c>
    </row>
    <row r="2886" spans="1:37">
      <c r="A2886" s="8" t="s">
        <v>5805</v>
      </c>
      <c r="B2886" s="8" t="s">
        <v>5806</v>
      </c>
      <c r="C2886" s="9">
        <v>0</v>
      </c>
      <c r="D2886" s="9">
        <v>0</v>
      </c>
      <c r="E2886" s="9">
        <v>0</v>
      </c>
      <c r="F2886" s="9">
        <v>0</v>
      </c>
      <c r="G2886" s="9">
        <v>0</v>
      </c>
      <c r="H2886" s="9">
        <v>0</v>
      </c>
      <c r="I2886" s="9">
        <v>0</v>
      </c>
      <c r="J2886" s="9">
        <v>0</v>
      </c>
      <c r="K2886" s="9">
        <v>173394000</v>
      </c>
      <c r="L2886" s="9">
        <v>0</v>
      </c>
      <c r="M2886" s="9">
        <v>0</v>
      </c>
      <c r="N2886" s="9">
        <v>843541973.33</v>
      </c>
      <c r="O2886" s="9">
        <v>0</v>
      </c>
      <c r="P2886" s="9">
        <v>0</v>
      </c>
      <c r="Q2886" s="9">
        <v>0</v>
      </c>
      <c r="R2886" s="9">
        <v>73452932.65</v>
      </c>
      <c r="S2886" s="9">
        <v>0</v>
      </c>
      <c r="T2886" s="9">
        <v>566008212.91</v>
      </c>
      <c r="U2886" s="8">
        <v>0</v>
      </c>
      <c r="V2886" s="9">
        <v>4922181.72</v>
      </c>
      <c r="W2886" s="8">
        <v>0</v>
      </c>
      <c r="X2886" s="11">
        <f t="shared" si="630"/>
        <v>0</v>
      </c>
      <c r="Y2886" s="11">
        <f t="shared" si="631"/>
        <v>1661319300.61</v>
      </c>
      <c r="Z2886" s="11">
        <f t="shared" si="632"/>
        <v>1661319300.61</v>
      </c>
      <c r="AA2886" s="13">
        <f t="shared" si="633"/>
        <v>0</v>
      </c>
      <c r="AB2886" s="13">
        <f t="shared" si="634"/>
        <v>0</v>
      </c>
      <c r="AC2886" s="16">
        <f t="shared" si="635"/>
        <v>0</v>
      </c>
      <c r="AD2886" s="16">
        <f t="shared" si="636"/>
        <v>1661319300.61</v>
      </c>
      <c r="AE2886" s="17">
        <f t="shared" si="637"/>
        <v>0</v>
      </c>
      <c r="AF2886" s="17">
        <f t="shared" si="638"/>
        <v>1</v>
      </c>
      <c r="AG2886" s="21">
        <f t="shared" si="639"/>
        <v>1</v>
      </c>
      <c r="AH2886" s="22" t="e">
        <f t="shared" si="640"/>
        <v>#DIV/0!</v>
      </c>
      <c r="AI2886" s="22" t="e">
        <f t="shared" si="641"/>
        <v>#DIV/0!</v>
      </c>
      <c r="AJ2886" s="23">
        <f t="shared" si="642"/>
        <v>0</v>
      </c>
      <c r="AK2886" s="23">
        <f t="shared" si="643"/>
        <v>1</v>
      </c>
    </row>
    <row r="2887" spans="1:37">
      <c r="A2887" s="8" t="s">
        <v>5807</v>
      </c>
      <c r="B2887" s="8" t="s">
        <v>5808</v>
      </c>
      <c r="C2887" s="9">
        <v>0</v>
      </c>
      <c r="D2887" s="9">
        <v>0</v>
      </c>
      <c r="E2887" s="9">
        <v>0</v>
      </c>
      <c r="F2887" s="9">
        <v>0</v>
      </c>
      <c r="G2887" s="9">
        <v>0</v>
      </c>
      <c r="H2887" s="9">
        <v>0</v>
      </c>
      <c r="I2887" s="9">
        <v>0</v>
      </c>
      <c r="J2887" s="9">
        <v>0</v>
      </c>
      <c r="K2887" s="9">
        <v>71500000</v>
      </c>
      <c r="L2887" s="9">
        <v>0</v>
      </c>
      <c r="M2887" s="9">
        <v>0</v>
      </c>
      <c r="N2887" s="9">
        <v>615213683.92</v>
      </c>
      <c r="O2887" s="9">
        <v>0</v>
      </c>
      <c r="P2887" s="9">
        <v>0</v>
      </c>
      <c r="Q2887" s="9">
        <v>0</v>
      </c>
      <c r="R2887" s="9">
        <v>31033858.19</v>
      </c>
      <c r="S2887" s="9">
        <v>0</v>
      </c>
      <c r="T2887" s="9">
        <v>273633002.02</v>
      </c>
      <c r="U2887" s="8">
        <v>0</v>
      </c>
      <c r="V2887" s="9">
        <v>0</v>
      </c>
      <c r="W2887" s="8">
        <v>0</v>
      </c>
      <c r="X2887" s="11">
        <f t="shared" si="630"/>
        <v>0</v>
      </c>
      <c r="Y2887" s="11">
        <f t="shared" si="631"/>
        <v>991380544.13</v>
      </c>
      <c r="Z2887" s="11">
        <f t="shared" si="632"/>
        <v>991380544.13</v>
      </c>
      <c r="AA2887" s="13">
        <f t="shared" si="633"/>
        <v>0</v>
      </c>
      <c r="AB2887" s="13">
        <f t="shared" si="634"/>
        <v>0</v>
      </c>
      <c r="AC2887" s="16">
        <f t="shared" si="635"/>
        <v>0</v>
      </c>
      <c r="AD2887" s="16">
        <f t="shared" si="636"/>
        <v>991380544.13</v>
      </c>
      <c r="AE2887" s="17">
        <f t="shared" si="637"/>
        <v>0</v>
      </c>
      <c r="AF2887" s="17">
        <f t="shared" si="638"/>
        <v>1</v>
      </c>
      <c r="AG2887" s="21">
        <f t="shared" si="639"/>
        <v>1</v>
      </c>
      <c r="AH2887" s="22" t="e">
        <f t="shared" si="640"/>
        <v>#DIV/0!</v>
      </c>
      <c r="AI2887" s="22" t="e">
        <f t="shared" si="641"/>
        <v>#DIV/0!</v>
      </c>
      <c r="AJ2887" s="23">
        <f t="shared" si="642"/>
        <v>0</v>
      </c>
      <c r="AK2887" s="23">
        <f t="shared" si="643"/>
        <v>1</v>
      </c>
    </row>
    <row r="2888" spans="1:37">
      <c r="A2888" s="8" t="s">
        <v>5809</v>
      </c>
      <c r="B2888" s="8" t="s">
        <v>5810</v>
      </c>
      <c r="C2888" s="9">
        <v>0</v>
      </c>
      <c r="D2888" s="9">
        <v>0</v>
      </c>
      <c r="E2888" s="9">
        <v>0</v>
      </c>
      <c r="F2888" s="9">
        <v>0</v>
      </c>
      <c r="G2888" s="9">
        <v>0</v>
      </c>
      <c r="H2888" s="9">
        <v>0</v>
      </c>
      <c r="I2888" s="9">
        <v>0</v>
      </c>
      <c r="J2888" s="9">
        <v>0</v>
      </c>
      <c r="K2888" s="9">
        <v>401000000</v>
      </c>
      <c r="L2888" s="9">
        <v>0</v>
      </c>
      <c r="M2888" s="9">
        <v>0</v>
      </c>
      <c r="N2888" s="9">
        <v>1024972067.34</v>
      </c>
      <c r="O2888" s="9">
        <v>0</v>
      </c>
      <c r="P2888" s="9">
        <v>0</v>
      </c>
      <c r="Q2888" s="9">
        <v>90729939.58</v>
      </c>
      <c r="R2888" s="9">
        <v>224804867.77</v>
      </c>
      <c r="S2888" s="9">
        <v>0</v>
      </c>
      <c r="T2888" s="9">
        <v>2815106975.92</v>
      </c>
      <c r="U2888" s="8">
        <v>0</v>
      </c>
      <c r="V2888" s="9">
        <v>0</v>
      </c>
      <c r="W2888" s="8">
        <v>0</v>
      </c>
      <c r="X2888" s="11">
        <f t="shared" si="630"/>
        <v>0</v>
      </c>
      <c r="Y2888" s="11">
        <f t="shared" si="631"/>
        <v>4556613850.61</v>
      </c>
      <c r="Z2888" s="11">
        <f t="shared" si="632"/>
        <v>4556613850.61</v>
      </c>
      <c r="AA2888" s="13">
        <f t="shared" si="633"/>
        <v>0</v>
      </c>
      <c r="AB2888" s="13">
        <f t="shared" si="634"/>
        <v>0</v>
      </c>
      <c r="AC2888" s="16">
        <f t="shared" si="635"/>
        <v>0</v>
      </c>
      <c r="AD2888" s="16">
        <f t="shared" si="636"/>
        <v>4556613850.61</v>
      </c>
      <c r="AE2888" s="17">
        <f t="shared" si="637"/>
        <v>0</v>
      </c>
      <c r="AF2888" s="17">
        <f t="shared" si="638"/>
        <v>1</v>
      </c>
      <c r="AG2888" s="21">
        <f t="shared" si="639"/>
        <v>1</v>
      </c>
      <c r="AH2888" s="22" t="e">
        <f t="shared" si="640"/>
        <v>#DIV/0!</v>
      </c>
      <c r="AI2888" s="22" t="e">
        <f t="shared" si="641"/>
        <v>#DIV/0!</v>
      </c>
      <c r="AJ2888" s="23">
        <f t="shared" si="642"/>
        <v>0</v>
      </c>
      <c r="AK2888" s="23">
        <f t="shared" si="643"/>
        <v>1</v>
      </c>
    </row>
    <row r="2889" spans="1:37">
      <c r="A2889" s="8" t="s">
        <v>5811</v>
      </c>
      <c r="B2889" s="8" t="s">
        <v>5812</v>
      </c>
      <c r="C2889" s="9">
        <v>0</v>
      </c>
      <c r="D2889" s="9">
        <v>0</v>
      </c>
      <c r="E2889" s="9">
        <v>0</v>
      </c>
      <c r="F2889" s="9">
        <v>0</v>
      </c>
      <c r="G2889" s="9">
        <v>0</v>
      </c>
      <c r="H2889" s="9">
        <v>0</v>
      </c>
      <c r="I2889" s="9">
        <v>0</v>
      </c>
      <c r="J2889" s="9">
        <v>0</v>
      </c>
      <c r="K2889" s="9">
        <v>133333400</v>
      </c>
      <c r="L2889" s="9">
        <v>0</v>
      </c>
      <c r="M2889" s="9">
        <v>0</v>
      </c>
      <c r="N2889" s="9">
        <v>556213084.39</v>
      </c>
      <c r="O2889" s="9">
        <v>0</v>
      </c>
      <c r="P2889" s="9">
        <v>-491498.67</v>
      </c>
      <c r="Q2889" s="9">
        <v>11869062.51</v>
      </c>
      <c r="R2889" s="9">
        <v>55585667.36</v>
      </c>
      <c r="S2889" s="9">
        <v>0</v>
      </c>
      <c r="T2889" s="9">
        <v>286956552.45</v>
      </c>
      <c r="U2889" s="8">
        <v>0</v>
      </c>
      <c r="V2889" s="9">
        <v>336143.97</v>
      </c>
      <c r="W2889" s="8">
        <v>0</v>
      </c>
      <c r="X2889" s="11">
        <f t="shared" si="630"/>
        <v>0</v>
      </c>
      <c r="Y2889" s="11">
        <f t="shared" si="631"/>
        <v>1043802412.01</v>
      </c>
      <c r="Z2889" s="11">
        <f t="shared" si="632"/>
        <v>1043802412.01</v>
      </c>
      <c r="AA2889" s="13">
        <f t="shared" si="633"/>
        <v>0</v>
      </c>
      <c r="AB2889" s="13">
        <f t="shared" si="634"/>
        <v>0</v>
      </c>
      <c r="AC2889" s="16">
        <f t="shared" si="635"/>
        <v>0</v>
      </c>
      <c r="AD2889" s="16">
        <f t="shared" si="636"/>
        <v>1043802412.01</v>
      </c>
      <c r="AE2889" s="17">
        <f t="shared" si="637"/>
        <v>0</v>
      </c>
      <c r="AF2889" s="17">
        <f t="shared" si="638"/>
        <v>1</v>
      </c>
      <c r="AG2889" s="21">
        <f t="shared" si="639"/>
        <v>1</v>
      </c>
      <c r="AH2889" s="22" t="e">
        <f t="shared" si="640"/>
        <v>#DIV/0!</v>
      </c>
      <c r="AI2889" s="22" t="e">
        <f t="shared" si="641"/>
        <v>#DIV/0!</v>
      </c>
      <c r="AJ2889" s="23">
        <f t="shared" si="642"/>
        <v>0</v>
      </c>
      <c r="AK2889" s="23">
        <f t="shared" si="643"/>
        <v>1</v>
      </c>
    </row>
    <row r="2890" spans="1:37">
      <c r="A2890" s="8" t="s">
        <v>5813</v>
      </c>
      <c r="B2890" s="8" t="s">
        <v>5814</v>
      </c>
      <c r="C2890" s="9">
        <v>0</v>
      </c>
      <c r="D2890" s="9">
        <v>0</v>
      </c>
      <c r="E2890" s="9">
        <v>0</v>
      </c>
      <c r="F2890" s="9">
        <v>266420365.7</v>
      </c>
      <c r="G2890" s="9">
        <v>0</v>
      </c>
      <c r="H2890" s="9">
        <v>0</v>
      </c>
      <c r="I2890" s="9">
        <v>0</v>
      </c>
      <c r="J2890" s="9">
        <v>0</v>
      </c>
      <c r="K2890" s="9">
        <v>472500000</v>
      </c>
      <c r="L2890" s="9">
        <v>0</v>
      </c>
      <c r="M2890" s="9">
        <v>0</v>
      </c>
      <c r="N2890" s="9">
        <v>598699173.71</v>
      </c>
      <c r="O2890" s="9">
        <v>0</v>
      </c>
      <c r="P2890" s="9">
        <v>0</v>
      </c>
      <c r="Q2890" s="9">
        <v>0</v>
      </c>
      <c r="R2890" s="9">
        <v>94223495.45</v>
      </c>
      <c r="S2890" s="9">
        <v>0</v>
      </c>
      <c r="T2890" s="9">
        <v>-114064092.3</v>
      </c>
      <c r="U2890" s="8">
        <v>0</v>
      </c>
      <c r="V2890" s="9">
        <v>81784378.77</v>
      </c>
      <c r="W2890" s="8">
        <v>0</v>
      </c>
      <c r="X2890" s="11">
        <f t="shared" si="630"/>
        <v>266420365.7</v>
      </c>
      <c r="Y2890" s="11">
        <f t="shared" si="631"/>
        <v>1133142955.63</v>
      </c>
      <c r="Z2890" s="11">
        <f t="shared" si="632"/>
        <v>1399563321.33</v>
      </c>
      <c r="AA2890" s="13">
        <f t="shared" si="633"/>
        <v>266420365.7</v>
      </c>
      <c r="AB2890" s="13">
        <f t="shared" si="634"/>
        <v>0</v>
      </c>
      <c r="AC2890" s="16">
        <f t="shared" si="635"/>
        <v>266420365.7</v>
      </c>
      <c r="AD2890" s="16">
        <f t="shared" si="636"/>
        <v>1133142955.63</v>
      </c>
      <c r="AE2890" s="17">
        <f t="shared" si="637"/>
        <v>0.190359636923624</v>
      </c>
      <c r="AF2890" s="17">
        <f t="shared" si="638"/>
        <v>0.809640363076376</v>
      </c>
      <c r="AG2890" s="21">
        <f t="shared" si="639"/>
        <v>1.23511628817555</v>
      </c>
      <c r="AH2890" s="22">
        <f t="shared" si="640"/>
        <v>1</v>
      </c>
      <c r="AI2890" s="22">
        <f t="shared" si="641"/>
        <v>0</v>
      </c>
      <c r="AJ2890" s="23">
        <f t="shared" si="642"/>
        <v>0.190359636923624</v>
      </c>
      <c r="AK2890" s="23">
        <f t="shared" si="643"/>
        <v>0.809640363076376</v>
      </c>
    </row>
    <row r="2891" spans="1:37">
      <c r="A2891" s="8" t="s">
        <v>5815</v>
      </c>
      <c r="B2891" s="8" t="s">
        <v>5816</v>
      </c>
      <c r="C2891" s="9">
        <v>0</v>
      </c>
      <c r="D2891" s="9">
        <v>0</v>
      </c>
      <c r="E2891" s="9">
        <v>0</v>
      </c>
      <c r="F2891" s="9">
        <v>0</v>
      </c>
      <c r="G2891" s="9">
        <v>0</v>
      </c>
      <c r="H2891" s="9">
        <v>0</v>
      </c>
      <c r="I2891" s="9">
        <v>0</v>
      </c>
      <c r="J2891" s="9">
        <v>0</v>
      </c>
      <c r="K2891" s="9">
        <v>184184000</v>
      </c>
      <c r="L2891" s="9">
        <v>0</v>
      </c>
      <c r="M2891" s="9">
        <v>0</v>
      </c>
      <c r="N2891" s="9">
        <v>527433929.86</v>
      </c>
      <c r="O2891" s="9">
        <v>0</v>
      </c>
      <c r="P2891" s="9">
        <v>0</v>
      </c>
      <c r="Q2891" s="9">
        <v>0</v>
      </c>
      <c r="R2891" s="9">
        <v>31738062.09</v>
      </c>
      <c r="S2891" s="9">
        <v>0</v>
      </c>
      <c r="T2891" s="9">
        <v>305900906.89</v>
      </c>
      <c r="U2891" s="8">
        <v>0</v>
      </c>
      <c r="V2891" s="9">
        <v>0</v>
      </c>
      <c r="W2891" s="8">
        <v>0</v>
      </c>
      <c r="X2891" s="11">
        <f t="shared" si="630"/>
        <v>0</v>
      </c>
      <c r="Y2891" s="11">
        <f t="shared" si="631"/>
        <v>1049256898.84</v>
      </c>
      <c r="Z2891" s="11">
        <f t="shared" si="632"/>
        <v>1049256898.84</v>
      </c>
      <c r="AA2891" s="13">
        <f t="shared" si="633"/>
        <v>0</v>
      </c>
      <c r="AB2891" s="13">
        <f t="shared" si="634"/>
        <v>0</v>
      </c>
      <c r="AC2891" s="16">
        <f t="shared" si="635"/>
        <v>0</v>
      </c>
      <c r="AD2891" s="16">
        <f t="shared" si="636"/>
        <v>1049256898.84</v>
      </c>
      <c r="AE2891" s="17">
        <f t="shared" si="637"/>
        <v>0</v>
      </c>
      <c r="AF2891" s="17">
        <f t="shared" si="638"/>
        <v>1</v>
      </c>
      <c r="AG2891" s="21">
        <f t="shared" si="639"/>
        <v>1</v>
      </c>
      <c r="AH2891" s="22" t="e">
        <f t="shared" si="640"/>
        <v>#DIV/0!</v>
      </c>
      <c r="AI2891" s="22" t="e">
        <f t="shared" si="641"/>
        <v>#DIV/0!</v>
      </c>
      <c r="AJ2891" s="23">
        <f t="shared" si="642"/>
        <v>0</v>
      </c>
      <c r="AK2891" s="23">
        <f t="shared" si="643"/>
        <v>1</v>
      </c>
    </row>
    <row r="2892" spans="1:37">
      <c r="A2892" s="8" t="s">
        <v>5817</v>
      </c>
      <c r="B2892" s="8" t="s">
        <v>5818</v>
      </c>
      <c r="C2892" s="9">
        <v>0</v>
      </c>
      <c r="D2892" s="9">
        <v>0</v>
      </c>
      <c r="E2892" s="9">
        <v>0</v>
      </c>
      <c r="F2892" s="9">
        <v>1378218.58</v>
      </c>
      <c r="G2892" s="9">
        <v>0</v>
      </c>
      <c r="H2892" s="9">
        <v>0</v>
      </c>
      <c r="I2892" s="9">
        <v>0</v>
      </c>
      <c r="J2892" s="9">
        <v>0</v>
      </c>
      <c r="K2892" s="9">
        <v>256979000</v>
      </c>
      <c r="L2892" s="9">
        <v>0</v>
      </c>
      <c r="M2892" s="9">
        <v>0</v>
      </c>
      <c r="N2892" s="9">
        <v>1013978547.27</v>
      </c>
      <c r="O2892" s="9">
        <v>72141465</v>
      </c>
      <c r="P2892" s="9">
        <v>52832.81</v>
      </c>
      <c r="Q2892" s="9">
        <v>0</v>
      </c>
      <c r="R2892" s="9">
        <v>70451392.06</v>
      </c>
      <c r="S2892" s="9">
        <v>0</v>
      </c>
      <c r="T2892" s="9">
        <v>726715587.93</v>
      </c>
      <c r="U2892" s="8">
        <v>0</v>
      </c>
      <c r="V2892" s="9">
        <v>0</v>
      </c>
      <c r="W2892" s="8">
        <v>0</v>
      </c>
      <c r="X2892" s="11">
        <f t="shared" si="630"/>
        <v>1378218.58</v>
      </c>
      <c r="Y2892" s="11">
        <f t="shared" si="631"/>
        <v>1996035895.07</v>
      </c>
      <c r="Z2892" s="11">
        <f t="shared" si="632"/>
        <v>1997414113.65</v>
      </c>
      <c r="AA2892" s="13">
        <f t="shared" si="633"/>
        <v>1378218.58</v>
      </c>
      <c r="AB2892" s="13">
        <f t="shared" si="634"/>
        <v>0</v>
      </c>
      <c r="AC2892" s="16">
        <f t="shared" si="635"/>
        <v>1378218.58</v>
      </c>
      <c r="AD2892" s="16">
        <f t="shared" si="636"/>
        <v>1996035895.07</v>
      </c>
      <c r="AE2892" s="17">
        <f t="shared" si="637"/>
        <v>0.00069000142263013</v>
      </c>
      <c r="AF2892" s="17">
        <f t="shared" si="638"/>
        <v>0.99930999857737</v>
      </c>
      <c r="AG2892" s="21">
        <f t="shared" si="639"/>
        <v>1.00069047785333</v>
      </c>
      <c r="AH2892" s="22">
        <f t="shared" si="640"/>
        <v>1</v>
      </c>
      <c r="AI2892" s="22">
        <f t="shared" si="641"/>
        <v>0</v>
      </c>
      <c r="AJ2892" s="23">
        <f t="shared" si="642"/>
        <v>0.00069000142263013</v>
      </c>
      <c r="AK2892" s="23">
        <f t="shared" si="643"/>
        <v>0.99930999857737</v>
      </c>
    </row>
    <row r="2893" spans="1:37">
      <c r="A2893" s="8" t="s">
        <v>5819</v>
      </c>
      <c r="B2893" s="8" t="s">
        <v>5820</v>
      </c>
      <c r="C2893" s="9">
        <v>0</v>
      </c>
      <c r="D2893" s="9">
        <v>0</v>
      </c>
      <c r="E2893" s="9">
        <v>0</v>
      </c>
      <c r="F2893" s="9">
        <v>0</v>
      </c>
      <c r="G2893" s="9">
        <v>0</v>
      </c>
      <c r="H2893" s="9">
        <v>0</v>
      </c>
      <c r="I2893" s="9">
        <v>0</v>
      </c>
      <c r="J2893" s="9">
        <v>0</v>
      </c>
      <c r="K2893" s="9">
        <v>315547000</v>
      </c>
      <c r="L2893" s="9">
        <v>0</v>
      </c>
      <c r="M2893" s="9">
        <v>0</v>
      </c>
      <c r="N2893" s="9">
        <v>502734978.66</v>
      </c>
      <c r="O2893" s="9">
        <v>0</v>
      </c>
      <c r="P2893" s="9">
        <v>0</v>
      </c>
      <c r="Q2893" s="9">
        <v>0</v>
      </c>
      <c r="R2893" s="9">
        <v>40234033.55</v>
      </c>
      <c r="S2893" s="9">
        <v>0</v>
      </c>
      <c r="T2893" s="9">
        <v>476845445.01</v>
      </c>
      <c r="U2893" s="8">
        <v>0</v>
      </c>
      <c r="V2893" s="9">
        <v>196585867.37</v>
      </c>
      <c r="W2893" s="8">
        <v>0</v>
      </c>
      <c r="X2893" s="11">
        <f t="shared" si="630"/>
        <v>0</v>
      </c>
      <c r="Y2893" s="11">
        <f t="shared" si="631"/>
        <v>1531947324.59</v>
      </c>
      <c r="Z2893" s="11">
        <f t="shared" si="632"/>
        <v>1531947324.59</v>
      </c>
      <c r="AA2893" s="13">
        <f t="shared" si="633"/>
        <v>0</v>
      </c>
      <c r="AB2893" s="13">
        <f t="shared" si="634"/>
        <v>0</v>
      </c>
      <c r="AC2893" s="16">
        <f t="shared" si="635"/>
        <v>0</v>
      </c>
      <c r="AD2893" s="16">
        <f t="shared" si="636"/>
        <v>1531947324.59</v>
      </c>
      <c r="AE2893" s="17">
        <f t="shared" si="637"/>
        <v>0</v>
      </c>
      <c r="AF2893" s="17">
        <f t="shared" si="638"/>
        <v>1</v>
      </c>
      <c r="AG2893" s="21">
        <f t="shared" si="639"/>
        <v>1</v>
      </c>
      <c r="AH2893" s="22" t="e">
        <f t="shared" si="640"/>
        <v>#DIV/0!</v>
      </c>
      <c r="AI2893" s="22" t="e">
        <f t="shared" si="641"/>
        <v>#DIV/0!</v>
      </c>
      <c r="AJ2893" s="23">
        <f t="shared" si="642"/>
        <v>0</v>
      </c>
      <c r="AK2893" s="23">
        <f t="shared" si="643"/>
        <v>1</v>
      </c>
    </row>
    <row r="2894" spans="1:37">
      <c r="A2894" s="8" t="s">
        <v>5821</v>
      </c>
      <c r="B2894" s="8" t="s">
        <v>5822</v>
      </c>
      <c r="C2894" s="9">
        <v>0</v>
      </c>
      <c r="D2894" s="9">
        <v>0</v>
      </c>
      <c r="E2894" s="9">
        <v>0</v>
      </c>
      <c r="F2894" s="9">
        <v>0</v>
      </c>
      <c r="G2894" s="9">
        <v>0</v>
      </c>
      <c r="H2894" s="9">
        <v>0</v>
      </c>
      <c r="I2894" s="9">
        <v>0</v>
      </c>
      <c r="J2894" s="9">
        <v>0</v>
      </c>
      <c r="K2894" s="9">
        <v>70689360</v>
      </c>
      <c r="L2894" s="9">
        <v>0</v>
      </c>
      <c r="M2894" s="9">
        <v>0</v>
      </c>
      <c r="N2894" s="9">
        <v>1334225955.47</v>
      </c>
      <c r="O2894" s="9">
        <v>29696644</v>
      </c>
      <c r="P2894" s="9">
        <v>1904345.1</v>
      </c>
      <c r="Q2894" s="9">
        <v>0</v>
      </c>
      <c r="R2894" s="9">
        <v>116445868.87</v>
      </c>
      <c r="S2894" s="9">
        <v>0</v>
      </c>
      <c r="T2894" s="9">
        <v>527515635.19</v>
      </c>
      <c r="U2894" s="8">
        <v>0</v>
      </c>
      <c r="V2894" s="9">
        <v>0</v>
      </c>
      <c r="W2894" s="8">
        <v>0</v>
      </c>
      <c r="X2894" s="11">
        <f t="shared" si="630"/>
        <v>0</v>
      </c>
      <c r="Y2894" s="11">
        <f t="shared" si="631"/>
        <v>2021084520.63</v>
      </c>
      <c r="Z2894" s="11">
        <f t="shared" si="632"/>
        <v>2021084520.63</v>
      </c>
      <c r="AA2894" s="13">
        <f t="shared" si="633"/>
        <v>0</v>
      </c>
      <c r="AB2894" s="13">
        <f t="shared" si="634"/>
        <v>0</v>
      </c>
      <c r="AC2894" s="16">
        <f t="shared" si="635"/>
        <v>0</v>
      </c>
      <c r="AD2894" s="16">
        <f t="shared" si="636"/>
        <v>2021084520.63</v>
      </c>
      <c r="AE2894" s="17">
        <f t="shared" si="637"/>
        <v>0</v>
      </c>
      <c r="AF2894" s="17">
        <f t="shared" si="638"/>
        <v>1</v>
      </c>
      <c r="AG2894" s="21">
        <f t="shared" si="639"/>
        <v>1</v>
      </c>
      <c r="AH2894" s="22" t="e">
        <f t="shared" si="640"/>
        <v>#DIV/0!</v>
      </c>
      <c r="AI2894" s="22" t="e">
        <f t="shared" si="641"/>
        <v>#DIV/0!</v>
      </c>
      <c r="AJ2894" s="23">
        <f t="shared" si="642"/>
        <v>0</v>
      </c>
      <c r="AK2894" s="23">
        <f t="shared" si="643"/>
        <v>1</v>
      </c>
    </row>
    <row r="2895" spans="1:37">
      <c r="A2895" s="8" t="s">
        <v>5823</v>
      </c>
      <c r="B2895" s="8" t="s">
        <v>5824</v>
      </c>
      <c r="C2895" s="9">
        <v>0</v>
      </c>
      <c r="D2895" s="9">
        <v>0</v>
      </c>
      <c r="E2895" s="9">
        <v>0</v>
      </c>
      <c r="F2895" s="9">
        <v>209290743.42</v>
      </c>
      <c r="G2895" s="9">
        <v>0</v>
      </c>
      <c r="H2895" s="9">
        <v>418581486.84</v>
      </c>
      <c r="I2895" s="9">
        <v>0</v>
      </c>
      <c r="J2895" s="9">
        <v>0</v>
      </c>
      <c r="K2895" s="9">
        <v>7268263664</v>
      </c>
      <c r="L2895" s="9">
        <v>0</v>
      </c>
      <c r="M2895" s="9">
        <v>0</v>
      </c>
      <c r="N2895" s="9">
        <v>14948468827.66</v>
      </c>
      <c r="O2895" s="9">
        <v>0</v>
      </c>
      <c r="P2895" s="9">
        <v>157897164.97</v>
      </c>
      <c r="Q2895" s="9">
        <v>12136162.62</v>
      </c>
      <c r="R2895" s="9">
        <v>118216946.69</v>
      </c>
      <c r="S2895" s="9">
        <v>0</v>
      </c>
      <c r="T2895" s="9">
        <v>-9584360242.62</v>
      </c>
      <c r="U2895" s="8">
        <v>0</v>
      </c>
      <c r="V2895" s="9">
        <v>567014268.78</v>
      </c>
      <c r="W2895" s="8">
        <v>0</v>
      </c>
      <c r="X2895" s="11">
        <f t="shared" si="630"/>
        <v>627872230.26</v>
      </c>
      <c r="Y2895" s="11">
        <f t="shared" si="631"/>
        <v>13487636792.1</v>
      </c>
      <c r="Z2895" s="11">
        <f t="shared" si="632"/>
        <v>14115509022.36</v>
      </c>
      <c r="AA2895" s="13">
        <f t="shared" si="633"/>
        <v>209290743.42</v>
      </c>
      <c r="AB2895" s="13">
        <f t="shared" si="634"/>
        <v>418581486.84</v>
      </c>
      <c r="AC2895" s="16">
        <f t="shared" si="635"/>
        <v>209290743.42</v>
      </c>
      <c r="AD2895" s="16">
        <f t="shared" si="636"/>
        <v>13906218278.94</v>
      </c>
      <c r="AE2895" s="17">
        <f t="shared" si="637"/>
        <v>0.0444810193713457</v>
      </c>
      <c r="AF2895" s="17">
        <f t="shared" si="638"/>
        <v>0.955518980628654</v>
      </c>
      <c r="AG2895" s="21">
        <f t="shared" si="639"/>
        <v>1.04655168580961</v>
      </c>
      <c r="AH2895" s="22">
        <f t="shared" si="640"/>
        <v>0.333333333333333</v>
      </c>
      <c r="AI2895" s="22">
        <f t="shared" si="641"/>
        <v>0.666666666666667</v>
      </c>
      <c r="AJ2895" s="23">
        <f t="shared" si="642"/>
        <v>0.0148270064571152</v>
      </c>
      <c r="AK2895" s="23">
        <f t="shared" si="643"/>
        <v>0.985172993542885</v>
      </c>
    </row>
    <row r="2896" spans="1:37">
      <c r="A2896" s="8" t="s">
        <v>5825</v>
      </c>
      <c r="B2896" s="8" t="s">
        <v>5826</v>
      </c>
      <c r="C2896" s="9">
        <v>0</v>
      </c>
      <c r="D2896" s="9">
        <v>0</v>
      </c>
      <c r="E2896" s="9">
        <v>0</v>
      </c>
      <c r="F2896" s="9">
        <v>3657629.47</v>
      </c>
      <c r="G2896" s="9">
        <v>0</v>
      </c>
      <c r="H2896" s="9">
        <v>0</v>
      </c>
      <c r="I2896" s="9">
        <v>0</v>
      </c>
      <c r="J2896" s="9">
        <v>0</v>
      </c>
      <c r="K2896" s="9">
        <v>561540000</v>
      </c>
      <c r="L2896" s="9">
        <v>0</v>
      </c>
      <c r="M2896" s="9">
        <v>0</v>
      </c>
      <c r="N2896" s="9">
        <v>2473623419.43</v>
      </c>
      <c r="O2896" s="9">
        <v>0</v>
      </c>
      <c r="P2896" s="9">
        <v>-3518512.44</v>
      </c>
      <c r="Q2896" s="9">
        <v>0</v>
      </c>
      <c r="R2896" s="9">
        <v>291531843.96</v>
      </c>
      <c r="S2896" s="9">
        <v>0</v>
      </c>
      <c r="T2896" s="9">
        <v>6260170604.01</v>
      </c>
      <c r="U2896" s="8">
        <v>0</v>
      </c>
      <c r="V2896" s="9">
        <v>-162499.58</v>
      </c>
      <c r="W2896" s="8">
        <v>0</v>
      </c>
      <c r="X2896" s="11">
        <f t="shared" si="630"/>
        <v>3657629.47</v>
      </c>
      <c r="Y2896" s="11">
        <f t="shared" si="631"/>
        <v>9583184855.38</v>
      </c>
      <c r="Z2896" s="11">
        <f t="shared" si="632"/>
        <v>9586842484.85</v>
      </c>
      <c r="AA2896" s="13">
        <f t="shared" si="633"/>
        <v>3657629.47</v>
      </c>
      <c r="AB2896" s="13">
        <f t="shared" si="634"/>
        <v>0</v>
      </c>
      <c r="AC2896" s="16">
        <f t="shared" si="635"/>
        <v>3657629.47</v>
      </c>
      <c r="AD2896" s="16">
        <f t="shared" si="636"/>
        <v>9583184855.38</v>
      </c>
      <c r="AE2896" s="17">
        <f t="shared" si="637"/>
        <v>0.000381525979568364</v>
      </c>
      <c r="AF2896" s="17">
        <f t="shared" si="638"/>
        <v>0.999618474020432</v>
      </c>
      <c r="AG2896" s="21">
        <f t="shared" si="639"/>
        <v>1.0003816715972</v>
      </c>
      <c r="AH2896" s="22">
        <f t="shared" si="640"/>
        <v>1</v>
      </c>
      <c r="AI2896" s="22">
        <f t="shared" si="641"/>
        <v>0</v>
      </c>
      <c r="AJ2896" s="23">
        <f t="shared" si="642"/>
        <v>0.000381525979568364</v>
      </c>
      <c r="AK2896" s="23">
        <f t="shared" si="643"/>
        <v>0.999618474020432</v>
      </c>
    </row>
    <row r="2897" spans="1:37">
      <c r="A2897" s="8" t="s">
        <v>5827</v>
      </c>
      <c r="B2897" s="8" t="s">
        <v>5828</v>
      </c>
      <c r="C2897" s="9">
        <v>0</v>
      </c>
      <c r="D2897" s="9">
        <v>0</v>
      </c>
      <c r="E2897" s="9">
        <v>0</v>
      </c>
      <c r="F2897" s="9">
        <v>0</v>
      </c>
      <c r="G2897" s="9">
        <v>0</v>
      </c>
      <c r="H2897" s="9">
        <v>0</v>
      </c>
      <c r="I2897" s="9">
        <v>0</v>
      </c>
      <c r="J2897" s="9">
        <v>0</v>
      </c>
      <c r="K2897" s="9">
        <v>495580000</v>
      </c>
      <c r="L2897" s="9">
        <v>0</v>
      </c>
      <c r="M2897" s="9">
        <v>0</v>
      </c>
      <c r="N2897" s="9">
        <v>325758399.78</v>
      </c>
      <c r="O2897" s="9">
        <v>0</v>
      </c>
      <c r="P2897" s="9">
        <v>1104565.06</v>
      </c>
      <c r="Q2897" s="9">
        <v>0</v>
      </c>
      <c r="R2897" s="9">
        <v>17345256.01</v>
      </c>
      <c r="S2897" s="9">
        <v>0</v>
      </c>
      <c r="T2897" s="9">
        <v>267647602.8</v>
      </c>
      <c r="U2897" s="8">
        <v>0</v>
      </c>
      <c r="V2897" s="9">
        <v>0</v>
      </c>
      <c r="W2897" s="8">
        <v>0</v>
      </c>
      <c r="X2897" s="11">
        <f t="shared" si="630"/>
        <v>0</v>
      </c>
      <c r="Y2897" s="11">
        <f t="shared" si="631"/>
        <v>1107435823.65</v>
      </c>
      <c r="Z2897" s="11">
        <f t="shared" si="632"/>
        <v>1107435823.65</v>
      </c>
      <c r="AA2897" s="13">
        <f t="shared" si="633"/>
        <v>0</v>
      </c>
      <c r="AB2897" s="13">
        <f t="shared" si="634"/>
        <v>0</v>
      </c>
      <c r="AC2897" s="16">
        <f t="shared" si="635"/>
        <v>0</v>
      </c>
      <c r="AD2897" s="16">
        <f t="shared" si="636"/>
        <v>1107435823.65</v>
      </c>
      <c r="AE2897" s="17">
        <f t="shared" si="637"/>
        <v>0</v>
      </c>
      <c r="AF2897" s="17">
        <f t="shared" si="638"/>
        <v>1</v>
      </c>
      <c r="AG2897" s="21">
        <f t="shared" si="639"/>
        <v>1</v>
      </c>
      <c r="AH2897" s="22" t="e">
        <f t="shared" si="640"/>
        <v>#DIV/0!</v>
      </c>
      <c r="AI2897" s="22" t="e">
        <f t="shared" si="641"/>
        <v>#DIV/0!</v>
      </c>
      <c r="AJ2897" s="23">
        <f t="shared" si="642"/>
        <v>0</v>
      </c>
      <c r="AK2897" s="23">
        <f t="shared" si="643"/>
        <v>1</v>
      </c>
    </row>
    <row r="2898" spans="1:37">
      <c r="A2898" s="8" t="s">
        <v>5829</v>
      </c>
      <c r="B2898" s="8" t="s">
        <v>5830</v>
      </c>
      <c r="C2898" s="9">
        <v>0</v>
      </c>
      <c r="D2898" s="9">
        <v>0</v>
      </c>
      <c r="E2898" s="9">
        <v>0</v>
      </c>
      <c r="F2898" s="9">
        <v>0</v>
      </c>
      <c r="G2898" s="9">
        <v>0</v>
      </c>
      <c r="H2898" s="9">
        <v>0</v>
      </c>
      <c r="I2898" s="9">
        <v>0</v>
      </c>
      <c r="J2898" s="9">
        <v>0</v>
      </c>
      <c r="K2898" s="9">
        <v>260000000</v>
      </c>
      <c r="L2898" s="9">
        <v>0</v>
      </c>
      <c r="M2898" s="9">
        <v>0</v>
      </c>
      <c r="N2898" s="9">
        <v>741984728.73</v>
      </c>
      <c r="O2898" s="9">
        <v>0</v>
      </c>
      <c r="P2898" s="9">
        <v>0</v>
      </c>
      <c r="Q2898" s="9">
        <v>0</v>
      </c>
      <c r="R2898" s="9">
        <v>72559721.72</v>
      </c>
      <c r="S2898" s="9">
        <v>0</v>
      </c>
      <c r="T2898" s="9">
        <v>806617104.12</v>
      </c>
      <c r="U2898" s="8">
        <v>0</v>
      </c>
      <c r="V2898" s="9">
        <v>0</v>
      </c>
      <c r="W2898" s="8">
        <v>0</v>
      </c>
      <c r="X2898" s="11">
        <f t="shared" si="630"/>
        <v>0</v>
      </c>
      <c r="Y2898" s="11">
        <f t="shared" si="631"/>
        <v>1881161554.57</v>
      </c>
      <c r="Z2898" s="11">
        <f t="shared" si="632"/>
        <v>1881161554.57</v>
      </c>
      <c r="AA2898" s="13">
        <f t="shared" si="633"/>
        <v>0</v>
      </c>
      <c r="AB2898" s="13">
        <f t="shared" si="634"/>
        <v>0</v>
      </c>
      <c r="AC2898" s="16">
        <f t="shared" si="635"/>
        <v>0</v>
      </c>
      <c r="AD2898" s="16">
        <f t="shared" si="636"/>
        <v>1881161554.57</v>
      </c>
      <c r="AE2898" s="17">
        <f t="shared" si="637"/>
        <v>0</v>
      </c>
      <c r="AF2898" s="17">
        <f t="shared" si="638"/>
        <v>1</v>
      </c>
      <c r="AG2898" s="21">
        <f t="shared" si="639"/>
        <v>1</v>
      </c>
      <c r="AH2898" s="22" t="e">
        <f t="shared" si="640"/>
        <v>#DIV/0!</v>
      </c>
      <c r="AI2898" s="22" t="e">
        <f t="shared" si="641"/>
        <v>#DIV/0!</v>
      </c>
      <c r="AJ2898" s="23">
        <f t="shared" si="642"/>
        <v>0</v>
      </c>
      <c r="AK2898" s="23">
        <f t="shared" si="643"/>
        <v>1</v>
      </c>
    </row>
    <row r="2899" spans="1:37">
      <c r="A2899" s="8" t="s">
        <v>5831</v>
      </c>
      <c r="B2899" s="8" t="s">
        <v>5832</v>
      </c>
      <c r="C2899" s="9">
        <v>0</v>
      </c>
      <c r="D2899" s="9">
        <v>0</v>
      </c>
      <c r="E2899" s="9">
        <v>0</v>
      </c>
      <c r="F2899" s="9">
        <v>0</v>
      </c>
      <c r="G2899" s="9">
        <v>0</v>
      </c>
      <c r="H2899" s="9">
        <v>0</v>
      </c>
      <c r="I2899" s="9">
        <v>0</v>
      </c>
      <c r="J2899" s="9">
        <v>0</v>
      </c>
      <c r="K2899" s="9">
        <v>407528500</v>
      </c>
      <c r="L2899" s="9">
        <v>0</v>
      </c>
      <c r="M2899" s="9">
        <v>0</v>
      </c>
      <c r="N2899" s="9">
        <v>342658492.61</v>
      </c>
      <c r="O2899" s="9">
        <v>14341495</v>
      </c>
      <c r="P2899" s="9">
        <v>-471980.08</v>
      </c>
      <c r="Q2899" s="9">
        <v>0</v>
      </c>
      <c r="R2899" s="9">
        <v>49770505.85</v>
      </c>
      <c r="S2899" s="9">
        <v>0</v>
      </c>
      <c r="T2899" s="9">
        <v>394599862.16</v>
      </c>
      <c r="U2899" s="8">
        <v>0</v>
      </c>
      <c r="V2899" s="9">
        <v>2024151.95</v>
      </c>
      <c r="W2899" s="8">
        <v>0</v>
      </c>
      <c r="X2899" s="11">
        <f t="shared" si="630"/>
        <v>0</v>
      </c>
      <c r="Y2899" s="11">
        <f t="shared" si="631"/>
        <v>1181768037.49</v>
      </c>
      <c r="Z2899" s="11">
        <f t="shared" si="632"/>
        <v>1181768037.49</v>
      </c>
      <c r="AA2899" s="13">
        <f t="shared" si="633"/>
        <v>0</v>
      </c>
      <c r="AB2899" s="13">
        <f t="shared" si="634"/>
        <v>0</v>
      </c>
      <c r="AC2899" s="16">
        <f t="shared" si="635"/>
        <v>0</v>
      </c>
      <c r="AD2899" s="16">
        <f t="shared" si="636"/>
        <v>1181768037.49</v>
      </c>
      <c r="AE2899" s="17">
        <f t="shared" si="637"/>
        <v>0</v>
      </c>
      <c r="AF2899" s="17">
        <f t="shared" si="638"/>
        <v>1</v>
      </c>
      <c r="AG2899" s="21">
        <f t="shared" si="639"/>
        <v>1</v>
      </c>
      <c r="AH2899" s="22" t="e">
        <f t="shared" si="640"/>
        <v>#DIV/0!</v>
      </c>
      <c r="AI2899" s="22" t="e">
        <f t="shared" si="641"/>
        <v>#DIV/0!</v>
      </c>
      <c r="AJ2899" s="23">
        <f t="shared" si="642"/>
        <v>0</v>
      </c>
      <c r="AK2899" s="23">
        <f t="shared" si="643"/>
        <v>1</v>
      </c>
    </row>
    <row r="2900" spans="1:37">
      <c r="A2900" s="8" t="s">
        <v>5833</v>
      </c>
      <c r="B2900" s="8" t="s">
        <v>5834</v>
      </c>
      <c r="C2900" s="9">
        <v>0</v>
      </c>
      <c r="D2900" s="9">
        <v>0</v>
      </c>
      <c r="E2900" s="9">
        <v>0</v>
      </c>
      <c r="F2900" s="9">
        <v>3104482</v>
      </c>
      <c r="G2900" s="9">
        <v>0</v>
      </c>
      <c r="H2900" s="9">
        <v>0</v>
      </c>
      <c r="I2900" s="9">
        <v>0</v>
      </c>
      <c r="J2900" s="9">
        <v>0</v>
      </c>
      <c r="K2900" s="9">
        <v>93215831</v>
      </c>
      <c r="L2900" s="9">
        <v>0</v>
      </c>
      <c r="M2900" s="9">
        <v>0</v>
      </c>
      <c r="N2900" s="9">
        <v>958269843.55</v>
      </c>
      <c r="O2900" s="9">
        <v>59998038.26</v>
      </c>
      <c r="P2900" s="9">
        <v>0</v>
      </c>
      <c r="Q2900" s="9">
        <v>0</v>
      </c>
      <c r="R2900" s="9">
        <v>60451183.07</v>
      </c>
      <c r="S2900" s="9">
        <v>0</v>
      </c>
      <c r="T2900" s="9">
        <v>316354518.3</v>
      </c>
      <c r="U2900" s="8">
        <v>0</v>
      </c>
      <c r="V2900" s="9">
        <v>0</v>
      </c>
      <c r="W2900" s="8">
        <v>0</v>
      </c>
      <c r="X2900" s="11">
        <f t="shared" si="630"/>
        <v>3104482</v>
      </c>
      <c r="Y2900" s="11">
        <f t="shared" si="631"/>
        <v>1368293337.66</v>
      </c>
      <c r="Z2900" s="11">
        <f t="shared" si="632"/>
        <v>1371397819.66</v>
      </c>
      <c r="AA2900" s="13">
        <f t="shared" si="633"/>
        <v>3104482</v>
      </c>
      <c r="AB2900" s="13">
        <f t="shared" si="634"/>
        <v>0</v>
      </c>
      <c r="AC2900" s="16">
        <f t="shared" si="635"/>
        <v>3104482</v>
      </c>
      <c r="AD2900" s="16">
        <f t="shared" si="636"/>
        <v>1368293337.66</v>
      </c>
      <c r="AE2900" s="17">
        <f t="shared" si="637"/>
        <v>0.00226373555178152</v>
      </c>
      <c r="AF2900" s="17">
        <f t="shared" si="638"/>
        <v>0.997736264448219</v>
      </c>
      <c r="AG2900" s="21">
        <f t="shared" si="639"/>
        <v>1.00226887167726</v>
      </c>
      <c r="AH2900" s="22">
        <f t="shared" si="640"/>
        <v>1</v>
      </c>
      <c r="AI2900" s="22">
        <f t="shared" si="641"/>
        <v>0</v>
      </c>
      <c r="AJ2900" s="23">
        <f t="shared" si="642"/>
        <v>0.00226373555178152</v>
      </c>
      <c r="AK2900" s="23">
        <f t="shared" si="643"/>
        <v>0.997736264448219</v>
      </c>
    </row>
    <row r="2901" spans="1:37">
      <c r="A2901" s="8" t="s">
        <v>5835</v>
      </c>
      <c r="B2901" s="8" t="s">
        <v>5836</v>
      </c>
      <c r="C2901" s="9">
        <v>0</v>
      </c>
      <c r="D2901" s="9">
        <v>0</v>
      </c>
      <c r="E2901" s="9">
        <v>1336126949.27</v>
      </c>
      <c r="F2901" s="9">
        <v>0</v>
      </c>
      <c r="G2901" s="9">
        <v>0</v>
      </c>
      <c r="H2901" s="9">
        <v>0</v>
      </c>
      <c r="I2901" s="9">
        <v>14555583006.14</v>
      </c>
      <c r="J2901" s="9">
        <v>0</v>
      </c>
      <c r="K2901" s="9">
        <v>2831773168</v>
      </c>
      <c r="L2901" s="9">
        <v>0</v>
      </c>
      <c r="M2901" s="9">
        <v>0</v>
      </c>
      <c r="N2901" s="9">
        <v>8174228056.61</v>
      </c>
      <c r="O2901" s="9">
        <v>0</v>
      </c>
      <c r="P2901" s="9">
        <v>89494634.1</v>
      </c>
      <c r="Q2901" s="9">
        <v>0</v>
      </c>
      <c r="R2901" s="9">
        <v>605753268.17</v>
      </c>
      <c r="S2901" s="9">
        <v>1556812085.31</v>
      </c>
      <c r="T2901" s="9">
        <v>2796585931.66</v>
      </c>
      <c r="U2901" s="8">
        <v>0</v>
      </c>
      <c r="V2901" s="9">
        <v>0</v>
      </c>
      <c r="W2901" s="8">
        <v>0</v>
      </c>
      <c r="X2901" s="11">
        <f t="shared" si="630"/>
        <v>15891709955.41</v>
      </c>
      <c r="Y2901" s="11">
        <f t="shared" si="631"/>
        <v>16054647143.85</v>
      </c>
      <c r="Z2901" s="11">
        <f t="shared" si="632"/>
        <v>31946357099.26</v>
      </c>
      <c r="AA2901" s="13">
        <f t="shared" si="633"/>
        <v>1336126949.27</v>
      </c>
      <c r="AB2901" s="13">
        <f t="shared" si="634"/>
        <v>14555583006.14</v>
      </c>
      <c r="AC2901" s="16">
        <f t="shared" si="635"/>
        <v>1336126949.27</v>
      </c>
      <c r="AD2901" s="16">
        <f t="shared" si="636"/>
        <v>30610230149.99</v>
      </c>
      <c r="AE2901" s="17">
        <f t="shared" si="637"/>
        <v>0.497449831479474</v>
      </c>
      <c r="AF2901" s="17">
        <f t="shared" si="638"/>
        <v>0.502550168520525</v>
      </c>
      <c r="AG2901" s="21">
        <f t="shared" si="639"/>
        <v>1.98985108878569</v>
      </c>
      <c r="AH2901" s="22">
        <f t="shared" si="640"/>
        <v>0.084076978060825</v>
      </c>
      <c r="AI2901" s="22">
        <f t="shared" si="641"/>
        <v>0.915923021939175</v>
      </c>
      <c r="AJ2901" s="23">
        <f t="shared" si="642"/>
        <v>0.0418240785676608</v>
      </c>
      <c r="AK2901" s="23">
        <f t="shared" si="643"/>
        <v>0.958175921432339</v>
      </c>
    </row>
    <row r="2902" spans="1:37">
      <c r="A2902" s="8" t="s">
        <v>5837</v>
      </c>
      <c r="B2902" s="8" t="s">
        <v>5838</v>
      </c>
      <c r="C2902" s="9">
        <v>0</v>
      </c>
      <c r="D2902" s="9">
        <v>0</v>
      </c>
      <c r="E2902" s="9">
        <v>0</v>
      </c>
      <c r="F2902" s="9">
        <v>1418570.63</v>
      </c>
      <c r="G2902" s="9">
        <v>0</v>
      </c>
      <c r="H2902" s="9">
        <v>0</v>
      </c>
      <c r="I2902" s="9">
        <v>0</v>
      </c>
      <c r="J2902" s="9">
        <v>0</v>
      </c>
      <c r="K2902" s="9">
        <v>184000000</v>
      </c>
      <c r="L2902" s="9">
        <v>0</v>
      </c>
      <c r="M2902" s="9">
        <v>0</v>
      </c>
      <c r="N2902" s="9">
        <v>583770701.91</v>
      </c>
      <c r="O2902" s="9">
        <v>0</v>
      </c>
      <c r="P2902" s="9">
        <v>0</v>
      </c>
      <c r="Q2902" s="9">
        <v>340993.59</v>
      </c>
      <c r="R2902" s="9">
        <v>40870584.44</v>
      </c>
      <c r="S2902" s="9">
        <v>0</v>
      </c>
      <c r="T2902" s="9">
        <v>586042791.64</v>
      </c>
      <c r="U2902" s="8">
        <v>0</v>
      </c>
      <c r="V2902" s="9">
        <v>0</v>
      </c>
      <c r="W2902" s="8">
        <v>0</v>
      </c>
      <c r="X2902" s="11">
        <f t="shared" si="630"/>
        <v>1418570.63</v>
      </c>
      <c r="Y2902" s="11">
        <f t="shared" si="631"/>
        <v>1395025071.58</v>
      </c>
      <c r="Z2902" s="11">
        <f t="shared" si="632"/>
        <v>1396443642.21</v>
      </c>
      <c r="AA2902" s="13">
        <f t="shared" si="633"/>
        <v>1418570.63</v>
      </c>
      <c r="AB2902" s="13">
        <f t="shared" si="634"/>
        <v>0</v>
      </c>
      <c r="AC2902" s="16">
        <f t="shared" si="635"/>
        <v>1418570.63</v>
      </c>
      <c r="AD2902" s="16">
        <f t="shared" si="636"/>
        <v>1395025071.58</v>
      </c>
      <c r="AE2902" s="17">
        <f t="shared" si="637"/>
        <v>0.00101584524224335</v>
      </c>
      <c r="AF2902" s="17">
        <f t="shared" si="638"/>
        <v>0.998984154757757</v>
      </c>
      <c r="AG2902" s="21">
        <f t="shared" si="639"/>
        <v>1.00101687823316</v>
      </c>
      <c r="AH2902" s="22">
        <f t="shared" si="640"/>
        <v>1</v>
      </c>
      <c r="AI2902" s="22">
        <f t="shared" si="641"/>
        <v>0</v>
      </c>
      <c r="AJ2902" s="23">
        <f t="shared" si="642"/>
        <v>0.00101584524224335</v>
      </c>
      <c r="AK2902" s="23">
        <f t="shared" si="643"/>
        <v>0.998984154757757</v>
      </c>
    </row>
    <row r="2903" spans="1:37">
      <c r="A2903" s="8" t="s">
        <v>5839</v>
      </c>
      <c r="B2903" s="8" t="s">
        <v>5840</v>
      </c>
      <c r="C2903" s="9">
        <v>0</v>
      </c>
      <c r="D2903" s="9">
        <v>0</v>
      </c>
      <c r="E2903" s="9">
        <v>0</v>
      </c>
      <c r="F2903" s="9">
        <v>0</v>
      </c>
      <c r="G2903" s="9">
        <v>0</v>
      </c>
      <c r="H2903" s="9">
        <v>0</v>
      </c>
      <c r="I2903" s="9">
        <v>0</v>
      </c>
      <c r="J2903" s="9">
        <v>0</v>
      </c>
      <c r="K2903" s="9">
        <v>91371000</v>
      </c>
      <c r="L2903" s="9">
        <v>0</v>
      </c>
      <c r="M2903" s="9">
        <v>0</v>
      </c>
      <c r="N2903" s="9">
        <v>555689752.74</v>
      </c>
      <c r="O2903" s="9">
        <v>0</v>
      </c>
      <c r="P2903" s="9">
        <v>11231140.54</v>
      </c>
      <c r="Q2903" s="9">
        <v>0</v>
      </c>
      <c r="R2903" s="9">
        <v>24147035.63</v>
      </c>
      <c r="S2903" s="9">
        <v>0</v>
      </c>
      <c r="T2903" s="9">
        <v>405350782.95</v>
      </c>
      <c r="U2903" s="8">
        <v>0</v>
      </c>
      <c r="V2903" s="9">
        <v>578149</v>
      </c>
      <c r="W2903" s="8">
        <v>0</v>
      </c>
      <c r="X2903" s="11">
        <f t="shared" si="630"/>
        <v>0</v>
      </c>
      <c r="Y2903" s="11">
        <f t="shared" si="631"/>
        <v>1088367860.86</v>
      </c>
      <c r="Z2903" s="11">
        <f t="shared" si="632"/>
        <v>1088367860.86</v>
      </c>
      <c r="AA2903" s="13">
        <f t="shared" si="633"/>
        <v>0</v>
      </c>
      <c r="AB2903" s="13">
        <f t="shared" si="634"/>
        <v>0</v>
      </c>
      <c r="AC2903" s="16">
        <f t="shared" si="635"/>
        <v>0</v>
      </c>
      <c r="AD2903" s="16">
        <f t="shared" si="636"/>
        <v>1088367860.86</v>
      </c>
      <c r="AE2903" s="17">
        <f t="shared" si="637"/>
        <v>0</v>
      </c>
      <c r="AF2903" s="17">
        <f t="shared" si="638"/>
        <v>1</v>
      </c>
      <c r="AG2903" s="21">
        <f t="shared" si="639"/>
        <v>1</v>
      </c>
      <c r="AH2903" s="22" t="e">
        <f t="shared" si="640"/>
        <v>#DIV/0!</v>
      </c>
      <c r="AI2903" s="22" t="e">
        <f t="shared" si="641"/>
        <v>#DIV/0!</v>
      </c>
      <c r="AJ2903" s="23">
        <f t="shared" si="642"/>
        <v>0</v>
      </c>
      <c r="AK2903" s="23">
        <f t="shared" si="643"/>
        <v>1</v>
      </c>
    </row>
    <row r="2904" spans="1:37">
      <c r="A2904" s="8" t="s">
        <v>5841</v>
      </c>
      <c r="B2904" s="8" t="s">
        <v>5842</v>
      </c>
      <c r="C2904" s="9">
        <v>0</v>
      </c>
      <c r="D2904" s="9">
        <v>0</v>
      </c>
      <c r="E2904" s="9">
        <v>0</v>
      </c>
      <c r="F2904" s="9">
        <v>5982683.74</v>
      </c>
      <c r="G2904" s="9">
        <v>0</v>
      </c>
      <c r="H2904" s="9">
        <v>0</v>
      </c>
      <c r="I2904" s="9">
        <v>0</v>
      </c>
      <c r="J2904" s="9">
        <v>0</v>
      </c>
      <c r="K2904" s="9">
        <v>235040000</v>
      </c>
      <c r="L2904" s="9">
        <v>0</v>
      </c>
      <c r="M2904" s="9">
        <v>0</v>
      </c>
      <c r="N2904" s="9">
        <v>1202279641.86</v>
      </c>
      <c r="O2904" s="9">
        <v>0</v>
      </c>
      <c r="P2904" s="9">
        <v>-20408518.3</v>
      </c>
      <c r="Q2904" s="9">
        <v>0</v>
      </c>
      <c r="R2904" s="9">
        <v>25661618.81</v>
      </c>
      <c r="S2904" s="9">
        <v>0</v>
      </c>
      <c r="T2904" s="9">
        <v>967602006.08</v>
      </c>
      <c r="U2904" s="8">
        <v>0</v>
      </c>
      <c r="V2904" s="9">
        <v>2412913.76</v>
      </c>
      <c r="W2904" s="8">
        <v>0</v>
      </c>
      <c r="X2904" s="11">
        <f t="shared" si="630"/>
        <v>5982683.74</v>
      </c>
      <c r="Y2904" s="11">
        <f t="shared" si="631"/>
        <v>2412587662.21</v>
      </c>
      <c r="Z2904" s="11">
        <f t="shared" si="632"/>
        <v>2418570345.95</v>
      </c>
      <c r="AA2904" s="13">
        <f t="shared" si="633"/>
        <v>5982683.74</v>
      </c>
      <c r="AB2904" s="13">
        <f t="shared" si="634"/>
        <v>0</v>
      </c>
      <c r="AC2904" s="16">
        <f t="shared" si="635"/>
        <v>5982683.74</v>
      </c>
      <c r="AD2904" s="16">
        <f t="shared" si="636"/>
        <v>2412587662.21</v>
      </c>
      <c r="AE2904" s="17">
        <f t="shared" si="637"/>
        <v>0.00247364470916393</v>
      </c>
      <c r="AF2904" s="17">
        <f t="shared" si="638"/>
        <v>0.997526355290836</v>
      </c>
      <c r="AG2904" s="21">
        <f t="shared" si="639"/>
        <v>1.00247977880087</v>
      </c>
      <c r="AH2904" s="22">
        <f t="shared" si="640"/>
        <v>1</v>
      </c>
      <c r="AI2904" s="22">
        <f t="shared" si="641"/>
        <v>0</v>
      </c>
      <c r="AJ2904" s="23">
        <f t="shared" si="642"/>
        <v>0.00247364470916393</v>
      </c>
      <c r="AK2904" s="23">
        <f t="shared" si="643"/>
        <v>0.997526355290836</v>
      </c>
    </row>
    <row r="2905" spans="1:37">
      <c r="A2905" s="8" t="s">
        <v>5843</v>
      </c>
      <c r="B2905" s="8" t="s">
        <v>5844</v>
      </c>
      <c r="C2905" s="9">
        <v>0</v>
      </c>
      <c r="D2905" s="9">
        <v>0</v>
      </c>
      <c r="E2905" s="9">
        <v>0</v>
      </c>
      <c r="F2905" s="9">
        <v>0</v>
      </c>
      <c r="G2905" s="9">
        <v>0</v>
      </c>
      <c r="H2905" s="9">
        <v>0</v>
      </c>
      <c r="I2905" s="9">
        <v>0</v>
      </c>
      <c r="J2905" s="9">
        <v>0</v>
      </c>
      <c r="K2905" s="9">
        <v>110000000</v>
      </c>
      <c r="L2905" s="9">
        <v>0</v>
      </c>
      <c r="M2905" s="9">
        <v>0</v>
      </c>
      <c r="N2905" s="9">
        <v>554969159.04</v>
      </c>
      <c r="O2905" s="9">
        <v>0</v>
      </c>
      <c r="P2905" s="9">
        <v>-2031281.73</v>
      </c>
      <c r="Q2905" s="9">
        <v>0</v>
      </c>
      <c r="R2905" s="9">
        <v>35490883.68</v>
      </c>
      <c r="S2905" s="9">
        <v>0</v>
      </c>
      <c r="T2905" s="9">
        <v>348166129.57</v>
      </c>
      <c r="U2905" s="8">
        <v>0</v>
      </c>
      <c r="V2905" s="9">
        <v>0</v>
      </c>
      <c r="W2905" s="8">
        <v>0</v>
      </c>
      <c r="X2905" s="11">
        <f t="shared" si="630"/>
        <v>0</v>
      </c>
      <c r="Y2905" s="11">
        <f t="shared" si="631"/>
        <v>1046594890.56</v>
      </c>
      <c r="Z2905" s="11">
        <f t="shared" si="632"/>
        <v>1046594890.56</v>
      </c>
      <c r="AA2905" s="13">
        <f t="shared" si="633"/>
        <v>0</v>
      </c>
      <c r="AB2905" s="13">
        <f t="shared" si="634"/>
        <v>0</v>
      </c>
      <c r="AC2905" s="16">
        <f t="shared" si="635"/>
        <v>0</v>
      </c>
      <c r="AD2905" s="16">
        <f t="shared" si="636"/>
        <v>1046594890.56</v>
      </c>
      <c r="AE2905" s="17">
        <f t="shared" si="637"/>
        <v>0</v>
      </c>
      <c r="AF2905" s="17">
        <f t="shared" si="638"/>
        <v>1</v>
      </c>
      <c r="AG2905" s="21">
        <f t="shared" si="639"/>
        <v>1</v>
      </c>
      <c r="AH2905" s="22" t="e">
        <f t="shared" si="640"/>
        <v>#DIV/0!</v>
      </c>
      <c r="AI2905" s="22" t="e">
        <f t="shared" si="641"/>
        <v>#DIV/0!</v>
      </c>
      <c r="AJ2905" s="23">
        <f t="shared" si="642"/>
        <v>0</v>
      </c>
      <c r="AK2905" s="23">
        <f t="shared" si="643"/>
        <v>1</v>
      </c>
    </row>
    <row r="2906" spans="1:37">
      <c r="A2906" s="8" t="s">
        <v>5845</v>
      </c>
      <c r="B2906" s="8" t="s">
        <v>5846</v>
      </c>
      <c r="C2906" s="9">
        <v>0</v>
      </c>
      <c r="D2906" s="9">
        <v>0</v>
      </c>
      <c r="E2906" s="9">
        <v>0</v>
      </c>
      <c r="F2906" s="9">
        <v>0</v>
      </c>
      <c r="G2906" s="9">
        <v>0</v>
      </c>
      <c r="H2906" s="9">
        <v>0</v>
      </c>
      <c r="I2906" s="9">
        <v>0</v>
      </c>
      <c r="J2906" s="9">
        <v>0</v>
      </c>
      <c r="K2906" s="9">
        <v>142541700</v>
      </c>
      <c r="L2906" s="9">
        <v>0</v>
      </c>
      <c r="M2906" s="9">
        <v>0</v>
      </c>
      <c r="N2906" s="9">
        <v>672367552.27</v>
      </c>
      <c r="O2906" s="9">
        <v>0</v>
      </c>
      <c r="P2906" s="9">
        <v>0</v>
      </c>
      <c r="Q2906" s="9">
        <v>33079328.35</v>
      </c>
      <c r="R2906" s="9">
        <v>41703539.9</v>
      </c>
      <c r="S2906" s="9">
        <v>0</v>
      </c>
      <c r="T2906" s="9">
        <v>288859291.74</v>
      </c>
      <c r="U2906" s="8">
        <v>0</v>
      </c>
      <c r="V2906" s="9">
        <v>0</v>
      </c>
      <c r="W2906" s="8">
        <v>0</v>
      </c>
      <c r="X2906" s="11">
        <f t="shared" si="630"/>
        <v>0</v>
      </c>
      <c r="Y2906" s="11">
        <f t="shared" si="631"/>
        <v>1178551412.26</v>
      </c>
      <c r="Z2906" s="11">
        <f t="shared" si="632"/>
        <v>1178551412.26</v>
      </c>
      <c r="AA2906" s="13">
        <f t="shared" si="633"/>
        <v>0</v>
      </c>
      <c r="AB2906" s="13">
        <f t="shared" si="634"/>
        <v>0</v>
      </c>
      <c r="AC2906" s="16">
        <f t="shared" si="635"/>
        <v>0</v>
      </c>
      <c r="AD2906" s="16">
        <f t="shared" si="636"/>
        <v>1178551412.26</v>
      </c>
      <c r="AE2906" s="17">
        <f t="shared" si="637"/>
        <v>0</v>
      </c>
      <c r="AF2906" s="17">
        <f t="shared" si="638"/>
        <v>1</v>
      </c>
      <c r="AG2906" s="21">
        <f t="shared" si="639"/>
        <v>1</v>
      </c>
      <c r="AH2906" s="22" t="e">
        <f t="shared" si="640"/>
        <v>#DIV/0!</v>
      </c>
      <c r="AI2906" s="22" t="e">
        <f t="shared" si="641"/>
        <v>#DIV/0!</v>
      </c>
      <c r="AJ2906" s="23">
        <f t="shared" si="642"/>
        <v>0</v>
      </c>
      <c r="AK2906" s="23">
        <f t="shared" si="643"/>
        <v>1</v>
      </c>
    </row>
    <row r="2907" spans="1:37">
      <c r="A2907" s="8" t="s">
        <v>5847</v>
      </c>
      <c r="B2907" s="8" t="s">
        <v>5848</v>
      </c>
      <c r="C2907" s="9">
        <v>0</v>
      </c>
      <c r="D2907" s="9">
        <v>0</v>
      </c>
      <c r="E2907" s="9">
        <v>0</v>
      </c>
      <c r="F2907" s="9">
        <v>0</v>
      </c>
      <c r="G2907" s="9">
        <v>0</v>
      </c>
      <c r="H2907" s="9">
        <v>0</v>
      </c>
      <c r="I2907" s="9">
        <v>0</v>
      </c>
      <c r="J2907" s="9">
        <v>0</v>
      </c>
      <c r="K2907" s="9">
        <v>108000000</v>
      </c>
      <c r="L2907" s="9">
        <v>0</v>
      </c>
      <c r="M2907" s="9">
        <v>0</v>
      </c>
      <c r="N2907" s="9">
        <v>939456031.42</v>
      </c>
      <c r="O2907" s="9">
        <v>0</v>
      </c>
      <c r="P2907" s="9">
        <v>-24482.16</v>
      </c>
      <c r="Q2907" s="9">
        <v>0</v>
      </c>
      <c r="R2907" s="9">
        <v>52734925.5</v>
      </c>
      <c r="S2907" s="9">
        <v>0</v>
      </c>
      <c r="T2907" s="9">
        <v>610595588.22</v>
      </c>
      <c r="U2907" s="8">
        <v>0</v>
      </c>
      <c r="V2907" s="9">
        <v>0</v>
      </c>
      <c r="W2907" s="8">
        <v>0</v>
      </c>
      <c r="X2907" s="11">
        <f t="shared" si="630"/>
        <v>0</v>
      </c>
      <c r="Y2907" s="11">
        <f t="shared" si="631"/>
        <v>1710762062.98</v>
      </c>
      <c r="Z2907" s="11">
        <f t="shared" si="632"/>
        <v>1710762062.98</v>
      </c>
      <c r="AA2907" s="13">
        <f t="shared" si="633"/>
        <v>0</v>
      </c>
      <c r="AB2907" s="13">
        <f t="shared" si="634"/>
        <v>0</v>
      </c>
      <c r="AC2907" s="16">
        <f t="shared" si="635"/>
        <v>0</v>
      </c>
      <c r="AD2907" s="16">
        <f t="shared" si="636"/>
        <v>1710762062.98</v>
      </c>
      <c r="AE2907" s="17">
        <f t="shared" si="637"/>
        <v>0</v>
      </c>
      <c r="AF2907" s="17">
        <f t="shared" si="638"/>
        <v>1</v>
      </c>
      <c r="AG2907" s="21">
        <f t="shared" si="639"/>
        <v>1</v>
      </c>
      <c r="AH2907" s="22" t="e">
        <f t="shared" si="640"/>
        <v>#DIV/0!</v>
      </c>
      <c r="AI2907" s="22" t="e">
        <f t="shared" si="641"/>
        <v>#DIV/0!</v>
      </c>
      <c r="AJ2907" s="23">
        <f t="shared" si="642"/>
        <v>0</v>
      </c>
      <c r="AK2907" s="23">
        <f t="shared" si="643"/>
        <v>1</v>
      </c>
    </row>
    <row r="2908" spans="1:37">
      <c r="A2908" s="8" t="s">
        <v>5849</v>
      </c>
      <c r="B2908" s="8" t="s">
        <v>5850</v>
      </c>
      <c r="C2908" s="9">
        <v>0</v>
      </c>
      <c r="D2908" s="9">
        <v>0</v>
      </c>
      <c r="E2908" s="9">
        <v>0</v>
      </c>
      <c r="F2908" s="9">
        <v>0</v>
      </c>
      <c r="G2908" s="9">
        <v>0</v>
      </c>
      <c r="H2908" s="9">
        <v>0</v>
      </c>
      <c r="I2908" s="9">
        <v>0</v>
      </c>
      <c r="J2908" s="9">
        <v>0</v>
      </c>
      <c r="K2908" s="9">
        <v>134080000</v>
      </c>
      <c r="L2908" s="9">
        <v>0</v>
      </c>
      <c r="M2908" s="9">
        <v>0</v>
      </c>
      <c r="N2908" s="9">
        <v>568636439.38</v>
      </c>
      <c r="O2908" s="9">
        <v>0</v>
      </c>
      <c r="P2908" s="9">
        <v>-42080.35</v>
      </c>
      <c r="Q2908" s="9">
        <v>0</v>
      </c>
      <c r="R2908" s="9">
        <v>15398716.22</v>
      </c>
      <c r="S2908" s="9">
        <v>0</v>
      </c>
      <c r="T2908" s="9">
        <v>156419191.62</v>
      </c>
      <c r="U2908" s="8">
        <v>0</v>
      </c>
      <c r="V2908" s="9">
        <v>0</v>
      </c>
      <c r="W2908" s="8">
        <v>0</v>
      </c>
      <c r="X2908" s="11">
        <f t="shared" si="630"/>
        <v>0</v>
      </c>
      <c r="Y2908" s="11">
        <f t="shared" si="631"/>
        <v>874492266.87</v>
      </c>
      <c r="Z2908" s="11">
        <f t="shared" si="632"/>
        <v>874492266.87</v>
      </c>
      <c r="AA2908" s="13">
        <f t="shared" si="633"/>
        <v>0</v>
      </c>
      <c r="AB2908" s="13">
        <f t="shared" si="634"/>
        <v>0</v>
      </c>
      <c r="AC2908" s="16">
        <f t="shared" si="635"/>
        <v>0</v>
      </c>
      <c r="AD2908" s="16">
        <f t="shared" si="636"/>
        <v>874492266.87</v>
      </c>
      <c r="AE2908" s="17">
        <f t="shared" si="637"/>
        <v>0</v>
      </c>
      <c r="AF2908" s="17">
        <f t="shared" si="638"/>
        <v>1</v>
      </c>
      <c r="AG2908" s="21">
        <f t="shared" si="639"/>
        <v>1</v>
      </c>
      <c r="AH2908" s="22" t="e">
        <f t="shared" si="640"/>
        <v>#DIV/0!</v>
      </c>
      <c r="AI2908" s="22" t="e">
        <f t="shared" si="641"/>
        <v>#DIV/0!</v>
      </c>
      <c r="AJ2908" s="23">
        <f t="shared" si="642"/>
        <v>0</v>
      </c>
      <c r="AK2908" s="23">
        <f t="shared" si="643"/>
        <v>1</v>
      </c>
    </row>
    <row r="2909" spans="1:37">
      <c r="A2909" s="8" t="s">
        <v>5851</v>
      </c>
      <c r="B2909" s="8" t="s">
        <v>5852</v>
      </c>
      <c r="C2909" s="9">
        <v>0</v>
      </c>
      <c r="D2909" s="9">
        <v>0</v>
      </c>
      <c r="E2909" s="9">
        <v>0</v>
      </c>
      <c r="F2909" s="9">
        <v>0</v>
      </c>
      <c r="G2909" s="9">
        <v>0</v>
      </c>
      <c r="H2909" s="9">
        <v>0</v>
      </c>
      <c r="I2909" s="9">
        <v>0</v>
      </c>
      <c r="J2909" s="9">
        <v>0</v>
      </c>
      <c r="K2909" s="9">
        <v>155560000</v>
      </c>
      <c r="L2909" s="9">
        <v>0</v>
      </c>
      <c r="M2909" s="9">
        <v>0</v>
      </c>
      <c r="N2909" s="9">
        <v>1302330014.31</v>
      </c>
      <c r="O2909" s="9">
        <v>0</v>
      </c>
      <c r="P2909" s="9">
        <v>0</v>
      </c>
      <c r="Q2909" s="9">
        <v>0</v>
      </c>
      <c r="R2909" s="9">
        <v>69921388.52</v>
      </c>
      <c r="S2909" s="9">
        <v>0</v>
      </c>
      <c r="T2909" s="9">
        <v>582537327.44</v>
      </c>
      <c r="U2909" s="8">
        <v>0</v>
      </c>
      <c r="V2909" s="9">
        <v>0</v>
      </c>
      <c r="W2909" s="8">
        <v>0</v>
      </c>
      <c r="X2909" s="11">
        <f t="shared" si="630"/>
        <v>0</v>
      </c>
      <c r="Y2909" s="11">
        <f t="shared" si="631"/>
        <v>2110348730.27</v>
      </c>
      <c r="Z2909" s="11">
        <f t="shared" si="632"/>
        <v>2110348730.27</v>
      </c>
      <c r="AA2909" s="13">
        <f t="shared" si="633"/>
        <v>0</v>
      </c>
      <c r="AB2909" s="13">
        <f t="shared" si="634"/>
        <v>0</v>
      </c>
      <c r="AC2909" s="16">
        <f t="shared" si="635"/>
        <v>0</v>
      </c>
      <c r="AD2909" s="16">
        <f t="shared" si="636"/>
        <v>2110348730.27</v>
      </c>
      <c r="AE2909" s="17">
        <f t="shared" si="637"/>
        <v>0</v>
      </c>
      <c r="AF2909" s="17">
        <f t="shared" si="638"/>
        <v>1</v>
      </c>
      <c r="AG2909" s="21">
        <f t="shared" si="639"/>
        <v>1</v>
      </c>
      <c r="AH2909" s="22" t="e">
        <f t="shared" si="640"/>
        <v>#DIV/0!</v>
      </c>
      <c r="AI2909" s="22" t="e">
        <f t="shared" si="641"/>
        <v>#DIV/0!</v>
      </c>
      <c r="AJ2909" s="23">
        <f t="shared" si="642"/>
        <v>0</v>
      </c>
      <c r="AK2909" s="23">
        <f t="shared" si="643"/>
        <v>1</v>
      </c>
    </row>
    <row r="2910" spans="1:37">
      <c r="A2910" s="8" t="s">
        <v>5853</v>
      </c>
      <c r="B2910" s="8" t="s">
        <v>5854</v>
      </c>
      <c r="C2910" s="9">
        <v>0</v>
      </c>
      <c r="D2910" s="9">
        <v>0</v>
      </c>
      <c r="E2910" s="9">
        <v>0</v>
      </c>
      <c r="F2910" s="9">
        <v>817329128.04</v>
      </c>
      <c r="G2910" s="9">
        <v>0</v>
      </c>
      <c r="H2910" s="9">
        <v>1348004787.77</v>
      </c>
      <c r="I2910" s="9">
        <v>0</v>
      </c>
      <c r="J2910" s="9">
        <v>0</v>
      </c>
      <c r="K2910" s="9">
        <v>958757808</v>
      </c>
      <c r="L2910" s="9">
        <v>0</v>
      </c>
      <c r="M2910" s="9">
        <v>0</v>
      </c>
      <c r="N2910" s="9">
        <v>4485979646.19</v>
      </c>
      <c r="O2910" s="9">
        <v>0</v>
      </c>
      <c r="P2910" s="9">
        <v>-51756.86</v>
      </c>
      <c r="Q2910" s="9">
        <v>0</v>
      </c>
      <c r="R2910" s="9">
        <v>259472710.87</v>
      </c>
      <c r="S2910" s="9">
        <v>0</v>
      </c>
      <c r="T2910" s="9">
        <v>3146558641.98</v>
      </c>
      <c r="U2910" s="8">
        <v>0</v>
      </c>
      <c r="V2910" s="9">
        <v>30783066.17</v>
      </c>
      <c r="W2910" s="8">
        <v>0</v>
      </c>
      <c r="X2910" s="11">
        <f t="shared" si="630"/>
        <v>2165333915.81</v>
      </c>
      <c r="Y2910" s="11">
        <f t="shared" si="631"/>
        <v>8881500116.35</v>
      </c>
      <c r="Z2910" s="11">
        <f t="shared" si="632"/>
        <v>11046834032.16</v>
      </c>
      <c r="AA2910" s="13">
        <f t="shared" si="633"/>
        <v>817329128.04</v>
      </c>
      <c r="AB2910" s="13">
        <f t="shared" si="634"/>
        <v>1348004787.77</v>
      </c>
      <c r="AC2910" s="16">
        <f t="shared" si="635"/>
        <v>817329128.04</v>
      </c>
      <c r="AD2910" s="16">
        <f t="shared" si="636"/>
        <v>10229504904.12</v>
      </c>
      <c r="AE2910" s="17">
        <f t="shared" si="637"/>
        <v>0.196013980974657</v>
      </c>
      <c r="AF2910" s="17">
        <f t="shared" si="638"/>
        <v>0.803986019025343</v>
      </c>
      <c r="AG2910" s="21">
        <f t="shared" si="639"/>
        <v>1.24380272335119</v>
      </c>
      <c r="AH2910" s="22">
        <f t="shared" si="640"/>
        <v>0.377461010550078</v>
      </c>
      <c r="AI2910" s="22">
        <f t="shared" si="641"/>
        <v>0.622538989449922</v>
      </c>
      <c r="AJ2910" s="23">
        <f t="shared" si="642"/>
        <v>0.0739876353406377</v>
      </c>
      <c r="AK2910" s="23">
        <f t="shared" si="643"/>
        <v>0.926012364659362</v>
      </c>
    </row>
    <row r="2911" spans="1:37">
      <c r="A2911" s="8" t="s">
        <v>5855</v>
      </c>
      <c r="B2911" s="8" t="s">
        <v>5856</v>
      </c>
      <c r="C2911" s="9">
        <v>0</v>
      </c>
      <c r="D2911" s="9">
        <v>0</v>
      </c>
      <c r="E2911" s="9">
        <v>0</v>
      </c>
      <c r="F2911" s="9">
        <v>0</v>
      </c>
      <c r="G2911" s="9">
        <v>0</v>
      </c>
      <c r="H2911" s="9">
        <v>0</v>
      </c>
      <c r="I2911" s="9">
        <v>0</v>
      </c>
      <c r="J2911" s="9">
        <v>0</v>
      </c>
      <c r="K2911" s="9">
        <v>158938300</v>
      </c>
      <c r="L2911" s="9">
        <v>0</v>
      </c>
      <c r="M2911" s="9">
        <v>0</v>
      </c>
      <c r="N2911" s="9">
        <v>1540762098.06</v>
      </c>
      <c r="O2911" s="9">
        <v>0</v>
      </c>
      <c r="P2911" s="9">
        <v>-9158726.44</v>
      </c>
      <c r="Q2911" s="9">
        <v>0</v>
      </c>
      <c r="R2911" s="9">
        <v>101649611.56</v>
      </c>
      <c r="S2911" s="9">
        <v>0</v>
      </c>
      <c r="T2911" s="9">
        <v>1108001838.61</v>
      </c>
      <c r="U2911" s="8">
        <v>0</v>
      </c>
      <c r="V2911" s="9">
        <v>0</v>
      </c>
      <c r="W2911" s="8">
        <v>0</v>
      </c>
      <c r="X2911" s="11">
        <f t="shared" si="630"/>
        <v>0</v>
      </c>
      <c r="Y2911" s="11">
        <f t="shared" si="631"/>
        <v>2900193121.79</v>
      </c>
      <c r="Z2911" s="11">
        <f t="shared" si="632"/>
        <v>2900193121.79</v>
      </c>
      <c r="AA2911" s="13">
        <f t="shared" si="633"/>
        <v>0</v>
      </c>
      <c r="AB2911" s="13">
        <f t="shared" si="634"/>
        <v>0</v>
      </c>
      <c r="AC2911" s="16">
        <f t="shared" si="635"/>
        <v>0</v>
      </c>
      <c r="AD2911" s="16">
        <f t="shared" si="636"/>
        <v>2900193121.79</v>
      </c>
      <c r="AE2911" s="17">
        <f t="shared" si="637"/>
        <v>0</v>
      </c>
      <c r="AF2911" s="17">
        <f t="shared" si="638"/>
        <v>1</v>
      </c>
      <c r="AG2911" s="21">
        <f t="shared" si="639"/>
        <v>1</v>
      </c>
      <c r="AH2911" s="22" t="e">
        <f t="shared" si="640"/>
        <v>#DIV/0!</v>
      </c>
      <c r="AI2911" s="22" t="e">
        <f t="shared" si="641"/>
        <v>#DIV/0!</v>
      </c>
      <c r="AJ2911" s="23">
        <f t="shared" si="642"/>
        <v>0</v>
      </c>
      <c r="AK2911" s="23">
        <f t="shared" si="643"/>
        <v>1</v>
      </c>
    </row>
    <row r="2912" spans="1:37">
      <c r="A2912" s="8" t="s">
        <v>5857</v>
      </c>
      <c r="B2912" s="8" t="s">
        <v>5858</v>
      </c>
      <c r="C2912" s="9">
        <v>0</v>
      </c>
      <c r="D2912" s="9">
        <v>0</v>
      </c>
      <c r="E2912" s="9">
        <v>0</v>
      </c>
      <c r="F2912" s="9">
        <v>0</v>
      </c>
      <c r="G2912" s="9">
        <v>0</v>
      </c>
      <c r="H2912" s="9">
        <v>0</v>
      </c>
      <c r="I2912" s="9">
        <v>0</v>
      </c>
      <c r="J2912" s="9">
        <v>0</v>
      </c>
      <c r="K2912" s="9">
        <v>403200000</v>
      </c>
      <c r="L2912" s="9">
        <v>0</v>
      </c>
      <c r="M2912" s="9">
        <v>0</v>
      </c>
      <c r="N2912" s="9">
        <v>278867352.56</v>
      </c>
      <c r="O2912" s="9">
        <v>22840400</v>
      </c>
      <c r="P2912" s="9">
        <v>-540557.58</v>
      </c>
      <c r="Q2912" s="9">
        <v>0</v>
      </c>
      <c r="R2912" s="9">
        <v>31317985.65</v>
      </c>
      <c r="S2912" s="9">
        <v>0</v>
      </c>
      <c r="T2912" s="9">
        <v>168297904.38</v>
      </c>
      <c r="U2912" s="8">
        <v>0</v>
      </c>
      <c r="V2912" s="9">
        <v>2614083.29</v>
      </c>
      <c r="W2912" s="8">
        <v>0</v>
      </c>
      <c r="X2912" s="11">
        <f t="shared" si="630"/>
        <v>0</v>
      </c>
      <c r="Y2912" s="11">
        <f t="shared" si="631"/>
        <v>860916368.3</v>
      </c>
      <c r="Z2912" s="11">
        <f t="shared" si="632"/>
        <v>860916368.3</v>
      </c>
      <c r="AA2912" s="13">
        <f t="shared" si="633"/>
        <v>0</v>
      </c>
      <c r="AB2912" s="13">
        <f t="shared" si="634"/>
        <v>0</v>
      </c>
      <c r="AC2912" s="16">
        <f t="shared" si="635"/>
        <v>0</v>
      </c>
      <c r="AD2912" s="16">
        <f t="shared" si="636"/>
        <v>860916368.3</v>
      </c>
      <c r="AE2912" s="17">
        <f t="shared" si="637"/>
        <v>0</v>
      </c>
      <c r="AF2912" s="17">
        <f t="shared" si="638"/>
        <v>1</v>
      </c>
      <c r="AG2912" s="21">
        <f t="shared" si="639"/>
        <v>1</v>
      </c>
      <c r="AH2912" s="22" t="e">
        <f t="shared" si="640"/>
        <v>#DIV/0!</v>
      </c>
      <c r="AI2912" s="22" t="e">
        <f t="shared" si="641"/>
        <v>#DIV/0!</v>
      </c>
      <c r="AJ2912" s="23">
        <f t="shared" si="642"/>
        <v>0</v>
      </c>
      <c r="AK2912" s="23">
        <f t="shared" si="643"/>
        <v>1</v>
      </c>
    </row>
    <row r="2913" spans="1:37">
      <c r="A2913" s="8" t="s">
        <v>5859</v>
      </c>
      <c r="B2913" s="8" t="s">
        <v>5860</v>
      </c>
      <c r="C2913" s="9">
        <v>0</v>
      </c>
      <c r="D2913" s="9">
        <v>0</v>
      </c>
      <c r="E2913" s="9">
        <v>0</v>
      </c>
      <c r="F2913" s="9">
        <v>0</v>
      </c>
      <c r="G2913" s="9">
        <v>0</v>
      </c>
      <c r="H2913" s="9">
        <v>0</v>
      </c>
      <c r="I2913" s="9">
        <v>0</v>
      </c>
      <c r="J2913" s="9">
        <v>0</v>
      </c>
      <c r="K2913" s="9">
        <v>200000000</v>
      </c>
      <c r="L2913" s="9">
        <v>0</v>
      </c>
      <c r="M2913" s="9">
        <v>0</v>
      </c>
      <c r="N2913" s="9">
        <v>376145638.29</v>
      </c>
      <c r="O2913" s="9">
        <v>0</v>
      </c>
      <c r="P2913" s="9">
        <v>0</v>
      </c>
      <c r="Q2913" s="9">
        <v>46915376.23</v>
      </c>
      <c r="R2913" s="9">
        <v>28390402.32</v>
      </c>
      <c r="S2913" s="9">
        <v>0</v>
      </c>
      <c r="T2913" s="9">
        <v>376960471.63</v>
      </c>
      <c r="U2913" s="8">
        <v>0</v>
      </c>
      <c r="V2913" s="9">
        <v>153194364.39</v>
      </c>
      <c r="W2913" s="8">
        <v>0</v>
      </c>
      <c r="X2913" s="11">
        <f t="shared" si="630"/>
        <v>0</v>
      </c>
      <c r="Y2913" s="11">
        <f t="shared" si="631"/>
        <v>1181606252.86</v>
      </c>
      <c r="Z2913" s="11">
        <f t="shared" si="632"/>
        <v>1181606252.86</v>
      </c>
      <c r="AA2913" s="13">
        <f t="shared" si="633"/>
        <v>0</v>
      </c>
      <c r="AB2913" s="13">
        <f t="shared" si="634"/>
        <v>0</v>
      </c>
      <c r="AC2913" s="16">
        <f t="shared" si="635"/>
        <v>0</v>
      </c>
      <c r="AD2913" s="16">
        <f t="shared" si="636"/>
        <v>1181606252.86</v>
      </c>
      <c r="AE2913" s="17">
        <f t="shared" si="637"/>
        <v>0</v>
      </c>
      <c r="AF2913" s="17">
        <f t="shared" si="638"/>
        <v>1</v>
      </c>
      <c r="AG2913" s="21">
        <f t="shared" si="639"/>
        <v>1</v>
      </c>
      <c r="AH2913" s="22" t="e">
        <f t="shared" si="640"/>
        <v>#DIV/0!</v>
      </c>
      <c r="AI2913" s="22" t="e">
        <f t="shared" si="641"/>
        <v>#DIV/0!</v>
      </c>
      <c r="AJ2913" s="23">
        <f t="shared" si="642"/>
        <v>0</v>
      </c>
      <c r="AK2913" s="23">
        <f t="shared" si="643"/>
        <v>1</v>
      </c>
    </row>
    <row r="2914" spans="1:37">
      <c r="A2914" s="8" t="s">
        <v>5861</v>
      </c>
      <c r="B2914" s="8" t="s">
        <v>5862</v>
      </c>
      <c r="C2914" s="9">
        <v>0</v>
      </c>
      <c r="D2914" s="9">
        <v>0</v>
      </c>
      <c r="E2914" s="9">
        <v>0</v>
      </c>
      <c r="F2914" s="9">
        <v>1049832</v>
      </c>
      <c r="G2914" s="9">
        <v>0</v>
      </c>
      <c r="H2914" s="9">
        <v>0</v>
      </c>
      <c r="I2914" s="9">
        <v>0</v>
      </c>
      <c r="J2914" s="9">
        <v>0</v>
      </c>
      <c r="K2914" s="9">
        <v>427777800</v>
      </c>
      <c r="L2914" s="9">
        <v>0</v>
      </c>
      <c r="M2914" s="9">
        <v>0</v>
      </c>
      <c r="N2914" s="9">
        <v>261075609</v>
      </c>
      <c r="O2914" s="9">
        <v>0</v>
      </c>
      <c r="P2914" s="9">
        <v>0</v>
      </c>
      <c r="Q2914" s="9">
        <v>0</v>
      </c>
      <c r="R2914" s="9">
        <v>55969029</v>
      </c>
      <c r="S2914" s="9">
        <v>0</v>
      </c>
      <c r="T2914" s="9">
        <v>424697570</v>
      </c>
      <c r="U2914" s="8">
        <v>0</v>
      </c>
      <c r="V2914" s="9">
        <v>-2538582</v>
      </c>
      <c r="W2914" s="8">
        <v>0</v>
      </c>
      <c r="X2914" s="11">
        <f t="shared" si="630"/>
        <v>1049832</v>
      </c>
      <c r="Y2914" s="11">
        <f t="shared" si="631"/>
        <v>1166981426</v>
      </c>
      <c r="Z2914" s="11">
        <f t="shared" si="632"/>
        <v>1168031258</v>
      </c>
      <c r="AA2914" s="13">
        <f t="shared" si="633"/>
        <v>1049832</v>
      </c>
      <c r="AB2914" s="13">
        <f t="shared" si="634"/>
        <v>0</v>
      </c>
      <c r="AC2914" s="16">
        <f t="shared" si="635"/>
        <v>1049832</v>
      </c>
      <c r="AD2914" s="16">
        <f t="shared" si="636"/>
        <v>1166981426</v>
      </c>
      <c r="AE2914" s="17">
        <f t="shared" si="637"/>
        <v>0.000898804713323862</v>
      </c>
      <c r="AF2914" s="17">
        <f t="shared" si="638"/>
        <v>0.999101195286676</v>
      </c>
      <c r="AG2914" s="21">
        <f t="shared" si="639"/>
        <v>1.00089961328999</v>
      </c>
      <c r="AH2914" s="22">
        <f t="shared" si="640"/>
        <v>1</v>
      </c>
      <c r="AI2914" s="22">
        <f t="shared" si="641"/>
        <v>0</v>
      </c>
      <c r="AJ2914" s="23">
        <f t="shared" si="642"/>
        <v>0.000898804713323862</v>
      </c>
      <c r="AK2914" s="23">
        <f t="shared" si="643"/>
        <v>0.999101195286676</v>
      </c>
    </row>
    <row r="2915" spans="1:37">
      <c r="A2915" s="8" t="s">
        <v>5863</v>
      </c>
      <c r="B2915" s="8" t="s">
        <v>5864</v>
      </c>
      <c r="C2915" s="9">
        <v>0</v>
      </c>
      <c r="D2915" s="9">
        <v>0</v>
      </c>
      <c r="E2915" s="9">
        <v>0</v>
      </c>
      <c r="F2915" s="9">
        <v>0</v>
      </c>
      <c r="G2915" s="9">
        <v>0</v>
      </c>
      <c r="H2915" s="9">
        <v>0</v>
      </c>
      <c r="I2915" s="9">
        <v>0</v>
      </c>
      <c r="J2915" s="9">
        <v>0</v>
      </c>
      <c r="K2915" s="9">
        <v>401000000</v>
      </c>
      <c r="L2915" s="9">
        <v>0</v>
      </c>
      <c r="M2915" s="9">
        <v>0</v>
      </c>
      <c r="N2915" s="9">
        <v>489874194.71</v>
      </c>
      <c r="O2915" s="9">
        <v>0</v>
      </c>
      <c r="P2915" s="9">
        <v>-910487.01</v>
      </c>
      <c r="Q2915" s="9">
        <v>24563042.88</v>
      </c>
      <c r="R2915" s="9">
        <v>43070155.73</v>
      </c>
      <c r="S2915" s="9">
        <v>0</v>
      </c>
      <c r="T2915" s="9">
        <v>514001776.36</v>
      </c>
      <c r="U2915" s="8">
        <v>0</v>
      </c>
      <c r="V2915" s="9">
        <v>1589458.81</v>
      </c>
      <c r="W2915" s="8">
        <v>0</v>
      </c>
      <c r="X2915" s="11">
        <f t="shared" si="630"/>
        <v>0</v>
      </c>
      <c r="Y2915" s="11">
        <f t="shared" si="631"/>
        <v>1473188141.48</v>
      </c>
      <c r="Z2915" s="11">
        <f t="shared" si="632"/>
        <v>1473188141.48</v>
      </c>
      <c r="AA2915" s="13">
        <f t="shared" si="633"/>
        <v>0</v>
      </c>
      <c r="AB2915" s="13">
        <f t="shared" si="634"/>
        <v>0</v>
      </c>
      <c r="AC2915" s="16">
        <f t="shared" si="635"/>
        <v>0</v>
      </c>
      <c r="AD2915" s="16">
        <f t="shared" si="636"/>
        <v>1473188141.48</v>
      </c>
      <c r="AE2915" s="17">
        <f t="shared" si="637"/>
        <v>0</v>
      </c>
      <c r="AF2915" s="17">
        <f t="shared" si="638"/>
        <v>1</v>
      </c>
      <c r="AG2915" s="21">
        <f t="shared" si="639"/>
        <v>1</v>
      </c>
      <c r="AH2915" s="22" t="e">
        <f t="shared" si="640"/>
        <v>#DIV/0!</v>
      </c>
      <c r="AI2915" s="22" t="e">
        <f t="shared" si="641"/>
        <v>#DIV/0!</v>
      </c>
      <c r="AJ2915" s="23">
        <f t="shared" si="642"/>
        <v>0</v>
      </c>
      <c r="AK2915" s="23">
        <f t="shared" si="643"/>
        <v>1</v>
      </c>
    </row>
    <row r="2916" spans="1:37">
      <c r="A2916" s="8" t="s">
        <v>5865</v>
      </c>
      <c r="B2916" s="8" t="s">
        <v>5866</v>
      </c>
      <c r="C2916" s="9">
        <v>0</v>
      </c>
      <c r="D2916" s="9">
        <v>0</v>
      </c>
      <c r="E2916" s="9">
        <v>0</v>
      </c>
      <c r="F2916" s="9">
        <v>0</v>
      </c>
      <c r="G2916" s="9">
        <v>0</v>
      </c>
      <c r="H2916" s="9">
        <v>0</v>
      </c>
      <c r="I2916" s="9">
        <v>0</v>
      </c>
      <c r="J2916" s="9">
        <v>0</v>
      </c>
      <c r="K2916" s="9">
        <v>112607620</v>
      </c>
      <c r="L2916" s="9">
        <v>0</v>
      </c>
      <c r="M2916" s="9">
        <v>0</v>
      </c>
      <c r="N2916" s="9">
        <v>728706822.7</v>
      </c>
      <c r="O2916" s="9">
        <v>30873172.2</v>
      </c>
      <c r="P2916" s="9">
        <v>-271798.86</v>
      </c>
      <c r="Q2916" s="9">
        <v>0</v>
      </c>
      <c r="R2916" s="9">
        <v>46298948.89</v>
      </c>
      <c r="S2916" s="9">
        <v>0</v>
      </c>
      <c r="T2916" s="9">
        <v>466004334.59</v>
      </c>
      <c r="U2916" s="8">
        <v>0</v>
      </c>
      <c r="V2916" s="9">
        <v>0</v>
      </c>
      <c r="W2916" s="8">
        <v>0</v>
      </c>
      <c r="X2916" s="11">
        <f t="shared" si="630"/>
        <v>0</v>
      </c>
      <c r="Y2916" s="11">
        <f t="shared" si="631"/>
        <v>1322472755.12</v>
      </c>
      <c r="Z2916" s="11">
        <f t="shared" si="632"/>
        <v>1322472755.12</v>
      </c>
      <c r="AA2916" s="13">
        <f t="shared" si="633"/>
        <v>0</v>
      </c>
      <c r="AB2916" s="13">
        <f t="shared" si="634"/>
        <v>0</v>
      </c>
      <c r="AC2916" s="16">
        <f t="shared" si="635"/>
        <v>0</v>
      </c>
      <c r="AD2916" s="16">
        <f t="shared" si="636"/>
        <v>1322472755.12</v>
      </c>
      <c r="AE2916" s="17">
        <f t="shared" si="637"/>
        <v>0</v>
      </c>
      <c r="AF2916" s="17">
        <f t="shared" si="638"/>
        <v>1</v>
      </c>
      <c r="AG2916" s="21">
        <f t="shared" si="639"/>
        <v>1</v>
      </c>
      <c r="AH2916" s="22" t="e">
        <f t="shared" si="640"/>
        <v>#DIV/0!</v>
      </c>
      <c r="AI2916" s="22" t="e">
        <f t="shared" si="641"/>
        <v>#DIV/0!</v>
      </c>
      <c r="AJ2916" s="23">
        <f t="shared" si="642"/>
        <v>0</v>
      </c>
      <c r="AK2916" s="23">
        <f t="shared" si="643"/>
        <v>1</v>
      </c>
    </row>
    <row r="2917" spans="1:37">
      <c r="A2917" s="8" t="s">
        <v>5867</v>
      </c>
      <c r="B2917" s="8" t="s">
        <v>5868</v>
      </c>
      <c r="C2917" s="9">
        <v>0</v>
      </c>
      <c r="D2917" s="9">
        <v>0</v>
      </c>
      <c r="E2917" s="9">
        <v>0</v>
      </c>
      <c r="F2917" s="9">
        <v>1000000</v>
      </c>
      <c r="G2917" s="9">
        <v>0</v>
      </c>
      <c r="H2917" s="9">
        <v>14700000</v>
      </c>
      <c r="I2917" s="9">
        <v>0</v>
      </c>
      <c r="J2917" s="9">
        <v>0</v>
      </c>
      <c r="K2917" s="9">
        <v>155392313</v>
      </c>
      <c r="L2917" s="9">
        <v>0</v>
      </c>
      <c r="M2917" s="9">
        <v>0</v>
      </c>
      <c r="N2917" s="9">
        <v>624173456.64</v>
      </c>
      <c r="O2917" s="9">
        <v>0</v>
      </c>
      <c r="P2917" s="9">
        <v>0</v>
      </c>
      <c r="Q2917" s="9">
        <v>931727.51</v>
      </c>
      <c r="R2917" s="9">
        <v>50257745.71</v>
      </c>
      <c r="S2917" s="9">
        <v>0</v>
      </c>
      <c r="T2917" s="9">
        <v>512498425.12</v>
      </c>
      <c r="U2917" s="8">
        <v>0</v>
      </c>
      <c r="V2917" s="9">
        <v>0</v>
      </c>
      <c r="W2917" s="8">
        <v>0</v>
      </c>
      <c r="X2917" s="11">
        <f t="shared" si="630"/>
        <v>15700000</v>
      </c>
      <c r="Y2917" s="11">
        <f t="shared" si="631"/>
        <v>1343253667.98</v>
      </c>
      <c r="Z2917" s="11">
        <f t="shared" si="632"/>
        <v>1358953667.98</v>
      </c>
      <c r="AA2917" s="13">
        <f t="shared" si="633"/>
        <v>1000000</v>
      </c>
      <c r="AB2917" s="13">
        <f t="shared" si="634"/>
        <v>14700000</v>
      </c>
      <c r="AC2917" s="16">
        <f t="shared" si="635"/>
        <v>1000000</v>
      </c>
      <c r="AD2917" s="16">
        <f t="shared" si="636"/>
        <v>1357953667.98</v>
      </c>
      <c r="AE2917" s="17">
        <f t="shared" si="637"/>
        <v>0.0115530060883805</v>
      </c>
      <c r="AF2917" s="17">
        <f t="shared" si="638"/>
        <v>0.988446993911619</v>
      </c>
      <c r="AG2917" s="21">
        <f t="shared" si="639"/>
        <v>1.01168803806329</v>
      </c>
      <c r="AH2917" s="22">
        <f t="shared" si="640"/>
        <v>0.0636942675159236</v>
      </c>
      <c r="AI2917" s="22">
        <f t="shared" si="641"/>
        <v>0.936305732484076</v>
      </c>
      <c r="AJ2917" s="23">
        <f t="shared" si="642"/>
        <v>0.000735860260406403</v>
      </c>
      <c r="AK2917" s="23">
        <f t="shared" si="643"/>
        <v>0.999264139739594</v>
      </c>
    </row>
    <row r="2918" spans="1:37">
      <c r="A2918" s="8" t="s">
        <v>5869</v>
      </c>
      <c r="B2918" s="8" t="s">
        <v>5870</v>
      </c>
      <c r="C2918" s="9">
        <v>0</v>
      </c>
      <c r="D2918" s="9">
        <v>0</v>
      </c>
      <c r="E2918" s="9">
        <v>0</v>
      </c>
      <c r="F2918" s="9">
        <v>603449.04</v>
      </c>
      <c r="G2918" s="9">
        <v>0</v>
      </c>
      <c r="H2918" s="9">
        <v>0</v>
      </c>
      <c r="I2918" s="9">
        <v>0</v>
      </c>
      <c r="J2918" s="9">
        <v>0</v>
      </c>
      <c r="K2918" s="9">
        <v>141680000</v>
      </c>
      <c r="L2918" s="9">
        <v>0</v>
      </c>
      <c r="M2918" s="9">
        <v>0</v>
      </c>
      <c r="N2918" s="9">
        <v>574923724.52</v>
      </c>
      <c r="O2918" s="9">
        <v>0</v>
      </c>
      <c r="P2918" s="9">
        <v>0</v>
      </c>
      <c r="Q2918" s="9">
        <v>0</v>
      </c>
      <c r="R2918" s="9">
        <v>51240193.27</v>
      </c>
      <c r="S2918" s="9">
        <v>0</v>
      </c>
      <c r="T2918" s="9">
        <v>660863683.27</v>
      </c>
      <c r="U2918" s="8">
        <v>0</v>
      </c>
      <c r="V2918" s="9">
        <v>0</v>
      </c>
      <c r="W2918" s="8">
        <v>0</v>
      </c>
      <c r="X2918" s="11">
        <f t="shared" si="630"/>
        <v>603449.04</v>
      </c>
      <c r="Y2918" s="11">
        <f t="shared" si="631"/>
        <v>1428707601.06</v>
      </c>
      <c r="Z2918" s="11">
        <f t="shared" si="632"/>
        <v>1429311050.1</v>
      </c>
      <c r="AA2918" s="13">
        <f t="shared" si="633"/>
        <v>603449.04</v>
      </c>
      <c r="AB2918" s="13">
        <f t="shared" si="634"/>
        <v>0</v>
      </c>
      <c r="AC2918" s="16">
        <f t="shared" si="635"/>
        <v>603449.04</v>
      </c>
      <c r="AD2918" s="16">
        <f t="shared" si="636"/>
        <v>1428707601.06</v>
      </c>
      <c r="AE2918" s="17">
        <f t="shared" si="637"/>
        <v>0.000422195742457725</v>
      </c>
      <c r="AF2918" s="17">
        <f t="shared" si="638"/>
        <v>0.999577804257542</v>
      </c>
      <c r="AG2918" s="21">
        <f t="shared" si="639"/>
        <v>1.00042237406699</v>
      </c>
      <c r="AH2918" s="22">
        <f t="shared" si="640"/>
        <v>1</v>
      </c>
      <c r="AI2918" s="22">
        <f t="shared" si="641"/>
        <v>0</v>
      </c>
      <c r="AJ2918" s="23">
        <f t="shared" si="642"/>
        <v>0.000422195742457725</v>
      </c>
      <c r="AK2918" s="23">
        <f t="shared" si="643"/>
        <v>0.999577804257542</v>
      </c>
    </row>
    <row r="2919" spans="1:37">
      <c r="A2919" s="8" t="s">
        <v>5871</v>
      </c>
      <c r="B2919" s="8" t="s">
        <v>5872</v>
      </c>
      <c r="C2919" s="9">
        <v>0</v>
      </c>
      <c r="D2919" s="9">
        <v>0</v>
      </c>
      <c r="E2919" s="9">
        <v>6165000</v>
      </c>
      <c r="F2919" s="9">
        <v>0</v>
      </c>
      <c r="G2919" s="9">
        <v>0</v>
      </c>
      <c r="H2919" s="9">
        <v>0</v>
      </c>
      <c r="I2919" s="9">
        <v>60101237000</v>
      </c>
      <c r="J2919" s="9">
        <v>0</v>
      </c>
      <c r="K2919" s="9">
        <v>2639128000</v>
      </c>
      <c r="L2919" s="9">
        <v>2498553000</v>
      </c>
      <c r="M2919" s="9">
        <v>0</v>
      </c>
      <c r="N2919" s="9">
        <v>6785874000</v>
      </c>
      <c r="O2919" s="9">
        <v>0</v>
      </c>
      <c r="P2919" s="9">
        <v>161946000</v>
      </c>
      <c r="Q2919" s="9">
        <v>0</v>
      </c>
      <c r="R2919" s="9">
        <v>1067855000</v>
      </c>
      <c r="S2919" s="9">
        <v>3114692000</v>
      </c>
      <c r="T2919" s="9">
        <v>5791100000</v>
      </c>
      <c r="U2919" s="8">
        <v>0</v>
      </c>
      <c r="V2919" s="9">
        <v>489602000</v>
      </c>
      <c r="W2919" s="8">
        <v>0</v>
      </c>
      <c r="X2919" s="11">
        <f t="shared" si="630"/>
        <v>60107402000</v>
      </c>
      <c r="Y2919" s="11">
        <f t="shared" si="631"/>
        <v>22548750000</v>
      </c>
      <c r="Z2919" s="11">
        <f t="shared" si="632"/>
        <v>82656152000</v>
      </c>
      <c r="AA2919" s="13">
        <f t="shared" si="633"/>
        <v>6165000</v>
      </c>
      <c r="AB2919" s="13">
        <f t="shared" si="634"/>
        <v>60101237000</v>
      </c>
      <c r="AC2919" s="16">
        <f t="shared" si="635"/>
        <v>6165000</v>
      </c>
      <c r="AD2919" s="16">
        <f t="shared" si="636"/>
        <v>82649987000</v>
      </c>
      <c r="AE2919" s="17">
        <f t="shared" si="637"/>
        <v>0.727198164269733</v>
      </c>
      <c r="AF2919" s="17">
        <f t="shared" si="638"/>
        <v>0.272801835730267</v>
      </c>
      <c r="AG2919" s="21">
        <f t="shared" si="639"/>
        <v>3.66566448251012</v>
      </c>
      <c r="AH2919" s="22">
        <f t="shared" si="640"/>
        <v>0.000102566402720251</v>
      </c>
      <c r="AI2919" s="22">
        <f t="shared" si="641"/>
        <v>0.99989743359728</v>
      </c>
      <c r="AJ2919" s="23">
        <f t="shared" si="642"/>
        <v>7.45860997739164e-5</v>
      </c>
      <c r="AK2919" s="23">
        <f t="shared" si="643"/>
        <v>0.999925413900226</v>
      </c>
    </row>
    <row r="2920" spans="1:37">
      <c r="A2920" s="8" t="s">
        <v>5873</v>
      </c>
      <c r="B2920" s="8" t="s">
        <v>5874</v>
      </c>
      <c r="C2920" s="9">
        <v>0</v>
      </c>
      <c r="D2920" s="9">
        <v>0</v>
      </c>
      <c r="E2920" s="9">
        <v>0</v>
      </c>
      <c r="F2920" s="9">
        <v>0</v>
      </c>
      <c r="G2920" s="9">
        <v>0</v>
      </c>
      <c r="H2920" s="9">
        <v>0</v>
      </c>
      <c r="I2920" s="9">
        <v>0</v>
      </c>
      <c r="J2920" s="9">
        <v>0</v>
      </c>
      <c r="K2920" s="9">
        <v>104000000</v>
      </c>
      <c r="L2920" s="9">
        <v>0</v>
      </c>
      <c r="M2920" s="9">
        <v>0</v>
      </c>
      <c r="N2920" s="9">
        <v>378522126.08</v>
      </c>
      <c r="O2920" s="9">
        <v>0</v>
      </c>
      <c r="P2920" s="9">
        <v>1222669.72</v>
      </c>
      <c r="Q2920" s="9">
        <v>0</v>
      </c>
      <c r="R2920" s="9">
        <v>53258290.61</v>
      </c>
      <c r="S2920" s="9">
        <v>0</v>
      </c>
      <c r="T2920" s="9">
        <v>252630324.32</v>
      </c>
      <c r="U2920" s="8">
        <v>0</v>
      </c>
      <c r="V2920" s="9">
        <v>4708758.55</v>
      </c>
      <c r="W2920" s="8">
        <v>0</v>
      </c>
      <c r="X2920" s="11">
        <f t="shared" si="630"/>
        <v>0</v>
      </c>
      <c r="Y2920" s="11">
        <f t="shared" si="631"/>
        <v>794342169.28</v>
      </c>
      <c r="Z2920" s="11">
        <f t="shared" si="632"/>
        <v>794342169.28</v>
      </c>
      <c r="AA2920" s="13">
        <f t="shared" si="633"/>
        <v>0</v>
      </c>
      <c r="AB2920" s="13">
        <f t="shared" si="634"/>
        <v>0</v>
      </c>
      <c r="AC2920" s="16">
        <f t="shared" si="635"/>
        <v>0</v>
      </c>
      <c r="AD2920" s="16">
        <f t="shared" si="636"/>
        <v>794342169.28</v>
      </c>
      <c r="AE2920" s="17">
        <f t="shared" si="637"/>
        <v>0</v>
      </c>
      <c r="AF2920" s="17">
        <f t="shared" si="638"/>
        <v>1</v>
      </c>
      <c r="AG2920" s="21">
        <f t="shared" si="639"/>
        <v>1</v>
      </c>
      <c r="AH2920" s="22" t="e">
        <f t="shared" si="640"/>
        <v>#DIV/0!</v>
      </c>
      <c r="AI2920" s="22" t="e">
        <f t="shared" si="641"/>
        <v>#DIV/0!</v>
      </c>
      <c r="AJ2920" s="23">
        <f t="shared" si="642"/>
        <v>0</v>
      </c>
      <c r="AK2920" s="23">
        <f t="shared" si="643"/>
        <v>1</v>
      </c>
    </row>
    <row r="2921" spans="1:37">
      <c r="A2921" s="8" t="s">
        <v>5875</v>
      </c>
      <c r="B2921" s="8" t="s">
        <v>5876</v>
      </c>
      <c r="C2921" s="9">
        <v>0</v>
      </c>
      <c r="D2921" s="9">
        <v>0</v>
      </c>
      <c r="E2921" s="9">
        <v>0</v>
      </c>
      <c r="F2921" s="9">
        <v>0</v>
      </c>
      <c r="G2921" s="9">
        <v>0</v>
      </c>
      <c r="H2921" s="9">
        <v>0</v>
      </c>
      <c r="I2921" s="9">
        <v>0</v>
      </c>
      <c r="J2921" s="9">
        <v>0</v>
      </c>
      <c r="K2921" s="9">
        <v>402227000</v>
      </c>
      <c r="L2921" s="9">
        <v>0</v>
      </c>
      <c r="M2921" s="9">
        <v>0</v>
      </c>
      <c r="N2921" s="9">
        <v>633638111</v>
      </c>
      <c r="O2921" s="9">
        <v>32290070</v>
      </c>
      <c r="P2921" s="9">
        <v>-13233299.97</v>
      </c>
      <c r="Q2921" s="9">
        <v>0</v>
      </c>
      <c r="R2921" s="9">
        <v>69450548.64</v>
      </c>
      <c r="S2921" s="9">
        <v>0</v>
      </c>
      <c r="T2921" s="9">
        <v>891666865.4</v>
      </c>
      <c r="U2921" s="8">
        <v>0</v>
      </c>
      <c r="V2921" s="9">
        <v>0</v>
      </c>
      <c r="W2921" s="8">
        <v>0</v>
      </c>
      <c r="X2921" s="11">
        <f t="shared" si="630"/>
        <v>0</v>
      </c>
      <c r="Y2921" s="11">
        <f t="shared" si="631"/>
        <v>1951459155.07</v>
      </c>
      <c r="Z2921" s="11">
        <f t="shared" si="632"/>
        <v>1951459155.07</v>
      </c>
      <c r="AA2921" s="13">
        <f t="shared" si="633"/>
        <v>0</v>
      </c>
      <c r="AB2921" s="13">
        <f t="shared" si="634"/>
        <v>0</v>
      </c>
      <c r="AC2921" s="16">
        <f t="shared" si="635"/>
        <v>0</v>
      </c>
      <c r="AD2921" s="16">
        <f t="shared" si="636"/>
        <v>1951459155.07</v>
      </c>
      <c r="AE2921" s="17">
        <f t="shared" si="637"/>
        <v>0</v>
      </c>
      <c r="AF2921" s="17">
        <f t="shared" si="638"/>
        <v>1</v>
      </c>
      <c r="AG2921" s="21">
        <f t="shared" si="639"/>
        <v>1</v>
      </c>
      <c r="AH2921" s="22" t="e">
        <f t="shared" si="640"/>
        <v>#DIV/0!</v>
      </c>
      <c r="AI2921" s="22" t="e">
        <f t="shared" si="641"/>
        <v>#DIV/0!</v>
      </c>
      <c r="AJ2921" s="23">
        <f t="shared" si="642"/>
        <v>0</v>
      </c>
      <c r="AK2921" s="23">
        <f t="shared" si="643"/>
        <v>1</v>
      </c>
    </row>
    <row r="2922" spans="1:37">
      <c r="A2922" s="8" t="s">
        <v>5877</v>
      </c>
      <c r="B2922" s="8" t="s">
        <v>5878</v>
      </c>
      <c r="C2922" s="9">
        <v>0</v>
      </c>
      <c r="D2922" s="9">
        <v>0</v>
      </c>
      <c r="E2922" s="9">
        <v>0</v>
      </c>
      <c r="F2922" s="9">
        <v>0</v>
      </c>
      <c r="G2922" s="9">
        <v>0</v>
      </c>
      <c r="H2922" s="9">
        <v>0</v>
      </c>
      <c r="I2922" s="9">
        <v>0</v>
      </c>
      <c r="J2922" s="9">
        <v>0</v>
      </c>
      <c r="K2922" s="9">
        <v>80000000</v>
      </c>
      <c r="L2922" s="9">
        <v>0</v>
      </c>
      <c r="M2922" s="9">
        <v>0</v>
      </c>
      <c r="N2922" s="9">
        <v>639502846.67</v>
      </c>
      <c r="O2922" s="9">
        <v>0</v>
      </c>
      <c r="P2922" s="9">
        <v>0</v>
      </c>
      <c r="Q2922" s="9">
        <v>0</v>
      </c>
      <c r="R2922" s="9">
        <v>34045593.56</v>
      </c>
      <c r="S2922" s="9">
        <v>0</v>
      </c>
      <c r="T2922" s="9">
        <v>251372095.46</v>
      </c>
      <c r="U2922" s="8">
        <v>0</v>
      </c>
      <c r="V2922" s="9">
        <v>0</v>
      </c>
      <c r="W2922" s="8">
        <v>0</v>
      </c>
      <c r="X2922" s="11">
        <f t="shared" si="630"/>
        <v>0</v>
      </c>
      <c r="Y2922" s="11">
        <f t="shared" si="631"/>
        <v>1004920535.69</v>
      </c>
      <c r="Z2922" s="11">
        <f t="shared" si="632"/>
        <v>1004920535.69</v>
      </c>
      <c r="AA2922" s="13">
        <f t="shared" si="633"/>
        <v>0</v>
      </c>
      <c r="AB2922" s="13">
        <f t="shared" si="634"/>
        <v>0</v>
      </c>
      <c r="AC2922" s="16">
        <f t="shared" si="635"/>
        <v>0</v>
      </c>
      <c r="AD2922" s="16">
        <f t="shared" si="636"/>
        <v>1004920535.69</v>
      </c>
      <c r="AE2922" s="17">
        <f t="shared" si="637"/>
        <v>0</v>
      </c>
      <c r="AF2922" s="17">
        <f t="shared" si="638"/>
        <v>1</v>
      </c>
      <c r="AG2922" s="21">
        <f t="shared" si="639"/>
        <v>1</v>
      </c>
      <c r="AH2922" s="22" t="e">
        <f t="shared" si="640"/>
        <v>#DIV/0!</v>
      </c>
      <c r="AI2922" s="22" t="e">
        <f t="shared" si="641"/>
        <v>#DIV/0!</v>
      </c>
      <c r="AJ2922" s="23">
        <f t="shared" si="642"/>
        <v>0</v>
      </c>
      <c r="AK2922" s="23">
        <f t="shared" si="643"/>
        <v>1</v>
      </c>
    </row>
    <row r="2923" spans="1:37">
      <c r="A2923" s="8" t="s">
        <v>5879</v>
      </c>
      <c r="B2923" s="8" t="s">
        <v>5880</v>
      </c>
      <c r="C2923" s="9">
        <v>0</v>
      </c>
      <c r="D2923" s="9">
        <v>0</v>
      </c>
      <c r="E2923" s="9">
        <v>0</v>
      </c>
      <c r="F2923" s="9">
        <v>1093898.79</v>
      </c>
      <c r="G2923" s="9">
        <v>0</v>
      </c>
      <c r="H2923" s="9">
        <v>0</v>
      </c>
      <c r="I2923" s="9">
        <v>0</v>
      </c>
      <c r="J2923" s="9">
        <v>0</v>
      </c>
      <c r="K2923" s="9">
        <v>142025000</v>
      </c>
      <c r="L2923" s="9">
        <v>0</v>
      </c>
      <c r="M2923" s="9">
        <v>0</v>
      </c>
      <c r="N2923" s="9">
        <v>1038512012.96</v>
      </c>
      <c r="O2923" s="9">
        <v>16176125</v>
      </c>
      <c r="P2923" s="9">
        <v>0</v>
      </c>
      <c r="Q2923" s="9">
        <v>0</v>
      </c>
      <c r="R2923" s="9">
        <v>54074067.52</v>
      </c>
      <c r="S2923" s="9">
        <v>0</v>
      </c>
      <c r="T2923" s="9">
        <v>609835183.15</v>
      </c>
      <c r="U2923" s="8">
        <v>0</v>
      </c>
      <c r="V2923" s="9">
        <v>0</v>
      </c>
      <c r="W2923" s="8">
        <v>0</v>
      </c>
      <c r="X2923" s="11">
        <f t="shared" si="630"/>
        <v>1093898.79</v>
      </c>
      <c r="Y2923" s="11">
        <f t="shared" si="631"/>
        <v>1828270138.63</v>
      </c>
      <c r="Z2923" s="11">
        <f t="shared" si="632"/>
        <v>1829364037.42</v>
      </c>
      <c r="AA2923" s="13">
        <f t="shared" si="633"/>
        <v>1093898.79</v>
      </c>
      <c r="AB2923" s="13">
        <f t="shared" si="634"/>
        <v>0</v>
      </c>
      <c r="AC2923" s="16">
        <f t="shared" si="635"/>
        <v>1093898.79</v>
      </c>
      <c r="AD2923" s="16">
        <f t="shared" si="636"/>
        <v>1828270138.63</v>
      </c>
      <c r="AE2923" s="17">
        <f t="shared" si="637"/>
        <v>0.000597966707349705</v>
      </c>
      <c r="AF2923" s="17">
        <f t="shared" si="638"/>
        <v>0.99940203329265</v>
      </c>
      <c r="AG2923" s="21">
        <f t="shared" si="639"/>
        <v>1.00059832448547</v>
      </c>
      <c r="AH2923" s="22">
        <f t="shared" si="640"/>
        <v>1</v>
      </c>
      <c r="AI2923" s="22">
        <f t="shared" si="641"/>
        <v>0</v>
      </c>
      <c r="AJ2923" s="23">
        <f t="shared" si="642"/>
        <v>0.000597966707349705</v>
      </c>
      <c r="AK2923" s="23">
        <f t="shared" si="643"/>
        <v>0.99940203329265</v>
      </c>
    </row>
    <row r="2924" spans="1:37">
      <c r="A2924" s="8" t="s">
        <v>5881</v>
      </c>
      <c r="B2924" s="8" t="s">
        <v>5882</v>
      </c>
      <c r="C2924" s="9">
        <v>0</v>
      </c>
      <c r="D2924" s="9">
        <v>0</v>
      </c>
      <c r="E2924" s="9">
        <v>0</v>
      </c>
      <c r="F2924" s="9">
        <v>10414608.82</v>
      </c>
      <c r="G2924" s="9">
        <v>0</v>
      </c>
      <c r="H2924" s="9">
        <v>0</v>
      </c>
      <c r="I2924" s="9">
        <v>0</v>
      </c>
      <c r="J2924" s="9">
        <v>0</v>
      </c>
      <c r="K2924" s="9">
        <v>248000000</v>
      </c>
      <c r="L2924" s="9">
        <v>0</v>
      </c>
      <c r="M2924" s="9">
        <v>0</v>
      </c>
      <c r="N2924" s="9">
        <v>768804747.15</v>
      </c>
      <c r="O2924" s="9">
        <v>0</v>
      </c>
      <c r="P2924" s="9">
        <v>0</v>
      </c>
      <c r="Q2924" s="9">
        <v>0</v>
      </c>
      <c r="R2924" s="9">
        <v>67801114.84</v>
      </c>
      <c r="S2924" s="9">
        <v>0</v>
      </c>
      <c r="T2924" s="9">
        <v>735697451.47</v>
      </c>
      <c r="U2924" s="8">
        <v>0</v>
      </c>
      <c r="V2924" s="9">
        <v>3132175.63</v>
      </c>
      <c r="W2924" s="8">
        <v>0</v>
      </c>
      <c r="X2924" s="11">
        <f t="shared" si="630"/>
        <v>10414608.82</v>
      </c>
      <c r="Y2924" s="11">
        <f t="shared" si="631"/>
        <v>1823435489.09</v>
      </c>
      <c r="Z2924" s="11">
        <f t="shared" si="632"/>
        <v>1833850097.91</v>
      </c>
      <c r="AA2924" s="13">
        <f t="shared" si="633"/>
        <v>10414608.82</v>
      </c>
      <c r="AB2924" s="13">
        <f t="shared" si="634"/>
        <v>0</v>
      </c>
      <c r="AC2924" s="16">
        <f t="shared" si="635"/>
        <v>10414608.82</v>
      </c>
      <c r="AD2924" s="16">
        <f t="shared" si="636"/>
        <v>1823435489.09</v>
      </c>
      <c r="AE2924" s="17">
        <f t="shared" si="637"/>
        <v>0.00567909494449372</v>
      </c>
      <c r="AF2924" s="17">
        <f t="shared" si="638"/>
        <v>0.994320905055506</v>
      </c>
      <c r="AG2924" s="21">
        <f t="shared" si="639"/>
        <v>1.00571153127287</v>
      </c>
      <c r="AH2924" s="22">
        <f t="shared" si="640"/>
        <v>1</v>
      </c>
      <c r="AI2924" s="22">
        <f t="shared" si="641"/>
        <v>0</v>
      </c>
      <c r="AJ2924" s="23">
        <f t="shared" si="642"/>
        <v>0.00567909494449372</v>
      </c>
      <c r="AK2924" s="23">
        <f t="shared" si="643"/>
        <v>0.994320905055506</v>
      </c>
    </row>
    <row r="2925" spans="1:37">
      <c r="A2925" s="8" t="s">
        <v>5883</v>
      </c>
      <c r="B2925" s="8" t="s">
        <v>5884</v>
      </c>
      <c r="C2925" s="9">
        <v>0</v>
      </c>
      <c r="D2925" s="9">
        <v>0</v>
      </c>
      <c r="E2925" s="9">
        <v>0</v>
      </c>
      <c r="F2925" s="9">
        <v>0</v>
      </c>
      <c r="G2925" s="9">
        <v>0</v>
      </c>
      <c r="H2925" s="9">
        <v>0</v>
      </c>
      <c r="I2925" s="9">
        <v>0</v>
      </c>
      <c r="J2925" s="9">
        <v>0</v>
      </c>
      <c r="K2925" s="9">
        <v>3611111112</v>
      </c>
      <c r="L2925" s="9">
        <v>0</v>
      </c>
      <c r="M2925" s="9">
        <v>0</v>
      </c>
      <c r="N2925" s="9">
        <v>4185931159.17</v>
      </c>
      <c r="O2925" s="9">
        <v>0</v>
      </c>
      <c r="P2925" s="9">
        <v>0</v>
      </c>
      <c r="Q2925" s="9">
        <v>0</v>
      </c>
      <c r="R2925" s="9">
        <v>631247521.72</v>
      </c>
      <c r="S2925" s="9">
        <v>0</v>
      </c>
      <c r="T2925" s="9">
        <v>4713502600.07</v>
      </c>
      <c r="U2925" s="8">
        <v>0</v>
      </c>
      <c r="V2925" s="9">
        <v>0</v>
      </c>
      <c r="W2925" s="8">
        <v>0</v>
      </c>
      <c r="X2925" s="11">
        <f t="shared" si="630"/>
        <v>0</v>
      </c>
      <c r="Y2925" s="11">
        <f t="shared" si="631"/>
        <v>13141792392.96</v>
      </c>
      <c r="Z2925" s="11">
        <f t="shared" si="632"/>
        <v>13141792392.96</v>
      </c>
      <c r="AA2925" s="13">
        <f t="shared" si="633"/>
        <v>0</v>
      </c>
      <c r="AB2925" s="13">
        <f t="shared" si="634"/>
        <v>0</v>
      </c>
      <c r="AC2925" s="16">
        <f t="shared" si="635"/>
        <v>0</v>
      </c>
      <c r="AD2925" s="16">
        <f t="shared" si="636"/>
        <v>13141792392.96</v>
      </c>
      <c r="AE2925" s="17">
        <f t="shared" si="637"/>
        <v>0</v>
      </c>
      <c r="AF2925" s="17">
        <f t="shared" si="638"/>
        <v>1</v>
      </c>
      <c r="AG2925" s="21">
        <f t="shared" si="639"/>
        <v>1</v>
      </c>
      <c r="AH2925" s="22" t="e">
        <f t="shared" si="640"/>
        <v>#DIV/0!</v>
      </c>
      <c r="AI2925" s="22" t="e">
        <f t="shared" si="641"/>
        <v>#DIV/0!</v>
      </c>
      <c r="AJ2925" s="23">
        <f t="shared" si="642"/>
        <v>0</v>
      </c>
      <c r="AK2925" s="23">
        <f t="shared" si="643"/>
        <v>1</v>
      </c>
    </row>
    <row r="2926" spans="1:37">
      <c r="A2926" s="8" t="s">
        <v>5885</v>
      </c>
      <c r="B2926" s="8" t="s">
        <v>5886</v>
      </c>
      <c r="C2926" s="9">
        <v>0</v>
      </c>
      <c r="D2926" s="9">
        <v>0</v>
      </c>
      <c r="E2926" s="9">
        <v>0</v>
      </c>
      <c r="F2926" s="9">
        <v>0</v>
      </c>
      <c r="G2926" s="9">
        <v>0</v>
      </c>
      <c r="H2926" s="9">
        <v>0</v>
      </c>
      <c r="I2926" s="9">
        <v>0</v>
      </c>
      <c r="J2926" s="9">
        <v>0</v>
      </c>
      <c r="K2926" s="9">
        <v>400010000</v>
      </c>
      <c r="L2926" s="9">
        <v>0</v>
      </c>
      <c r="M2926" s="9">
        <v>0</v>
      </c>
      <c r="N2926" s="9">
        <v>857204230.91</v>
      </c>
      <c r="O2926" s="9">
        <v>0</v>
      </c>
      <c r="P2926" s="9">
        <v>0</v>
      </c>
      <c r="Q2926" s="9">
        <v>0</v>
      </c>
      <c r="R2926" s="9">
        <v>192842965.9</v>
      </c>
      <c r="S2926" s="9">
        <v>0</v>
      </c>
      <c r="T2926" s="9">
        <v>440204812.53</v>
      </c>
      <c r="U2926" s="8">
        <v>0</v>
      </c>
      <c r="V2926" s="9">
        <v>18974704.42</v>
      </c>
      <c r="W2926" s="8">
        <v>0</v>
      </c>
      <c r="X2926" s="11">
        <f t="shared" si="630"/>
        <v>0</v>
      </c>
      <c r="Y2926" s="11">
        <f t="shared" si="631"/>
        <v>1909236713.76</v>
      </c>
      <c r="Z2926" s="11">
        <f t="shared" si="632"/>
        <v>1909236713.76</v>
      </c>
      <c r="AA2926" s="13">
        <f t="shared" si="633"/>
        <v>0</v>
      </c>
      <c r="AB2926" s="13">
        <f t="shared" si="634"/>
        <v>0</v>
      </c>
      <c r="AC2926" s="16">
        <f t="shared" si="635"/>
        <v>0</v>
      </c>
      <c r="AD2926" s="16">
        <f t="shared" si="636"/>
        <v>1909236713.76</v>
      </c>
      <c r="AE2926" s="17">
        <f t="shared" si="637"/>
        <v>0</v>
      </c>
      <c r="AF2926" s="17">
        <f t="shared" si="638"/>
        <v>1</v>
      </c>
      <c r="AG2926" s="21">
        <f t="shared" si="639"/>
        <v>1</v>
      </c>
      <c r="AH2926" s="22" t="e">
        <f t="shared" si="640"/>
        <v>#DIV/0!</v>
      </c>
      <c r="AI2926" s="22" t="e">
        <f t="shared" si="641"/>
        <v>#DIV/0!</v>
      </c>
      <c r="AJ2926" s="23">
        <f t="shared" si="642"/>
        <v>0</v>
      </c>
      <c r="AK2926" s="23">
        <f t="shared" si="643"/>
        <v>1</v>
      </c>
    </row>
    <row r="2927" spans="1:37">
      <c r="A2927" s="8" t="s">
        <v>5887</v>
      </c>
      <c r="B2927" s="8" t="s">
        <v>5888</v>
      </c>
      <c r="C2927" s="9">
        <v>0</v>
      </c>
      <c r="D2927" s="9">
        <v>0</v>
      </c>
      <c r="E2927" s="9">
        <v>0</v>
      </c>
      <c r="F2927" s="9">
        <v>86821069.6</v>
      </c>
      <c r="G2927" s="9">
        <v>0</v>
      </c>
      <c r="H2927" s="9">
        <v>0</v>
      </c>
      <c r="I2927" s="9">
        <v>0</v>
      </c>
      <c r="J2927" s="9">
        <v>0</v>
      </c>
      <c r="K2927" s="9">
        <v>431598700</v>
      </c>
      <c r="L2927" s="9">
        <v>0</v>
      </c>
      <c r="M2927" s="9">
        <v>0</v>
      </c>
      <c r="N2927" s="9">
        <v>1252721478.46</v>
      </c>
      <c r="O2927" s="9">
        <v>23969520</v>
      </c>
      <c r="P2927" s="9">
        <v>10540376.16</v>
      </c>
      <c r="Q2927" s="9">
        <v>0</v>
      </c>
      <c r="R2927" s="9">
        <v>198805579.11</v>
      </c>
      <c r="S2927" s="9">
        <v>0</v>
      </c>
      <c r="T2927" s="9">
        <v>1130367094.03</v>
      </c>
      <c r="U2927" s="8">
        <v>0</v>
      </c>
      <c r="V2927" s="9">
        <v>0</v>
      </c>
      <c r="W2927" s="8">
        <v>0</v>
      </c>
      <c r="X2927" s="11">
        <f t="shared" si="630"/>
        <v>86821069.6</v>
      </c>
      <c r="Y2927" s="11">
        <f t="shared" si="631"/>
        <v>3000063707.76</v>
      </c>
      <c r="Z2927" s="11">
        <f t="shared" si="632"/>
        <v>3086884777.36</v>
      </c>
      <c r="AA2927" s="13">
        <f t="shared" si="633"/>
        <v>86821069.6</v>
      </c>
      <c r="AB2927" s="13">
        <f t="shared" si="634"/>
        <v>0</v>
      </c>
      <c r="AC2927" s="16">
        <f t="shared" si="635"/>
        <v>86821069.6</v>
      </c>
      <c r="AD2927" s="16">
        <f t="shared" si="636"/>
        <v>3000063707.76</v>
      </c>
      <c r="AE2927" s="17">
        <f t="shared" si="637"/>
        <v>0.0281257888978454</v>
      </c>
      <c r="AF2927" s="17">
        <f t="shared" si="638"/>
        <v>0.971874211102155</v>
      </c>
      <c r="AG2927" s="21">
        <f t="shared" si="639"/>
        <v>1.02893974197129</v>
      </c>
      <c r="AH2927" s="22">
        <f t="shared" si="640"/>
        <v>1</v>
      </c>
      <c r="AI2927" s="22">
        <f t="shared" si="641"/>
        <v>0</v>
      </c>
      <c r="AJ2927" s="23">
        <f t="shared" si="642"/>
        <v>0.0281257888978454</v>
      </c>
      <c r="AK2927" s="23">
        <f t="shared" si="643"/>
        <v>0.971874211102155</v>
      </c>
    </row>
    <row r="2928" spans="1:37">
      <c r="A2928" s="8" t="s">
        <v>5889</v>
      </c>
      <c r="B2928" s="8" t="s">
        <v>5890</v>
      </c>
      <c r="C2928" s="9">
        <v>0</v>
      </c>
      <c r="D2928" s="9">
        <v>0</v>
      </c>
      <c r="E2928" s="9">
        <v>0</v>
      </c>
      <c r="F2928" s="9">
        <v>0</v>
      </c>
      <c r="G2928" s="9">
        <v>0</v>
      </c>
      <c r="H2928" s="9">
        <v>49870481.59</v>
      </c>
      <c r="I2928" s="9">
        <v>0</v>
      </c>
      <c r="J2928" s="9">
        <v>0</v>
      </c>
      <c r="K2928" s="9">
        <v>60000000</v>
      </c>
      <c r="L2928" s="9">
        <v>0</v>
      </c>
      <c r="M2928" s="9">
        <v>0</v>
      </c>
      <c r="N2928" s="9">
        <v>563991097.5</v>
      </c>
      <c r="O2928" s="9">
        <v>0</v>
      </c>
      <c r="P2928" s="9">
        <v>0</v>
      </c>
      <c r="Q2928" s="9">
        <v>667370.19</v>
      </c>
      <c r="R2928" s="9">
        <v>29134121.82</v>
      </c>
      <c r="S2928" s="9">
        <v>0</v>
      </c>
      <c r="T2928" s="9">
        <v>337051724.87</v>
      </c>
      <c r="U2928" s="8">
        <v>0</v>
      </c>
      <c r="V2928" s="9">
        <v>0</v>
      </c>
      <c r="W2928" s="8">
        <v>0</v>
      </c>
      <c r="X2928" s="11">
        <f t="shared" si="630"/>
        <v>49870481.59</v>
      </c>
      <c r="Y2928" s="11">
        <f t="shared" si="631"/>
        <v>990844314.38</v>
      </c>
      <c r="Z2928" s="11">
        <f t="shared" si="632"/>
        <v>1040714795.97</v>
      </c>
      <c r="AA2928" s="13">
        <f t="shared" si="633"/>
        <v>0</v>
      </c>
      <c r="AB2928" s="13">
        <f t="shared" si="634"/>
        <v>49870481.59</v>
      </c>
      <c r="AC2928" s="16">
        <f t="shared" si="635"/>
        <v>0</v>
      </c>
      <c r="AD2928" s="16">
        <f t="shared" si="636"/>
        <v>1040714795.97</v>
      </c>
      <c r="AE2928" s="17">
        <f t="shared" si="637"/>
        <v>0.0479194509226883</v>
      </c>
      <c r="AF2928" s="17">
        <f t="shared" si="638"/>
        <v>0.952080549077312</v>
      </c>
      <c r="AG2928" s="21">
        <f t="shared" si="639"/>
        <v>1.05033129914179</v>
      </c>
      <c r="AH2928" s="22">
        <f t="shared" si="640"/>
        <v>0</v>
      </c>
      <c r="AI2928" s="22">
        <f t="shared" si="641"/>
        <v>1</v>
      </c>
      <c r="AJ2928" s="23">
        <f t="shared" si="642"/>
        <v>0</v>
      </c>
      <c r="AK2928" s="23">
        <f t="shared" si="643"/>
        <v>1</v>
      </c>
    </row>
    <row r="2929" spans="1:37">
      <c r="A2929" s="8" t="s">
        <v>5891</v>
      </c>
      <c r="B2929" s="8" t="s">
        <v>5892</v>
      </c>
      <c r="C2929" s="9">
        <v>0</v>
      </c>
      <c r="D2929" s="9">
        <v>0</v>
      </c>
      <c r="E2929" s="9">
        <v>33454953894</v>
      </c>
      <c r="F2929" s="9">
        <v>0</v>
      </c>
      <c r="G2929" s="9">
        <v>0</v>
      </c>
      <c r="H2929" s="9">
        <v>0</v>
      </c>
      <c r="I2929" s="9">
        <v>159220364019</v>
      </c>
      <c r="J2929" s="9">
        <v>0</v>
      </c>
      <c r="K2929" s="9">
        <v>4827256868</v>
      </c>
      <c r="L2929" s="9">
        <v>8500000000</v>
      </c>
      <c r="M2929" s="9">
        <v>0</v>
      </c>
      <c r="N2929" s="9">
        <v>39533747688</v>
      </c>
      <c r="O2929" s="9">
        <v>0</v>
      </c>
      <c r="P2929" s="9">
        <v>-607399430</v>
      </c>
      <c r="Q2929" s="9">
        <v>0</v>
      </c>
      <c r="R2929" s="9">
        <v>995576479</v>
      </c>
      <c r="S2929" s="9">
        <v>4174791460</v>
      </c>
      <c r="T2929" s="9">
        <v>23897186617</v>
      </c>
      <c r="U2929" s="8">
        <v>0</v>
      </c>
      <c r="V2929" s="9">
        <v>185898254</v>
      </c>
      <c r="W2929" s="8">
        <v>0</v>
      </c>
      <c r="X2929" s="11">
        <f t="shared" si="630"/>
        <v>192675317913</v>
      </c>
      <c r="Y2929" s="11">
        <f t="shared" si="631"/>
        <v>81507057936</v>
      </c>
      <c r="Z2929" s="11">
        <f t="shared" si="632"/>
        <v>274182375849</v>
      </c>
      <c r="AA2929" s="13">
        <f t="shared" si="633"/>
        <v>33454953894</v>
      </c>
      <c r="AB2929" s="13">
        <f t="shared" si="634"/>
        <v>159220364019</v>
      </c>
      <c r="AC2929" s="16">
        <f t="shared" si="635"/>
        <v>33454953894</v>
      </c>
      <c r="AD2929" s="16">
        <f t="shared" si="636"/>
        <v>240727421955</v>
      </c>
      <c r="AE2929" s="17">
        <f t="shared" si="637"/>
        <v>0.702726852214279</v>
      </c>
      <c r="AF2929" s="17">
        <f t="shared" si="638"/>
        <v>0.297273147785721</v>
      </c>
      <c r="AG2929" s="21">
        <f t="shared" si="639"/>
        <v>3.36390961460405</v>
      </c>
      <c r="AH2929" s="22">
        <f t="shared" si="640"/>
        <v>0.173633832586207</v>
      </c>
      <c r="AI2929" s="22">
        <f t="shared" si="641"/>
        <v>0.826366167413793</v>
      </c>
      <c r="AJ2929" s="23">
        <f t="shared" si="642"/>
        <v>0.122017156611206</v>
      </c>
      <c r="AK2929" s="23">
        <f t="shared" si="643"/>
        <v>0.877982843388794</v>
      </c>
    </row>
    <row r="2930" spans="1:37">
      <c r="A2930" s="8" t="s">
        <v>5893</v>
      </c>
      <c r="B2930" s="8" t="s">
        <v>5894</v>
      </c>
      <c r="C2930" s="9">
        <v>0</v>
      </c>
      <c r="D2930" s="9">
        <v>0</v>
      </c>
      <c r="E2930" s="9">
        <v>0</v>
      </c>
      <c r="F2930" s="9">
        <v>0</v>
      </c>
      <c r="G2930" s="9">
        <v>0</v>
      </c>
      <c r="H2930" s="9">
        <v>0</v>
      </c>
      <c r="I2930" s="9">
        <v>0</v>
      </c>
      <c r="J2930" s="9">
        <v>0</v>
      </c>
      <c r="K2930" s="9">
        <v>260000000</v>
      </c>
      <c r="L2930" s="9">
        <v>0</v>
      </c>
      <c r="M2930" s="9">
        <v>0</v>
      </c>
      <c r="N2930" s="9">
        <v>614555447.84</v>
      </c>
      <c r="O2930" s="9">
        <v>0</v>
      </c>
      <c r="P2930" s="9">
        <v>0</v>
      </c>
      <c r="Q2930" s="9">
        <v>0</v>
      </c>
      <c r="R2930" s="9">
        <v>30266007.65</v>
      </c>
      <c r="S2930" s="9">
        <v>0</v>
      </c>
      <c r="T2930" s="9">
        <v>387351022.86</v>
      </c>
      <c r="U2930" s="8">
        <v>0</v>
      </c>
      <c r="V2930" s="9">
        <v>0</v>
      </c>
      <c r="W2930" s="8">
        <v>0</v>
      </c>
      <c r="X2930" s="11">
        <f t="shared" si="630"/>
        <v>0</v>
      </c>
      <c r="Y2930" s="11">
        <f t="shared" si="631"/>
        <v>1292172478.35</v>
      </c>
      <c r="Z2930" s="11">
        <f t="shared" si="632"/>
        <v>1292172478.35</v>
      </c>
      <c r="AA2930" s="13">
        <f t="shared" si="633"/>
        <v>0</v>
      </c>
      <c r="AB2930" s="13">
        <f t="shared" si="634"/>
        <v>0</v>
      </c>
      <c r="AC2930" s="16">
        <f t="shared" si="635"/>
        <v>0</v>
      </c>
      <c r="AD2930" s="16">
        <f t="shared" si="636"/>
        <v>1292172478.35</v>
      </c>
      <c r="AE2930" s="17">
        <f t="shared" si="637"/>
        <v>0</v>
      </c>
      <c r="AF2930" s="17">
        <f t="shared" si="638"/>
        <v>1</v>
      </c>
      <c r="AG2930" s="21">
        <f t="shared" si="639"/>
        <v>1</v>
      </c>
      <c r="AH2930" s="22" t="e">
        <f t="shared" si="640"/>
        <v>#DIV/0!</v>
      </c>
      <c r="AI2930" s="22" t="e">
        <f t="shared" si="641"/>
        <v>#DIV/0!</v>
      </c>
      <c r="AJ2930" s="23">
        <f t="shared" si="642"/>
        <v>0</v>
      </c>
      <c r="AK2930" s="23">
        <f t="shared" si="643"/>
        <v>1</v>
      </c>
    </row>
    <row r="2931" spans="1:37">
      <c r="A2931" s="8" t="s">
        <v>5895</v>
      </c>
      <c r="B2931" s="8" t="s">
        <v>5896</v>
      </c>
      <c r="C2931" s="9">
        <v>0</v>
      </c>
      <c r="D2931" s="9">
        <v>0</v>
      </c>
      <c r="E2931" s="9">
        <v>0</v>
      </c>
      <c r="F2931" s="9">
        <v>381336073.48</v>
      </c>
      <c r="G2931" s="9">
        <v>0</v>
      </c>
      <c r="H2931" s="9">
        <v>26577877.5</v>
      </c>
      <c r="I2931" s="9">
        <v>0</v>
      </c>
      <c r="J2931" s="9">
        <v>0</v>
      </c>
      <c r="K2931" s="9">
        <v>69525820</v>
      </c>
      <c r="L2931" s="9">
        <v>0</v>
      </c>
      <c r="M2931" s="9">
        <v>0</v>
      </c>
      <c r="N2931" s="9">
        <v>1005027401.37</v>
      </c>
      <c r="O2931" s="9">
        <v>25752493</v>
      </c>
      <c r="P2931" s="9">
        <v>0</v>
      </c>
      <c r="Q2931" s="9">
        <v>0</v>
      </c>
      <c r="R2931" s="9">
        <v>49586800</v>
      </c>
      <c r="S2931" s="9">
        <v>0</v>
      </c>
      <c r="T2931" s="9">
        <v>703070181.73</v>
      </c>
      <c r="U2931" s="8">
        <v>0</v>
      </c>
      <c r="V2931" s="9">
        <v>-17109828.11</v>
      </c>
      <c r="W2931" s="8">
        <v>0</v>
      </c>
      <c r="X2931" s="11">
        <f t="shared" si="630"/>
        <v>407913950.98</v>
      </c>
      <c r="Y2931" s="11">
        <f t="shared" si="631"/>
        <v>1784347881.99</v>
      </c>
      <c r="Z2931" s="11">
        <f t="shared" si="632"/>
        <v>2192261832.97</v>
      </c>
      <c r="AA2931" s="13">
        <f t="shared" si="633"/>
        <v>381336073.48</v>
      </c>
      <c r="AB2931" s="13">
        <f t="shared" si="634"/>
        <v>26577877.5</v>
      </c>
      <c r="AC2931" s="16">
        <f t="shared" si="635"/>
        <v>381336073.48</v>
      </c>
      <c r="AD2931" s="16">
        <f t="shared" si="636"/>
        <v>1810925759.49</v>
      </c>
      <c r="AE2931" s="17">
        <f t="shared" si="637"/>
        <v>0.186069904992768</v>
      </c>
      <c r="AF2931" s="17">
        <f t="shared" si="638"/>
        <v>0.813930095007232</v>
      </c>
      <c r="AG2931" s="21">
        <f t="shared" si="639"/>
        <v>1.22860673924474</v>
      </c>
      <c r="AH2931" s="22">
        <f t="shared" si="640"/>
        <v>0.934844401776042</v>
      </c>
      <c r="AI2931" s="22">
        <f t="shared" si="641"/>
        <v>0.0651555982239576</v>
      </c>
      <c r="AJ2931" s="23">
        <f t="shared" si="642"/>
        <v>0.17394640902149</v>
      </c>
      <c r="AK2931" s="23">
        <f t="shared" si="643"/>
        <v>0.82605359097851</v>
      </c>
    </row>
    <row r="2932" spans="1:37">
      <c r="A2932" s="8" t="s">
        <v>5897</v>
      </c>
      <c r="B2932" s="8" t="s">
        <v>5898</v>
      </c>
      <c r="C2932" s="9">
        <v>0</v>
      </c>
      <c r="D2932" s="9">
        <v>0</v>
      </c>
      <c r="E2932" s="9">
        <v>0</v>
      </c>
      <c r="F2932" s="9">
        <v>0</v>
      </c>
      <c r="G2932" s="9">
        <v>0</v>
      </c>
      <c r="H2932" s="9">
        <v>0</v>
      </c>
      <c r="I2932" s="9">
        <v>0</v>
      </c>
      <c r="J2932" s="9">
        <v>0</v>
      </c>
      <c r="K2932" s="9">
        <v>92640000</v>
      </c>
      <c r="L2932" s="9">
        <v>0</v>
      </c>
      <c r="M2932" s="9">
        <v>0</v>
      </c>
      <c r="N2932" s="9">
        <v>522153518.18</v>
      </c>
      <c r="O2932" s="9">
        <v>0</v>
      </c>
      <c r="P2932" s="9">
        <v>0</v>
      </c>
      <c r="Q2932" s="9">
        <v>0</v>
      </c>
      <c r="R2932" s="9">
        <v>48094881.85</v>
      </c>
      <c r="S2932" s="9">
        <v>0</v>
      </c>
      <c r="T2932" s="9">
        <v>590127355.9</v>
      </c>
      <c r="U2932" s="8">
        <v>0</v>
      </c>
      <c r="V2932" s="9">
        <v>0</v>
      </c>
      <c r="W2932" s="8">
        <v>0</v>
      </c>
      <c r="X2932" s="11">
        <f t="shared" si="630"/>
        <v>0</v>
      </c>
      <c r="Y2932" s="11">
        <f t="shared" si="631"/>
        <v>1253015755.93</v>
      </c>
      <c r="Z2932" s="11">
        <f t="shared" si="632"/>
        <v>1253015755.93</v>
      </c>
      <c r="AA2932" s="13">
        <f t="shared" si="633"/>
        <v>0</v>
      </c>
      <c r="AB2932" s="13">
        <f t="shared" si="634"/>
        <v>0</v>
      </c>
      <c r="AC2932" s="16">
        <f t="shared" si="635"/>
        <v>0</v>
      </c>
      <c r="AD2932" s="16">
        <f t="shared" si="636"/>
        <v>1253015755.93</v>
      </c>
      <c r="AE2932" s="17">
        <f t="shared" si="637"/>
        <v>0</v>
      </c>
      <c r="AF2932" s="17">
        <f t="shared" si="638"/>
        <v>1</v>
      </c>
      <c r="AG2932" s="21">
        <f t="shared" si="639"/>
        <v>1</v>
      </c>
      <c r="AH2932" s="22" t="e">
        <f t="shared" si="640"/>
        <v>#DIV/0!</v>
      </c>
      <c r="AI2932" s="22" t="e">
        <f t="shared" si="641"/>
        <v>#DIV/0!</v>
      </c>
      <c r="AJ2932" s="23">
        <f t="shared" si="642"/>
        <v>0</v>
      </c>
      <c r="AK2932" s="23">
        <f t="shared" si="643"/>
        <v>1</v>
      </c>
    </row>
    <row r="2933" spans="1:37">
      <c r="A2933" s="8" t="s">
        <v>5899</v>
      </c>
      <c r="B2933" s="8" t="s">
        <v>5900</v>
      </c>
      <c r="C2933" s="9">
        <v>0</v>
      </c>
      <c r="D2933" s="9">
        <v>0</v>
      </c>
      <c r="E2933" s="9">
        <v>0</v>
      </c>
      <c r="F2933" s="9">
        <v>0</v>
      </c>
      <c r="G2933" s="9">
        <v>0</v>
      </c>
      <c r="H2933" s="9">
        <v>0</v>
      </c>
      <c r="I2933" s="9">
        <v>0</v>
      </c>
      <c r="J2933" s="9">
        <v>0</v>
      </c>
      <c r="K2933" s="9">
        <v>81840000</v>
      </c>
      <c r="L2933" s="9">
        <v>0</v>
      </c>
      <c r="M2933" s="9">
        <v>0</v>
      </c>
      <c r="N2933" s="9">
        <v>364672886.18</v>
      </c>
      <c r="O2933" s="9">
        <v>0</v>
      </c>
      <c r="P2933" s="9">
        <v>0</v>
      </c>
      <c r="Q2933" s="9">
        <v>0</v>
      </c>
      <c r="R2933" s="9">
        <v>35539522.25</v>
      </c>
      <c r="S2933" s="9">
        <v>0</v>
      </c>
      <c r="T2933" s="9">
        <v>212180352.27</v>
      </c>
      <c r="U2933" s="8">
        <v>0</v>
      </c>
      <c r="V2933" s="9">
        <v>14577346.9</v>
      </c>
      <c r="W2933" s="8">
        <v>0</v>
      </c>
      <c r="X2933" s="11">
        <f t="shared" si="630"/>
        <v>0</v>
      </c>
      <c r="Y2933" s="11">
        <f t="shared" si="631"/>
        <v>708810107.6</v>
      </c>
      <c r="Z2933" s="11">
        <f t="shared" si="632"/>
        <v>708810107.6</v>
      </c>
      <c r="AA2933" s="13">
        <f t="shared" si="633"/>
        <v>0</v>
      </c>
      <c r="AB2933" s="13">
        <f t="shared" si="634"/>
        <v>0</v>
      </c>
      <c r="AC2933" s="16">
        <f t="shared" si="635"/>
        <v>0</v>
      </c>
      <c r="AD2933" s="16">
        <f t="shared" si="636"/>
        <v>708810107.6</v>
      </c>
      <c r="AE2933" s="17">
        <f t="shared" si="637"/>
        <v>0</v>
      </c>
      <c r="AF2933" s="17">
        <f t="shared" si="638"/>
        <v>1</v>
      </c>
      <c r="AG2933" s="21">
        <f t="shared" si="639"/>
        <v>1</v>
      </c>
      <c r="AH2933" s="22" t="e">
        <f t="shared" si="640"/>
        <v>#DIV/0!</v>
      </c>
      <c r="AI2933" s="22" t="e">
        <f t="shared" si="641"/>
        <v>#DIV/0!</v>
      </c>
      <c r="AJ2933" s="23">
        <f t="shared" si="642"/>
        <v>0</v>
      </c>
      <c r="AK2933" s="23">
        <f t="shared" si="643"/>
        <v>1</v>
      </c>
    </row>
    <row r="2934" spans="1:37">
      <c r="A2934" s="8" t="s">
        <v>5901</v>
      </c>
      <c r="B2934" s="8" t="s">
        <v>5902</v>
      </c>
      <c r="C2934" s="9">
        <v>0</v>
      </c>
      <c r="D2934" s="9">
        <v>0</v>
      </c>
      <c r="E2934" s="9">
        <v>0</v>
      </c>
      <c r="F2934" s="9">
        <v>0</v>
      </c>
      <c r="G2934" s="9">
        <v>0</v>
      </c>
      <c r="H2934" s="9">
        <v>0</v>
      </c>
      <c r="I2934" s="9">
        <v>0</v>
      </c>
      <c r="J2934" s="9">
        <v>0</v>
      </c>
      <c r="K2934" s="9">
        <v>171434720</v>
      </c>
      <c r="L2934" s="9">
        <v>0</v>
      </c>
      <c r="M2934" s="9">
        <v>0</v>
      </c>
      <c r="N2934" s="9">
        <v>1908888075.6</v>
      </c>
      <c r="O2934" s="9">
        <v>16510242.41</v>
      </c>
      <c r="P2934" s="9">
        <v>7404926.87</v>
      </c>
      <c r="Q2934" s="9">
        <v>0</v>
      </c>
      <c r="R2934" s="9">
        <v>53335000</v>
      </c>
      <c r="S2934" s="9">
        <v>0</v>
      </c>
      <c r="T2934" s="9">
        <v>679272298.08</v>
      </c>
      <c r="U2934" s="8">
        <v>0</v>
      </c>
      <c r="V2934" s="9">
        <v>0</v>
      </c>
      <c r="W2934" s="8">
        <v>0</v>
      </c>
      <c r="X2934" s="11">
        <f t="shared" si="630"/>
        <v>0</v>
      </c>
      <c r="Y2934" s="11">
        <f t="shared" si="631"/>
        <v>2803824778.14</v>
      </c>
      <c r="Z2934" s="11">
        <f t="shared" si="632"/>
        <v>2803824778.14</v>
      </c>
      <c r="AA2934" s="13">
        <f t="shared" si="633"/>
        <v>0</v>
      </c>
      <c r="AB2934" s="13">
        <f t="shared" si="634"/>
        <v>0</v>
      </c>
      <c r="AC2934" s="16">
        <f t="shared" si="635"/>
        <v>0</v>
      </c>
      <c r="AD2934" s="16">
        <f t="shared" si="636"/>
        <v>2803824778.14</v>
      </c>
      <c r="AE2934" s="17">
        <f t="shared" si="637"/>
        <v>0</v>
      </c>
      <c r="AF2934" s="17">
        <f t="shared" si="638"/>
        <v>1</v>
      </c>
      <c r="AG2934" s="21">
        <f t="shared" si="639"/>
        <v>1</v>
      </c>
      <c r="AH2934" s="22" t="e">
        <f t="shared" si="640"/>
        <v>#DIV/0!</v>
      </c>
      <c r="AI2934" s="22" t="e">
        <f t="shared" si="641"/>
        <v>#DIV/0!</v>
      </c>
      <c r="AJ2934" s="23">
        <f t="shared" si="642"/>
        <v>0</v>
      </c>
      <c r="AK2934" s="23">
        <f t="shared" si="643"/>
        <v>1</v>
      </c>
    </row>
    <row r="2935" spans="1:37">
      <c r="A2935" s="8" t="s">
        <v>5903</v>
      </c>
      <c r="B2935" s="8" t="s">
        <v>5904</v>
      </c>
      <c r="C2935" s="9">
        <v>0</v>
      </c>
      <c r="D2935" s="9">
        <v>0</v>
      </c>
      <c r="E2935" s="9">
        <v>0</v>
      </c>
      <c r="F2935" s="9">
        <v>0</v>
      </c>
      <c r="G2935" s="9">
        <v>0</v>
      </c>
      <c r="H2935" s="9">
        <v>0</v>
      </c>
      <c r="I2935" s="9">
        <v>0</v>
      </c>
      <c r="J2935" s="9">
        <v>0</v>
      </c>
      <c r="K2935" s="9">
        <v>261600000</v>
      </c>
      <c r="L2935" s="9">
        <v>0</v>
      </c>
      <c r="M2935" s="9">
        <v>0</v>
      </c>
      <c r="N2935" s="9">
        <v>707904503.83</v>
      </c>
      <c r="O2935" s="9">
        <v>0</v>
      </c>
      <c r="P2935" s="9">
        <v>9675.73</v>
      </c>
      <c r="Q2935" s="9">
        <v>0</v>
      </c>
      <c r="R2935" s="9">
        <v>30671096.2</v>
      </c>
      <c r="S2935" s="9">
        <v>0</v>
      </c>
      <c r="T2935" s="9">
        <v>527116831.98</v>
      </c>
      <c r="U2935" s="8">
        <v>0</v>
      </c>
      <c r="V2935" s="9">
        <v>0</v>
      </c>
      <c r="W2935" s="8">
        <v>0</v>
      </c>
      <c r="X2935" s="11">
        <f t="shared" si="630"/>
        <v>0</v>
      </c>
      <c r="Y2935" s="11">
        <f t="shared" si="631"/>
        <v>1527302107.74</v>
      </c>
      <c r="Z2935" s="11">
        <f t="shared" si="632"/>
        <v>1527302107.74</v>
      </c>
      <c r="AA2935" s="13">
        <f t="shared" si="633"/>
        <v>0</v>
      </c>
      <c r="AB2935" s="13">
        <f t="shared" si="634"/>
        <v>0</v>
      </c>
      <c r="AC2935" s="16">
        <f t="shared" si="635"/>
        <v>0</v>
      </c>
      <c r="AD2935" s="16">
        <f t="shared" si="636"/>
        <v>1527302107.74</v>
      </c>
      <c r="AE2935" s="17">
        <f t="shared" si="637"/>
        <v>0</v>
      </c>
      <c r="AF2935" s="17">
        <f t="shared" si="638"/>
        <v>1</v>
      </c>
      <c r="AG2935" s="21">
        <f t="shared" si="639"/>
        <v>1</v>
      </c>
      <c r="AH2935" s="22" t="e">
        <f t="shared" si="640"/>
        <v>#DIV/0!</v>
      </c>
      <c r="AI2935" s="22" t="e">
        <f t="shared" si="641"/>
        <v>#DIV/0!</v>
      </c>
      <c r="AJ2935" s="23">
        <f t="shared" si="642"/>
        <v>0</v>
      </c>
      <c r="AK2935" s="23">
        <f t="shared" si="643"/>
        <v>1</v>
      </c>
    </row>
    <row r="2936" spans="1:37">
      <c r="A2936" s="8" t="s">
        <v>5905</v>
      </c>
      <c r="B2936" s="8" t="s">
        <v>5906</v>
      </c>
      <c r="C2936" s="9">
        <v>0</v>
      </c>
      <c r="D2936" s="9">
        <v>0</v>
      </c>
      <c r="E2936" s="9">
        <v>0</v>
      </c>
      <c r="F2936" s="9">
        <v>0</v>
      </c>
      <c r="G2936" s="9">
        <v>0</v>
      </c>
      <c r="H2936" s="9">
        <v>0</v>
      </c>
      <c r="I2936" s="9">
        <v>0</v>
      </c>
      <c r="J2936" s="9">
        <v>0</v>
      </c>
      <c r="K2936" s="9">
        <v>112546000</v>
      </c>
      <c r="L2936" s="9">
        <v>0</v>
      </c>
      <c r="M2936" s="9">
        <v>0</v>
      </c>
      <c r="N2936" s="9">
        <v>407275917.17</v>
      </c>
      <c r="O2936" s="9">
        <v>0</v>
      </c>
      <c r="P2936" s="9">
        <v>0</v>
      </c>
      <c r="Q2936" s="9">
        <v>0</v>
      </c>
      <c r="R2936" s="9">
        <v>38390336.1</v>
      </c>
      <c r="S2936" s="9">
        <v>0</v>
      </c>
      <c r="T2936" s="9">
        <v>322949612.62</v>
      </c>
      <c r="U2936" s="8">
        <v>0</v>
      </c>
      <c r="V2936" s="9">
        <v>0</v>
      </c>
      <c r="W2936" s="8">
        <v>0</v>
      </c>
      <c r="X2936" s="11">
        <f t="shared" si="630"/>
        <v>0</v>
      </c>
      <c r="Y2936" s="11">
        <f t="shared" si="631"/>
        <v>881161865.89</v>
      </c>
      <c r="Z2936" s="11">
        <f t="shared" si="632"/>
        <v>881161865.89</v>
      </c>
      <c r="AA2936" s="13">
        <f t="shared" si="633"/>
        <v>0</v>
      </c>
      <c r="AB2936" s="13">
        <f t="shared" si="634"/>
        <v>0</v>
      </c>
      <c r="AC2936" s="16">
        <f t="shared" si="635"/>
        <v>0</v>
      </c>
      <c r="AD2936" s="16">
        <f t="shared" si="636"/>
        <v>881161865.89</v>
      </c>
      <c r="AE2936" s="17">
        <f t="shared" si="637"/>
        <v>0</v>
      </c>
      <c r="AF2936" s="17">
        <f t="shared" si="638"/>
        <v>1</v>
      </c>
      <c r="AG2936" s="21">
        <f t="shared" si="639"/>
        <v>1</v>
      </c>
      <c r="AH2936" s="22" t="e">
        <f t="shared" si="640"/>
        <v>#DIV/0!</v>
      </c>
      <c r="AI2936" s="22" t="e">
        <f t="shared" si="641"/>
        <v>#DIV/0!</v>
      </c>
      <c r="AJ2936" s="23">
        <f t="shared" si="642"/>
        <v>0</v>
      </c>
      <c r="AK2936" s="23">
        <f t="shared" si="643"/>
        <v>1</v>
      </c>
    </row>
    <row r="2937" spans="1:37">
      <c r="A2937" s="8" t="s">
        <v>5907</v>
      </c>
      <c r="B2937" s="8" t="s">
        <v>5908</v>
      </c>
      <c r="C2937" s="9">
        <v>0</v>
      </c>
      <c r="D2937" s="9">
        <v>0</v>
      </c>
      <c r="E2937" s="9">
        <v>0</v>
      </c>
      <c r="F2937" s="9">
        <v>18191364.87</v>
      </c>
      <c r="G2937" s="9">
        <v>0</v>
      </c>
      <c r="H2937" s="9">
        <v>0</v>
      </c>
      <c r="I2937" s="9">
        <v>0</v>
      </c>
      <c r="J2937" s="9">
        <v>0</v>
      </c>
      <c r="K2937" s="9">
        <v>133340000</v>
      </c>
      <c r="L2937" s="9">
        <v>0</v>
      </c>
      <c r="M2937" s="9">
        <v>0</v>
      </c>
      <c r="N2937" s="9">
        <v>444626287.58</v>
      </c>
      <c r="O2937" s="9">
        <v>0</v>
      </c>
      <c r="P2937" s="9">
        <v>0</v>
      </c>
      <c r="Q2937" s="9">
        <v>17081822.42</v>
      </c>
      <c r="R2937" s="9">
        <v>25724846.56</v>
      </c>
      <c r="S2937" s="9">
        <v>0</v>
      </c>
      <c r="T2937" s="9">
        <v>560701860.28</v>
      </c>
      <c r="U2937" s="8">
        <v>0</v>
      </c>
      <c r="V2937" s="9">
        <v>51946316.82</v>
      </c>
      <c r="W2937" s="8">
        <v>0</v>
      </c>
      <c r="X2937" s="11">
        <f t="shared" si="630"/>
        <v>18191364.87</v>
      </c>
      <c r="Y2937" s="11">
        <f t="shared" si="631"/>
        <v>1233421133.66</v>
      </c>
      <c r="Z2937" s="11">
        <f t="shared" si="632"/>
        <v>1251612498.53</v>
      </c>
      <c r="AA2937" s="13">
        <f t="shared" si="633"/>
        <v>18191364.87</v>
      </c>
      <c r="AB2937" s="13">
        <f t="shared" si="634"/>
        <v>0</v>
      </c>
      <c r="AC2937" s="16">
        <f t="shared" si="635"/>
        <v>18191364.87</v>
      </c>
      <c r="AD2937" s="16">
        <f t="shared" si="636"/>
        <v>1233421133.66</v>
      </c>
      <c r="AE2937" s="17">
        <f t="shared" si="637"/>
        <v>0.014534342611124</v>
      </c>
      <c r="AF2937" s="17">
        <f t="shared" si="638"/>
        <v>0.985465657388876</v>
      </c>
      <c r="AG2937" s="21">
        <f t="shared" si="639"/>
        <v>1.01474870534772</v>
      </c>
      <c r="AH2937" s="22">
        <f t="shared" si="640"/>
        <v>1</v>
      </c>
      <c r="AI2937" s="22">
        <f t="shared" si="641"/>
        <v>0</v>
      </c>
      <c r="AJ2937" s="23">
        <f t="shared" si="642"/>
        <v>0.014534342611124</v>
      </c>
      <c r="AK2937" s="23">
        <f t="shared" si="643"/>
        <v>0.985465657388876</v>
      </c>
    </row>
    <row r="2938" spans="1:37">
      <c r="A2938" s="8" t="s">
        <v>5909</v>
      </c>
      <c r="B2938" s="8" t="s">
        <v>5910</v>
      </c>
      <c r="C2938" s="9">
        <v>0</v>
      </c>
      <c r="D2938" s="9">
        <v>0</v>
      </c>
      <c r="E2938" s="9">
        <v>0</v>
      </c>
      <c r="F2938" s="9">
        <v>0</v>
      </c>
      <c r="G2938" s="9">
        <v>0</v>
      </c>
      <c r="H2938" s="9">
        <v>0</v>
      </c>
      <c r="I2938" s="9">
        <v>0</v>
      </c>
      <c r="J2938" s="9">
        <v>0</v>
      </c>
      <c r="K2938" s="9">
        <v>132068000</v>
      </c>
      <c r="L2938" s="9">
        <v>0</v>
      </c>
      <c r="M2938" s="9">
        <v>0</v>
      </c>
      <c r="N2938" s="9">
        <v>863852784.81</v>
      </c>
      <c r="O2938" s="9">
        <v>27396640</v>
      </c>
      <c r="P2938" s="9">
        <v>0</v>
      </c>
      <c r="Q2938" s="9">
        <v>0</v>
      </c>
      <c r="R2938" s="9">
        <v>41001812</v>
      </c>
      <c r="S2938" s="9">
        <v>0</v>
      </c>
      <c r="T2938" s="9">
        <v>553669941.88</v>
      </c>
      <c r="U2938" s="8">
        <v>0</v>
      </c>
      <c r="V2938" s="9">
        <v>78866086.76</v>
      </c>
      <c r="W2938" s="8">
        <v>0</v>
      </c>
      <c r="X2938" s="11">
        <f t="shared" si="630"/>
        <v>0</v>
      </c>
      <c r="Y2938" s="11">
        <f t="shared" si="631"/>
        <v>1642061985.45</v>
      </c>
      <c r="Z2938" s="11">
        <f t="shared" si="632"/>
        <v>1642061985.45</v>
      </c>
      <c r="AA2938" s="13">
        <f t="shared" si="633"/>
        <v>0</v>
      </c>
      <c r="AB2938" s="13">
        <f t="shared" si="634"/>
        <v>0</v>
      </c>
      <c r="AC2938" s="16">
        <f t="shared" si="635"/>
        <v>0</v>
      </c>
      <c r="AD2938" s="16">
        <f t="shared" si="636"/>
        <v>1642061985.45</v>
      </c>
      <c r="AE2938" s="17">
        <f t="shared" si="637"/>
        <v>0</v>
      </c>
      <c r="AF2938" s="17">
        <f t="shared" si="638"/>
        <v>1</v>
      </c>
      <c r="AG2938" s="21">
        <f t="shared" si="639"/>
        <v>1</v>
      </c>
      <c r="AH2938" s="22" t="e">
        <f t="shared" si="640"/>
        <v>#DIV/0!</v>
      </c>
      <c r="AI2938" s="22" t="e">
        <f t="shared" si="641"/>
        <v>#DIV/0!</v>
      </c>
      <c r="AJ2938" s="23">
        <f t="shared" si="642"/>
        <v>0</v>
      </c>
      <c r="AK2938" s="23">
        <f t="shared" si="643"/>
        <v>1</v>
      </c>
    </row>
    <row r="2939" spans="1:37">
      <c r="A2939" s="8" t="s">
        <v>5911</v>
      </c>
      <c r="B2939" s="8" t="s">
        <v>5912</v>
      </c>
      <c r="C2939" s="9">
        <v>0</v>
      </c>
      <c r="D2939" s="9">
        <v>0</v>
      </c>
      <c r="E2939" s="9">
        <v>0</v>
      </c>
      <c r="F2939" s="9">
        <v>0</v>
      </c>
      <c r="G2939" s="9">
        <v>0</v>
      </c>
      <c r="H2939" s="9">
        <v>0</v>
      </c>
      <c r="I2939" s="9">
        <v>0</v>
      </c>
      <c r="J2939" s="9">
        <v>0</v>
      </c>
      <c r="K2939" s="9">
        <v>200000000</v>
      </c>
      <c r="L2939" s="9">
        <v>0</v>
      </c>
      <c r="M2939" s="9">
        <v>0</v>
      </c>
      <c r="N2939" s="9">
        <v>1094902686.7</v>
      </c>
      <c r="O2939" s="9">
        <v>0</v>
      </c>
      <c r="P2939" s="9">
        <v>357894.85</v>
      </c>
      <c r="Q2939" s="9">
        <v>0</v>
      </c>
      <c r="R2939" s="9">
        <v>25919767.05</v>
      </c>
      <c r="S2939" s="9">
        <v>0</v>
      </c>
      <c r="T2939" s="9">
        <v>874968628.98</v>
      </c>
      <c r="U2939" s="8">
        <v>0</v>
      </c>
      <c r="V2939" s="9">
        <v>77729040.72</v>
      </c>
      <c r="W2939" s="8">
        <v>0</v>
      </c>
      <c r="X2939" s="11">
        <f t="shared" si="630"/>
        <v>0</v>
      </c>
      <c r="Y2939" s="11">
        <f t="shared" si="631"/>
        <v>2273878018.3</v>
      </c>
      <c r="Z2939" s="11">
        <f t="shared" si="632"/>
        <v>2273878018.3</v>
      </c>
      <c r="AA2939" s="13">
        <f t="shared" si="633"/>
        <v>0</v>
      </c>
      <c r="AB2939" s="13">
        <f t="shared" si="634"/>
        <v>0</v>
      </c>
      <c r="AC2939" s="16">
        <f t="shared" si="635"/>
        <v>0</v>
      </c>
      <c r="AD2939" s="16">
        <f t="shared" si="636"/>
        <v>2273878018.3</v>
      </c>
      <c r="AE2939" s="17">
        <f t="shared" si="637"/>
        <v>0</v>
      </c>
      <c r="AF2939" s="17">
        <f t="shared" si="638"/>
        <v>1</v>
      </c>
      <c r="AG2939" s="21">
        <f t="shared" si="639"/>
        <v>1</v>
      </c>
      <c r="AH2939" s="22" t="e">
        <f t="shared" si="640"/>
        <v>#DIV/0!</v>
      </c>
      <c r="AI2939" s="22" t="e">
        <f t="shared" si="641"/>
        <v>#DIV/0!</v>
      </c>
      <c r="AJ2939" s="23">
        <f t="shared" si="642"/>
        <v>0</v>
      </c>
      <c r="AK2939" s="23">
        <f t="shared" si="643"/>
        <v>1</v>
      </c>
    </row>
    <row r="2940" spans="1:37">
      <c r="A2940" s="8" t="s">
        <v>5913</v>
      </c>
      <c r="B2940" s="8" t="s">
        <v>5914</v>
      </c>
      <c r="C2940" s="9">
        <v>0</v>
      </c>
      <c r="D2940" s="9">
        <v>0</v>
      </c>
      <c r="E2940" s="9">
        <v>0</v>
      </c>
      <c r="F2940" s="9">
        <v>0</v>
      </c>
      <c r="G2940" s="9">
        <v>0</v>
      </c>
      <c r="H2940" s="9">
        <v>0</v>
      </c>
      <c r="I2940" s="9">
        <v>0</v>
      </c>
      <c r="J2940" s="9">
        <v>0</v>
      </c>
      <c r="K2940" s="9">
        <v>136000000</v>
      </c>
      <c r="L2940" s="9">
        <v>0</v>
      </c>
      <c r="M2940" s="9">
        <v>0</v>
      </c>
      <c r="N2940" s="9">
        <v>359160594</v>
      </c>
      <c r="O2940" s="9">
        <v>0</v>
      </c>
      <c r="P2940" s="9">
        <v>0</v>
      </c>
      <c r="Q2940" s="9">
        <v>0</v>
      </c>
      <c r="R2940" s="9">
        <v>14705661.72</v>
      </c>
      <c r="S2940" s="9">
        <v>0</v>
      </c>
      <c r="T2940" s="9">
        <v>351852217.09</v>
      </c>
      <c r="U2940" s="8">
        <v>0</v>
      </c>
      <c r="V2940" s="9">
        <v>67245889.82</v>
      </c>
      <c r="W2940" s="8">
        <v>0</v>
      </c>
      <c r="X2940" s="11">
        <f t="shared" si="630"/>
        <v>0</v>
      </c>
      <c r="Y2940" s="11">
        <f t="shared" si="631"/>
        <v>928964362.63</v>
      </c>
      <c r="Z2940" s="11">
        <f t="shared" si="632"/>
        <v>928964362.63</v>
      </c>
      <c r="AA2940" s="13">
        <f t="shared" si="633"/>
        <v>0</v>
      </c>
      <c r="AB2940" s="13">
        <f t="shared" si="634"/>
        <v>0</v>
      </c>
      <c r="AC2940" s="16">
        <f t="shared" si="635"/>
        <v>0</v>
      </c>
      <c r="AD2940" s="16">
        <f t="shared" si="636"/>
        <v>928964362.63</v>
      </c>
      <c r="AE2940" s="17">
        <f t="shared" si="637"/>
        <v>0</v>
      </c>
      <c r="AF2940" s="17">
        <f t="shared" si="638"/>
        <v>1</v>
      </c>
      <c r="AG2940" s="21">
        <f t="shared" si="639"/>
        <v>1</v>
      </c>
      <c r="AH2940" s="22" t="e">
        <f t="shared" si="640"/>
        <v>#DIV/0!</v>
      </c>
      <c r="AI2940" s="22" t="e">
        <f t="shared" si="641"/>
        <v>#DIV/0!</v>
      </c>
      <c r="AJ2940" s="23">
        <f t="shared" si="642"/>
        <v>0</v>
      </c>
      <c r="AK2940" s="23">
        <f t="shared" si="643"/>
        <v>1</v>
      </c>
    </row>
    <row r="2941" spans="1:37">
      <c r="A2941" s="8" t="s">
        <v>5915</v>
      </c>
      <c r="B2941" s="8" t="s">
        <v>5916</v>
      </c>
      <c r="C2941" s="9">
        <v>0</v>
      </c>
      <c r="D2941" s="9">
        <v>0</v>
      </c>
      <c r="E2941" s="9">
        <v>0</v>
      </c>
      <c r="F2941" s="9">
        <v>0</v>
      </c>
      <c r="G2941" s="9">
        <v>0</v>
      </c>
      <c r="H2941" s="9">
        <v>0</v>
      </c>
      <c r="I2941" s="9">
        <v>0</v>
      </c>
      <c r="J2941" s="9">
        <v>0</v>
      </c>
      <c r="K2941" s="9">
        <v>111002880</v>
      </c>
      <c r="L2941" s="9">
        <v>0</v>
      </c>
      <c r="M2941" s="9">
        <v>0</v>
      </c>
      <c r="N2941" s="9">
        <v>669553641.4</v>
      </c>
      <c r="O2941" s="9">
        <v>28338176</v>
      </c>
      <c r="P2941" s="9">
        <v>-2759037.08</v>
      </c>
      <c r="Q2941" s="9">
        <v>0</v>
      </c>
      <c r="R2941" s="9">
        <v>70330960.08</v>
      </c>
      <c r="S2941" s="9">
        <v>0</v>
      </c>
      <c r="T2941" s="9">
        <v>349785179.3</v>
      </c>
      <c r="U2941" s="8">
        <v>0</v>
      </c>
      <c r="V2941" s="9">
        <v>0</v>
      </c>
      <c r="W2941" s="8">
        <v>0</v>
      </c>
      <c r="X2941" s="11">
        <f t="shared" si="630"/>
        <v>0</v>
      </c>
      <c r="Y2941" s="11">
        <f t="shared" si="631"/>
        <v>1169575447.7</v>
      </c>
      <c r="Z2941" s="11">
        <f t="shared" si="632"/>
        <v>1169575447.7</v>
      </c>
      <c r="AA2941" s="13">
        <f t="shared" si="633"/>
        <v>0</v>
      </c>
      <c r="AB2941" s="13">
        <f t="shared" si="634"/>
        <v>0</v>
      </c>
      <c r="AC2941" s="16">
        <f t="shared" si="635"/>
        <v>0</v>
      </c>
      <c r="AD2941" s="16">
        <f t="shared" si="636"/>
        <v>1169575447.7</v>
      </c>
      <c r="AE2941" s="17">
        <f t="shared" si="637"/>
        <v>0</v>
      </c>
      <c r="AF2941" s="17">
        <f t="shared" si="638"/>
        <v>1</v>
      </c>
      <c r="AG2941" s="21">
        <f t="shared" si="639"/>
        <v>1</v>
      </c>
      <c r="AH2941" s="22" t="e">
        <f t="shared" si="640"/>
        <v>#DIV/0!</v>
      </c>
      <c r="AI2941" s="22" t="e">
        <f t="shared" si="641"/>
        <v>#DIV/0!</v>
      </c>
      <c r="AJ2941" s="23">
        <f t="shared" si="642"/>
        <v>0</v>
      </c>
      <c r="AK2941" s="23">
        <f t="shared" si="643"/>
        <v>1</v>
      </c>
    </row>
    <row r="2942" spans="1:37">
      <c r="A2942" s="8" t="s">
        <v>5917</v>
      </c>
      <c r="B2942" s="8" t="s">
        <v>5918</v>
      </c>
      <c r="C2942" s="9">
        <v>0</v>
      </c>
      <c r="D2942" s="9">
        <v>0</v>
      </c>
      <c r="E2942" s="9">
        <v>0</v>
      </c>
      <c r="F2942" s="9">
        <v>8818762.52</v>
      </c>
      <c r="G2942" s="9">
        <v>0</v>
      </c>
      <c r="H2942" s="9">
        <v>0</v>
      </c>
      <c r="I2942" s="9">
        <v>0</v>
      </c>
      <c r="J2942" s="9">
        <v>0</v>
      </c>
      <c r="K2942" s="9">
        <v>185400000</v>
      </c>
      <c r="L2942" s="9">
        <v>0</v>
      </c>
      <c r="M2942" s="9">
        <v>0</v>
      </c>
      <c r="N2942" s="9">
        <v>818235653.96</v>
      </c>
      <c r="O2942" s="9">
        <v>61665000</v>
      </c>
      <c r="P2942" s="9">
        <v>0</v>
      </c>
      <c r="Q2942" s="9">
        <v>0</v>
      </c>
      <c r="R2942" s="9">
        <v>41832481.22</v>
      </c>
      <c r="S2942" s="9">
        <v>0</v>
      </c>
      <c r="T2942" s="9">
        <v>277667408.11</v>
      </c>
      <c r="U2942" s="8">
        <v>0</v>
      </c>
      <c r="V2942" s="9">
        <v>21831133.86</v>
      </c>
      <c r="W2942" s="8">
        <v>0</v>
      </c>
      <c r="X2942" s="11">
        <f t="shared" si="630"/>
        <v>8818762.52</v>
      </c>
      <c r="Y2942" s="11">
        <f t="shared" si="631"/>
        <v>1283301677.15</v>
      </c>
      <c r="Z2942" s="11">
        <f t="shared" si="632"/>
        <v>1292120439.67</v>
      </c>
      <c r="AA2942" s="13">
        <f t="shared" si="633"/>
        <v>8818762.52</v>
      </c>
      <c r="AB2942" s="13">
        <f t="shared" si="634"/>
        <v>0</v>
      </c>
      <c r="AC2942" s="16">
        <f t="shared" si="635"/>
        <v>8818762.52</v>
      </c>
      <c r="AD2942" s="16">
        <f t="shared" si="636"/>
        <v>1283301677.15</v>
      </c>
      <c r="AE2942" s="17">
        <f t="shared" si="637"/>
        <v>0.0068250313587271</v>
      </c>
      <c r="AF2942" s="17">
        <f t="shared" si="638"/>
        <v>0.993174968641273</v>
      </c>
      <c r="AG2942" s="21">
        <f t="shared" si="639"/>
        <v>1.00687193251363</v>
      </c>
      <c r="AH2942" s="22">
        <f t="shared" si="640"/>
        <v>1</v>
      </c>
      <c r="AI2942" s="22">
        <f t="shared" si="641"/>
        <v>0</v>
      </c>
      <c r="AJ2942" s="23">
        <f t="shared" si="642"/>
        <v>0.0068250313587271</v>
      </c>
      <c r="AK2942" s="23">
        <f t="shared" si="643"/>
        <v>0.993174968641273</v>
      </c>
    </row>
    <row r="2943" spans="1:37">
      <c r="A2943" s="8" t="s">
        <v>5919</v>
      </c>
      <c r="B2943" s="8" t="s">
        <v>5920</v>
      </c>
      <c r="C2943" s="9">
        <v>0</v>
      </c>
      <c r="D2943" s="9">
        <v>0</v>
      </c>
      <c r="E2943" s="9">
        <v>0</v>
      </c>
      <c r="F2943" s="9">
        <v>0</v>
      </c>
      <c r="G2943" s="9">
        <v>0</v>
      </c>
      <c r="H2943" s="9">
        <v>0</v>
      </c>
      <c r="I2943" s="9">
        <v>0</v>
      </c>
      <c r="J2943" s="9">
        <v>0</v>
      </c>
      <c r="K2943" s="9">
        <v>287057380</v>
      </c>
      <c r="L2943" s="9">
        <v>0</v>
      </c>
      <c r="M2943" s="9">
        <v>0</v>
      </c>
      <c r="N2943" s="9">
        <v>1162498028.21</v>
      </c>
      <c r="O2943" s="9">
        <v>12954720</v>
      </c>
      <c r="P2943" s="9">
        <v>1246436.49</v>
      </c>
      <c r="Q2943" s="9">
        <v>0</v>
      </c>
      <c r="R2943" s="9">
        <v>82433968.46</v>
      </c>
      <c r="S2943" s="9">
        <v>0</v>
      </c>
      <c r="T2943" s="9">
        <v>897275424.21</v>
      </c>
      <c r="U2943" s="8">
        <v>0</v>
      </c>
      <c r="V2943" s="9">
        <v>8582903.43</v>
      </c>
      <c r="W2943" s="8">
        <v>0</v>
      </c>
      <c r="X2943" s="11">
        <f t="shared" si="630"/>
        <v>0</v>
      </c>
      <c r="Y2943" s="11">
        <f t="shared" si="631"/>
        <v>2426139420.8</v>
      </c>
      <c r="Z2943" s="11">
        <f t="shared" si="632"/>
        <v>2426139420.8</v>
      </c>
      <c r="AA2943" s="13">
        <f t="shared" si="633"/>
        <v>0</v>
      </c>
      <c r="AB2943" s="13">
        <f t="shared" si="634"/>
        <v>0</v>
      </c>
      <c r="AC2943" s="16">
        <f t="shared" si="635"/>
        <v>0</v>
      </c>
      <c r="AD2943" s="16">
        <f t="shared" si="636"/>
        <v>2426139420.8</v>
      </c>
      <c r="AE2943" s="17">
        <f t="shared" si="637"/>
        <v>0</v>
      </c>
      <c r="AF2943" s="17">
        <f t="shared" si="638"/>
        <v>1</v>
      </c>
      <c r="AG2943" s="21">
        <f t="shared" si="639"/>
        <v>1</v>
      </c>
      <c r="AH2943" s="22" t="e">
        <f t="shared" si="640"/>
        <v>#DIV/0!</v>
      </c>
      <c r="AI2943" s="22" t="e">
        <f t="shared" si="641"/>
        <v>#DIV/0!</v>
      </c>
      <c r="AJ2943" s="23">
        <f t="shared" si="642"/>
        <v>0</v>
      </c>
      <c r="AK2943" s="23">
        <f t="shared" si="643"/>
        <v>1</v>
      </c>
    </row>
    <row r="2944" spans="1:37">
      <c r="A2944" s="8" t="s">
        <v>5921</v>
      </c>
      <c r="B2944" s="8" t="s">
        <v>5922</v>
      </c>
      <c r="C2944" s="9">
        <v>0</v>
      </c>
      <c r="D2944" s="9">
        <v>0</v>
      </c>
      <c r="E2944" s="9">
        <v>0</v>
      </c>
      <c r="F2944" s="9">
        <v>0</v>
      </c>
      <c r="G2944" s="9">
        <v>0</v>
      </c>
      <c r="H2944" s="9">
        <v>0</v>
      </c>
      <c r="I2944" s="9">
        <v>0</v>
      </c>
      <c r="J2944" s="9">
        <v>0</v>
      </c>
      <c r="K2944" s="9">
        <v>149333333</v>
      </c>
      <c r="L2944" s="9">
        <v>0</v>
      </c>
      <c r="M2944" s="9">
        <v>0</v>
      </c>
      <c r="N2944" s="9">
        <v>705646345.47</v>
      </c>
      <c r="O2944" s="9">
        <v>0</v>
      </c>
      <c r="P2944" s="9">
        <v>0</v>
      </c>
      <c r="Q2944" s="9">
        <v>0</v>
      </c>
      <c r="R2944" s="9">
        <v>76648696.89</v>
      </c>
      <c r="S2944" s="9">
        <v>0</v>
      </c>
      <c r="T2944" s="9">
        <v>176008393.72</v>
      </c>
      <c r="U2944" s="8">
        <v>0</v>
      </c>
      <c r="V2944" s="9">
        <v>0</v>
      </c>
      <c r="W2944" s="8">
        <v>0</v>
      </c>
      <c r="X2944" s="11">
        <f t="shared" si="630"/>
        <v>0</v>
      </c>
      <c r="Y2944" s="11">
        <f t="shared" si="631"/>
        <v>1107636769.08</v>
      </c>
      <c r="Z2944" s="11">
        <f t="shared" si="632"/>
        <v>1107636769.08</v>
      </c>
      <c r="AA2944" s="13">
        <f t="shared" si="633"/>
        <v>0</v>
      </c>
      <c r="AB2944" s="13">
        <f t="shared" si="634"/>
        <v>0</v>
      </c>
      <c r="AC2944" s="16">
        <f t="shared" si="635"/>
        <v>0</v>
      </c>
      <c r="AD2944" s="16">
        <f t="shared" si="636"/>
        <v>1107636769.08</v>
      </c>
      <c r="AE2944" s="17">
        <f t="shared" si="637"/>
        <v>0</v>
      </c>
      <c r="AF2944" s="17">
        <f t="shared" si="638"/>
        <v>1</v>
      </c>
      <c r="AG2944" s="21">
        <f t="shared" si="639"/>
        <v>1</v>
      </c>
      <c r="AH2944" s="22" t="e">
        <f t="shared" si="640"/>
        <v>#DIV/0!</v>
      </c>
      <c r="AI2944" s="22" t="e">
        <f t="shared" si="641"/>
        <v>#DIV/0!</v>
      </c>
      <c r="AJ2944" s="23">
        <f t="shared" si="642"/>
        <v>0</v>
      </c>
      <c r="AK2944" s="23">
        <f t="shared" si="643"/>
        <v>1</v>
      </c>
    </row>
    <row r="2945" spans="1:37">
      <c r="A2945" s="8" t="s">
        <v>5923</v>
      </c>
      <c r="B2945" s="8" t="s">
        <v>5924</v>
      </c>
      <c r="C2945" s="9">
        <v>0</v>
      </c>
      <c r="D2945" s="9">
        <v>0</v>
      </c>
      <c r="E2945" s="9">
        <v>0</v>
      </c>
      <c r="F2945" s="9">
        <v>0</v>
      </c>
      <c r="G2945" s="9">
        <v>0</v>
      </c>
      <c r="H2945" s="9">
        <v>0</v>
      </c>
      <c r="I2945" s="9">
        <v>0</v>
      </c>
      <c r="J2945" s="9">
        <v>0</v>
      </c>
      <c r="K2945" s="9">
        <v>96000000</v>
      </c>
      <c r="L2945" s="9">
        <v>0</v>
      </c>
      <c r="M2945" s="9">
        <v>0</v>
      </c>
      <c r="N2945" s="9">
        <v>636268196.66</v>
      </c>
      <c r="O2945" s="9">
        <v>0</v>
      </c>
      <c r="P2945" s="9">
        <v>0</v>
      </c>
      <c r="Q2945" s="9">
        <v>0</v>
      </c>
      <c r="R2945" s="9">
        <v>33657104.92</v>
      </c>
      <c r="S2945" s="9">
        <v>0</v>
      </c>
      <c r="T2945" s="9">
        <v>293814596.77</v>
      </c>
      <c r="U2945" s="8">
        <v>0</v>
      </c>
      <c r="V2945" s="9">
        <v>0</v>
      </c>
      <c r="W2945" s="8">
        <v>0</v>
      </c>
      <c r="X2945" s="11">
        <f t="shared" si="630"/>
        <v>0</v>
      </c>
      <c r="Y2945" s="11">
        <f t="shared" si="631"/>
        <v>1059739898.35</v>
      </c>
      <c r="Z2945" s="11">
        <f t="shared" si="632"/>
        <v>1059739898.35</v>
      </c>
      <c r="AA2945" s="13">
        <f t="shared" si="633"/>
        <v>0</v>
      </c>
      <c r="AB2945" s="13">
        <f t="shared" si="634"/>
        <v>0</v>
      </c>
      <c r="AC2945" s="16">
        <f t="shared" si="635"/>
        <v>0</v>
      </c>
      <c r="AD2945" s="16">
        <f t="shared" si="636"/>
        <v>1059739898.35</v>
      </c>
      <c r="AE2945" s="17">
        <f t="shared" si="637"/>
        <v>0</v>
      </c>
      <c r="AF2945" s="17">
        <f t="shared" si="638"/>
        <v>1</v>
      </c>
      <c r="AG2945" s="21">
        <f t="shared" si="639"/>
        <v>1</v>
      </c>
      <c r="AH2945" s="22" t="e">
        <f t="shared" si="640"/>
        <v>#DIV/0!</v>
      </c>
      <c r="AI2945" s="22" t="e">
        <f t="shared" si="641"/>
        <v>#DIV/0!</v>
      </c>
      <c r="AJ2945" s="23">
        <f t="shared" si="642"/>
        <v>0</v>
      </c>
      <c r="AK2945" s="23">
        <f t="shared" si="643"/>
        <v>1</v>
      </c>
    </row>
    <row r="2946" spans="1:37">
      <c r="A2946" s="8" t="s">
        <v>5925</v>
      </c>
      <c r="B2946" s="8" t="s">
        <v>5926</v>
      </c>
      <c r="C2946" s="9">
        <v>0</v>
      </c>
      <c r="D2946" s="9">
        <v>0</v>
      </c>
      <c r="E2946" s="9">
        <v>0</v>
      </c>
      <c r="F2946" s="9">
        <v>0</v>
      </c>
      <c r="G2946" s="9">
        <v>0</v>
      </c>
      <c r="H2946" s="9">
        <v>0</v>
      </c>
      <c r="I2946" s="9">
        <v>0</v>
      </c>
      <c r="J2946" s="9">
        <v>0</v>
      </c>
      <c r="K2946" s="9">
        <v>136424400</v>
      </c>
      <c r="L2946" s="9">
        <v>0</v>
      </c>
      <c r="M2946" s="9">
        <v>0</v>
      </c>
      <c r="N2946" s="9">
        <v>675200680.22</v>
      </c>
      <c r="O2946" s="9">
        <v>0</v>
      </c>
      <c r="P2946" s="9">
        <v>0</v>
      </c>
      <c r="Q2946" s="9">
        <v>0</v>
      </c>
      <c r="R2946" s="9">
        <v>26237374.77</v>
      </c>
      <c r="S2946" s="9">
        <v>0</v>
      </c>
      <c r="T2946" s="9">
        <v>307864628.54</v>
      </c>
      <c r="U2946" s="8">
        <v>0</v>
      </c>
      <c r="V2946" s="9">
        <v>0</v>
      </c>
      <c r="W2946" s="8">
        <v>0</v>
      </c>
      <c r="X2946" s="11">
        <f t="shared" si="630"/>
        <v>0</v>
      </c>
      <c r="Y2946" s="11">
        <f t="shared" si="631"/>
        <v>1145727083.53</v>
      </c>
      <c r="Z2946" s="11">
        <f t="shared" si="632"/>
        <v>1145727083.53</v>
      </c>
      <c r="AA2946" s="13">
        <f t="shared" si="633"/>
        <v>0</v>
      </c>
      <c r="AB2946" s="13">
        <f t="shared" si="634"/>
        <v>0</v>
      </c>
      <c r="AC2946" s="16">
        <f t="shared" si="635"/>
        <v>0</v>
      </c>
      <c r="AD2946" s="16">
        <f t="shared" si="636"/>
        <v>1145727083.53</v>
      </c>
      <c r="AE2946" s="17">
        <f t="shared" si="637"/>
        <v>0</v>
      </c>
      <c r="AF2946" s="17">
        <f t="shared" si="638"/>
        <v>1</v>
      </c>
      <c r="AG2946" s="21">
        <f t="shared" si="639"/>
        <v>1</v>
      </c>
      <c r="AH2946" s="22" t="e">
        <f t="shared" si="640"/>
        <v>#DIV/0!</v>
      </c>
      <c r="AI2946" s="22" t="e">
        <f t="shared" si="641"/>
        <v>#DIV/0!</v>
      </c>
      <c r="AJ2946" s="23">
        <f t="shared" si="642"/>
        <v>0</v>
      </c>
      <c r="AK2946" s="23">
        <f t="shared" si="643"/>
        <v>1</v>
      </c>
    </row>
    <row r="2947" spans="1:37">
      <c r="A2947" s="8" t="s">
        <v>5927</v>
      </c>
      <c r="B2947" s="8" t="s">
        <v>5928</v>
      </c>
      <c r="C2947" s="9">
        <v>0</v>
      </c>
      <c r="D2947" s="9">
        <v>0</v>
      </c>
      <c r="E2947" s="9">
        <v>0</v>
      </c>
      <c r="F2947" s="9">
        <v>0</v>
      </c>
      <c r="G2947" s="9">
        <v>0</v>
      </c>
      <c r="H2947" s="9">
        <v>0</v>
      </c>
      <c r="I2947" s="9">
        <v>122252558000</v>
      </c>
      <c r="J2947" s="9">
        <v>0</v>
      </c>
      <c r="K2947" s="9">
        <v>3474505000</v>
      </c>
      <c r="L2947" s="9">
        <v>4909307000</v>
      </c>
      <c r="M2947" s="9">
        <v>0</v>
      </c>
      <c r="N2947" s="9">
        <v>8038476000</v>
      </c>
      <c r="O2947" s="9">
        <v>0</v>
      </c>
      <c r="P2947" s="9">
        <v>762400000</v>
      </c>
      <c r="Q2947" s="9">
        <v>0</v>
      </c>
      <c r="R2947" s="9">
        <v>3458521000</v>
      </c>
      <c r="S2947" s="9">
        <v>6880205000</v>
      </c>
      <c r="T2947" s="9">
        <v>19292034000</v>
      </c>
      <c r="U2947" s="8">
        <v>0</v>
      </c>
      <c r="V2947" s="9">
        <v>1922245000</v>
      </c>
      <c r="W2947" s="8">
        <v>0</v>
      </c>
      <c r="X2947" s="11">
        <f t="shared" ref="X2947:X3005" si="644">C2947+D2947+E2947+F2947+G2947+H2947+I2947+J2947</f>
        <v>122252558000</v>
      </c>
      <c r="Y2947" s="11">
        <f t="shared" ref="Y2947:Y3005" si="645">(K2947+L2947+M2947+N2947-O2947+P2947+Q2947+R2947+S2947+T2947+U2947+V2947+W2947)</f>
        <v>48737693000</v>
      </c>
      <c r="Z2947" s="11">
        <f t="shared" ref="Z2947:Z3005" si="646">X2947+Y2947</f>
        <v>170990251000</v>
      </c>
      <c r="AA2947" s="13">
        <f t="shared" ref="AA2947:AA3005" si="647">C2947+D2947+E2947+F2947+G2947</f>
        <v>0</v>
      </c>
      <c r="AB2947" s="13">
        <f t="shared" ref="AB2947:AB3005" si="648">H2947+I2947+J2947</f>
        <v>122252558000</v>
      </c>
      <c r="AC2947" s="16">
        <f t="shared" ref="AC2947:AC3005" si="649">AA2947</f>
        <v>0</v>
      </c>
      <c r="AD2947" s="16">
        <f t="shared" ref="AD2947:AD3005" si="650">AB2947+Y2947</f>
        <v>170990251000</v>
      </c>
      <c r="AE2947" s="17">
        <f t="shared" ref="AE2947:AE3005" si="651">X2947/Z2947</f>
        <v>0.714968001304355</v>
      </c>
      <c r="AF2947" s="17">
        <f t="shared" ref="AF2947:AF3005" si="652">Y2947/Z2947</f>
        <v>0.285031998695645</v>
      </c>
      <c r="AG2947" s="21">
        <f t="shared" ref="AG2947:AG3005" si="653">Z2947/Y2947</f>
        <v>3.50837802273489</v>
      </c>
      <c r="AH2947" s="22">
        <f t="shared" ref="AH2947:AH3005" si="654">AA2947/(AA2947+AB2947)</f>
        <v>0</v>
      </c>
      <c r="AI2947" s="22">
        <f t="shared" ref="AI2947:AI3005" si="655">(AB2947)/(AA2947+AB2947)</f>
        <v>1</v>
      </c>
      <c r="AJ2947" s="23">
        <f t="shared" ref="AJ2947:AJ3005" si="656">AC2947/Z2947</f>
        <v>0</v>
      </c>
      <c r="AK2947" s="23">
        <f t="shared" ref="AK2947:AK3005" si="657">AD2947/Z2947</f>
        <v>1</v>
      </c>
    </row>
    <row r="2948" spans="1:37">
      <c r="A2948" s="8" t="s">
        <v>5929</v>
      </c>
      <c r="B2948" s="8" t="s">
        <v>5930</v>
      </c>
      <c r="C2948" s="9">
        <v>0</v>
      </c>
      <c r="D2948" s="9">
        <v>0</v>
      </c>
      <c r="E2948" s="9">
        <v>0</v>
      </c>
      <c r="F2948" s="9">
        <v>59557775.05</v>
      </c>
      <c r="G2948" s="9">
        <v>0</v>
      </c>
      <c r="H2948" s="9">
        <v>0</v>
      </c>
      <c r="I2948" s="9">
        <v>0</v>
      </c>
      <c r="J2948" s="9">
        <v>0</v>
      </c>
      <c r="K2948" s="9">
        <v>402447500</v>
      </c>
      <c r="L2948" s="9">
        <v>0</v>
      </c>
      <c r="M2948" s="9">
        <v>0</v>
      </c>
      <c r="N2948" s="9">
        <v>275982561.83</v>
      </c>
      <c r="O2948" s="9">
        <v>0</v>
      </c>
      <c r="P2948" s="9">
        <v>0</v>
      </c>
      <c r="Q2948" s="9">
        <v>0</v>
      </c>
      <c r="R2948" s="9">
        <v>59200565.54</v>
      </c>
      <c r="S2948" s="9">
        <v>0</v>
      </c>
      <c r="T2948" s="9">
        <v>462479614.34</v>
      </c>
      <c r="U2948" s="8">
        <v>0</v>
      </c>
      <c r="V2948" s="9">
        <v>0</v>
      </c>
      <c r="W2948" s="8">
        <v>0</v>
      </c>
      <c r="X2948" s="11">
        <f t="shared" si="644"/>
        <v>59557775.05</v>
      </c>
      <c r="Y2948" s="11">
        <f t="shared" si="645"/>
        <v>1200110241.71</v>
      </c>
      <c r="Z2948" s="11">
        <f t="shared" si="646"/>
        <v>1259668016.76</v>
      </c>
      <c r="AA2948" s="13">
        <f t="shared" si="647"/>
        <v>59557775.05</v>
      </c>
      <c r="AB2948" s="13">
        <f t="shared" si="648"/>
        <v>0</v>
      </c>
      <c r="AC2948" s="16">
        <f t="shared" si="649"/>
        <v>59557775.05</v>
      </c>
      <c r="AD2948" s="16">
        <f t="shared" si="650"/>
        <v>1200110241.71</v>
      </c>
      <c r="AE2948" s="17">
        <f t="shared" si="651"/>
        <v>0.0472805328527662</v>
      </c>
      <c r="AF2948" s="17">
        <f t="shared" si="652"/>
        <v>0.952719467147234</v>
      </c>
      <c r="AG2948" s="21">
        <f t="shared" si="653"/>
        <v>1.04962692007789</v>
      </c>
      <c r="AH2948" s="22">
        <f t="shared" si="654"/>
        <v>1</v>
      </c>
      <c r="AI2948" s="22">
        <f t="shared" si="655"/>
        <v>0</v>
      </c>
      <c r="AJ2948" s="23">
        <f t="shared" si="656"/>
        <v>0.0472805328527662</v>
      </c>
      <c r="AK2948" s="23">
        <f t="shared" si="657"/>
        <v>0.952719467147234</v>
      </c>
    </row>
    <row r="2949" spans="1:37">
      <c r="A2949" s="8" t="s">
        <v>5931</v>
      </c>
      <c r="B2949" s="8" t="s">
        <v>5932</v>
      </c>
      <c r="C2949" s="9">
        <v>0</v>
      </c>
      <c r="D2949" s="9">
        <v>0</v>
      </c>
      <c r="E2949" s="9">
        <v>0</v>
      </c>
      <c r="F2949" s="9">
        <v>0</v>
      </c>
      <c r="G2949" s="9">
        <v>0</v>
      </c>
      <c r="H2949" s="9">
        <v>0</v>
      </c>
      <c r="I2949" s="9">
        <v>0</v>
      </c>
      <c r="J2949" s="9">
        <v>0</v>
      </c>
      <c r="K2949" s="9">
        <v>420000000</v>
      </c>
      <c r="L2949" s="9">
        <v>0</v>
      </c>
      <c r="M2949" s="9">
        <v>0</v>
      </c>
      <c r="N2949" s="9">
        <v>623236069.17</v>
      </c>
      <c r="O2949" s="9">
        <v>0</v>
      </c>
      <c r="P2949" s="9">
        <v>3265.13</v>
      </c>
      <c r="Q2949" s="9">
        <v>0</v>
      </c>
      <c r="R2949" s="9">
        <v>21941426.05</v>
      </c>
      <c r="S2949" s="9">
        <v>0</v>
      </c>
      <c r="T2949" s="9">
        <v>359506663.17</v>
      </c>
      <c r="U2949" s="8">
        <v>0</v>
      </c>
      <c r="V2949" s="9">
        <v>1043462.46</v>
      </c>
      <c r="W2949" s="8">
        <v>0</v>
      </c>
      <c r="X2949" s="11">
        <f t="shared" si="644"/>
        <v>0</v>
      </c>
      <c r="Y2949" s="11">
        <f t="shared" si="645"/>
        <v>1425730885.98</v>
      </c>
      <c r="Z2949" s="11">
        <f t="shared" si="646"/>
        <v>1425730885.98</v>
      </c>
      <c r="AA2949" s="13">
        <f t="shared" si="647"/>
        <v>0</v>
      </c>
      <c r="AB2949" s="13">
        <f t="shared" si="648"/>
        <v>0</v>
      </c>
      <c r="AC2949" s="16">
        <f t="shared" si="649"/>
        <v>0</v>
      </c>
      <c r="AD2949" s="16">
        <f t="shared" si="650"/>
        <v>1425730885.98</v>
      </c>
      <c r="AE2949" s="17">
        <f t="shared" si="651"/>
        <v>0</v>
      </c>
      <c r="AF2949" s="17">
        <f t="shared" si="652"/>
        <v>1</v>
      </c>
      <c r="AG2949" s="21">
        <f t="shared" si="653"/>
        <v>1</v>
      </c>
      <c r="AH2949" s="22" t="e">
        <f t="shared" si="654"/>
        <v>#DIV/0!</v>
      </c>
      <c r="AI2949" s="22" t="e">
        <f t="shared" si="655"/>
        <v>#DIV/0!</v>
      </c>
      <c r="AJ2949" s="23">
        <f t="shared" si="656"/>
        <v>0</v>
      </c>
      <c r="AK2949" s="23">
        <f t="shared" si="657"/>
        <v>1</v>
      </c>
    </row>
    <row r="2950" spans="1:37">
      <c r="A2950" s="8" t="s">
        <v>5933</v>
      </c>
      <c r="B2950" s="8" t="s">
        <v>5934</v>
      </c>
      <c r="C2950" s="9">
        <v>0</v>
      </c>
      <c r="D2950" s="9">
        <v>0</v>
      </c>
      <c r="E2950" s="9">
        <v>4817201265.57</v>
      </c>
      <c r="F2950" s="9">
        <v>0</v>
      </c>
      <c r="G2950" s="9">
        <v>0</v>
      </c>
      <c r="H2950" s="9">
        <v>0</v>
      </c>
      <c r="I2950" s="9">
        <v>0</v>
      </c>
      <c r="J2950" s="9">
        <v>0</v>
      </c>
      <c r="K2950" s="9">
        <v>1680000000</v>
      </c>
      <c r="L2950" s="9">
        <v>0</v>
      </c>
      <c r="M2950" s="9">
        <v>0</v>
      </c>
      <c r="N2950" s="9">
        <v>2396571794.81</v>
      </c>
      <c r="O2950" s="9">
        <v>0</v>
      </c>
      <c r="P2950" s="9">
        <v>0</v>
      </c>
      <c r="Q2950" s="9">
        <v>0</v>
      </c>
      <c r="R2950" s="9">
        <v>180094049.94</v>
      </c>
      <c r="S2950" s="9">
        <v>0</v>
      </c>
      <c r="T2950" s="9">
        <v>2063264396.1</v>
      </c>
      <c r="U2950" s="8">
        <v>0</v>
      </c>
      <c r="V2950" s="9">
        <v>82801164.56</v>
      </c>
      <c r="W2950" s="8">
        <v>0</v>
      </c>
      <c r="X2950" s="11">
        <f t="shared" si="644"/>
        <v>4817201265.57</v>
      </c>
      <c r="Y2950" s="11">
        <f t="shared" si="645"/>
        <v>6402731405.41</v>
      </c>
      <c r="Z2950" s="11">
        <f t="shared" si="646"/>
        <v>11219932670.98</v>
      </c>
      <c r="AA2950" s="13">
        <f t="shared" si="647"/>
        <v>4817201265.57</v>
      </c>
      <c r="AB2950" s="13">
        <f t="shared" si="648"/>
        <v>0</v>
      </c>
      <c r="AC2950" s="16">
        <f t="shared" si="649"/>
        <v>4817201265.57</v>
      </c>
      <c r="AD2950" s="16">
        <f t="shared" si="650"/>
        <v>6402731405.41</v>
      </c>
      <c r="AE2950" s="17">
        <f t="shared" si="651"/>
        <v>0.429343152658085</v>
      </c>
      <c r="AF2950" s="17">
        <f t="shared" si="652"/>
        <v>0.570656847341915</v>
      </c>
      <c r="AG2950" s="21">
        <f t="shared" si="653"/>
        <v>1.75236660115083</v>
      </c>
      <c r="AH2950" s="22">
        <f t="shared" si="654"/>
        <v>1</v>
      </c>
      <c r="AI2950" s="22">
        <f t="shared" si="655"/>
        <v>0</v>
      </c>
      <c r="AJ2950" s="23">
        <f t="shared" si="656"/>
        <v>0.429343152658085</v>
      </c>
      <c r="AK2950" s="23">
        <f t="shared" si="657"/>
        <v>0.570656847341915</v>
      </c>
    </row>
    <row r="2951" spans="1:37">
      <c r="A2951" s="8" t="s">
        <v>5935</v>
      </c>
      <c r="B2951" s="8" t="s">
        <v>5936</v>
      </c>
      <c r="C2951" s="9">
        <v>0</v>
      </c>
      <c r="D2951" s="9">
        <v>0</v>
      </c>
      <c r="E2951" s="9">
        <v>0</v>
      </c>
      <c r="F2951" s="9">
        <v>0</v>
      </c>
      <c r="G2951" s="9">
        <v>0</v>
      </c>
      <c r="H2951" s="9">
        <v>0</v>
      </c>
      <c r="I2951" s="9">
        <v>0</v>
      </c>
      <c r="J2951" s="9">
        <v>0</v>
      </c>
      <c r="K2951" s="9">
        <v>216720000</v>
      </c>
      <c r="L2951" s="9">
        <v>0</v>
      </c>
      <c r="M2951" s="9">
        <v>0</v>
      </c>
      <c r="N2951" s="9">
        <v>746844477.93</v>
      </c>
      <c r="O2951" s="9">
        <v>0</v>
      </c>
      <c r="P2951" s="9">
        <v>0</v>
      </c>
      <c r="Q2951" s="9">
        <v>0</v>
      </c>
      <c r="R2951" s="9">
        <v>44913495.76</v>
      </c>
      <c r="S2951" s="9">
        <v>0</v>
      </c>
      <c r="T2951" s="9">
        <v>529392939.42</v>
      </c>
      <c r="U2951" s="8">
        <v>0</v>
      </c>
      <c r="V2951" s="9">
        <v>0</v>
      </c>
      <c r="W2951" s="8">
        <v>0</v>
      </c>
      <c r="X2951" s="11">
        <f t="shared" si="644"/>
        <v>0</v>
      </c>
      <c r="Y2951" s="11">
        <f t="shared" si="645"/>
        <v>1537870913.11</v>
      </c>
      <c r="Z2951" s="11">
        <f t="shared" si="646"/>
        <v>1537870913.11</v>
      </c>
      <c r="AA2951" s="13">
        <f t="shared" si="647"/>
        <v>0</v>
      </c>
      <c r="AB2951" s="13">
        <f t="shared" si="648"/>
        <v>0</v>
      </c>
      <c r="AC2951" s="16">
        <f t="shared" si="649"/>
        <v>0</v>
      </c>
      <c r="AD2951" s="16">
        <f t="shared" si="650"/>
        <v>1537870913.11</v>
      </c>
      <c r="AE2951" s="17">
        <f t="shared" si="651"/>
        <v>0</v>
      </c>
      <c r="AF2951" s="17">
        <f t="shared" si="652"/>
        <v>1</v>
      </c>
      <c r="AG2951" s="21">
        <f t="shared" si="653"/>
        <v>1</v>
      </c>
      <c r="AH2951" s="22" t="e">
        <f t="shared" si="654"/>
        <v>#DIV/0!</v>
      </c>
      <c r="AI2951" s="22" t="e">
        <f t="shared" si="655"/>
        <v>#DIV/0!</v>
      </c>
      <c r="AJ2951" s="23">
        <f t="shared" si="656"/>
        <v>0</v>
      </c>
      <c r="AK2951" s="23">
        <f t="shared" si="657"/>
        <v>1</v>
      </c>
    </row>
    <row r="2952" spans="1:37">
      <c r="A2952" s="8" t="s">
        <v>5937</v>
      </c>
      <c r="B2952" s="8" t="s">
        <v>5938</v>
      </c>
      <c r="C2952" s="9">
        <v>0</v>
      </c>
      <c r="D2952" s="9">
        <v>0</v>
      </c>
      <c r="E2952" s="9">
        <v>0</v>
      </c>
      <c r="F2952" s="9">
        <v>1988756.34</v>
      </c>
      <c r="G2952" s="9">
        <v>0</v>
      </c>
      <c r="H2952" s="9">
        <v>0</v>
      </c>
      <c r="I2952" s="9">
        <v>0</v>
      </c>
      <c r="J2952" s="9">
        <v>0</v>
      </c>
      <c r="K2952" s="9">
        <v>78101429</v>
      </c>
      <c r="L2952" s="9">
        <v>0</v>
      </c>
      <c r="M2952" s="9">
        <v>0</v>
      </c>
      <c r="N2952" s="9">
        <v>1267430219.32</v>
      </c>
      <c r="O2952" s="9">
        <v>0</v>
      </c>
      <c r="P2952" s="9">
        <v>0</v>
      </c>
      <c r="Q2952" s="9">
        <v>0</v>
      </c>
      <c r="R2952" s="9">
        <v>38441688.55</v>
      </c>
      <c r="S2952" s="9">
        <v>0</v>
      </c>
      <c r="T2952" s="9">
        <v>418389887.64</v>
      </c>
      <c r="U2952" s="8">
        <v>0</v>
      </c>
      <c r="V2952" s="9">
        <v>977876.31</v>
      </c>
      <c r="W2952" s="8">
        <v>0</v>
      </c>
      <c r="X2952" s="11">
        <f t="shared" si="644"/>
        <v>1988756.34</v>
      </c>
      <c r="Y2952" s="11">
        <f t="shared" si="645"/>
        <v>1803341100.82</v>
      </c>
      <c r="Z2952" s="11">
        <f t="shared" si="646"/>
        <v>1805329857.16</v>
      </c>
      <c r="AA2952" s="13">
        <f t="shared" si="647"/>
        <v>1988756.34</v>
      </c>
      <c r="AB2952" s="13">
        <f t="shared" si="648"/>
        <v>0</v>
      </c>
      <c r="AC2952" s="16">
        <f t="shared" si="649"/>
        <v>1988756.34</v>
      </c>
      <c r="AD2952" s="16">
        <f t="shared" si="650"/>
        <v>1803341100.82</v>
      </c>
      <c r="AE2952" s="17">
        <f t="shared" si="651"/>
        <v>0.00110160275260087</v>
      </c>
      <c r="AF2952" s="17">
        <f t="shared" si="652"/>
        <v>0.998898397247399</v>
      </c>
      <c r="AG2952" s="21">
        <f t="shared" si="653"/>
        <v>1.00110281761953</v>
      </c>
      <c r="AH2952" s="22">
        <f t="shared" si="654"/>
        <v>1</v>
      </c>
      <c r="AI2952" s="22">
        <f t="shared" si="655"/>
        <v>0</v>
      </c>
      <c r="AJ2952" s="23">
        <f t="shared" si="656"/>
        <v>0.00110160275260087</v>
      </c>
      <c r="AK2952" s="23">
        <f t="shared" si="657"/>
        <v>0.998898397247399</v>
      </c>
    </row>
    <row r="2953" spans="1:37">
      <c r="A2953" s="8" t="s">
        <v>5939</v>
      </c>
      <c r="B2953" s="8" t="s">
        <v>5940</v>
      </c>
      <c r="C2953" s="9">
        <v>0</v>
      </c>
      <c r="D2953" s="9">
        <v>0</v>
      </c>
      <c r="E2953" s="9">
        <v>0</v>
      </c>
      <c r="F2953" s="9">
        <v>0</v>
      </c>
      <c r="G2953" s="9">
        <v>0</v>
      </c>
      <c r="H2953" s="9">
        <v>0</v>
      </c>
      <c r="I2953" s="9">
        <v>0</v>
      </c>
      <c r="J2953" s="9">
        <v>0</v>
      </c>
      <c r="K2953" s="9">
        <v>108000000</v>
      </c>
      <c r="L2953" s="9">
        <v>0</v>
      </c>
      <c r="M2953" s="9">
        <v>0</v>
      </c>
      <c r="N2953" s="9">
        <v>459037603.11</v>
      </c>
      <c r="O2953" s="9">
        <v>0</v>
      </c>
      <c r="P2953" s="9">
        <v>0</v>
      </c>
      <c r="Q2953" s="9">
        <v>0</v>
      </c>
      <c r="R2953" s="9">
        <v>45419215.66</v>
      </c>
      <c r="S2953" s="9">
        <v>0</v>
      </c>
      <c r="T2953" s="9">
        <v>328229080.09</v>
      </c>
      <c r="U2953" s="8">
        <v>0</v>
      </c>
      <c r="V2953" s="9">
        <v>0</v>
      </c>
      <c r="W2953" s="8">
        <v>0</v>
      </c>
      <c r="X2953" s="11">
        <f t="shared" si="644"/>
        <v>0</v>
      </c>
      <c r="Y2953" s="11">
        <f t="shared" si="645"/>
        <v>940685898.86</v>
      </c>
      <c r="Z2953" s="11">
        <f t="shared" si="646"/>
        <v>940685898.86</v>
      </c>
      <c r="AA2953" s="13">
        <f t="shared" si="647"/>
        <v>0</v>
      </c>
      <c r="AB2953" s="13">
        <f t="shared" si="648"/>
        <v>0</v>
      </c>
      <c r="AC2953" s="16">
        <f t="shared" si="649"/>
        <v>0</v>
      </c>
      <c r="AD2953" s="16">
        <f t="shared" si="650"/>
        <v>940685898.86</v>
      </c>
      <c r="AE2953" s="17">
        <f t="shared" si="651"/>
        <v>0</v>
      </c>
      <c r="AF2953" s="17">
        <f t="shared" si="652"/>
        <v>1</v>
      </c>
      <c r="AG2953" s="21">
        <f t="shared" si="653"/>
        <v>1</v>
      </c>
      <c r="AH2953" s="22" t="e">
        <f t="shared" si="654"/>
        <v>#DIV/0!</v>
      </c>
      <c r="AI2953" s="22" t="e">
        <f t="shared" si="655"/>
        <v>#DIV/0!</v>
      </c>
      <c r="AJ2953" s="23">
        <f t="shared" si="656"/>
        <v>0</v>
      </c>
      <c r="AK2953" s="23">
        <f t="shared" si="657"/>
        <v>1</v>
      </c>
    </row>
    <row r="2954" spans="1:37">
      <c r="A2954" s="8" t="s">
        <v>5941</v>
      </c>
      <c r="B2954" s="8" t="s">
        <v>5942</v>
      </c>
      <c r="C2954" s="9">
        <v>0</v>
      </c>
      <c r="D2954" s="9">
        <v>0</v>
      </c>
      <c r="E2954" s="9">
        <v>0</v>
      </c>
      <c r="F2954" s="9">
        <v>0</v>
      </c>
      <c r="G2954" s="9">
        <v>0</v>
      </c>
      <c r="H2954" s="9">
        <v>0</v>
      </c>
      <c r="I2954" s="9">
        <v>0</v>
      </c>
      <c r="J2954" s="9">
        <v>0</v>
      </c>
      <c r="K2954" s="9">
        <v>240000000</v>
      </c>
      <c r="L2954" s="9">
        <v>0</v>
      </c>
      <c r="M2954" s="9">
        <v>0</v>
      </c>
      <c r="N2954" s="9">
        <v>918692381.22</v>
      </c>
      <c r="O2954" s="9">
        <v>0</v>
      </c>
      <c r="P2954" s="9">
        <v>-1150037.51</v>
      </c>
      <c r="Q2954" s="9">
        <v>0</v>
      </c>
      <c r="R2954" s="9">
        <v>73877906.32</v>
      </c>
      <c r="S2954" s="9">
        <v>0</v>
      </c>
      <c r="T2954" s="9">
        <v>612579526.92</v>
      </c>
      <c r="U2954" s="8">
        <v>0</v>
      </c>
      <c r="V2954" s="9">
        <v>0</v>
      </c>
      <c r="W2954" s="8">
        <v>0</v>
      </c>
      <c r="X2954" s="11">
        <f t="shared" si="644"/>
        <v>0</v>
      </c>
      <c r="Y2954" s="11">
        <f t="shared" si="645"/>
        <v>1843999776.95</v>
      </c>
      <c r="Z2954" s="11">
        <f t="shared" si="646"/>
        <v>1843999776.95</v>
      </c>
      <c r="AA2954" s="13">
        <f t="shared" si="647"/>
        <v>0</v>
      </c>
      <c r="AB2954" s="13">
        <f t="shared" si="648"/>
        <v>0</v>
      </c>
      <c r="AC2954" s="16">
        <f t="shared" si="649"/>
        <v>0</v>
      </c>
      <c r="AD2954" s="16">
        <f t="shared" si="650"/>
        <v>1843999776.95</v>
      </c>
      <c r="AE2954" s="17">
        <f t="shared" si="651"/>
        <v>0</v>
      </c>
      <c r="AF2954" s="17">
        <f t="shared" si="652"/>
        <v>1</v>
      </c>
      <c r="AG2954" s="21">
        <f t="shared" si="653"/>
        <v>1</v>
      </c>
      <c r="AH2954" s="22" t="e">
        <f t="shared" si="654"/>
        <v>#DIV/0!</v>
      </c>
      <c r="AI2954" s="22" t="e">
        <f t="shared" si="655"/>
        <v>#DIV/0!</v>
      </c>
      <c r="AJ2954" s="23">
        <f t="shared" si="656"/>
        <v>0</v>
      </c>
      <c r="AK2954" s="23">
        <f t="shared" si="657"/>
        <v>1</v>
      </c>
    </row>
    <row r="2955" spans="1:37">
      <c r="A2955" s="8" t="s">
        <v>5943</v>
      </c>
      <c r="B2955" s="8" t="s">
        <v>5944</v>
      </c>
      <c r="C2955" s="9">
        <v>0</v>
      </c>
      <c r="D2955" s="9">
        <v>0</v>
      </c>
      <c r="E2955" s="9">
        <v>0</v>
      </c>
      <c r="F2955" s="9">
        <v>304690155.54</v>
      </c>
      <c r="G2955" s="9">
        <v>0</v>
      </c>
      <c r="H2955" s="9">
        <v>1590759941.8</v>
      </c>
      <c r="I2955" s="9">
        <v>0</v>
      </c>
      <c r="J2955" s="9">
        <v>0</v>
      </c>
      <c r="K2955" s="9">
        <v>312000000</v>
      </c>
      <c r="L2955" s="9">
        <v>0</v>
      </c>
      <c r="M2955" s="9">
        <v>0</v>
      </c>
      <c r="N2955" s="9">
        <v>1061370244.38</v>
      </c>
      <c r="O2955" s="9">
        <v>0</v>
      </c>
      <c r="P2955" s="9">
        <v>0</v>
      </c>
      <c r="Q2955" s="9">
        <v>0</v>
      </c>
      <c r="R2955" s="9">
        <v>40413190.62</v>
      </c>
      <c r="S2955" s="9">
        <v>0</v>
      </c>
      <c r="T2955" s="9">
        <v>703073314.45</v>
      </c>
      <c r="U2955" s="8">
        <v>0</v>
      </c>
      <c r="V2955" s="9">
        <v>130415517.52</v>
      </c>
      <c r="W2955" s="8">
        <v>0</v>
      </c>
      <c r="X2955" s="11">
        <f t="shared" si="644"/>
        <v>1895450097.34</v>
      </c>
      <c r="Y2955" s="11">
        <f t="shared" si="645"/>
        <v>2247272266.97</v>
      </c>
      <c r="Z2955" s="11">
        <f t="shared" si="646"/>
        <v>4142722364.31</v>
      </c>
      <c r="AA2955" s="13">
        <f t="shared" si="647"/>
        <v>304690155.54</v>
      </c>
      <c r="AB2955" s="13">
        <f t="shared" si="648"/>
        <v>1590759941.8</v>
      </c>
      <c r="AC2955" s="16">
        <f t="shared" si="649"/>
        <v>304690155.54</v>
      </c>
      <c r="AD2955" s="16">
        <f t="shared" si="650"/>
        <v>3838032208.77</v>
      </c>
      <c r="AE2955" s="17">
        <f t="shared" si="651"/>
        <v>0.457537322237548</v>
      </c>
      <c r="AF2955" s="17">
        <f t="shared" si="652"/>
        <v>0.542462677762452</v>
      </c>
      <c r="AG2955" s="21">
        <f t="shared" si="653"/>
        <v>1.84344479536324</v>
      </c>
      <c r="AH2955" s="22">
        <f t="shared" si="654"/>
        <v>0.160748181114127</v>
      </c>
      <c r="AI2955" s="22">
        <f t="shared" si="655"/>
        <v>0.839251818885873</v>
      </c>
      <c r="AJ2955" s="23">
        <f t="shared" si="656"/>
        <v>0.073548292341514</v>
      </c>
      <c r="AK2955" s="23">
        <f t="shared" si="657"/>
        <v>0.926451707658486</v>
      </c>
    </row>
    <row r="2956" spans="1:37">
      <c r="A2956" s="8" t="s">
        <v>5945</v>
      </c>
      <c r="B2956" s="8" t="s">
        <v>5946</v>
      </c>
      <c r="C2956" s="9">
        <v>0</v>
      </c>
      <c r="D2956" s="9">
        <v>0</v>
      </c>
      <c r="E2956" s="9">
        <v>0</v>
      </c>
      <c r="F2956" s="9">
        <v>0</v>
      </c>
      <c r="G2956" s="9">
        <v>0</v>
      </c>
      <c r="H2956" s="9">
        <v>0</v>
      </c>
      <c r="I2956" s="9">
        <v>0</v>
      </c>
      <c r="J2956" s="9">
        <v>0</v>
      </c>
      <c r="K2956" s="9">
        <v>461135972</v>
      </c>
      <c r="L2956" s="9">
        <v>0</v>
      </c>
      <c r="M2956" s="9">
        <v>0</v>
      </c>
      <c r="N2956" s="9">
        <v>752792768.77</v>
      </c>
      <c r="O2956" s="9">
        <v>0</v>
      </c>
      <c r="P2956" s="9">
        <v>0</v>
      </c>
      <c r="Q2956" s="9">
        <v>0</v>
      </c>
      <c r="R2956" s="9">
        <v>23907093.2</v>
      </c>
      <c r="S2956" s="9">
        <v>0</v>
      </c>
      <c r="T2956" s="9">
        <v>108411639.78</v>
      </c>
      <c r="U2956" s="8">
        <v>0</v>
      </c>
      <c r="V2956" s="9">
        <v>-3788376.17</v>
      </c>
      <c r="W2956" s="8">
        <v>0</v>
      </c>
      <c r="X2956" s="11">
        <f t="shared" si="644"/>
        <v>0</v>
      </c>
      <c r="Y2956" s="11">
        <f t="shared" si="645"/>
        <v>1342459097.58</v>
      </c>
      <c r="Z2956" s="11">
        <f t="shared" si="646"/>
        <v>1342459097.58</v>
      </c>
      <c r="AA2956" s="13">
        <f t="shared" si="647"/>
        <v>0</v>
      </c>
      <c r="AB2956" s="13">
        <f t="shared" si="648"/>
        <v>0</v>
      </c>
      <c r="AC2956" s="16">
        <f t="shared" si="649"/>
        <v>0</v>
      </c>
      <c r="AD2956" s="16">
        <f t="shared" si="650"/>
        <v>1342459097.58</v>
      </c>
      <c r="AE2956" s="17">
        <f t="shared" si="651"/>
        <v>0</v>
      </c>
      <c r="AF2956" s="17">
        <f t="shared" si="652"/>
        <v>1</v>
      </c>
      <c r="AG2956" s="21">
        <f t="shared" si="653"/>
        <v>1</v>
      </c>
      <c r="AH2956" s="22" t="e">
        <f t="shared" si="654"/>
        <v>#DIV/0!</v>
      </c>
      <c r="AI2956" s="22" t="e">
        <f t="shared" si="655"/>
        <v>#DIV/0!</v>
      </c>
      <c r="AJ2956" s="23">
        <f t="shared" si="656"/>
        <v>0</v>
      </c>
      <c r="AK2956" s="23">
        <f t="shared" si="657"/>
        <v>1</v>
      </c>
    </row>
    <row r="2957" spans="1:37">
      <c r="A2957" s="8" t="s">
        <v>5947</v>
      </c>
      <c r="B2957" s="8" t="s">
        <v>5948</v>
      </c>
      <c r="C2957" s="9">
        <v>0</v>
      </c>
      <c r="D2957" s="9">
        <v>0</v>
      </c>
      <c r="E2957" s="9">
        <v>0</v>
      </c>
      <c r="F2957" s="9">
        <v>0</v>
      </c>
      <c r="G2957" s="9">
        <v>0</v>
      </c>
      <c r="H2957" s="9">
        <v>0</v>
      </c>
      <c r="I2957" s="9">
        <v>0</v>
      </c>
      <c r="J2957" s="9">
        <v>0</v>
      </c>
      <c r="K2957" s="9">
        <v>97333400</v>
      </c>
      <c r="L2957" s="9">
        <v>0</v>
      </c>
      <c r="M2957" s="9">
        <v>0</v>
      </c>
      <c r="N2957" s="9">
        <v>1076461923.83</v>
      </c>
      <c r="O2957" s="9">
        <v>0</v>
      </c>
      <c r="P2957" s="9">
        <v>-690841.52</v>
      </c>
      <c r="Q2957" s="9">
        <v>0</v>
      </c>
      <c r="R2957" s="9">
        <v>54595433.37</v>
      </c>
      <c r="S2957" s="9">
        <v>0</v>
      </c>
      <c r="T2957" s="9">
        <v>510624089.08</v>
      </c>
      <c r="U2957" s="8">
        <v>0</v>
      </c>
      <c r="V2957" s="9">
        <v>0</v>
      </c>
      <c r="W2957" s="8">
        <v>0</v>
      </c>
      <c r="X2957" s="11">
        <f t="shared" si="644"/>
        <v>0</v>
      </c>
      <c r="Y2957" s="11">
        <f t="shared" si="645"/>
        <v>1738324004.76</v>
      </c>
      <c r="Z2957" s="11">
        <f t="shared" si="646"/>
        <v>1738324004.76</v>
      </c>
      <c r="AA2957" s="13">
        <f t="shared" si="647"/>
        <v>0</v>
      </c>
      <c r="AB2957" s="13">
        <f t="shared" si="648"/>
        <v>0</v>
      </c>
      <c r="AC2957" s="16">
        <f t="shared" si="649"/>
        <v>0</v>
      </c>
      <c r="AD2957" s="16">
        <f t="shared" si="650"/>
        <v>1738324004.76</v>
      </c>
      <c r="AE2957" s="17">
        <f t="shared" si="651"/>
        <v>0</v>
      </c>
      <c r="AF2957" s="17">
        <f t="shared" si="652"/>
        <v>1</v>
      </c>
      <c r="AG2957" s="21">
        <f t="shared" si="653"/>
        <v>1</v>
      </c>
      <c r="AH2957" s="22" t="e">
        <f t="shared" si="654"/>
        <v>#DIV/0!</v>
      </c>
      <c r="AI2957" s="22" t="e">
        <f t="shared" si="655"/>
        <v>#DIV/0!</v>
      </c>
      <c r="AJ2957" s="23">
        <f t="shared" si="656"/>
        <v>0</v>
      </c>
      <c r="AK2957" s="23">
        <f t="shared" si="657"/>
        <v>1</v>
      </c>
    </row>
    <row r="2958" spans="1:37">
      <c r="A2958" s="8" t="s">
        <v>5949</v>
      </c>
      <c r="B2958" s="8" t="s">
        <v>5950</v>
      </c>
      <c r="C2958" s="9">
        <v>0</v>
      </c>
      <c r="D2958" s="9">
        <v>0</v>
      </c>
      <c r="E2958" s="9">
        <v>0</v>
      </c>
      <c r="F2958" s="9">
        <v>0</v>
      </c>
      <c r="G2958" s="9">
        <v>0</v>
      </c>
      <c r="H2958" s="9">
        <v>0</v>
      </c>
      <c r="I2958" s="9">
        <v>0</v>
      </c>
      <c r="J2958" s="9">
        <v>0</v>
      </c>
      <c r="K2958" s="9">
        <v>128000000</v>
      </c>
      <c r="L2958" s="9">
        <v>0</v>
      </c>
      <c r="M2958" s="9">
        <v>0</v>
      </c>
      <c r="N2958" s="9">
        <v>589799326.13</v>
      </c>
      <c r="O2958" s="9">
        <v>0</v>
      </c>
      <c r="P2958" s="9">
        <v>0</v>
      </c>
      <c r="Q2958" s="9">
        <v>253324.75</v>
      </c>
      <c r="R2958" s="9">
        <v>29093149.81</v>
      </c>
      <c r="S2958" s="9">
        <v>0</v>
      </c>
      <c r="T2958" s="9">
        <v>286275324.85</v>
      </c>
      <c r="U2958" s="8">
        <v>0</v>
      </c>
      <c r="V2958" s="9">
        <v>0</v>
      </c>
      <c r="W2958" s="8">
        <v>0</v>
      </c>
      <c r="X2958" s="11">
        <f t="shared" si="644"/>
        <v>0</v>
      </c>
      <c r="Y2958" s="11">
        <f t="shared" si="645"/>
        <v>1033421125.54</v>
      </c>
      <c r="Z2958" s="11">
        <f t="shared" si="646"/>
        <v>1033421125.54</v>
      </c>
      <c r="AA2958" s="13">
        <f t="shared" si="647"/>
        <v>0</v>
      </c>
      <c r="AB2958" s="13">
        <f t="shared" si="648"/>
        <v>0</v>
      </c>
      <c r="AC2958" s="16">
        <f t="shared" si="649"/>
        <v>0</v>
      </c>
      <c r="AD2958" s="16">
        <f t="shared" si="650"/>
        <v>1033421125.54</v>
      </c>
      <c r="AE2958" s="17">
        <f t="shared" si="651"/>
        <v>0</v>
      </c>
      <c r="AF2958" s="17">
        <f t="shared" si="652"/>
        <v>1</v>
      </c>
      <c r="AG2958" s="21">
        <f t="shared" si="653"/>
        <v>1</v>
      </c>
      <c r="AH2958" s="22" t="e">
        <f t="shared" si="654"/>
        <v>#DIV/0!</v>
      </c>
      <c r="AI2958" s="22" t="e">
        <f t="shared" si="655"/>
        <v>#DIV/0!</v>
      </c>
      <c r="AJ2958" s="23">
        <f t="shared" si="656"/>
        <v>0</v>
      </c>
      <c r="AK2958" s="23">
        <f t="shared" si="657"/>
        <v>1</v>
      </c>
    </row>
    <row r="2959" spans="1:37">
      <c r="A2959" s="8" t="s">
        <v>5951</v>
      </c>
      <c r="B2959" s="8" t="s">
        <v>5952</v>
      </c>
      <c r="C2959" s="9">
        <v>0</v>
      </c>
      <c r="D2959" s="9">
        <v>0</v>
      </c>
      <c r="E2959" s="9">
        <v>0</v>
      </c>
      <c r="F2959" s="9">
        <v>0</v>
      </c>
      <c r="G2959" s="9">
        <v>0</v>
      </c>
      <c r="H2959" s="9">
        <v>0</v>
      </c>
      <c r="I2959" s="9">
        <v>0</v>
      </c>
      <c r="J2959" s="9">
        <v>0</v>
      </c>
      <c r="K2959" s="9">
        <v>86670000</v>
      </c>
      <c r="L2959" s="9">
        <v>0</v>
      </c>
      <c r="M2959" s="9">
        <v>0</v>
      </c>
      <c r="N2959" s="9">
        <v>596148156.97</v>
      </c>
      <c r="O2959" s="9">
        <v>0</v>
      </c>
      <c r="P2959" s="9">
        <v>4281622.45</v>
      </c>
      <c r="Q2959" s="9">
        <v>0</v>
      </c>
      <c r="R2959" s="9">
        <v>50192089.4</v>
      </c>
      <c r="S2959" s="9">
        <v>0</v>
      </c>
      <c r="T2959" s="9">
        <v>524206185.31</v>
      </c>
      <c r="U2959" s="8">
        <v>0</v>
      </c>
      <c r="V2959" s="9">
        <v>2187772.52</v>
      </c>
      <c r="W2959" s="8">
        <v>0</v>
      </c>
      <c r="X2959" s="11">
        <f t="shared" si="644"/>
        <v>0</v>
      </c>
      <c r="Y2959" s="11">
        <f t="shared" si="645"/>
        <v>1263685826.65</v>
      </c>
      <c r="Z2959" s="11">
        <f t="shared" si="646"/>
        <v>1263685826.65</v>
      </c>
      <c r="AA2959" s="13">
        <f t="shared" si="647"/>
        <v>0</v>
      </c>
      <c r="AB2959" s="13">
        <f t="shared" si="648"/>
        <v>0</v>
      </c>
      <c r="AC2959" s="16">
        <f t="shared" si="649"/>
        <v>0</v>
      </c>
      <c r="AD2959" s="16">
        <f t="shared" si="650"/>
        <v>1263685826.65</v>
      </c>
      <c r="AE2959" s="17">
        <f t="shared" si="651"/>
        <v>0</v>
      </c>
      <c r="AF2959" s="17">
        <f t="shared" si="652"/>
        <v>1</v>
      </c>
      <c r="AG2959" s="21">
        <f t="shared" si="653"/>
        <v>1</v>
      </c>
      <c r="AH2959" s="22" t="e">
        <f t="shared" si="654"/>
        <v>#DIV/0!</v>
      </c>
      <c r="AI2959" s="22" t="e">
        <f t="shared" si="655"/>
        <v>#DIV/0!</v>
      </c>
      <c r="AJ2959" s="23">
        <f t="shared" si="656"/>
        <v>0</v>
      </c>
      <c r="AK2959" s="23">
        <f t="shared" si="657"/>
        <v>1</v>
      </c>
    </row>
    <row r="2960" spans="1:37">
      <c r="A2960" s="8" t="s">
        <v>5953</v>
      </c>
      <c r="B2960" s="8" t="s">
        <v>5954</v>
      </c>
      <c r="C2960" s="9">
        <v>0</v>
      </c>
      <c r="D2960" s="9">
        <v>0</v>
      </c>
      <c r="E2960" s="9">
        <v>0</v>
      </c>
      <c r="F2960" s="9">
        <v>2147549.17</v>
      </c>
      <c r="G2960" s="9">
        <v>0</v>
      </c>
      <c r="H2960" s="9">
        <v>84300000</v>
      </c>
      <c r="I2960" s="9">
        <v>0</v>
      </c>
      <c r="J2960" s="9">
        <v>0</v>
      </c>
      <c r="K2960" s="9">
        <v>100000000</v>
      </c>
      <c r="L2960" s="9">
        <v>0</v>
      </c>
      <c r="M2960" s="9">
        <v>0</v>
      </c>
      <c r="N2960" s="9">
        <v>439540457.16</v>
      </c>
      <c r="O2960" s="9">
        <v>0</v>
      </c>
      <c r="P2960" s="9">
        <v>0</v>
      </c>
      <c r="Q2960" s="9">
        <v>0</v>
      </c>
      <c r="R2960" s="9">
        <v>16629238.38</v>
      </c>
      <c r="S2960" s="9">
        <v>0</v>
      </c>
      <c r="T2960" s="9">
        <v>553081620.3</v>
      </c>
      <c r="U2960" s="8">
        <v>0</v>
      </c>
      <c r="V2960" s="9">
        <v>0</v>
      </c>
      <c r="W2960" s="8">
        <v>0</v>
      </c>
      <c r="X2960" s="11">
        <f t="shared" si="644"/>
        <v>86447549.17</v>
      </c>
      <c r="Y2960" s="11">
        <f t="shared" si="645"/>
        <v>1109251315.84</v>
      </c>
      <c r="Z2960" s="11">
        <f t="shared" si="646"/>
        <v>1195698865.01</v>
      </c>
      <c r="AA2960" s="13">
        <f t="shared" si="647"/>
        <v>2147549.17</v>
      </c>
      <c r="AB2960" s="13">
        <f t="shared" si="648"/>
        <v>84300000</v>
      </c>
      <c r="AC2960" s="16">
        <f t="shared" si="649"/>
        <v>2147549.17</v>
      </c>
      <c r="AD2960" s="16">
        <f t="shared" si="650"/>
        <v>1193551315.84</v>
      </c>
      <c r="AE2960" s="17">
        <f t="shared" si="651"/>
        <v>0.0722987632586546</v>
      </c>
      <c r="AF2960" s="17">
        <f t="shared" si="652"/>
        <v>0.927701236741345</v>
      </c>
      <c r="AG2960" s="21">
        <f t="shared" si="653"/>
        <v>1.07793324013732</v>
      </c>
      <c r="AH2960" s="22">
        <f t="shared" si="654"/>
        <v>0.024842221562312</v>
      </c>
      <c r="AI2960" s="22">
        <f t="shared" si="655"/>
        <v>0.975157778437688</v>
      </c>
      <c r="AJ2960" s="23">
        <f t="shared" si="656"/>
        <v>0.00179606189555264</v>
      </c>
      <c r="AK2960" s="23">
        <f t="shared" si="657"/>
        <v>0.998203938104447</v>
      </c>
    </row>
    <row r="2961" spans="1:37">
      <c r="A2961" s="8" t="s">
        <v>5955</v>
      </c>
      <c r="B2961" s="8" t="s">
        <v>5956</v>
      </c>
      <c r="C2961" s="9">
        <v>0</v>
      </c>
      <c r="D2961" s="9">
        <v>0</v>
      </c>
      <c r="E2961" s="9">
        <v>0</v>
      </c>
      <c r="F2961" s="9">
        <v>0</v>
      </c>
      <c r="G2961" s="9">
        <v>0</v>
      </c>
      <c r="H2961" s="9">
        <v>0</v>
      </c>
      <c r="I2961" s="9">
        <v>0</v>
      </c>
      <c r="J2961" s="9">
        <v>0</v>
      </c>
      <c r="K2961" s="9">
        <v>133340000</v>
      </c>
      <c r="L2961" s="9">
        <v>0</v>
      </c>
      <c r="M2961" s="9">
        <v>0</v>
      </c>
      <c r="N2961" s="9">
        <v>694606835.3</v>
      </c>
      <c r="O2961" s="9">
        <v>0</v>
      </c>
      <c r="P2961" s="9">
        <v>0</v>
      </c>
      <c r="Q2961" s="9">
        <v>0</v>
      </c>
      <c r="R2961" s="9">
        <v>43943826.39</v>
      </c>
      <c r="S2961" s="9">
        <v>0</v>
      </c>
      <c r="T2961" s="9">
        <v>254517852.79</v>
      </c>
      <c r="U2961" s="8">
        <v>0</v>
      </c>
      <c r="V2961" s="9">
        <v>0</v>
      </c>
      <c r="W2961" s="8">
        <v>0</v>
      </c>
      <c r="X2961" s="11">
        <f t="shared" si="644"/>
        <v>0</v>
      </c>
      <c r="Y2961" s="11">
        <f t="shared" si="645"/>
        <v>1126408514.48</v>
      </c>
      <c r="Z2961" s="11">
        <f t="shared" si="646"/>
        <v>1126408514.48</v>
      </c>
      <c r="AA2961" s="13">
        <f t="shared" si="647"/>
        <v>0</v>
      </c>
      <c r="AB2961" s="13">
        <f t="shared" si="648"/>
        <v>0</v>
      </c>
      <c r="AC2961" s="16">
        <f t="shared" si="649"/>
        <v>0</v>
      </c>
      <c r="AD2961" s="16">
        <f t="shared" si="650"/>
        <v>1126408514.48</v>
      </c>
      <c r="AE2961" s="17">
        <f t="shared" si="651"/>
        <v>0</v>
      </c>
      <c r="AF2961" s="17">
        <f t="shared" si="652"/>
        <v>1</v>
      </c>
      <c r="AG2961" s="21">
        <f t="shared" si="653"/>
        <v>1</v>
      </c>
      <c r="AH2961" s="22" t="e">
        <f t="shared" si="654"/>
        <v>#DIV/0!</v>
      </c>
      <c r="AI2961" s="22" t="e">
        <f t="shared" si="655"/>
        <v>#DIV/0!</v>
      </c>
      <c r="AJ2961" s="23">
        <f t="shared" si="656"/>
        <v>0</v>
      </c>
      <c r="AK2961" s="23">
        <f t="shared" si="657"/>
        <v>1</v>
      </c>
    </row>
    <row r="2962" spans="1:37">
      <c r="A2962" s="8" t="s">
        <v>5957</v>
      </c>
      <c r="B2962" s="8" t="s">
        <v>5958</v>
      </c>
      <c r="C2962" s="9">
        <v>0</v>
      </c>
      <c r="D2962" s="9">
        <v>0</v>
      </c>
      <c r="E2962" s="9">
        <v>0</v>
      </c>
      <c r="F2962" s="9">
        <v>0</v>
      </c>
      <c r="G2962" s="9">
        <v>0</v>
      </c>
      <c r="H2962" s="9">
        <v>0</v>
      </c>
      <c r="I2962" s="9">
        <v>0</v>
      </c>
      <c r="J2962" s="9">
        <v>0</v>
      </c>
      <c r="K2962" s="9">
        <v>80000000</v>
      </c>
      <c r="L2962" s="9">
        <v>0</v>
      </c>
      <c r="M2962" s="9">
        <v>0</v>
      </c>
      <c r="N2962" s="9">
        <v>493600351.17</v>
      </c>
      <c r="O2962" s="9">
        <v>0</v>
      </c>
      <c r="P2962" s="9">
        <v>0</v>
      </c>
      <c r="Q2962" s="9">
        <v>0</v>
      </c>
      <c r="R2962" s="9">
        <v>23496241.49</v>
      </c>
      <c r="S2962" s="9">
        <v>0</v>
      </c>
      <c r="T2962" s="9">
        <v>234196399.09</v>
      </c>
      <c r="U2962" s="8">
        <v>0</v>
      </c>
      <c r="V2962" s="9">
        <v>995080.51</v>
      </c>
      <c r="W2962" s="8">
        <v>0</v>
      </c>
      <c r="X2962" s="11">
        <f t="shared" si="644"/>
        <v>0</v>
      </c>
      <c r="Y2962" s="11">
        <f t="shared" si="645"/>
        <v>832288072.26</v>
      </c>
      <c r="Z2962" s="11">
        <f t="shared" si="646"/>
        <v>832288072.26</v>
      </c>
      <c r="AA2962" s="13">
        <f t="shared" si="647"/>
        <v>0</v>
      </c>
      <c r="AB2962" s="13">
        <f t="shared" si="648"/>
        <v>0</v>
      </c>
      <c r="AC2962" s="16">
        <f t="shared" si="649"/>
        <v>0</v>
      </c>
      <c r="AD2962" s="16">
        <f t="shared" si="650"/>
        <v>832288072.26</v>
      </c>
      <c r="AE2962" s="17">
        <f t="shared" si="651"/>
        <v>0</v>
      </c>
      <c r="AF2962" s="17">
        <f t="shared" si="652"/>
        <v>1</v>
      </c>
      <c r="AG2962" s="21">
        <f t="shared" si="653"/>
        <v>1</v>
      </c>
      <c r="AH2962" s="22" t="e">
        <f t="shared" si="654"/>
        <v>#DIV/0!</v>
      </c>
      <c r="AI2962" s="22" t="e">
        <f t="shared" si="655"/>
        <v>#DIV/0!</v>
      </c>
      <c r="AJ2962" s="23">
        <f t="shared" si="656"/>
        <v>0</v>
      </c>
      <c r="AK2962" s="23">
        <f t="shared" si="657"/>
        <v>1</v>
      </c>
    </row>
    <row r="2963" spans="1:37">
      <c r="A2963" s="8" t="s">
        <v>5959</v>
      </c>
      <c r="B2963" s="8" t="s">
        <v>5960</v>
      </c>
      <c r="C2963" s="9">
        <v>0</v>
      </c>
      <c r="D2963" s="9">
        <v>0</v>
      </c>
      <c r="E2963" s="9">
        <v>0</v>
      </c>
      <c r="F2963" s="9">
        <v>8914904.67</v>
      </c>
      <c r="G2963" s="9">
        <v>0</v>
      </c>
      <c r="H2963" s="9">
        <v>0</v>
      </c>
      <c r="I2963" s="9">
        <v>0</v>
      </c>
      <c r="J2963" s="9">
        <v>0</v>
      </c>
      <c r="K2963" s="9">
        <v>84341857</v>
      </c>
      <c r="L2963" s="9">
        <v>0</v>
      </c>
      <c r="M2963" s="9">
        <v>0</v>
      </c>
      <c r="N2963" s="9">
        <v>502723567.99</v>
      </c>
      <c r="O2963" s="9">
        <v>0</v>
      </c>
      <c r="P2963" s="9">
        <v>12265419.65</v>
      </c>
      <c r="Q2963" s="9">
        <v>0</v>
      </c>
      <c r="R2963" s="9">
        <v>29960500.5</v>
      </c>
      <c r="S2963" s="9">
        <v>0</v>
      </c>
      <c r="T2963" s="9">
        <v>383661541.91</v>
      </c>
      <c r="U2963" s="8">
        <v>0</v>
      </c>
      <c r="V2963" s="9">
        <v>3807129.97</v>
      </c>
      <c r="W2963" s="8">
        <v>0</v>
      </c>
      <c r="X2963" s="11">
        <f t="shared" si="644"/>
        <v>8914904.67</v>
      </c>
      <c r="Y2963" s="11">
        <f t="shared" si="645"/>
        <v>1016760017.02</v>
      </c>
      <c r="Z2963" s="11">
        <f t="shared" si="646"/>
        <v>1025674921.69</v>
      </c>
      <c r="AA2963" s="13">
        <f t="shared" si="647"/>
        <v>8914904.67</v>
      </c>
      <c r="AB2963" s="13">
        <f t="shared" si="648"/>
        <v>0</v>
      </c>
      <c r="AC2963" s="16">
        <f t="shared" si="649"/>
        <v>8914904.67</v>
      </c>
      <c r="AD2963" s="16">
        <f t="shared" si="650"/>
        <v>1016760017.02</v>
      </c>
      <c r="AE2963" s="17">
        <f t="shared" si="651"/>
        <v>0.00869174480283768</v>
      </c>
      <c r="AF2963" s="17">
        <f t="shared" si="652"/>
        <v>0.991308255197162</v>
      </c>
      <c r="AG2963" s="21">
        <f t="shared" si="653"/>
        <v>1.00876795361813</v>
      </c>
      <c r="AH2963" s="22">
        <f t="shared" si="654"/>
        <v>1</v>
      </c>
      <c r="AI2963" s="22">
        <f t="shared" si="655"/>
        <v>0</v>
      </c>
      <c r="AJ2963" s="23">
        <f t="shared" si="656"/>
        <v>0.00869174480283768</v>
      </c>
      <c r="AK2963" s="23">
        <f t="shared" si="657"/>
        <v>0.991308255197162</v>
      </c>
    </row>
    <row r="2964" spans="1:37">
      <c r="A2964" s="8" t="s">
        <v>5961</v>
      </c>
      <c r="B2964" s="8" t="s">
        <v>5962</v>
      </c>
      <c r="C2964" s="9">
        <v>0</v>
      </c>
      <c r="D2964" s="9">
        <v>0</v>
      </c>
      <c r="E2964" s="9">
        <v>0</v>
      </c>
      <c r="F2964" s="9">
        <v>0</v>
      </c>
      <c r="G2964" s="9">
        <v>0</v>
      </c>
      <c r="H2964" s="9">
        <v>0</v>
      </c>
      <c r="I2964" s="9">
        <v>0</v>
      </c>
      <c r="J2964" s="9">
        <v>0</v>
      </c>
      <c r="K2964" s="9">
        <v>170667000</v>
      </c>
      <c r="L2964" s="9">
        <v>0</v>
      </c>
      <c r="M2964" s="9">
        <v>0</v>
      </c>
      <c r="N2964" s="9">
        <v>1371044517.44</v>
      </c>
      <c r="O2964" s="9">
        <v>0</v>
      </c>
      <c r="P2964" s="9">
        <v>0</v>
      </c>
      <c r="Q2964" s="9">
        <v>0</v>
      </c>
      <c r="R2964" s="9">
        <v>67069942.96</v>
      </c>
      <c r="S2964" s="9">
        <v>0</v>
      </c>
      <c r="T2964" s="9">
        <v>853508733.5</v>
      </c>
      <c r="U2964" s="8">
        <v>0</v>
      </c>
      <c r="V2964" s="9">
        <v>0</v>
      </c>
      <c r="W2964" s="8">
        <v>0</v>
      </c>
      <c r="X2964" s="11">
        <f t="shared" si="644"/>
        <v>0</v>
      </c>
      <c r="Y2964" s="11">
        <f t="shared" si="645"/>
        <v>2462290193.9</v>
      </c>
      <c r="Z2964" s="11">
        <f t="shared" si="646"/>
        <v>2462290193.9</v>
      </c>
      <c r="AA2964" s="13">
        <f t="shared" si="647"/>
        <v>0</v>
      </c>
      <c r="AB2964" s="13">
        <f t="shared" si="648"/>
        <v>0</v>
      </c>
      <c r="AC2964" s="16">
        <f t="shared" si="649"/>
        <v>0</v>
      </c>
      <c r="AD2964" s="16">
        <f t="shared" si="650"/>
        <v>2462290193.9</v>
      </c>
      <c r="AE2964" s="17">
        <f t="shared" si="651"/>
        <v>0</v>
      </c>
      <c r="AF2964" s="17">
        <f t="shared" si="652"/>
        <v>1</v>
      </c>
      <c r="AG2964" s="21">
        <f t="shared" si="653"/>
        <v>1</v>
      </c>
      <c r="AH2964" s="22" t="e">
        <f t="shared" si="654"/>
        <v>#DIV/0!</v>
      </c>
      <c r="AI2964" s="22" t="e">
        <f t="shared" si="655"/>
        <v>#DIV/0!</v>
      </c>
      <c r="AJ2964" s="23">
        <f t="shared" si="656"/>
        <v>0</v>
      </c>
      <c r="AK2964" s="23">
        <f t="shared" si="657"/>
        <v>1</v>
      </c>
    </row>
    <row r="2965" spans="1:37">
      <c r="A2965" s="8" t="s">
        <v>5963</v>
      </c>
      <c r="B2965" s="8" t="s">
        <v>5964</v>
      </c>
      <c r="C2965" s="9">
        <v>0</v>
      </c>
      <c r="D2965" s="9">
        <v>0</v>
      </c>
      <c r="E2965" s="9">
        <v>0</v>
      </c>
      <c r="F2965" s="9">
        <v>1408320.78</v>
      </c>
      <c r="G2965" s="9">
        <v>0</v>
      </c>
      <c r="H2965" s="9">
        <v>0</v>
      </c>
      <c r="I2965" s="9">
        <v>0</v>
      </c>
      <c r="J2965" s="9">
        <v>0</v>
      </c>
      <c r="K2965" s="9">
        <v>100000000</v>
      </c>
      <c r="L2965" s="9">
        <v>0</v>
      </c>
      <c r="M2965" s="9">
        <v>0</v>
      </c>
      <c r="N2965" s="9">
        <v>650502135.57</v>
      </c>
      <c r="O2965" s="9">
        <v>0</v>
      </c>
      <c r="P2965" s="9">
        <v>0</v>
      </c>
      <c r="Q2965" s="9">
        <v>0</v>
      </c>
      <c r="R2965" s="9">
        <v>38499507.16</v>
      </c>
      <c r="S2965" s="9">
        <v>0</v>
      </c>
      <c r="T2965" s="9">
        <v>351522239.99</v>
      </c>
      <c r="U2965" s="8">
        <v>0</v>
      </c>
      <c r="V2965" s="9">
        <v>0</v>
      </c>
      <c r="W2965" s="8">
        <v>0</v>
      </c>
      <c r="X2965" s="11">
        <f t="shared" si="644"/>
        <v>1408320.78</v>
      </c>
      <c r="Y2965" s="11">
        <f t="shared" si="645"/>
        <v>1140523882.72</v>
      </c>
      <c r="Z2965" s="11">
        <f t="shared" si="646"/>
        <v>1141932203.5</v>
      </c>
      <c r="AA2965" s="13">
        <f t="shared" si="647"/>
        <v>1408320.78</v>
      </c>
      <c r="AB2965" s="13">
        <f t="shared" si="648"/>
        <v>0</v>
      </c>
      <c r="AC2965" s="16">
        <f t="shared" si="649"/>
        <v>1408320.78</v>
      </c>
      <c r="AD2965" s="16">
        <f t="shared" si="650"/>
        <v>1140523882.72</v>
      </c>
      <c r="AE2965" s="17">
        <f t="shared" si="651"/>
        <v>0.00123327880208958</v>
      </c>
      <c r="AF2965" s="17">
        <f t="shared" si="652"/>
        <v>0.99876672119791</v>
      </c>
      <c r="AG2965" s="21">
        <f t="shared" si="653"/>
        <v>1.0012348016568</v>
      </c>
      <c r="AH2965" s="22">
        <f t="shared" si="654"/>
        <v>1</v>
      </c>
      <c r="AI2965" s="22">
        <f t="shared" si="655"/>
        <v>0</v>
      </c>
      <c r="AJ2965" s="23">
        <f t="shared" si="656"/>
        <v>0.00123327880208958</v>
      </c>
      <c r="AK2965" s="23">
        <f t="shared" si="657"/>
        <v>0.99876672119791</v>
      </c>
    </row>
    <row r="2966" spans="1:37">
      <c r="A2966" s="8" t="s">
        <v>5965</v>
      </c>
      <c r="B2966" s="8" t="s">
        <v>5966</v>
      </c>
      <c r="C2966" s="9">
        <v>0</v>
      </c>
      <c r="D2966" s="9">
        <v>0</v>
      </c>
      <c r="E2966" s="9">
        <v>0</v>
      </c>
      <c r="F2966" s="9">
        <v>0</v>
      </c>
      <c r="G2966" s="9">
        <v>0</v>
      </c>
      <c r="H2966" s="9">
        <v>0</v>
      </c>
      <c r="I2966" s="9">
        <v>0</v>
      </c>
      <c r="J2966" s="9">
        <v>0</v>
      </c>
      <c r="K2966" s="9">
        <v>100000000</v>
      </c>
      <c r="L2966" s="9">
        <v>0</v>
      </c>
      <c r="M2966" s="9">
        <v>0</v>
      </c>
      <c r="N2966" s="9">
        <v>636264683.53</v>
      </c>
      <c r="O2966" s="9">
        <v>0</v>
      </c>
      <c r="P2966" s="9">
        <v>0</v>
      </c>
      <c r="Q2966" s="9">
        <v>0</v>
      </c>
      <c r="R2966" s="9">
        <v>27728558.29</v>
      </c>
      <c r="S2966" s="9">
        <v>0</v>
      </c>
      <c r="T2966" s="9">
        <v>349976814.2</v>
      </c>
      <c r="U2966" s="8">
        <v>0</v>
      </c>
      <c r="V2966" s="9">
        <v>0</v>
      </c>
      <c r="W2966" s="8">
        <v>0</v>
      </c>
      <c r="X2966" s="11">
        <f t="shared" si="644"/>
        <v>0</v>
      </c>
      <c r="Y2966" s="11">
        <f t="shared" si="645"/>
        <v>1113970056.02</v>
      </c>
      <c r="Z2966" s="11">
        <f t="shared" si="646"/>
        <v>1113970056.02</v>
      </c>
      <c r="AA2966" s="13">
        <f t="shared" si="647"/>
        <v>0</v>
      </c>
      <c r="AB2966" s="13">
        <f t="shared" si="648"/>
        <v>0</v>
      </c>
      <c r="AC2966" s="16">
        <f t="shared" si="649"/>
        <v>0</v>
      </c>
      <c r="AD2966" s="16">
        <f t="shared" si="650"/>
        <v>1113970056.02</v>
      </c>
      <c r="AE2966" s="17">
        <f t="shared" si="651"/>
        <v>0</v>
      </c>
      <c r="AF2966" s="17">
        <f t="shared" si="652"/>
        <v>1</v>
      </c>
      <c r="AG2966" s="21">
        <f t="shared" si="653"/>
        <v>1</v>
      </c>
      <c r="AH2966" s="22" t="e">
        <f t="shared" si="654"/>
        <v>#DIV/0!</v>
      </c>
      <c r="AI2966" s="22" t="e">
        <f t="shared" si="655"/>
        <v>#DIV/0!</v>
      </c>
      <c r="AJ2966" s="23">
        <f t="shared" si="656"/>
        <v>0</v>
      </c>
      <c r="AK2966" s="23">
        <f t="shared" si="657"/>
        <v>1</v>
      </c>
    </row>
    <row r="2967" spans="1:37">
      <c r="A2967" s="8" t="s">
        <v>5967</v>
      </c>
      <c r="B2967" s="8" t="s">
        <v>5968</v>
      </c>
      <c r="C2967" s="9">
        <v>0</v>
      </c>
      <c r="D2967" s="9">
        <v>0</v>
      </c>
      <c r="E2967" s="9">
        <v>266728365.61</v>
      </c>
      <c r="F2967" s="9">
        <v>0</v>
      </c>
      <c r="G2967" s="9">
        <v>0</v>
      </c>
      <c r="H2967" s="9">
        <v>0</v>
      </c>
      <c r="I2967" s="9">
        <v>8074626624.75</v>
      </c>
      <c r="J2967" s="9">
        <v>0</v>
      </c>
      <c r="K2967" s="9">
        <v>3245000000</v>
      </c>
      <c r="L2967" s="9">
        <v>0</v>
      </c>
      <c r="M2967" s="9">
        <v>0</v>
      </c>
      <c r="N2967" s="9">
        <v>4729491286.18</v>
      </c>
      <c r="O2967" s="9">
        <v>0</v>
      </c>
      <c r="P2967" s="9">
        <v>-290000</v>
      </c>
      <c r="Q2967" s="9">
        <v>0</v>
      </c>
      <c r="R2967" s="9">
        <v>233513039.37</v>
      </c>
      <c r="S2967" s="9">
        <v>1758472823.56</v>
      </c>
      <c r="T2967" s="9">
        <v>1058760154.96</v>
      </c>
      <c r="U2967" s="8">
        <v>0</v>
      </c>
      <c r="V2967" s="9">
        <v>4272338.06</v>
      </c>
      <c r="W2967" s="8">
        <v>0</v>
      </c>
      <c r="X2967" s="11">
        <f t="shared" si="644"/>
        <v>8341354990.36</v>
      </c>
      <c r="Y2967" s="11">
        <f t="shared" si="645"/>
        <v>11029219642.13</v>
      </c>
      <c r="Z2967" s="11">
        <f t="shared" si="646"/>
        <v>19370574632.49</v>
      </c>
      <c r="AA2967" s="13">
        <f t="shared" si="647"/>
        <v>266728365.61</v>
      </c>
      <c r="AB2967" s="13">
        <f t="shared" si="648"/>
        <v>8074626624.75</v>
      </c>
      <c r="AC2967" s="16">
        <f t="shared" si="649"/>
        <v>266728365.61</v>
      </c>
      <c r="AD2967" s="16">
        <f t="shared" si="650"/>
        <v>19103846266.88</v>
      </c>
      <c r="AE2967" s="17">
        <f t="shared" si="651"/>
        <v>0.430619904087366</v>
      </c>
      <c r="AF2967" s="17">
        <f t="shared" si="652"/>
        <v>0.569380095912634</v>
      </c>
      <c r="AG2967" s="21">
        <f t="shared" si="653"/>
        <v>1.75629602646567</v>
      </c>
      <c r="AH2967" s="22">
        <f t="shared" si="654"/>
        <v>0.031976623212686</v>
      </c>
      <c r="AI2967" s="22">
        <f t="shared" si="655"/>
        <v>0.968023376787314</v>
      </c>
      <c r="AJ2967" s="23">
        <f t="shared" si="656"/>
        <v>0.0137697704208847</v>
      </c>
      <c r="AK2967" s="23">
        <f t="shared" si="657"/>
        <v>0.986230229579115</v>
      </c>
    </row>
    <row r="2968" spans="1:37">
      <c r="A2968" s="8" t="s">
        <v>5969</v>
      </c>
      <c r="B2968" s="8" t="s">
        <v>5970</v>
      </c>
      <c r="C2968" s="9">
        <v>0</v>
      </c>
      <c r="D2968" s="9">
        <v>0</v>
      </c>
      <c r="E2968" s="9">
        <v>0</v>
      </c>
      <c r="F2968" s="9">
        <v>0</v>
      </c>
      <c r="G2968" s="9">
        <v>0</v>
      </c>
      <c r="H2968" s="9">
        <v>0</v>
      </c>
      <c r="I2968" s="9">
        <v>0</v>
      </c>
      <c r="J2968" s="9">
        <v>0</v>
      </c>
      <c r="K2968" s="9">
        <v>400010000</v>
      </c>
      <c r="L2968" s="9">
        <v>0</v>
      </c>
      <c r="M2968" s="9">
        <v>0</v>
      </c>
      <c r="N2968" s="9">
        <v>795137238.63</v>
      </c>
      <c r="O2968" s="9">
        <v>0</v>
      </c>
      <c r="P2968" s="9">
        <v>-1850948.23</v>
      </c>
      <c r="Q2968" s="9">
        <v>0</v>
      </c>
      <c r="R2968" s="9">
        <v>60918305.07</v>
      </c>
      <c r="S2968" s="9">
        <v>0</v>
      </c>
      <c r="T2968" s="9">
        <v>661669478.16</v>
      </c>
      <c r="U2968" s="8">
        <v>0</v>
      </c>
      <c r="V2968" s="9">
        <v>1008898.76</v>
      </c>
      <c r="W2968" s="8">
        <v>0</v>
      </c>
      <c r="X2968" s="11">
        <f t="shared" si="644"/>
        <v>0</v>
      </c>
      <c r="Y2968" s="11">
        <f t="shared" si="645"/>
        <v>1916892972.39</v>
      </c>
      <c r="Z2968" s="11">
        <f t="shared" si="646"/>
        <v>1916892972.39</v>
      </c>
      <c r="AA2968" s="13">
        <f t="shared" si="647"/>
        <v>0</v>
      </c>
      <c r="AB2968" s="13">
        <f t="shared" si="648"/>
        <v>0</v>
      </c>
      <c r="AC2968" s="16">
        <f t="shared" si="649"/>
        <v>0</v>
      </c>
      <c r="AD2968" s="16">
        <f t="shared" si="650"/>
        <v>1916892972.39</v>
      </c>
      <c r="AE2968" s="17">
        <f t="shared" si="651"/>
        <v>0</v>
      </c>
      <c r="AF2968" s="17">
        <f t="shared" si="652"/>
        <v>1</v>
      </c>
      <c r="AG2968" s="21">
        <f t="shared" si="653"/>
        <v>1</v>
      </c>
      <c r="AH2968" s="22" t="e">
        <f t="shared" si="654"/>
        <v>#DIV/0!</v>
      </c>
      <c r="AI2968" s="22" t="e">
        <f t="shared" si="655"/>
        <v>#DIV/0!</v>
      </c>
      <c r="AJ2968" s="23">
        <f t="shared" si="656"/>
        <v>0</v>
      </c>
      <c r="AK2968" s="23">
        <f t="shared" si="657"/>
        <v>1</v>
      </c>
    </row>
    <row r="2969" spans="1:37">
      <c r="A2969" s="8" t="s">
        <v>5971</v>
      </c>
      <c r="B2969" s="8" t="s">
        <v>5972</v>
      </c>
      <c r="C2969" s="9">
        <v>0</v>
      </c>
      <c r="D2969" s="9">
        <v>0</v>
      </c>
      <c r="E2969" s="9">
        <v>0</v>
      </c>
      <c r="F2969" s="9">
        <v>0</v>
      </c>
      <c r="G2969" s="9">
        <v>0</v>
      </c>
      <c r="H2969" s="9">
        <v>0</v>
      </c>
      <c r="I2969" s="9">
        <v>0</v>
      </c>
      <c r="J2969" s="9">
        <v>0</v>
      </c>
      <c r="K2969" s="9">
        <v>101123600</v>
      </c>
      <c r="L2969" s="9">
        <v>0</v>
      </c>
      <c r="M2969" s="9">
        <v>0</v>
      </c>
      <c r="N2969" s="9">
        <v>951836267.21</v>
      </c>
      <c r="O2969" s="9">
        <v>0</v>
      </c>
      <c r="P2969" s="9">
        <v>0</v>
      </c>
      <c r="Q2969" s="9">
        <v>0</v>
      </c>
      <c r="R2969" s="9">
        <v>42461709.73</v>
      </c>
      <c r="S2969" s="9">
        <v>0</v>
      </c>
      <c r="T2969" s="9">
        <v>487686869.37</v>
      </c>
      <c r="U2969" s="8">
        <v>0</v>
      </c>
      <c r="V2969" s="9">
        <v>0</v>
      </c>
      <c r="W2969" s="8">
        <v>0</v>
      </c>
      <c r="X2969" s="11">
        <f t="shared" si="644"/>
        <v>0</v>
      </c>
      <c r="Y2969" s="11">
        <f t="shared" si="645"/>
        <v>1583108446.31</v>
      </c>
      <c r="Z2969" s="11">
        <f t="shared" si="646"/>
        <v>1583108446.31</v>
      </c>
      <c r="AA2969" s="13">
        <f t="shared" si="647"/>
        <v>0</v>
      </c>
      <c r="AB2969" s="13">
        <f t="shared" si="648"/>
        <v>0</v>
      </c>
      <c r="AC2969" s="16">
        <f t="shared" si="649"/>
        <v>0</v>
      </c>
      <c r="AD2969" s="16">
        <f t="shared" si="650"/>
        <v>1583108446.31</v>
      </c>
      <c r="AE2969" s="17">
        <f t="shared" si="651"/>
        <v>0</v>
      </c>
      <c r="AF2969" s="17">
        <f t="shared" si="652"/>
        <v>1</v>
      </c>
      <c r="AG2969" s="21">
        <f t="shared" si="653"/>
        <v>1</v>
      </c>
      <c r="AH2969" s="22" t="e">
        <f t="shared" si="654"/>
        <v>#DIV/0!</v>
      </c>
      <c r="AI2969" s="22" t="e">
        <f t="shared" si="655"/>
        <v>#DIV/0!</v>
      </c>
      <c r="AJ2969" s="23">
        <f t="shared" si="656"/>
        <v>0</v>
      </c>
      <c r="AK2969" s="23">
        <f t="shared" si="657"/>
        <v>1</v>
      </c>
    </row>
    <row r="2970" spans="1:37">
      <c r="A2970" s="8" t="s">
        <v>5973</v>
      </c>
      <c r="B2970" s="8" t="s">
        <v>5974</v>
      </c>
      <c r="C2970" s="9">
        <v>0</v>
      </c>
      <c r="D2970" s="9">
        <v>0</v>
      </c>
      <c r="E2970" s="9">
        <v>0</v>
      </c>
      <c r="F2970" s="9">
        <v>0</v>
      </c>
      <c r="G2970" s="9">
        <v>0</v>
      </c>
      <c r="H2970" s="9">
        <v>0</v>
      </c>
      <c r="I2970" s="9">
        <v>0</v>
      </c>
      <c r="J2970" s="9">
        <v>0</v>
      </c>
      <c r="K2970" s="9">
        <v>110000000</v>
      </c>
      <c r="L2970" s="9">
        <v>0</v>
      </c>
      <c r="M2970" s="9">
        <v>0</v>
      </c>
      <c r="N2970" s="9">
        <v>1263280465.3</v>
      </c>
      <c r="O2970" s="9">
        <v>0</v>
      </c>
      <c r="P2970" s="9">
        <v>364819.18</v>
      </c>
      <c r="Q2970" s="9">
        <v>4242702.54</v>
      </c>
      <c r="R2970" s="9">
        <v>57995227.36</v>
      </c>
      <c r="S2970" s="9">
        <v>0</v>
      </c>
      <c r="T2970" s="9">
        <v>575098905.67</v>
      </c>
      <c r="U2970" s="8">
        <v>0</v>
      </c>
      <c r="V2970" s="9">
        <v>0</v>
      </c>
      <c r="W2970" s="8">
        <v>0</v>
      </c>
      <c r="X2970" s="11">
        <f t="shared" si="644"/>
        <v>0</v>
      </c>
      <c r="Y2970" s="11">
        <f t="shared" si="645"/>
        <v>2010982120.05</v>
      </c>
      <c r="Z2970" s="11">
        <f t="shared" si="646"/>
        <v>2010982120.05</v>
      </c>
      <c r="AA2970" s="13">
        <f t="shared" si="647"/>
        <v>0</v>
      </c>
      <c r="AB2970" s="13">
        <f t="shared" si="648"/>
        <v>0</v>
      </c>
      <c r="AC2970" s="16">
        <f t="shared" si="649"/>
        <v>0</v>
      </c>
      <c r="AD2970" s="16">
        <f t="shared" si="650"/>
        <v>2010982120.05</v>
      </c>
      <c r="AE2970" s="17">
        <f t="shared" si="651"/>
        <v>0</v>
      </c>
      <c r="AF2970" s="17">
        <f t="shared" si="652"/>
        <v>1</v>
      </c>
      <c r="AG2970" s="21">
        <f t="shared" si="653"/>
        <v>1</v>
      </c>
      <c r="AH2970" s="22" t="e">
        <f t="shared" si="654"/>
        <v>#DIV/0!</v>
      </c>
      <c r="AI2970" s="22" t="e">
        <f t="shared" si="655"/>
        <v>#DIV/0!</v>
      </c>
      <c r="AJ2970" s="23">
        <f t="shared" si="656"/>
        <v>0</v>
      </c>
      <c r="AK2970" s="23">
        <f t="shared" si="657"/>
        <v>1</v>
      </c>
    </row>
    <row r="2971" spans="1:37">
      <c r="A2971" s="8" t="s">
        <v>5975</v>
      </c>
      <c r="B2971" s="8" t="s">
        <v>5976</v>
      </c>
      <c r="C2971" s="9">
        <v>0</v>
      </c>
      <c r="D2971" s="9">
        <v>0</v>
      </c>
      <c r="E2971" s="9">
        <v>0</v>
      </c>
      <c r="F2971" s="9">
        <v>142874732.16</v>
      </c>
      <c r="G2971" s="9">
        <v>0</v>
      </c>
      <c r="H2971" s="9">
        <v>0</v>
      </c>
      <c r="I2971" s="9">
        <v>0</v>
      </c>
      <c r="J2971" s="9">
        <v>0</v>
      </c>
      <c r="K2971" s="9">
        <v>400010000</v>
      </c>
      <c r="L2971" s="9">
        <v>0</v>
      </c>
      <c r="M2971" s="9">
        <v>0</v>
      </c>
      <c r="N2971" s="9">
        <v>2364756125.38</v>
      </c>
      <c r="O2971" s="9">
        <v>0</v>
      </c>
      <c r="P2971" s="9">
        <v>-3595967.44</v>
      </c>
      <c r="Q2971" s="9">
        <v>0</v>
      </c>
      <c r="R2971" s="9">
        <v>198731530.8</v>
      </c>
      <c r="S2971" s="9">
        <v>0</v>
      </c>
      <c r="T2971" s="9">
        <v>1326440406.41</v>
      </c>
      <c r="U2971" s="8">
        <v>0</v>
      </c>
      <c r="V2971" s="9">
        <v>7420754.6</v>
      </c>
      <c r="W2971" s="8">
        <v>0</v>
      </c>
      <c r="X2971" s="11">
        <f t="shared" si="644"/>
        <v>142874732.16</v>
      </c>
      <c r="Y2971" s="11">
        <f t="shared" si="645"/>
        <v>4293762849.75</v>
      </c>
      <c r="Z2971" s="11">
        <f t="shared" si="646"/>
        <v>4436637581.91</v>
      </c>
      <c r="AA2971" s="13">
        <f t="shared" si="647"/>
        <v>142874732.16</v>
      </c>
      <c r="AB2971" s="13">
        <f t="shared" si="648"/>
        <v>0</v>
      </c>
      <c r="AC2971" s="16">
        <f t="shared" si="649"/>
        <v>142874732.16</v>
      </c>
      <c r="AD2971" s="16">
        <f t="shared" si="650"/>
        <v>4293762849.75</v>
      </c>
      <c r="AE2971" s="17">
        <f t="shared" si="651"/>
        <v>0.0322033813946307</v>
      </c>
      <c r="AF2971" s="17">
        <f t="shared" si="652"/>
        <v>0.967796618605369</v>
      </c>
      <c r="AG2971" s="21">
        <f t="shared" si="653"/>
        <v>1.03327494721054</v>
      </c>
      <c r="AH2971" s="22">
        <f t="shared" si="654"/>
        <v>1</v>
      </c>
      <c r="AI2971" s="22">
        <f t="shared" si="655"/>
        <v>0</v>
      </c>
      <c r="AJ2971" s="23">
        <f t="shared" si="656"/>
        <v>0.0322033813946307</v>
      </c>
      <c r="AK2971" s="23">
        <f t="shared" si="657"/>
        <v>0.967796618605369</v>
      </c>
    </row>
    <row r="2972" spans="1:37">
      <c r="A2972" s="8" t="s">
        <v>5977</v>
      </c>
      <c r="B2972" s="8" t="s">
        <v>5978</v>
      </c>
      <c r="C2972" s="9">
        <v>0</v>
      </c>
      <c r="D2972" s="9">
        <v>0</v>
      </c>
      <c r="E2972" s="9">
        <v>0</v>
      </c>
      <c r="F2972" s="9">
        <v>1705788.65</v>
      </c>
      <c r="G2972" s="9">
        <v>0</v>
      </c>
      <c r="H2972" s="9">
        <v>0</v>
      </c>
      <c r="I2972" s="9">
        <v>0</v>
      </c>
      <c r="J2972" s="9">
        <v>0</v>
      </c>
      <c r="K2972" s="9">
        <v>94333576</v>
      </c>
      <c r="L2972" s="9">
        <v>0</v>
      </c>
      <c r="M2972" s="9">
        <v>0</v>
      </c>
      <c r="N2972" s="9">
        <v>1219223045.31</v>
      </c>
      <c r="O2972" s="9">
        <v>0</v>
      </c>
      <c r="P2972" s="9">
        <v>0</v>
      </c>
      <c r="Q2972" s="9">
        <v>0</v>
      </c>
      <c r="R2972" s="9">
        <v>30047307.95</v>
      </c>
      <c r="S2972" s="9">
        <v>0</v>
      </c>
      <c r="T2972" s="9">
        <v>371206933.47</v>
      </c>
      <c r="U2972" s="8">
        <v>0</v>
      </c>
      <c r="V2972" s="9">
        <v>0</v>
      </c>
      <c r="W2972" s="8">
        <v>0</v>
      </c>
      <c r="X2972" s="11">
        <f t="shared" si="644"/>
        <v>1705788.65</v>
      </c>
      <c r="Y2972" s="11">
        <f t="shared" si="645"/>
        <v>1714810862.73</v>
      </c>
      <c r="Z2972" s="11">
        <f t="shared" si="646"/>
        <v>1716516651.38</v>
      </c>
      <c r="AA2972" s="13">
        <f t="shared" si="647"/>
        <v>1705788.65</v>
      </c>
      <c r="AB2972" s="13">
        <f t="shared" si="648"/>
        <v>0</v>
      </c>
      <c r="AC2972" s="16">
        <f t="shared" si="649"/>
        <v>1705788.65</v>
      </c>
      <c r="AD2972" s="16">
        <f t="shared" si="650"/>
        <v>1714810862.73</v>
      </c>
      <c r="AE2972" s="17">
        <f t="shared" si="651"/>
        <v>0.000993750132647198</v>
      </c>
      <c r="AF2972" s="17">
        <f t="shared" si="652"/>
        <v>0.999006249867353</v>
      </c>
      <c r="AG2972" s="21">
        <f t="shared" si="653"/>
        <v>1.00099473865432</v>
      </c>
      <c r="AH2972" s="22">
        <f t="shared" si="654"/>
        <v>1</v>
      </c>
      <c r="AI2972" s="22">
        <f t="shared" si="655"/>
        <v>0</v>
      </c>
      <c r="AJ2972" s="23">
        <f t="shared" si="656"/>
        <v>0.000993750132647198</v>
      </c>
      <c r="AK2972" s="23">
        <f t="shared" si="657"/>
        <v>0.999006249867353</v>
      </c>
    </row>
    <row r="2973" spans="1:37">
      <c r="A2973" s="8" t="s">
        <v>5979</v>
      </c>
      <c r="B2973" s="8" t="s">
        <v>5980</v>
      </c>
      <c r="C2973" s="9">
        <v>0</v>
      </c>
      <c r="D2973" s="9">
        <v>0</v>
      </c>
      <c r="E2973" s="9">
        <v>29356000</v>
      </c>
      <c r="F2973" s="9">
        <v>0</v>
      </c>
      <c r="G2973" s="9">
        <v>0</v>
      </c>
      <c r="H2973" s="9">
        <v>0</v>
      </c>
      <c r="I2973" s="9">
        <v>40213340000</v>
      </c>
      <c r="J2973" s="9">
        <v>0</v>
      </c>
      <c r="K2973" s="9">
        <v>4580833000</v>
      </c>
      <c r="L2973" s="9">
        <v>5499245000</v>
      </c>
      <c r="M2973" s="9">
        <v>0</v>
      </c>
      <c r="N2973" s="9">
        <v>8305471000</v>
      </c>
      <c r="O2973" s="9">
        <v>0</v>
      </c>
      <c r="P2973" s="9">
        <v>594808000</v>
      </c>
      <c r="Q2973" s="9">
        <v>0</v>
      </c>
      <c r="R2973" s="9">
        <v>1654052000</v>
      </c>
      <c r="S2973" s="9">
        <v>4328220000</v>
      </c>
      <c r="T2973" s="9">
        <v>6354031000</v>
      </c>
      <c r="U2973" s="8">
        <v>0</v>
      </c>
      <c r="V2973" s="9">
        <v>239070000</v>
      </c>
      <c r="W2973" s="8">
        <v>0</v>
      </c>
      <c r="X2973" s="11">
        <f t="shared" si="644"/>
        <v>40242696000</v>
      </c>
      <c r="Y2973" s="11">
        <f t="shared" si="645"/>
        <v>31555730000</v>
      </c>
      <c r="Z2973" s="11">
        <f t="shared" si="646"/>
        <v>71798426000</v>
      </c>
      <c r="AA2973" s="13">
        <f t="shared" si="647"/>
        <v>29356000</v>
      </c>
      <c r="AB2973" s="13">
        <f t="shared" si="648"/>
        <v>40213340000</v>
      </c>
      <c r="AC2973" s="16">
        <f t="shared" si="649"/>
        <v>29356000</v>
      </c>
      <c r="AD2973" s="16">
        <f t="shared" si="650"/>
        <v>71769070000</v>
      </c>
      <c r="AE2973" s="17">
        <f t="shared" si="651"/>
        <v>0.560495518383648</v>
      </c>
      <c r="AF2973" s="17">
        <f t="shared" si="652"/>
        <v>0.439504481616352</v>
      </c>
      <c r="AG2973" s="21">
        <f t="shared" si="653"/>
        <v>2.2752896542086</v>
      </c>
      <c r="AH2973" s="22">
        <f t="shared" si="654"/>
        <v>0.000729473989516011</v>
      </c>
      <c r="AI2973" s="22">
        <f t="shared" si="655"/>
        <v>0.999270526010484</v>
      </c>
      <c r="AJ2973" s="23">
        <f t="shared" si="656"/>
        <v>0.000408866901901164</v>
      </c>
      <c r="AK2973" s="23">
        <f t="shared" si="657"/>
        <v>0.999591133098099</v>
      </c>
    </row>
    <row r="2974" spans="1:37">
      <c r="A2974" s="8" t="s">
        <v>5981</v>
      </c>
      <c r="B2974" s="8" t="s">
        <v>5982</v>
      </c>
      <c r="C2974" s="9">
        <v>0</v>
      </c>
      <c r="D2974" s="9">
        <v>0</v>
      </c>
      <c r="E2974" s="9">
        <v>0</v>
      </c>
      <c r="F2974" s="9">
        <v>0</v>
      </c>
      <c r="G2974" s="9">
        <v>0</v>
      </c>
      <c r="H2974" s="9">
        <v>0</v>
      </c>
      <c r="I2974" s="9">
        <v>11509780000</v>
      </c>
      <c r="J2974" s="9">
        <v>0</v>
      </c>
      <c r="K2974" s="9">
        <v>1509355000</v>
      </c>
      <c r="L2974" s="9">
        <v>0</v>
      </c>
      <c r="M2974" s="9">
        <v>0</v>
      </c>
      <c r="N2974" s="9">
        <v>1335638000</v>
      </c>
      <c r="O2974" s="9">
        <v>0</v>
      </c>
      <c r="P2974" s="9">
        <v>61275000</v>
      </c>
      <c r="Q2974" s="9">
        <v>0</v>
      </c>
      <c r="R2974" s="9">
        <v>2862041000</v>
      </c>
      <c r="S2974" s="9">
        <v>2999920000</v>
      </c>
      <c r="T2974" s="9">
        <v>4420519000</v>
      </c>
      <c r="U2974" s="8">
        <v>0</v>
      </c>
      <c r="V2974" s="9">
        <v>226912000</v>
      </c>
      <c r="W2974" s="8">
        <v>0</v>
      </c>
      <c r="X2974" s="11">
        <f t="shared" si="644"/>
        <v>11509780000</v>
      </c>
      <c r="Y2974" s="11">
        <f t="shared" si="645"/>
        <v>13415660000</v>
      </c>
      <c r="Z2974" s="11">
        <f t="shared" si="646"/>
        <v>24925440000</v>
      </c>
      <c r="AA2974" s="13">
        <f t="shared" si="647"/>
        <v>0</v>
      </c>
      <c r="AB2974" s="13">
        <f t="shared" si="648"/>
        <v>11509780000</v>
      </c>
      <c r="AC2974" s="16">
        <f t="shared" si="649"/>
        <v>0</v>
      </c>
      <c r="AD2974" s="16">
        <f t="shared" si="650"/>
        <v>24925440000</v>
      </c>
      <c r="AE2974" s="17">
        <f t="shared" si="651"/>
        <v>0.461768378010579</v>
      </c>
      <c r="AF2974" s="17">
        <f t="shared" si="652"/>
        <v>0.538231621989421</v>
      </c>
      <c r="AG2974" s="21">
        <f t="shared" si="653"/>
        <v>1.8579361730992</v>
      </c>
      <c r="AH2974" s="22">
        <f t="shared" si="654"/>
        <v>0</v>
      </c>
      <c r="AI2974" s="22">
        <f t="shared" si="655"/>
        <v>1</v>
      </c>
      <c r="AJ2974" s="23">
        <f t="shared" si="656"/>
        <v>0</v>
      </c>
      <c r="AK2974" s="23">
        <f t="shared" si="657"/>
        <v>1</v>
      </c>
    </row>
    <row r="2975" spans="1:37">
      <c r="A2975" s="8" t="s">
        <v>5983</v>
      </c>
      <c r="B2975" s="8" t="s">
        <v>5984</v>
      </c>
      <c r="C2975" s="9">
        <v>0</v>
      </c>
      <c r="D2975" s="9">
        <v>0</v>
      </c>
      <c r="E2975" s="9">
        <v>0</v>
      </c>
      <c r="F2975" s="9">
        <v>0</v>
      </c>
      <c r="G2975" s="9">
        <v>0</v>
      </c>
      <c r="H2975" s="9">
        <v>0</v>
      </c>
      <c r="I2975" s="9">
        <v>0</v>
      </c>
      <c r="J2975" s="9">
        <v>0</v>
      </c>
      <c r="K2975" s="9">
        <v>88000000</v>
      </c>
      <c r="L2975" s="9">
        <v>0</v>
      </c>
      <c r="M2975" s="9">
        <v>0</v>
      </c>
      <c r="N2975" s="9">
        <v>608014097.03</v>
      </c>
      <c r="O2975" s="9">
        <v>0</v>
      </c>
      <c r="P2975" s="9">
        <v>0</v>
      </c>
      <c r="Q2975" s="9">
        <v>0</v>
      </c>
      <c r="R2975" s="9">
        <v>44000000</v>
      </c>
      <c r="S2975" s="9">
        <v>0</v>
      </c>
      <c r="T2975" s="9">
        <v>564268944.72</v>
      </c>
      <c r="U2975" s="8">
        <v>0</v>
      </c>
      <c r="V2975" s="9">
        <v>0</v>
      </c>
      <c r="W2975" s="8">
        <v>0</v>
      </c>
      <c r="X2975" s="11">
        <f t="shared" si="644"/>
        <v>0</v>
      </c>
      <c r="Y2975" s="11">
        <f t="shared" si="645"/>
        <v>1304283041.75</v>
      </c>
      <c r="Z2975" s="11">
        <f t="shared" si="646"/>
        <v>1304283041.75</v>
      </c>
      <c r="AA2975" s="13">
        <f t="shared" si="647"/>
        <v>0</v>
      </c>
      <c r="AB2975" s="13">
        <f t="shared" si="648"/>
        <v>0</v>
      </c>
      <c r="AC2975" s="16">
        <f t="shared" si="649"/>
        <v>0</v>
      </c>
      <c r="AD2975" s="16">
        <f t="shared" si="650"/>
        <v>1304283041.75</v>
      </c>
      <c r="AE2975" s="17">
        <f t="shared" si="651"/>
        <v>0</v>
      </c>
      <c r="AF2975" s="17">
        <f t="shared" si="652"/>
        <v>1</v>
      </c>
      <c r="AG2975" s="21">
        <f t="shared" si="653"/>
        <v>1</v>
      </c>
      <c r="AH2975" s="22" t="e">
        <f t="shared" si="654"/>
        <v>#DIV/0!</v>
      </c>
      <c r="AI2975" s="22" t="e">
        <f t="shared" si="655"/>
        <v>#DIV/0!</v>
      </c>
      <c r="AJ2975" s="23">
        <f t="shared" si="656"/>
        <v>0</v>
      </c>
      <c r="AK2975" s="23">
        <f t="shared" si="657"/>
        <v>1</v>
      </c>
    </row>
    <row r="2976" spans="1:37">
      <c r="A2976" s="8" t="s">
        <v>5985</v>
      </c>
      <c r="B2976" s="8" t="s">
        <v>5986</v>
      </c>
      <c r="C2976" s="9">
        <v>0</v>
      </c>
      <c r="D2976" s="9">
        <v>0</v>
      </c>
      <c r="E2976" s="9">
        <v>0</v>
      </c>
      <c r="F2976" s="9">
        <v>11514887.75</v>
      </c>
      <c r="G2976" s="9">
        <v>0</v>
      </c>
      <c r="H2976" s="9">
        <v>0</v>
      </c>
      <c r="I2976" s="9">
        <v>0</v>
      </c>
      <c r="J2976" s="9">
        <v>0</v>
      </c>
      <c r="K2976" s="9">
        <v>403660003</v>
      </c>
      <c r="L2976" s="9">
        <v>0</v>
      </c>
      <c r="M2976" s="9">
        <v>0</v>
      </c>
      <c r="N2976" s="9">
        <v>1936860981.46</v>
      </c>
      <c r="O2976" s="9">
        <v>0</v>
      </c>
      <c r="P2976" s="9">
        <v>0</v>
      </c>
      <c r="Q2976" s="9">
        <v>0</v>
      </c>
      <c r="R2976" s="9">
        <v>189936412.55</v>
      </c>
      <c r="S2976" s="9">
        <v>0</v>
      </c>
      <c r="T2976" s="9">
        <v>2359212978.22</v>
      </c>
      <c r="U2976" s="8">
        <v>0</v>
      </c>
      <c r="V2976" s="9">
        <v>8253800.12</v>
      </c>
      <c r="W2976" s="8">
        <v>0</v>
      </c>
      <c r="X2976" s="11">
        <f t="shared" si="644"/>
        <v>11514887.75</v>
      </c>
      <c r="Y2976" s="11">
        <f t="shared" si="645"/>
        <v>4897924175.35</v>
      </c>
      <c r="Z2976" s="11">
        <f t="shared" si="646"/>
        <v>4909439063.1</v>
      </c>
      <c r="AA2976" s="13">
        <f t="shared" si="647"/>
        <v>11514887.75</v>
      </c>
      <c r="AB2976" s="13">
        <f t="shared" si="648"/>
        <v>0</v>
      </c>
      <c r="AC2976" s="16">
        <f t="shared" si="649"/>
        <v>11514887.75</v>
      </c>
      <c r="AD2976" s="16">
        <f t="shared" si="650"/>
        <v>4897924175.35</v>
      </c>
      <c r="AE2976" s="17">
        <f t="shared" si="651"/>
        <v>0.00234545894184683</v>
      </c>
      <c r="AF2976" s="17">
        <f t="shared" si="652"/>
        <v>0.997654541058153</v>
      </c>
      <c r="AG2976" s="21">
        <f t="shared" si="653"/>
        <v>1.00235097305262</v>
      </c>
      <c r="AH2976" s="22">
        <f t="shared" si="654"/>
        <v>1</v>
      </c>
      <c r="AI2976" s="22">
        <f t="shared" si="655"/>
        <v>0</v>
      </c>
      <c r="AJ2976" s="23">
        <f t="shared" si="656"/>
        <v>0.00234545894184683</v>
      </c>
      <c r="AK2976" s="23">
        <f t="shared" si="657"/>
        <v>0.997654541058153</v>
      </c>
    </row>
    <row r="2977" spans="1:37">
      <c r="A2977" s="8" t="s">
        <v>5987</v>
      </c>
      <c r="B2977" s="8" t="s">
        <v>5988</v>
      </c>
      <c r="C2977" s="9">
        <v>0</v>
      </c>
      <c r="D2977" s="9">
        <v>0</v>
      </c>
      <c r="E2977" s="9">
        <v>0</v>
      </c>
      <c r="F2977" s="9">
        <v>0</v>
      </c>
      <c r="G2977" s="9">
        <v>0</v>
      </c>
      <c r="H2977" s="9">
        <v>0</v>
      </c>
      <c r="I2977" s="9">
        <v>0</v>
      </c>
      <c r="J2977" s="9">
        <v>0</v>
      </c>
      <c r="K2977" s="9">
        <v>182000000</v>
      </c>
      <c r="L2977" s="9">
        <v>0</v>
      </c>
      <c r="M2977" s="9">
        <v>0</v>
      </c>
      <c r="N2977" s="9">
        <v>737100940.48</v>
      </c>
      <c r="O2977" s="9">
        <v>0</v>
      </c>
      <c r="P2977" s="9">
        <v>0</v>
      </c>
      <c r="Q2977" s="9">
        <v>0</v>
      </c>
      <c r="R2977" s="9">
        <v>13919480.94</v>
      </c>
      <c r="S2977" s="9">
        <v>0</v>
      </c>
      <c r="T2977" s="9">
        <v>337146040.91</v>
      </c>
      <c r="U2977" s="8">
        <v>0</v>
      </c>
      <c r="V2977" s="9">
        <v>9924328.13</v>
      </c>
      <c r="W2977" s="8">
        <v>0</v>
      </c>
      <c r="X2977" s="11">
        <f t="shared" si="644"/>
        <v>0</v>
      </c>
      <c r="Y2977" s="11">
        <f t="shared" si="645"/>
        <v>1280090790.46</v>
      </c>
      <c r="Z2977" s="11">
        <f t="shared" si="646"/>
        <v>1280090790.46</v>
      </c>
      <c r="AA2977" s="13">
        <f t="shared" si="647"/>
        <v>0</v>
      </c>
      <c r="AB2977" s="13">
        <f t="shared" si="648"/>
        <v>0</v>
      </c>
      <c r="AC2977" s="16">
        <f t="shared" si="649"/>
        <v>0</v>
      </c>
      <c r="AD2977" s="16">
        <f t="shared" si="650"/>
        <v>1280090790.46</v>
      </c>
      <c r="AE2977" s="17">
        <f t="shared" si="651"/>
        <v>0</v>
      </c>
      <c r="AF2977" s="17">
        <f t="shared" si="652"/>
        <v>1</v>
      </c>
      <c r="AG2977" s="21">
        <f t="shared" si="653"/>
        <v>1</v>
      </c>
      <c r="AH2977" s="22" t="e">
        <f t="shared" si="654"/>
        <v>#DIV/0!</v>
      </c>
      <c r="AI2977" s="22" t="e">
        <f t="shared" si="655"/>
        <v>#DIV/0!</v>
      </c>
      <c r="AJ2977" s="23">
        <f t="shared" si="656"/>
        <v>0</v>
      </c>
      <c r="AK2977" s="23">
        <f t="shared" si="657"/>
        <v>1</v>
      </c>
    </row>
    <row r="2978" spans="1:37">
      <c r="A2978" s="8" t="s">
        <v>5989</v>
      </c>
      <c r="B2978" s="8" t="s">
        <v>5990</v>
      </c>
      <c r="C2978" s="9">
        <v>0</v>
      </c>
      <c r="D2978" s="9">
        <v>0</v>
      </c>
      <c r="E2978" s="9">
        <v>0</v>
      </c>
      <c r="F2978" s="9">
        <v>3781466.9</v>
      </c>
      <c r="G2978" s="9">
        <v>0</v>
      </c>
      <c r="H2978" s="9">
        <v>0</v>
      </c>
      <c r="I2978" s="9">
        <v>0</v>
      </c>
      <c r="J2978" s="9">
        <v>0</v>
      </c>
      <c r="K2978" s="9">
        <v>160000000</v>
      </c>
      <c r="L2978" s="9">
        <v>0</v>
      </c>
      <c r="M2978" s="9">
        <v>0</v>
      </c>
      <c r="N2978" s="9">
        <v>541608162.91</v>
      </c>
      <c r="O2978" s="9">
        <v>0</v>
      </c>
      <c r="P2978" s="9">
        <v>0</v>
      </c>
      <c r="Q2978" s="9">
        <v>0</v>
      </c>
      <c r="R2978" s="9">
        <v>31961756.54</v>
      </c>
      <c r="S2978" s="9">
        <v>0</v>
      </c>
      <c r="T2978" s="9">
        <v>251549144.8</v>
      </c>
      <c r="U2978" s="8">
        <v>0</v>
      </c>
      <c r="V2978" s="9">
        <v>0</v>
      </c>
      <c r="W2978" s="8">
        <v>0</v>
      </c>
      <c r="X2978" s="11">
        <f t="shared" si="644"/>
        <v>3781466.9</v>
      </c>
      <c r="Y2978" s="11">
        <f t="shared" si="645"/>
        <v>985119064.25</v>
      </c>
      <c r="Z2978" s="11">
        <f t="shared" si="646"/>
        <v>988900531.15</v>
      </c>
      <c r="AA2978" s="13">
        <f t="shared" si="647"/>
        <v>3781466.9</v>
      </c>
      <c r="AB2978" s="13">
        <f t="shared" si="648"/>
        <v>0</v>
      </c>
      <c r="AC2978" s="16">
        <f t="shared" si="649"/>
        <v>3781466.9</v>
      </c>
      <c r="AD2978" s="16">
        <f t="shared" si="650"/>
        <v>985119064.25</v>
      </c>
      <c r="AE2978" s="17">
        <f t="shared" si="651"/>
        <v>0.00382391027295991</v>
      </c>
      <c r="AF2978" s="17">
        <f t="shared" si="652"/>
        <v>0.99617608972704</v>
      </c>
      <c r="AG2978" s="21">
        <f t="shared" si="653"/>
        <v>1.00383858869169</v>
      </c>
      <c r="AH2978" s="22">
        <f t="shared" si="654"/>
        <v>1</v>
      </c>
      <c r="AI2978" s="22">
        <f t="shared" si="655"/>
        <v>0</v>
      </c>
      <c r="AJ2978" s="23">
        <f t="shared" si="656"/>
        <v>0.00382391027295991</v>
      </c>
      <c r="AK2978" s="23">
        <f t="shared" si="657"/>
        <v>0.99617608972704</v>
      </c>
    </row>
    <row r="2979" spans="1:37">
      <c r="A2979" s="8" t="s">
        <v>5991</v>
      </c>
      <c r="B2979" s="8" t="s">
        <v>5992</v>
      </c>
      <c r="C2979" s="9">
        <v>0</v>
      </c>
      <c r="D2979" s="9">
        <v>0</v>
      </c>
      <c r="E2979" s="9">
        <v>0</v>
      </c>
      <c r="F2979" s="9">
        <v>4083704.86</v>
      </c>
      <c r="G2979" s="9">
        <v>0</v>
      </c>
      <c r="H2979" s="9">
        <v>0</v>
      </c>
      <c r="I2979" s="9">
        <v>0</v>
      </c>
      <c r="J2979" s="9">
        <v>0</v>
      </c>
      <c r="K2979" s="9">
        <v>93944800</v>
      </c>
      <c r="L2979" s="9">
        <v>0</v>
      </c>
      <c r="M2979" s="9">
        <v>0</v>
      </c>
      <c r="N2979" s="9">
        <v>787815676.36</v>
      </c>
      <c r="O2979" s="9">
        <v>0</v>
      </c>
      <c r="P2979" s="9">
        <v>0</v>
      </c>
      <c r="Q2979" s="9">
        <v>0</v>
      </c>
      <c r="R2979" s="9">
        <v>18745248.05</v>
      </c>
      <c r="S2979" s="9">
        <v>0</v>
      </c>
      <c r="T2979" s="9">
        <v>365231373.61</v>
      </c>
      <c r="U2979" s="8">
        <v>0</v>
      </c>
      <c r="V2979" s="9">
        <v>0</v>
      </c>
      <c r="W2979" s="8">
        <v>0</v>
      </c>
      <c r="X2979" s="11">
        <f t="shared" si="644"/>
        <v>4083704.86</v>
      </c>
      <c r="Y2979" s="11">
        <f t="shared" si="645"/>
        <v>1265737098.02</v>
      </c>
      <c r="Z2979" s="11">
        <f t="shared" si="646"/>
        <v>1269820802.88</v>
      </c>
      <c r="AA2979" s="13">
        <f t="shared" si="647"/>
        <v>4083704.86</v>
      </c>
      <c r="AB2979" s="13">
        <f t="shared" si="648"/>
        <v>0</v>
      </c>
      <c r="AC2979" s="16">
        <f t="shared" si="649"/>
        <v>4083704.86</v>
      </c>
      <c r="AD2979" s="16">
        <f t="shared" si="650"/>
        <v>1265737098.02</v>
      </c>
      <c r="AE2979" s="17">
        <f t="shared" si="651"/>
        <v>0.00321596941138309</v>
      </c>
      <c r="AF2979" s="17">
        <f t="shared" si="652"/>
        <v>0.996784030588617</v>
      </c>
      <c r="AG2979" s="21">
        <f t="shared" si="653"/>
        <v>1.00322634523898</v>
      </c>
      <c r="AH2979" s="22">
        <f t="shared" si="654"/>
        <v>1</v>
      </c>
      <c r="AI2979" s="22">
        <f t="shared" si="655"/>
        <v>0</v>
      </c>
      <c r="AJ2979" s="23">
        <f t="shared" si="656"/>
        <v>0.00321596941138309</v>
      </c>
      <c r="AK2979" s="23">
        <f t="shared" si="657"/>
        <v>0.996784030588617</v>
      </c>
    </row>
    <row r="2980" spans="1:37">
      <c r="A2980" s="8" t="s">
        <v>5993</v>
      </c>
      <c r="B2980" s="8" t="s">
        <v>5994</v>
      </c>
      <c r="C2980" s="9">
        <v>0</v>
      </c>
      <c r="D2980" s="9">
        <v>0</v>
      </c>
      <c r="E2980" s="9">
        <v>0</v>
      </c>
      <c r="F2980" s="9">
        <v>12434256.06</v>
      </c>
      <c r="G2980" s="9">
        <v>0</v>
      </c>
      <c r="H2980" s="9">
        <v>0</v>
      </c>
      <c r="I2980" s="9">
        <v>0</v>
      </c>
      <c r="J2980" s="9">
        <v>0</v>
      </c>
      <c r="K2980" s="9">
        <v>405890000</v>
      </c>
      <c r="L2980" s="9">
        <v>0</v>
      </c>
      <c r="M2980" s="9">
        <v>0</v>
      </c>
      <c r="N2980" s="9">
        <v>939135595.59</v>
      </c>
      <c r="O2980" s="9">
        <v>0</v>
      </c>
      <c r="P2980" s="9">
        <v>0</v>
      </c>
      <c r="Q2980" s="9">
        <v>0</v>
      </c>
      <c r="R2980" s="9">
        <v>118110002.23</v>
      </c>
      <c r="S2980" s="9">
        <v>0</v>
      </c>
      <c r="T2980" s="9">
        <v>854592960.25</v>
      </c>
      <c r="U2980" s="8">
        <v>0</v>
      </c>
      <c r="V2980" s="9">
        <v>-1831995.51</v>
      </c>
      <c r="W2980" s="8">
        <v>0</v>
      </c>
      <c r="X2980" s="11">
        <f t="shared" si="644"/>
        <v>12434256.06</v>
      </c>
      <c r="Y2980" s="11">
        <f t="shared" si="645"/>
        <v>2315896562.56</v>
      </c>
      <c r="Z2980" s="11">
        <f t="shared" si="646"/>
        <v>2328330818.62</v>
      </c>
      <c r="AA2980" s="13">
        <f t="shared" si="647"/>
        <v>12434256.06</v>
      </c>
      <c r="AB2980" s="13">
        <f t="shared" si="648"/>
        <v>0</v>
      </c>
      <c r="AC2980" s="16">
        <f t="shared" si="649"/>
        <v>12434256.06</v>
      </c>
      <c r="AD2980" s="16">
        <f t="shared" si="650"/>
        <v>2315896562.56</v>
      </c>
      <c r="AE2980" s="17">
        <f t="shared" si="651"/>
        <v>0.00534041638780943</v>
      </c>
      <c r="AF2980" s="17">
        <f t="shared" si="652"/>
        <v>0.994659583612191</v>
      </c>
      <c r="AG2980" s="21">
        <f t="shared" si="653"/>
        <v>1.00536908956169</v>
      </c>
      <c r="AH2980" s="22">
        <f t="shared" si="654"/>
        <v>1</v>
      </c>
      <c r="AI2980" s="22">
        <f t="shared" si="655"/>
        <v>0</v>
      </c>
      <c r="AJ2980" s="23">
        <f t="shared" si="656"/>
        <v>0.00534041638780943</v>
      </c>
      <c r="AK2980" s="23">
        <f t="shared" si="657"/>
        <v>0.994659583612191</v>
      </c>
    </row>
    <row r="2981" spans="1:37">
      <c r="A2981" s="8" t="s">
        <v>5995</v>
      </c>
      <c r="B2981" s="8" t="s">
        <v>5996</v>
      </c>
      <c r="C2981" s="9">
        <v>0</v>
      </c>
      <c r="D2981" s="9">
        <v>0</v>
      </c>
      <c r="E2981" s="9">
        <v>0</v>
      </c>
      <c r="F2981" s="9">
        <v>0</v>
      </c>
      <c r="G2981" s="9">
        <v>0</v>
      </c>
      <c r="H2981" s="9">
        <v>0</v>
      </c>
      <c r="I2981" s="9">
        <v>0</v>
      </c>
      <c r="J2981" s="9">
        <v>0</v>
      </c>
      <c r="K2981" s="9">
        <v>400010000</v>
      </c>
      <c r="L2981" s="9">
        <v>0</v>
      </c>
      <c r="M2981" s="9">
        <v>0</v>
      </c>
      <c r="N2981" s="9">
        <v>601298400.06</v>
      </c>
      <c r="O2981" s="9">
        <v>0</v>
      </c>
      <c r="P2981" s="9">
        <v>8641.06</v>
      </c>
      <c r="Q2981" s="9">
        <v>0</v>
      </c>
      <c r="R2981" s="9">
        <v>67759108.71</v>
      </c>
      <c r="S2981" s="9">
        <v>0</v>
      </c>
      <c r="T2981" s="9">
        <v>311328670.34</v>
      </c>
      <c r="U2981" s="8">
        <v>0</v>
      </c>
      <c r="V2981" s="9">
        <v>16548590.19</v>
      </c>
      <c r="W2981" s="8">
        <v>0</v>
      </c>
      <c r="X2981" s="11">
        <f t="shared" si="644"/>
        <v>0</v>
      </c>
      <c r="Y2981" s="11">
        <f t="shared" si="645"/>
        <v>1396953410.36</v>
      </c>
      <c r="Z2981" s="11">
        <f t="shared" si="646"/>
        <v>1396953410.36</v>
      </c>
      <c r="AA2981" s="13">
        <f t="shared" si="647"/>
        <v>0</v>
      </c>
      <c r="AB2981" s="13">
        <f t="shared" si="648"/>
        <v>0</v>
      </c>
      <c r="AC2981" s="16">
        <f t="shared" si="649"/>
        <v>0</v>
      </c>
      <c r="AD2981" s="16">
        <f t="shared" si="650"/>
        <v>1396953410.36</v>
      </c>
      <c r="AE2981" s="17">
        <f t="shared" si="651"/>
        <v>0</v>
      </c>
      <c r="AF2981" s="17">
        <f t="shared" si="652"/>
        <v>1</v>
      </c>
      <c r="AG2981" s="21">
        <f t="shared" si="653"/>
        <v>1</v>
      </c>
      <c r="AH2981" s="22" t="e">
        <f t="shared" si="654"/>
        <v>#DIV/0!</v>
      </c>
      <c r="AI2981" s="22" t="e">
        <f t="shared" si="655"/>
        <v>#DIV/0!</v>
      </c>
      <c r="AJ2981" s="23">
        <f t="shared" si="656"/>
        <v>0</v>
      </c>
      <c r="AK2981" s="23">
        <f t="shared" si="657"/>
        <v>1</v>
      </c>
    </row>
    <row r="2982" spans="1:37">
      <c r="A2982" s="8" t="s">
        <v>5997</v>
      </c>
      <c r="B2982" s="8" t="s">
        <v>5998</v>
      </c>
      <c r="C2982" s="9">
        <v>0</v>
      </c>
      <c r="D2982" s="9">
        <v>0</v>
      </c>
      <c r="E2982" s="9">
        <v>0</v>
      </c>
      <c r="F2982" s="9">
        <v>0</v>
      </c>
      <c r="G2982" s="9">
        <v>0</v>
      </c>
      <c r="H2982" s="9">
        <v>0</v>
      </c>
      <c r="I2982" s="9">
        <v>0</v>
      </c>
      <c r="J2982" s="9">
        <v>0</v>
      </c>
      <c r="K2982" s="9">
        <v>90748077</v>
      </c>
      <c r="L2982" s="9">
        <v>0</v>
      </c>
      <c r="M2982" s="9">
        <v>0</v>
      </c>
      <c r="N2982" s="9">
        <v>644371689.64</v>
      </c>
      <c r="O2982" s="9">
        <v>0</v>
      </c>
      <c r="P2982" s="9">
        <v>0</v>
      </c>
      <c r="Q2982" s="9">
        <v>0</v>
      </c>
      <c r="R2982" s="9">
        <v>34029038.5</v>
      </c>
      <c r="S2982" s="9">
        <v>0</v>
      </c>
      <c r="T2982" s="9">
        <v>389012758.33</v>
      </c>
      <c r="U2982" s="8">
        <v>0</v>
      </c>
      <c r="V2982" s="9">
        <v>27761327.62</v>
      </c>
      <c r="W2982" s="8">
        <v>0</v>
      </c>
      <c r="X2982" s="11">
        <f t="shared" si="644"/>
        <v>0</v>
      </c>
      <c r="Y2982" s="11">
        <f t="shared" si="645"/>
        <v>1185922891.09</v>
      </c>
      <c r="Z2982" s="11">
        <f t="shared" si="646"/>
        <v>1185922891.09</v>
      </c>
      <c r="AA2982" s="13">
        <f t="shared" si="647"/>
        <v>0</v>
      </c>
      <c r="AB2982" s="13">
        <f t="shared" si="648"/>
        <v>0</v>
      </c>
      <c r="AC2982" s="16">
        <f t="shared" si="649"/>
        <v>0</v>
      </c>
      <c r="AD2982" s="16">
        <f t="shared" si="650"/>
        <v>1185922891.09</v>
      </c>
      <c r="AE2982" s="17">
        <f t="shared" si="651"/>
        <v>0</v>
      </c>
      <c r="AF2982" s="17">
        <f t="shared" si="652"/>
        <v>1</v>
      </c>
      <c r="AG2982" s="21">
        <f t="shared" si="653"/>
        <v>1</v>
      </c>
      <c r="AH2982" s="22" t="e">
        <f t="shared" si="654"/>
        <v>#DIV/0!</v>
      </c>
      <c r="AI2982" s="22" t="e">
        <f t="shared" si="655"/>
        <v>#DIV/0!</v>
      </c>
      <c r="AJ2982" s="23">
        <f t="shared" si="656"/>
        <v>0</v>
      </c>
      <c r="AK2982" s="23">
        <f t="shared" si="657"/>
        <v>1</v>
      </c>
    </row>
    <row r="2983" spans="1:37">
      <c r="A2983" s="8" t="s">
        <v>5999</v>
      </c>
      <c r="B2983" s="8" t="s">
        <v>6000</v>
      </c>
      <c r="C2983" s="9">
        <v>0</v>
      </c>
      <c r="D2983" s="9">
        <v>0</v>
      </c>
      <c r="E2983" s="9">
        <v>45349000</v>
      </c>
      <c r="F2983" s="9">
        <v>0</v>
      </c>
      <c r="G2983" s="9">
        <v>0</v>
      </c>
      <c r="H2983" s="9">
        <v>0</v>
      </c>
      <c r="I2983" s="9">
        <v>63449886000</v>
      </c>
      <c r="J2983" s="9">
        <v>0</v>
      </c>
      <c r="K2983" s="9">
        <v>9644444000</v>
      </c>
      <c r="L2983" s="9">
        <v>0</v>
      </c>
      <c r="M2983" s="9">
        <v>0</v>
      </c>
      <c r="N2983" s="9">
        <v>16512378000</v>
      </c>
      <c r="O2983" s="9">
        <v>0</v>
      </c>
      <c r="P2983" s="9">
        <v>1364789000</v>
      </c>
      <c r="Q2983" s="9">
        <v>0</v>
      </c>
      <c r="R2983" s="9">
        <v>24240414000</v>
      </c>
      <c r="S2983" s="9">
        <v>11904284000</v>
      </c>
      <c r="T2983" s="9">
        <v>30329721000</v>
      </c>
      <c r="U2983" s="8">
        <v>0</v>
      </c>
      <c r="V2983" s="9">
        <v>3450399000</v>
      </c>
      <c r="W2983" s="8">
        <v>0</v>
      </c>
      <c r="X2983" s="11">
        <f t="shared" si="644"/>
        <v>63495235000</v>
      </c>
      <c r="Y2983" s="11">
        <f t="shared" si="645"/>
        <v>97446429000</v>
      </c>
      <c r="Z2983" s="11">
        <f t="shared" si="646"/>
        <v>160941664000</v>
      </c>
      <c r="AA2983" s="13">
        <f t="shared" si="647"/>
        <v>45349000</v>
      </c>
      <c r="AB2983" s="13">
        <f t="shared" si="648"/>
        <v>63449886000</v>
      </c>
      <c r="AC2983" s="16">
        <f t="shared" si="649"/>
        <v>45349000</v>
      </c>
      <c r="AD2983" s="16">
        <f t="shared" si="650"/>
        <v>160896315000</v>
      </c>
      <c r="AE2983" s="17">
        <f t="shared" si="651"/>
        <v>0.394523291370965</v>
      </c>
      <c r="AF2983" s="17">
        <f t="shared" si="652"/>
        <v>0.605476708629035</v>
      </c>
      <c r="AG2983" s="21">
        <f t="shared" si="653"/>
        <v>1.65159119376247</v>
      </c>
      <c r="AH2983" s="22">
        <f t="shared" si="654"/>
        <v>0.000714211074264077</v>
      </c>
      <c r="AI2983" s="22">
        <f t="shared" si="655"/>
        <v>0.999285788925736</v>
      </c>
      <c r="AJ2983" s="23">
        <f t="shared" si="656"/>
        <v>0.000281772903752256</v>
      </c>
      <c r="AK2983" s="23">
        <f t="shared" si="657"/>
        <v>0.999718227096248</v>
      </c>
    </row>
    <row r="2984" spans="1:37">
      <c r="A2984" s="8" t="s">
        <v>6001</v>
      </c>
      <c r="B2984" s="8" t="s">
        <v>6002</v>
      </c>
      <c r="C2984" s="9">
        <v>0</v>
      </c>
      <c r="D2984" s="9">
        <v>0</v>
      </c>
      <c r="E2984" s="9">
        <v>0</v>
      </c>
      <c r="F2984" s="9">
        <v>5118418.14</v>
      </c>
      <c r="G2984" s="9">
        <v>0</v>
      </c>
      <c r="H2984" s="9">
        <v>0</v>
      </c>
      <c r="I2984" s="9">
        <v>0</v>
      </c>
      <c r="J2984" s="9">
        <v>0</v>
      </c>
      <c r="K2984" s="9">
        <v>90670000</v>
      </c>
      <c r="L2984" s="9">
        <v>0</v>
      </c>
      <c r="M2984" s="9">
        <v>0</v>
      </c>
      <c r="N2984" s="9">
        <v>939347542.89</v>
      </c>
      <c r="O2984" s="9">
        <v>0</v>
      </c>
      <c r="P2984" s="9">
        <v>0</v>
      </c>
      <c r="Q2984" s="9">
        <v>0</v>
      </c>
      <c r="R2984" s="9">
        <v>34000000</v>
      </c>
      <c r="S2984" s="9">
        <v>0</v>
      </c>
      <c r="T2984" s="9">
        <v>280660367.16</v>
      </c>
      <c r="U2984" s="8">
        <v>0</v>
      </c>
      <c r="V2984" s="9">
        <v>0</v>
      </c>
      <c r="W2984" s="8">
        <v>0</v>
      </c>
      <c r="X2984" s="11">
        <f t="shared" si="644"/>
        <v>5118418.14</v>
      </c>
      <c r="Y2984" s="11">
        <f t="shared" si="645"/>
        <v>1344677910.05</v>
      </c>
      <c r="Z2984" s="11">
        <f t="shared" si="646"/>
        <v>1349796328.19</v>
      </c>
      <c r="AA2984" s="13">
        <f t="shared" si="647"/>
        <v>5118418.14</v>
      </c>
      <c r="AB2984" s="13">
        <f t="shared" si="648"/>
        <v>0</v>
      </c>
      <c r="AC2984" s="16">
        <f t="shared" si="649"/>
        <v>5118418.14</v>
      </c>
      <c r="AD2984" s="16">
        <f t="shared" si="650"/>
        <v>1344677910.05</v>
      </c>
      <c r="AE2984" s="17">
        <f t="shared" si="651"/>
        <v>0.00379199293486263</v>
      </c>
      <c r="AF2984" s="17">
        <f t="shared" si="652"/>
        <v>0.996208007065137</v>
      </c>
      <c r="AG2984" s="21">
        <f t="shared" si="653"/>
        <v>1.00380642687869</v>
      </c>
      <c r="AH2984" s="22">
        <f t="shared" si="654"/>
        <v>1</v>
      </c>
      <c r="AI2984" s="22">
        <f t="shared" si="655"/>
        <v>0</v>
      </c>
      <c r="AJ2984" s="23">
        <f t="shared" si="656"/>
        <v>0.00379199293486263</v>
      </c>
      <c r="AK2984" s="23">
        <f t="shared" si="657"/>
        <v>0.996208007065137</v>
      </c>
    </row>
    <row r="2985" spans="1:37">
      <c r="A2985" s="8" t="s">
        <v>6003</v>
      </c>
      <c r="B2985" s="8" t="s">
        <v>6004</v>
      </c>
      <c r="C2985" s="9">
        <v>0</v>
      </c>
      <c r="D2985" s="9">
        <v>0</v>
      </c>
      <c r="E2985" s="9">
        <v>0</v>
      </c>
      <c r="F2985" s="9">
        <v>0</v>
      </c>
      <c r="G2985" s="9">
        <v>0</v>
      </c>
      <c r="H2985" s="9">
        <v>0</v>
      </c>
      <c r="I2985" s="9">
        <v>0</v>
      </c>
      <c r="J2985" s="9">
        <v>0</v>
      </c>
      <c r="K2985" s="9">
        <v>444444445</v>
      </c>
      <c r="L2985" s="9">
        <v>0</v>
      </c>
      <c r="M2985" s="9">
        <v>0</v>
      </c>
      <c r="N2985" s="9">
        <v>1178257445.27</v>
      </c>
      <c r="O2985" s="9">
        <v>0</v>
      </c>
      <c r="P2985" s="9">
        <v>135550800.95</v>
      </c>
      <c r="Q2985" s="9">
        <v>0</v>
      </c>
      <c r="R2985" s="9">
        <v>48033947.78</v>
      </c>
      <c r="S2985" s="9">
        <v>0</v>
      </c>
      <c r="T2985" s="9">
        <v>1060568070.94</v>
      </c>
      <c r="U2985" s="8">
        <v>0</v>
      </c>
      <c r="V2985" s="9">
        <v>0</v>
      </c>
      <c r="W2985" s="8">
        <v>0</v>
      </c>
      <c r="X2985" s="11">
        <f t="shared" si="644"/>
        <v>0</v>
      </c>
      <c r="Y2985" s="11">
        <f t="shared" si="645"/>
        <v>2866854709.94</v>
      </c>
      <c r="Z2985" s="11">
        <f t="shared" si="646"/>
        <v>2866854709.94</v>
      </c>
      <c r="AA2985" s="13">
        <f t="shared" si="647"/>
        <v>0</v>
      </c>
      <c r="AB2985" s="13">
        <f t="shared" si="648"/>
        <v>0</v>
      </c>
      <c r="AC2985" s="16">
        <f t="shared" si="649"/>
        <v>0</v>
      </c>
      <c r="AD2985" s="16">
        <f t="shared" si="650"/>
        <v>2866854709.94</v>
      </c>
      <c r="AE2985" s="17">
        <f t="shared" si="651"/>
        <v>0</v>
      </c>
      <c r="AF2985" s="17">
        <f t="shared" si="652"/>
        <v>1</v>
      </c>
      <c r="AG2985" s="21">
        <f t="shared" si="653"/>
        <v>1</v>
      </c>
      <c r="AH2985" s="22" t="e">
        <f t="shared" si="654"/>
        <v>#DIV/0!</v>
      </c>
      <c r="AI2985" s="22" t="e">
        <f t="shared" si="655"/>
        <v>#DIV/0!</v>
      </c>
      <c r="AJ2985" s="23">
        <f t="shared" si="656"/>
        <v>0</v>
      </c>
      <c r="AK2985" s="23">
        <f t="shared" si="657"/>
        <v>1</v>
      </c>
    </row>
    <row r="2986" spans="1:37">
      <c r="A2986" s="8" t="s">
        <v>6005</v>
      </c>
      <c r="B2986" s="8" t="s">
        <v>6006</v>
      </c>
      <c r="C2986" s="9">
        <v>0</v>
      </c>
      <c r="D2986" s="9">
        <v>0</v>
      </c>
      <c r="E2986" s="9">
        <v>0</v>
      </c>
      <c r="F2986" s="9">
        <v>100011921.16</v>
      </c>
      <c r="G2986" s="9">
        <v>0</v>
      </c>
      <c r="H2986" s="9">
        <v>0</v>
      </c>
      <c r="I2986" s="9">
        <v>0</v>
      </c>
      <c r="J2986" s="9">
        <v>0</v>
      </c>
      <c r="K2986" s="9">
        <v>4444444444</v>
      </c>
      <c r="L2986" s="9">
        <v>0</v>
      </c>
      <c r="M2986" s="9">
        <v>0</v>
      </c>
      <c r="N2986" s="9">
        <v>11709737743.13</v>
      </c>
      <c r="O2986" s="9">
        <v>0</v>
      </c>
      <c r="P2986" s="9">
        <v>8173113.87</v>
      </c>
      <c r="Q2986" s="9">
        <v>404507494.8</v>
      </c>
      <c r="R2986" s="9">
        <v>89047832.69</v>
      </c>
      <c r="S2986" s="9">
        <v>0</v>
      </c>
      <c r="T2986" s="9">
        <v>1284049680.03</v>
      </c>
      <c r="U2986" s="8">
        <v>0</v>
      </c>
      <c r="V2986" s="9">
        <v>0</v>
      </c>
      <c r="W2986" s="8">
        <v>0</v>
      </c>
      <c r="X2986" s="11">
        <f t="shared" si="644"/>
        <v>100011921.16</v>
      </c>
      <c r="Y2986" s="11">
        <f t="shared" si="645"/>
        <v>17939960308.52</v>
      </c>
      <c r="Z2986" s="11">
        <f t="shared" si="646"/>
        <v>18039972229.68</v>
      </c>
      <c r="AA2986" s="13">
        <f t="shared" si="647"/>
        <v>100011921.16</v>
      </c>
      <c r="AB2986" s="13">
        <f t="shared" si="648"/>
        <v>0</v>
      </c>
      <c r="AC2986" s="16">
        <f t="shared" si="649"/>
        <v>100011921.16</v>
      </c>
      <c r="AD2986" s="16">
        <f t="shared" si="650"/>
        <v>17939960308.52</v>
      </c>
      <c r="AE2986" s="17">
        <f t="shared" si="651"/>
        <v>0.00554390660288583</v>
      </c>
      <c r="AF2986" s="17">
        <f t="shared" si="652"/>
        <v>0.994456093397114</v>
      </c>
      <c r="AG2986" s="21">
        <f t="shared" si="653"/>
        <v>1.00557481284462</v>
      </c>
      <c r="AH2986" s="22">
        <f t="shared" si="654"/>
        <v>1</v>
      </c>
      <c r="AI2986" s="22">
        <f t="shared" si="655"/>
        <v>0</v>
      </c>
      <c r="AJ2986" s="23">
        <f t="shared" si="656"/>
        <v>0.00554390660288583</v>
      </c>
      <c r="AK2986" s="23">
        <f t="shared" si="657"/>
        <v>0.994456093397114</v>
      </c>
    </row>
    <row r="2987" spans="1:37">
      <c r="A2987" s="8" t="s">
        <v>6007</v>
      </c>
      <c r="B2987" s="8" t="s">
        <v>6008</v>
      </c>
      <c r="C2987" s="9">
        <v>0</v>
      </c>
      <c r="D2987" s="9">
        <v>0</v>
      </c>
      <c r="E2987" s="9">
        <v>977778000</v>
      </c>
      <c r="F2987" s="9">
        <v>37834413.09</v>
      </c>
      <c r="G2987" s="9">
        <v>0</v>
      </c>
      <c r="H2987" s="9">
        <v>0</v>
      </c>
      <c r="I2987" s="9">
        <v>0</v>
      </c>
      <c r="J2987" s="9">
        <v>0</v>
      </c>
      <c r="K2987" s="9">
        <v>777777800</v>
      </c>
      <c r="L2987" s="9">
        <v>0</v>
      </c>
      <c r="M2987" s="9">
        <v>0</v>
      </c>
      <c r="N2987" s="9">
        <v>831633896.83</v>
      </c>
      <c r="O2987" s="9">
        <v>0</v>
      </c>
      <c r="P2987" s="9">
        <v>29887151.45</v>
      </c>
      <c r="Q2987" s="9">
        <v>0</v>
      </c>
      <c r="R2987" s="9">
        <v>630727912.18</v>
      </c>
      <c r="S2987" s="9">
        <v>0</v>
      </c>
      <c r="T2987" s="9">
        <v>829546717.31</v>
      </c>
      <c r="U2987" s="8">
        <v>0</v>
      </c>
      <c r="V2987" s="9">
        <v>10783572.53</v>
      </c>
      <c r="W2987" s="8">
        <v>0</v>
      </c>
      <c r="X2987" s="11">
        <f t="shared" si="644"/>
        <v>1015612413.09</v>
      </c>
      <c r="Y2987" s="11">
        <f t="shared" si="645"/>
        <v>3110357050.3</v>
      </c>
      <c r="Z2987" s="11">
        <f t="shared" si="646"/>
        <v>4125969463.39</v>
      </c>
      <c r="AA2987" s="13">
        <f t="shared" si="647"/>
        <v>1015612413.09</v>
      </c>
      <c r="AB2987" s="13">
        <f t="shared" si="648"/>
        <v>0</v>
      </c>
      <c r="AC2987" s="16">
        <f t="shared" si="649"/>
        <v>1015612413.09</v>
      </c>
      <c r="AD2987" s="16">
        <f t="shared" si="650"/>
        <v>3110357050.3</v>
      </c>
      <c r="AE2987" s="17">
        <f t="shared" si="651"/>
        <v>0.24615121902903</v>
      </c>
      <c r="AF2987" s="17">
        <f t="shared" si="652"/>
        <v>0.75384878097097</v>
      </c>
      <c r="AG2987" s="21">
        <f t="shared" si="653"/>
        <v>1.32652598935291</v>
      </c>
      <c r="AH2987" s="22">
        <f t="shared" si="654"/>
        <v>1</v>
      </c>
      <c r="AI2987" s="22">
        <f t="shared" si="655"/>
        <v>0</v>
      </c>
      <c r="AJ2987" s="23">
        <f t="shared" si="656"/>
        <v>0.24615121902903</v>
      </c>
      <c r="AK2987" s="23">
        <f t="shared" si="657"/>
        <v>0.75384878097097</v>
      </c>
    </row>
    <row r="2988" spans="1:37">
      <c r="A2988" s="8" t="s">
        <v>6009</v>
      </c>
      <c r="B2988" s="8" t="s">
        <v>6010</v>
      </c>
      <c r="C2988" s="9">
        <v>0</v>
      </c>
      <c r="D2988" s="9">
        <v>0</v>
      </c>
      <c r="E2988" s="9">
        <v>0</v>
      </c>
      <c r="F2988" s="9">
        <v>2394531.65</v>
      </c>
      <c r="G2988" s="9">
        <v>0</v>
      </c>
      <c r="H2988" s="9">
        <v>0</v>
      </c>
      <c r="I2988" s="9">
        <v>0</v>
      </c>
      <c r="J2988" s="9">
        <v>0</v>
      </c>
      <c r="K2988" s="9">
        <v>188900000</v>
      </c>
      <c r="L2988" s="9">
        <v>0</v>
      </c>
      <c r="M2988" s="9">
        <v>0</v>
      </c>
      <c r="N2988" s="9">
        <v>86809630.55</v>
      </c>
      <c r="O2988" s="9">
        <v>0</v>
      </c>
      <c r="P2988" s="9">
        <v>0</v>
      </c>
      <c r="Q2988" s="9">
        <v>0</v>
      </c>
      <c r="R2988" s="9">
        <v>59273226.71</v>
      </c>
      <c r="S2988" s="9">
        <v>0</v>
      </c>
      <c r="T2988" s="9">
        <v>431749721.49</v>
      </c>
      <c r="U2988" s="8">
        <v>0</v>
      </c>
      <c r="V2988" s="9">
        <v>8788091.64</v>
      </c>
      <c r="W2988" s="8">
        <v>0</v>
      </c>
      <c r="X2988" s="11">
        <f t="shared" si="644"/>
        <v>2394531.65</v>
      </c>
      <c r="Y2988" s="11">
        <f t="shared" si="645"/>
        <v>775520670.39</v>
      </c>
      <c r="Z2988" s="11">
        <f t="shared" si="646"/>
        <v>777915202.04</v>
      </c>
      <c r="AA2988" s="13">
        <f t="shared" si="647"/>
        <v>2394531.65</v>
      </c>
      <c r="AB2988" s="13">
        <f t="shared" si="648"/>
        <v>0</v>
      </c>
      <c r="AC2988" s="16">
        <f t="shared" si="649"/>
        <v>2394531.65</v>
      </c>
      <c r="AD2988" s="16">
        <f t="shared" si="650"/>
        <v>775520670.39</v>
      </c>
      <c r="AE2988" s="17">
        <f t="shared" si="651"/>
        <v>0.00307813967861869</v>
      </c>
      <c r="AF2988" s="17">
        <f t="shared" si="652"/>
        <v>0.996921860321381</v>
      </c>
      <c r="AG2988" s="21">
        <f t="shared" si="653"/>
        <v>1.00308764387775</v>
      </c>
      <c r="AH2988" s="22">
        <f t="shared" si="654"/>
        <v>1</v>
      </c>
      <c r="AI2988" s="22">
        <f t="shared" si="655"/>
        <v>0</v>
      </c>
      <c r="AJ2988" s="23">
        <f t="shared" si="656"/>
        <v>0.00307813967861869</v>
      </c>
      <c r="AK2988" s="23">
        <f t="shared" si="657"/>
        <v>0.996921860321381</v>
      </c>
    </row>
    <row r="2989" spans="1:37">
      <c r="A2989" s="8" t="s">
        <v>6011</v>
      </c>
      <c r="B2989" s="8" t="s">
        <v>6012</v>
      </c>
      <c r="C2989" s="9">
        <v>0</v>
      </c>
      <c r="D2989" s="9">
        <v>0</v>
      </c>
      <c r="E2989" s="9">
        <v>0</v>
      </c>
      <c r="F2989" s="9">
        <v>0</v>
      </c>
      <c r="G2989" s="9">
        <v>0</v>
      </c>
      <c r="H2989" s="9">
        <v>0</v>
      </c>
      <c r="I2989" s="9">
        <v>0</v>
      </c>
      <c r="J2989" s="9">
        <v>0</v>
      </c>
      <c r="K2989" s="9">
        <v>66550000</v>
      </c>
      <c r="L2989" s="9">
        <v>0</v>
      </c>
      <c r="M2989" s="9">
        <v>0</v>
      </c>
      <c r="N2989" s="9">
        <v>34074667.61</v>
      </c>
      <c r="O2989" s="9">
        <v>0</v>
      </c>
      <c r="P2989" s="9">
        <v>0</v>
      </c>
      <c r="Q2989" s="9">
        <v>0</v>
      </c>
      <c r="R2989" s="9">
        <v>36032613.66</v>
      </c>
      <c r="S2989" s="9">
        <v>0</v>
      </c>
      <c r="T2989" s="9">
        <v>350098768.49</v>
      </c>
      <c r="U2989" s="8">
        <v>0</v>
      </c>
      <c r="V2989" s="9">
        <v>0</v>
      </c>
      <c r="W2989" s="8">
        <v>0</v>
      </c>
      <c r="X2989" s="11">
        <f t="shared" si="644"/>
        <v>0</v>
      </c>
      <c r="Y2989" s="11">
        <f t="shared" si="645"/>
        <v>486756049.76</v>
      </c>
      <c r="Z2989" s="11">
        <f t="shared" si="646"/>
        <v>486756049.76</v>
      </c>
      <c r="AA2989" s="13">
        <f t="shared" si="647"/>
        <v>0</v>
      </c>
      <c r="AB2989" s="13">
        <f t="shared" si="648"/>
        <v>0</v>
      </c>
      <c r="AC2989" s="16">
        <f t="shared" si="649"/>
        <v>0</v>
      </c>
      <c r="AD2989" s="16">
        <f t="shared" si="650"/>
        <v>486756049.76</v>
      </c>
      <c r="AE2989" s="17">
        <f t="shared" si="651"/>
        <v>0</v>
      </c>
      <c r="AF2989" s="17">
        <f t="shared" si="652"/>
        <v>1</v>
      </c>
      <c r="AG2989" s="21">
        <f t="shared" si="653"/>
        <v>1</v>
      </c>
      <c r="AH2989" s="22" t="e">
        <f t="shared" si="654"/>
        <v>#DIV/0!</v>
      </c>
      <c r="AI2989" s="22" t="e">
        <f t="shared" si="655"/>
        <v>#DIV/0!</v>
      </c>
      <c r="AJ2989" s="23">
        <f t="shared" si="656"/>
        <v>0</v>
      </c>
      <c r="AK2989" s="23">
        <f t="shared" si="657"/>
        <v>1</v>
      </c>
    </row>
    <row r="2990" spans="1:37">
      <c r="A2990" s="8" t="s">
        <v>6013</v>
      </c>
      <c r="B2990" s="8" t="s">
        <v>6014</v>
      </c>
      <c r="C2990" s="9">
        <v>0</v>
      </c>
      <c r="D2990" s="9">
        <v>0</v>
      </c>
      <c r="E2990" s="9">
        <v>0</v>
      </c>
      <c r="F2990" s="9">
        <v>0</v>
      </c>
      <c r="G2990" s="9">
        <v>0</v>
      </c>
      <c r="H2990" s="9">
        <v>0</v>
      </c>
      <c r="I2990" s="9">
        <v>0</v>
      </c>
      <c r="J2990" s="9">
        <v>0</v>
      </c>
      <c r="K2990" s="9">
        <v>257250203</v>
      </c>
      <c r="L2990" s="9">
        <v>0</v>
      </c>
      <c r="M2990" s="9">
        <v>0</v>
      </c>
      <c r="N2990" s="9">
        <v>212615438.67</v>
      </c>
      <c r="O2990" s="9">
        <v>12943000</v>
      </c>
      <c r="P2990" s="9">
        <v>342975.19</v>
      </c>
      <c r="Q2990" s="9">
        <v>0</v>
      </c>
      <c r="R2990" s="9">
        <v>10618.7</v>
      </c>
      <c r="S2990" s="9">
        <v>0</v>
      </c>
      <c r="T2990" s="9">
        <v>-207252649.42</v>
      </c>
      <c r="U2990" s="8">
        <v>0</v>
      </c>
      <c r="V2990" s="9">
        <v>35524031.35</v>
      </c>
      <c r="W2990" s="8">
        <v>0</v>
      </c>
      <c r="X2990" s="11">
        <f t="shared" si="644"/>
        <v>0</v>
      </c>
      <c r="Y2990" s="11">
        <f t="shared" si="645"/>
        <v>285547617.49</v>
      </c>
      <c r="Z2990" s="11">
        <f t="shared" si="646"/>
        <v>285547617.49</v>
      </c>
      <c r="AA2990" s="13">
        <f t="shared" si="647"/>
        <v>0</v>
      </c>
      <c r="AB2990" s="13">
        <f t="shared" si="648"/>
        <v>0</v>
      </c>
      <c r="AC2990" s="16">
        <f t="shared" si="649"/>
        <v>0</v>
      </c>
      <c r="AD2990" s="16">
        <f t="shared" si="650"/>
        <v>285547617.49</v>
      </c>
      <c r="AE2990" s="17">
        <f t="shared" si="651"/>
        <v>0</v>
      </c>
      <c r="AF2990" s="17">
        <f t="shared" si="652"/>
        <v>1</v>
      </c>
      <c r="AG2990" s="21">
        <f t="shared" si="653"/>
        <v>1</v>
      </c>
      <c r="AH2990" s="22" t="e">
        <f t="shared" si="654"/>
        <v>#DIV/0!</v>
      </c>
      <c r="AI2990" s="22" t="e">
        <f t="shared" si="655"/>
        <v>#DIV/0!</v>
      </c>
      <c r="AJ2990" s="23">
        <f t="shared" si="656"/>
        <v>0</v>
      </c>
      <c r="AK2990" s="23">
        <f t="shared" si="657"/>
        <v>1</v>
      </c>
    </row>
    <row r="2991" spans="1:37">
      <c r="A2991" s="8" t="s">
        <v>6015</v>
      </c>
      <c r="B2991" s="8" t="s">
        <v>6016</v>
      </c>
      <c r="C2991" s="9">
        <v>0</v>
      </c>
      <c r="D2991" s="9">
        <v>0</v>
      </c>
      <c r="E2991" s="9">
        <v>0</v>
      </c>
      <c r="F2991" s="9">
        <v>0</v>
      </c>
      <c r="G2991" s="9">
        <v>0</v>
      </c>
      <c r="H2991" s="9">
        <v>0</v>
      </c>
      <c r="I2991" s="9">
        <v>0</v>
      </c>
      <c r="J2991" s="9">
        <v>0</v>
      </c>
      <c r="K2991" s="9">
        <v>80600000</v>
      </c>
      <c r="L2991" s="9">
        <v>0</v>
      </c>
      <c r="M2991" s="9">
        <v>0</v>
      </c>
      <c r="N2991" s="9">
        <v>163044899.67</v>
      </c>
      <c r="O2991" s="9">
        <v>0</v>
      </c>
      <c r="P2991" s="9">
        <v>-81158.02</v>
      </c>
      <c r="Q2991" s="9">
        <v>0</v>
      </c>
      <c r="R2991" s="9">
        <v>37809668.56</v>
      </c>
      <c r="S2991" s="9">
        <v>0</v>
      </c>
      <c r="T2991" s="9">
        <v>263339514.13</v>
      </c>
      <c r="U2991" s="8">
        <v>0</v>
      </c>
      <c r="V2991" s="9">
        <v>0</v>
      </c>
      <c r="W2991" s="8">
        <v>0</v>
      </c>
      <c r="X2991" s="11">
        <f t="shared" si="644"/>
        <v>0</v>
      </c>
      <c r="Y2991" s="11">
        <f t="shared" si="645"/>
        <v>544712924.34</v>
      </c>
      <c r="Z2991" s="11">
        <f t="shared" si="646"/>
        <v>544712924.34</v>
      </c>
      <c r="AA2991" s="13">
        <f t="shared" si="647"/>
        <v>0</v>
      </c>
      <c r="AB2991" s="13">
        <f t="shared" si="648"/>
        <v>0</v>
      </c>
      <c r="AC2991" s="16">
        <f t="shared" si="649"/>
        <v>0</v>
      </c>
      <c r="AD2991" s="16">
        <f t="shared" si="650"/>
        <v>544712924.34</v>
      </c>
      <c r="AE2991" s="17">
        <f t="shared" si="651"/>
        <v>0</v>
      </c>
      <c r="AF2991" s="17">
        <f t="shared" si="652"/>
        <v>1</v>
      </c>
      <c r="AG2991" s="21">
        <f t="shared" si="653"/>
        <v>1</v>
      </c>
      <c r="AH2991" s="22" t="e">
        <f t="shared" si="654"/>
        <v>#DIV/0!</v>
      </c>
      <c r="AI2991" s="22" t="e">
        <f t="shared" si="655"/>
        <v>#DIV/0!</v>
      </c>
      <c r="AJ2991" s="23">
        <f t="shared" si="656"/>
        <v>0</v>
      </c>
      <c r="AK2991" s="23">
        <f t="shared" si="657"/>
        <v>1</v>
      </c>
    </row>
    <row r="2992" spans="1:37">
      <c r="A2992" s="8" t="s">
        <v>6017</v>
      </c>
      <c r="B2992" s="8" t="s">
        <v>6018</v>
      </c>
      <c r="C2992" s="9">
        <v>0</v>
      </c>
      <c r="D2992" s="9">
        <v>31449263.23</v>
      </c>
      <c r="E2992" s="9">
        <v>0</v>
      </c>
      <c r="F2992" s="9">
        <v>133829.34</v>
      </c>
      <c r="G2992" s="9">
        <v>0</v>
      </c>
      <c r="H2992" s="9">
        <v>0</v>
      </c>
      <c r="I2992" s="9">
        <v>0</v>
      </c>
      <c r="J2992" s="9">
        <v>0</v>
      </c>
      <c r="K2992" s="9">
        <v>265142000</v>
      </c>
      <c r="L2992" s="9">
        <v>0</v>
      </c>
      <c r="M2992" s="9">
        <v>0</v>
      </c>
      <c r="N2992" s="9">
        <v>52641029.58</v>
      </c>
      <c r="O2992" s="9">
        <v>0</v>
      </c>
      <c r="P2992" s="9">
        <v>-797903.89</v>
      </c>
      <c r="Q2992" s="9">
        <v>0</v>
      </c>
      <c r="R2992" s="9">
        <v>103212026.92</v>
      </c>
      <c r="S2992" s="9">
        <v>0</v>
      </c>
      <c r="T2992" s="9">
        <v>771317683.13</v>
      </c>
      <c r="U2992" s="8">
        <v>0</v>
      </c>
      <c r="V2992" s="9">
        <v>3296321.87</v>
      </c>
      <c r="W2992" s="8">
        <v>0</v>
      </c>
      <c r="X2992" s="11">
        <f t="shared" si="644"/>
        <v>31583092.57</v>
      </c>
      <c r="Y2992" s="11">
        <f t="shared" si="645"/>
        <v>1194811157.61</v>
      </c>
      <c r="Z2992" s="11">
        <f t="shared" si="646"/>
        <v>1226394250.18</v>
      </c>
      <c r="AA2992" s="13">
        <f t="shared" si="647"/>
        <v>31583092.57</v>
      </c>
      <c r="AB2992" s="13">
        <f t="shared" si="648"/>
        <v>0</v>
      </c>
      <c r="AC2992" s="16">
        <f t="shared" si="649"/>
        <v>31583092.57</v>
      </c>
      <c r="AD2992" s="16">
        <f t="shared" si="650"/>
        <v>1194811157.61</v>
      </c>
      <c r="AE2992" s="17">
        <f t="shared" si="651"/>
        <v>0.0257528054827104</v>
      </c>
      <c r="AF2992" s="17">
        <f t="shared" si="652"/>
        <v>0.97424719451729</v>
      </c>
      <c r="AG2992" s="21">
        <f t="shared" si="653"/>
        <v>1.02643354338369</v>
      </c>
      <c r="AH2992" s="22">
        <f t="shared" si="654"/>
        <v>1</v>
      </c>
      <c r="AI2992" s="22">
        <f t="shared" si="655"/>
        <v>0</v>
      </c>
      <c r="AJ2992" s="23">
        <f t="shared" si="656"/>
        <v>0.0257528054827104</v>
      </c>
      <c r="AK2992" s="23">
        <f t="shared" si="657"/>
        <v>0.97424719451729</v>
      </c>
    </row>
    <row r="2993" spans="1:37">
      <c r="A2993" s="8" t="s">
        <v>6019</v>
      </c>
      <c r="B2993" s="8" t="s">
        <v>6020</v>
      </c>
      <c r="C2993" s="9">
        <v>0</v>
      </c>
      <c r="D2993" s="9">
        <v>0</v>
      </c>
      <c r="E2993" s="9">
        <v>0</v>
      </c>
      <c r="F2993" s="9">
        <v>0</v>
      </c>
      <c r="G2993" s="9">
        <v>0</v>
      </c>
      <c r="H2993" s="9">
        <v>0</v>
      </c>
      <c r="I2993" s="9">
        <v>0</v>
      </c>
      <c r="J2993" s="9">
        <v>0</v>
      </c>
      <c r="K2993" s="9">
        <v>166000000</v>
      </c>
      <c r="L2993" s="9">
        <v>0</v>
      </c>
      <c r="M2993" s="9">
        <v>0</v>
      </c>
      <c r="N2993" s="9">
        <v>87385648.23</v>
      </c>
      <c r="O2993" s="9">
        <v>0</v>
      </c>
      <c r="P2993" s="9">
        <v>0</v>
      </c>
      <c r="Q2993" s="9">
        <v>0</v>
      </c>
      <c r="R2993" s="9">
        <v>30338673.79</v>
      </c>
      <c r="S2993" s="9">
        <v>0</v>
      </c>
      <c r="T2993" s="9">
        <v>380277343.94</v>
      </c>
      <c r="U2993" s="8">
        <v>0</v>
      </c>
      <c r="V2993" s="9">
        <v>-45622.59</v>
      </c>
      <c r="W2993" s="8">
        <v>0</v>
      </c>
      <c r="X2993" s="11">
        <f t="shared" si="644"/>
        <v>0</v>
      </c>
      <c r="Y2993" s="11">
        <f t="shared" si="645"/>
        <v>663956043.37</v>
      </c>
      <c r="Z2993" s="11">
        <f t="shared" si="646"/>
        <v>663956043.37</v>
      </c>
      <c r="AA2993" s="13">
        <f t="shared" si="647"/>
        <v>0</v>
      </c>
      <c r="AB2993" s="13">
        <f t="shared" si="648"/>
        <v>0</v>
      </c>
      <c r="AC2993" s="16">
        <f t="shared" si="649"/>
        <v>0</v>
      </c>
      <c r="AD2993" s="16">
        <f t="shared" si="650"/>
        <v>663956043.37</v>
      </c>
      <c r="AE2993" s="17">
        <f t="shared" si="651"/>
        <v>0</v>
      </c>
      <c r="AF2993" s="17">
        <f t="shared" si="652"/>
        <v>1</v>
      </c>
      <c r="AG2993" s="21">
        <f t="shared" si="653"/>
        <v>1</v>
      </c>
      <c r="AH2993" s="22" t="e">
        <f t="shared" si="654"/>
        <v>#DIV/0!</v>
      </c>
      <c r="AI2993" s="22" t="e">
        <f t="shared" si="655"/>
        <v>#DIV/0!</v>
      </c>
      <c r="AJ2993" s="23">
        <f t="shared" si="656"/>
        <v>0</v>
      </c>
      <c r="AK2993" s="23">
        <f t="shared" si="657"/>
        <v>1</v>
      </c>
    </row>
    <row r="2994" spans="1:37">
      <c r="A2994" s="8" t="s">
        <v>6021</v>
      </c>
      <c r="B2994" s="8" t="s">
        <v>6022</v>
      </c>
      <c r="C2994" s="9">
        <v>0</v>
      </c>
      <c r="D2994" s="9">
        <v>0</v>
      </c>
      <c r="E2994" s="9">
        <v>51399063.01</v>
      </c>
      <c r="F2994" s="9">
        <v>0</v>
      </c>
      <c r="G2994" s="9">
        <v>0</v>
      </c>
      <c r="H2994" s="9">
        <v>0</v>
      </c>
      <c r="I2994" s="9">
        <v>13091091961.3</v>
      </c>
      <c r="J2994" s="9">
        <v>0</v>
      </c>
      <c r="K2994" s="9">
        <v>5126127451</v>
      </c>
      <c r="L2994" s="9">
        <v>4998730566.03</v>
      </c>
      <c r="M2994" s="9">
        <v>0</v>
      </c>
      <c r="N2994" s="9">
        <v>4159147920.38</v>
      </c>
      <c r="O2994" s="9">
        <v>0</v>
      </c>
      <c r="P2994" s="9">
        <v>195205311.7</v>
      </c>
      <c r="Q2994" s="9">
        <v>0</v>
      </c>
      <c r="R2994" s="9">
        <v>1547622909.19</v>
      </c>
      <c r="S2994" s="9">
        <v>4473500046.32</v>
      </c>
      <c r="T2994" s="9">
        <v>7956703707.01</v>
      </c>
      <c r="U2994" s="8">
        <v>0</v>
      </c>
      <c r="V2994" s="9">
        <v>299008074.22</v>
      </c>
      <c r="W2994" s="8">
        <v>0</v>
      </c>
      <c r="X2994" s="11">
        <f t="shared" si="644"/>
        <v>13142491024.31</v>
      </c>
      <c r="Y2994" s="11">
        <f t="shared" si="645"/>
        <v>28756045985.85</v>
      </c>
      <c r="Z2994" s="11">
        <f t="shared" si="646"/>
        <v>41898537010.16</v>
      </c>
      <c r="AA2994" s="13">
        <f t="shared" si="647"/>
        <v>51399063.01</v>
      </c>
      <c r="AB2994" s="13">
        <f t="shared" si="648"/>
        <v>13091091961.3</v>
      </c>
      <c r="AC2994" s="16">
        <f t="shared" si="649"/>
        <v>51399063.01</v>
      </c>
      <c r="AD2994" s="16">
        <f t="shared" si="650"/>
        <v>41847137947.15</v>
      </c>
      <c r="AE2994" s="17">
        <f t="shared" si="651"/>
        <v>0.313674222589755</v>
      </c>
      <c r="AF2994" s="17">
        <f t="shared" si="652"/>
        <v>0.686325777410245</v>
      </c>
      <c r="AG2994" s="21">
        <f t="shared" si="653"/>
        <v>1.45703401054432</v>
      </c>
      <c r="AH2994" s="22">
        <f t="shared" si="654"/>
        <v>0.00391090721804001</v>
      </c>
      <c r="AI2994" s="22">
        <f t="shared" si="655"/>
        <v>0.99608909278196</v>
      </c>
      <c r="AJ2994" s="23">
        <f t="shared" si="656"/>
        <v>0.00122675078123936</v>
      </c>
      <c r="AK2994" s="23">
        <f t="shared" si="657"/>
        <v>0.998773249218761</v>
      </c>
    </row>
    <row r="2995" spans="1:37">
      <c r="A2995" s="8" t="s">
        <v>6023</v>
      </c>
      <c r="B2995" s="8" t="s">
        <v>6024</v>
      </c>
      <c r="C2995" s="9">
        <v>0</v>
      </c>
      <c r="D2995" s="9">
        <v>29950000000</v>
      </c>
      <c r="E2995" s="9">
        <v>0</v>
      </c>
      <c r="F2995" s="9">
        <v>25895000000</v>
      </c>
      <c r="G2995" s="9">
        <v>0</v>
      </c>
      <c r="H2995" s="9">
        <v>0</v>
      </c>
      <c r="I2995" s="9">
        <v>0</v>
      </c>
      <c r="J2995" s="9">
        <v>0</v>
      </c>
      <c r="K2995" s="9">
        <v>402130000000</v>
      </c>
      <c r="L2995" s="9">
        <v>0</v>
      </c>
      <c r="M2995" s="9">
        <v>0</v>
      </c>
      <c r="N2995" s="9">
        <v>-302993000000</v>
      </c>
      <c r="O2995" s="9">
        <v>0</v>
      </c>
      <c r="P2995" s="9">
        <v>616000000</v>
      </c>
      <c r="Q2995" s="9">
        <v>308000000</v>
      </c>
      <c r="R2995" s="9">
        <v>0</v>
      </c>
      <c r="S2995" s="9">
        <v>2838000000</v>
      </c>
      <c r="T2995" s="9">
        <v>1040212000000</v>
      </c>
      <c r="U2995" s="8">
        <v>0</v>
      </c>
      <c r="V2995" s="9">
        <v>3910000000</v>
      </c>
      <c r="W2995" s="8">
        <v>0</v>
      </c>
      <c r="X2995" s="11">
        <f t="shared" si="644"/>
        <v>55845000000</v>
      </c>
      <c r="Y2995" s="11">
        <f t="shared" si="645"/>
        <v>1147021000000</v>
      </c>
      <c r="Z2995" s="11">
        <f t="shared" si="646"/>
        <v>1202866000000</v>
      </c>
      <c r="AA2995" s="13">
        <f t="shared" si="647"/>
        <v>55845000000</v>
      </c>
      <c r="AB2995" s="13">
        <f t="shared" si="648"/>
        <v>0</v>
      </c>
      <c r="AC2995" s="16">
        <f t="shared" si="649"/>
        <v>55845000000</v>
      </c>
      <c r="AD2995" s="16">
        <f t="shared" si="650"/>
        <v>1147021000000</v>
      </c>
      <c r="AE2995" s="17">
        <f t="shared" si="651"/>
        <v>0.0464266177612469</v>
      </c>
      <c r="AF2995" s="17">
        <f t="shared" si="652"/>
        <v>0.953573382238753</v>
      </c>
      <c r="AG2995" s="21">
        <f t="shared" si="653"/>
        <v>1.04868699003767</v>
      </c>
      <c r="AH2995" s="22">
        <f t="shared" si="654"/>
        <v>1</v>
      </c>
      <c r="AI2995" s="22">
        <f t="shared" si="655"/>
        <v>0</v>
      </c>
      <c r="AJ2995" s="23">
        <f t="shared" si="656"/>
        <v>0.0464266177612469</v>
      </c>
      <c r="AK2995" s="23">
        <f t="shared" si="657"/>
        <v>0.953573382238753</v>
      </c>
    </row>
    <row r="2996" spans="1:37">
      <c r="A2996" s="8" t="s">
        <v>6025</v>
      </c>
      <c r="B2996" s="8" t="s">
        <v>6026</v>
      </c>
      <c r="C2996" s="9">
        <v>0</v>
      </c>
      <c r="D2996" s="9">
        <v>13162653.67</v>
      </c>
      <c r="E2996" s="9">
        <v>0</v>
      </c>
      <c r="F2996" s="9">
        <v>0</v>
      </c>
      <c r="G2996" s="9">
        <v>0</v>
      </c>
      <c r="H2996" s="9">
        <v>0</v>
      </c>
      <c r="I2996" s="9">
        <v>0</v>
      </c>
      <c r="J2996" s="9">
        <v>0</v>
      </c>
      <c r="K2996" s="9">
        <v>48000000</v>
      </c>
      <c r="L2996" s="9">
        <v>0</v>
      </c>
      <c r="M2996" s="9">
        <v>0</v>
      </c>
      <c r="N2996" s="9">
        <v>68457128.87</v>
      </c>
      <c r="O2996" s="9">
        <v>0</v>
      </c>
      <c r="P2996" s="9">
        <v>0</v>
      </c>
      <c r="Q2996" s="9">
        <v>0</v>
      </c>
      <c r="R2996" s="9">
        <v>55586281.84</v>
      </c>
      <c r="S2996" s="9">
        <v>0</v>
      </c>
      <c r="T2996" s="9">
        <v>511589733.56</v>
      </c>
      <c r="U2996" s="8">
        <v>0</v>
      </c>
      <c r="V2996" s="9">
        <v>0</v>
      </c>
      <c r="W2996" s="8">
        <v>0</v>
      </c>
      <c r="X2996" s="11">
        <f t="shared" si="644"/>
        <v>13162653.67</v>
      </c>
      <c r="Y2996" s="11">
        <f t="shared" si="645"/>
        <v>683633144.27</v>
      </c>
      <c r="Z2996" s="11">
        <f t="shared" si="646"/>
        <v>696795797.94</v>
      </c>
      <c r="AA2996" s="13">
        <f t="shared" si="647"/>
        <v>13162653.67</v>
      </c>
      <c r="AB2996" s="13">
        <f t="shared" si="648"/>
        <v>0</v>
      </c>
      <c r="AC2996" s="16">
        <f t="shared" si="649"/>
        <v>13162653.67</v>
      </c>
      <c r="AD2996" s="16">
        <f t="shared" si="650"/>
        <v>683633144.27</v>
      </c>
      <c r="AE2996" s="17">
        <f t="shared" si="651"/>
        <v>0.0188902598277916</v>
      </c>
      <c r="AF2996" s="17">
        <f t="shared" si="652"/>
        <v>0.981109740172208</v>
      </c>
      <c r="AG2996" s="21">
        <f t="shared" si="653"/>
        <v>1.01925397236855</v>
      </c>
      <c r="AH2996" s="22">
        <f t="shared" si="654"/>
        <v>1</v>
      </c>
      <c r="AI2996" s="22">
        <f t="shared" si="655"/>
        <v>0</v>
      </c>
      <c r="AJ2996" s="23">
        <f t="shared" si="656"/>
        <v>0.0188902598277916</v>
      </c>
      <c r="AK2996" s="23">
        <f t="shared" si="657"/>
        <v>0.981109740172208</v>
      </c>
    </row>
    <row r="2997" spans="1:37">
      <c r="A2997" s="8" t="s">
        <v>6027</v>
      </c>
      <c r="B2997" s="8" t="s">
        <v>6028</v>
      </c>
      <c r="C2997" s="9">
        <v>0</v>
      </c>
      <c r="D2997" s="9">
        <v>0</v>
      </c>
      <c r="E2997" s="9">
        <v>0</v>
      </c>
      <c r="F2997" s="9">
        <v>0</v>
      </c>
      <c r="G2997" s="9">
        <v>0</v>
      </c>
      <c r="H2997" s="9">
        <v>0</v>
      </c>
      <c r="I2997" s="9">
        <v>0</v>
      </c>
      <c r="J2997" s="9">
        <v>0</v>
      </c>
      <c r="K2997" s="9">
        <v>0</v>
      </c>
      <c r="L2997" s="9">
        <v>0</v>
      </c>
      <c r="M2997" s="9">
        <v>0</v>
      </c>
      <c r="N2997" s="9">
        <v>0</v>
      </c>
      <c r="O2997" s="9">
        <v>0</v>
      </c>
      <c r="P2997" s="9">
        <v>0</v>
      </c>
      <c r="Q2997" s="9">
        <v>0</v>
      </c>
      <c r="R2997" s="9">
        <v>0</v>
      </c>
      <c r="S2997" s="9">
        <v>0</v>
      </c>
      <c r="T2997" s="9">
        <v>0</v>
      </c>
      <c r="U2997" s="8">
        <v>0</v>
      </c>
      <c r="V2997" s="9">
        <v>0</v>
      </c>
      <c r="W2997" s="8">
        <v>0</v>
      </c>
      <c r="X2997" s="11">
        <f t="shared" si="644"/>
        <v>0</v>
      </c>
      <c r="Y2997" s="11">
        <f t="shared" si="645"/>
        <v>0</v>
      </c>
      <c r="Z2997" s="11">
        <f t="shared" si="646"/>
        <v>0</v>
      </c>
      <c r="AA2997" s="13">
        <f t="shared" si="647"/>
        <v>0</v>
      </c>
      <c r="AB2997" s="13">
        <f t="shared" si="648"/>
        <v>0</v>
      </c>
      <c r="AC2997" s="16">
        <f t="shared" si="649"/>
        <v>0</v>
      </c>
      <c r="AD2997" s="16">
        <f t="shared" si="650"/>
        <v>0</v>
      </c>
      <c r="AE2997" s="17" t="e">
        <f t="shared" si="651"/>
        <v>#DIV/0!</v>
      </c>
      <c r="AF2997" s="17" t="e">
        <f t="shared" si="652"/>
        <v>#DIV/0!</v>
      </c>
      <c r="AG2997" s="21" t="e">
        <f t="shared" si="653"/>
        <v>#DIV/0!</v>
      </c>
      <c r="AH2997" s="22" t="e">
        <f t="shared" si="654"/>
        <v>#DIV/0!</v>
      </c>
      <c r="AI2997" s="22" t="e">
        <f t="shared" si="655"/>
        <v>#DIV/0!</v>
      </c>
      <c r="AJ2997" s="23" t="e">
        <f t="shared" si="656"/>
        <v>#DIV/0!</v>
      </c>
      <c r="AK2997" s="23" t="e">
        <f t="shared" si="657"/>
        <v>#DIV/0!</v>
      </c>
    </row>
    <row r="2998" spans="1:37">
      <c r="A2998" s="8" t="s">
        <v>6029</v>
      </c>
      <c r="B2998" s="8" t="s">
        <v>6030</v>
      </c>
      <c r="C2998" s="9">
        <v>0</v>
      </c>
      <c r="D2998" s="9">
        <v>0</v>
      </c>
      <c r="E2998" s="9">
        <v>0</v>
      </c>
      <c r="F2998" s="9">
        <v>0</v>
      </c>
      <c r="G2998" s="9">
        <v>0</v>
      </c>
      <c r="H2998" s="9">
        <v>0</v>
      </c>
      <c r="I2998" s="9">
        <v>0</v>
      </c>
      <c r="J2998" s="9">
        <v>0</v>
      </c>
      <c r="K2998" s="9">
        <v>0</v>
      </c>
      <c r="L2998" s="9">
        <v>0</v>
      </c>
      <c r="M2998" s="9">
        <v>0</v>
      </c>
      <c r="N2998" s="9">
        <v>0</v>
      </c>
      <c r="O2998" s="9">
        <v>0</v>
      </c>
      <c r="P2998" s="9">
        <v>0</v>
      </c>
      <c r="Q2998" s="9">
        <v>0</v>
      </c>
      <c r="R2998" s="9">
        <v>0</v>
      </c>
      <c r="S2998" s="9">
        <v>0</v>
      </c>
      <c r="T2998" s="9">
        <v>0</v>
      </c>
      <c r="U2998" s="8">
        <v>0</v>
      </c>
      <c r="V2998" s="9">
        <v>0</v>
      </c>
      <c r="W2998" s="8">
        <v>0</v>
      </c>
      <c r="X2998" s="11">
        <f t="shared" si="644"/>
        <v>0</v>
      </c>
      <c r="Y2998" s="11">
        <f t="shared" si="645"/>
        <v>0</v>
      </c>
      <c r="Z2998" s="11">
        <f t="shared" si="646"/>
        <v>0</v>
      </c>
      <c r="AA2998" s="13">
        <f t="shared" si="647"/>
        <v>0</v>
      </c>
      <c r="AB2998" s="13">
        <f t="shared" si="648"/>
        <v>0</v>
      </c>
      <c r="AC2998" s="16">
        <f t="shared" si="649"/>
        <v>0</v>
      </c>
      <c r="AD2998" s="16">
        <f t="shared" si="650"/>
        <v>0</v>
      </c>
      <c r="AE2998" s="17" t="e">
        <f t="shared" si="651"/>
        <v>#DIV/0!</v>
      </c>
      <c r="AF2998" s="17" t="e">
        <f t="shared" si="652"/>
        <v>#DIV/0!</v>
      </c>
      <c r="AG2998" s="21" t="e">
        <f t="shared" si="653"/>
        <v>#DIV/0!</v>
      </c>
      <c r="AH2998" s="22" t="e">
        <f t="shared" si="654"/>
        <v>#DIV/0!</v>
      </c>
      <c r="AI2998" s="22" t="e">
        <f t="shared" si="655"/>
        <v>#DIV/0!</v>
      </c>
      <c r="AJ2998" s="23" t="e">
        <f t="shared" si="656"/>
        <v>#DIV/0!</v>
      </c>
      <c r="AK2998" s="23" t="e">
        <f t="shared" si="657"/>
        <v>#DIV/0!</v>
      </c>
    </row>
    <row r="2999" spans="1:37">
      <c r="A2999" s="8" t="s">
        <v>6031</v>
      </c>
      <c r="B2999" s="8" t="s">
        <v>6032</v>
      </c>
      <c r="C2999" s="9">
        <v>0</v>
      </c>
      <c r="D2999" s="9">
        <v>0</v>
      </c>
      <c r="E2999" s="9">
        <v>0</v>
      </c>
      <c r="F2999" s="9">
        <v>0</v>
      </c>
      <c r="G2999" s="9">
        <v>0</v>
      </c>
      <c r="H2999" s="9">
        <v>0</v>
      </c>
      <c r="I2999" s="9">
        <v>0</v>
      </c>
      <c r="J2999" s="9">
        <v>0</v>
      </c>
      <c r="K2999" s="9">
        <v>0</v>
      </c>
      <c r="L2999" s="9">
        <v>0</v>
      </c>
      <c r="M2999" s="9">
        <v>0</v>
      </c>
      <c r="N2999" s="9">
        <v>0</v>
      </c>
      <c r="O2999" s="9">
        <v>0</v>
      </c>
      <c r="P2999" s="9">
        <v>0</v>
      </c>
      <c r="Q2999" s="9">
        <v>0</v>
      </c>
      <c r="R2999" s="9">
        <v>0</v>
      </c>
      <c r="S2999" s="9">
        <v>0</v>
      </c>
      <c r="T2999" s="9">
        <v>0</v>
      </c>
      <c r="U2999" s="8">
        <v>0</v>
      </c>
      <c r="V2999" s="9">
        <v>0</v>
      </c>
      <c r="W2999" s="8">
        <v>0</v>
      </c>
      <c r="X2999" s="11">
        <f t="shared" si="644"/>
        <v>0</v>
      </c>
      <c r="Y2999" s="11">
        <f t="shared" si="645"/>
        <v>0</v>
      </c>
      <c r="Z2999" s="11">
        <f t="shared" si="646"/>
        <v>0</v>
      </c>
      <c r="AA2999" s="13">
        <f t="shared" si="647"/>
        <v>0</v>
      </c>
      <c r="AB2999" s="13">
        <f t="shared" si="648"/>
        <v>0</v>
      </c>
      <c r="AC2999" s="16">
        <f t="shared" si="649"/>
        <v>0</v>
      </c>
      <c r="AD2999" s="16">
        <f t="shared" si="650"/>
        <v>0</v>
      </c>
      <c r="AE2999" s="17" t="e">
        <f t="shared" si="651"/>
        <v>#DIV/0!</v>
      </c>
      <c r="AF2999" s="17" t="e">
        <f t="shared" si="652"/>
        <v>#DIV/0!</v>
      </c>
      <c r="AG2999" s="21" t="e">
        <f t="shared" si="653"/>
        <v>#DIV/0!</v>
      </c>
      <c r="AH2999" s="22" t="e">
        <f t="shared" si="654"/>
        <v>#DIV/0!</v>
      </c>
      <c r="AI2999" s="22" t="e">
        <f t="shared" si="655"/>
        <v>#DIV/0!</v>
      </c>
      <c r="AJ2999" s="23" t="e">
        <f t="shared" si="656"/>
        <v>#DIV/0!</v>
      </c>
      <c r="AK2999" s="23" t="e">
        <f t="shared" si="657"/>
        <v>#DIV/0!</v>
      </c>
    </row>
    <row r="3000" spans="1:37">
      <c r="A3000" s="8" t="s">
        <v>6033</v>
      </c>
      <c r="B3000" s="8" t="s">
        <v>6034</v>
      </c>
      <c r="C3000" s="9">
        <v>0</v>
      </c>
      <c r="D3000" s="9">
        <v>0</v>
      </c>
      <c r="E3000" s="9">
        <v>0</v>
      </c>
      <c r="F3000" s="9">
        <v>0</v>
      </c>
      <c r="G3000" s="9">
        <v>0</v>
      </c>
      <c r="H3000" s="9">
        <v>0</v>
      </c>
      <c r="I3000" s="9">
        <v>0</v>
      </c>
      <c r="J3000" s="9">
        <v>0</v>
      </c>
      <c r="K3000" s="9">
        <v>0</v>
      </c>
      <c r="L3000" s="9">
        <v>0</v>
      </c>
      <c r="M3000" s="9">
        <v>0</v>
      </c>
      <c r="N3000" s="9">
        <v>0</v>
      </c>
      <c r="O3000" s="9">
        <v>0</v>
      </c>
      <c r="P3000" s="9">
        <v>0</v>
      </c>
      <c r="Q3000" s="9">
        <v>0</v>
      </c>
      <c r="R3000" s="9">
        <v>0</v>
      </c>
      <c r="S3000" s="9">
        <v>0</v>
      </c>
      <c r="T3000" s="9">
        <v>0</v>
      </c>
      <c r="U3000" s="8">
        <v>0</v>
      </c>
      <c r="V3000" s="9">
        <v>0</v>
      </c>
      <c r="W3000" s="8">
        <v>0</v>
      </c>
      <c r="X3000" s="11">
        <f t="shared" si="644"/>
        <v>0</v>
      </c>
      <c r="Y3000" s="11">
        <f t="shared" si="645"/>
        <v>0</v>
      </c>
      <c r="Z3000" s="11">
        <f t="shared" si="646"/>
        <v>0</v>
      </c>
      <c r="AA3000" s="13">
        <f t="shared" si="647"/>
        <v>0</v>
      </c>
      <c r="AB3000" s="13">
        <f t="shared" si="648"/>
        <v>0</v>
      </c>
      <c r="AC3000" s="16">
        <f t="shared" si="649"/>
        <v>0</v>
      </c>
      <c r="AD3000" s="16">
        <f t="shared" si="650"/>
        <v>0</v>
      </c>
      <c r="AE3000" s="17" t="e">
        <f t="shared" si="651"/>
        <v>#DIV/0!</v>
      </c>
      <c r="AF3000" s="17" t="e">
        <f t="shared" si="652"/>
        <v>#DIV/0!</v>
      </c>
      <c r="AG3000" s="21" t="e">
        <f t="shared" si="653"/>
        <v>#DIV/0!</v>
      </c>
      <c r="AH3000" s="22" t="e">
        <f t="shared" si="654"/>
        <v>#DIV/0!</v>
      </c>
      <c r="AI3000" s="22" t="e">
        <f t="shared" si="655"/>
        <v>#DIV/0!</v>
      </c>
      <c r="AJ3000" s="23" t="e">
        <f t="shared" si="656"/>
        <v>#DIV/0!</v>
      </c>
      <c r="AK3000" s="23" t="e">
        <f t="shared" si="657"/>
        <v>#DIV/0!</v>
      </c>
    </row>
    <row r="3001" spans="1:37">
      <c r="A3001" s="8" t="s">
        <v>6035</v>
      </c>
      <c r="B3001" s="8" t="s">
        <v>6036</v>
      </c>
      <c r="C3001" s="9">
        <v>0</v>
      </c>
      <c r="D3001" s="9">
        <v>0</v>
      </c>
      <c r="E3001" s="9">
        <v>0</v>
      </c>
      <c r="F3001" s="9">
        <v>0</v>
      </c>
      <c r="G3001" s="9">
        <v>0</v>
      </c>
      <c r="H3001" s="9">
        <v>0</v>
      </c>
      <c r="I3001" s="9">
        <v>0</v>
      </c>
      <c r="J3001" s="9">
        <v>0</v>
      </c>
      <c r="K3001" s="9">
        <v>0</v>
      </c>
      <c r="L3001" s="9">
        <v>0</v>
      </c>
      <c r="M3001" s="9">
        <v>0</v>
      </c>
      <c r="N3001" s="9">
        <v>0</v>
      </c>
      <c r="O3001" s="9">
        <v>0</v>
      </c>
      <c r="P3001" s="9">
        <v>0</v>
      </c>
      <c r="Q3001" s="9">
        <v>0</v>
      </c>
      <c r="R3001" s="9">
        <v>0</v>
      </c>
      <c r="S3001" s="9">
        <v>0</v>
      </c>
      <c r="T3001" s="9">
        <v>0</v>
      </c>
      <c r="U3001" s="8">
        <v>0</v>
      </c>
      <c r="V3001" s="9">
        <v>0</v>
      </c>
      <c r="W3001" s="8">
        <v>0</v>
      </c>
      <c r="X3001" s="11">
        <f t="shared" si="644"/>
        <v>0</v>
      </c>
      <c r="Y3001" s="11">
        <f t="shared" si="645"/>
        <v>0</v>
      </c>
      <c r="Z3001" s="11">
        <f t="shared" si="646"/>
        <v>0</v>
      </c>
      <c r="AA3001" s="13">
        <f t="shared" si="647"/>
        <v>0</v>
      </c>
      <c r="AB3001" s="13">
        <f t="shared" si="648"/>
        <v>0</v>
      </c>
      <c r="AC3001" s="16">
        <f t="shared" si="649"/>
        <v>0</v>
      </c>
      <c r="AD3001" s="16">
        <f t="shared" si="650"/>
        <v>0</v>
      </c>
      <c r="AE3001" s="17" t="e">
        <f t="shared" si="651"/>
        <v>#DIV/0!</v>
      </c>
      <c r="AF3001" s="17" t="e">
        <f t="shared" si="652"/>
        <v>#DIV/0!</v>
      </c>
      <c r="AG3001" s="21" t="e">
        <f t="shared" si="653"/>
        <v>#DIV/0!</v>
      </c>
      <c r="AH3001" s="22" t="e">
        <f t="shared" si="654"/>
        <v>#DIV/0!</v>
      </c>
      <c r="AI3001" s="22" t="e">
        <f t="shared" si="655"/>
        <v>#DIV/0!</v>
      </c>
      <c r="AJ3001" s="23" t="e">
        <f t="shared" si="656"/>
        <v>#DIV/0!</v>
      </c>
      <c r="AK3001" s="23" t="e">
        <f t="shared" si="657"/>
        <v>#DIV/0!</v>
      </c>
    </row>
    <row r="3002" spans="1:37">
      <c r="A3002" s="8" t="s">
        <v>6037</v>
      </c>
      <c r="B3002" s="8" t="s">
        <v>6038</v>
      </c>
      <c r="C3002" s="9">
        <v>0</v>
      </c>
      <c r="D3002" s="9">
        <v>0</v>
      </c>
      <c r="E3002" s="9">
        <v>0</v>
      </c>
      <c r="F3002" s="9">
        <v>0</v>
      </c>
      <c r="G3002" s="9">
        <v>0</v>
      </c>
      <c r="H3002" s="9">
        <v>0</v>
      </c>
      <c r="I3002" s="9">
        <v>0</v>
      </c>
      <c r="J3002" s="9">
        <v>0</v>
      </c>
      <c r="K3002" s="9">
        <v>0</v>
      </c>
      <c r="L3002" s="9">
        <v>0</v>
      </c>
      <c r="M3002" s="9">
        <v>0</v>
      </c>
      <c r="N3002" s="9">
        <v>0</v>
      </c>
      <c r="O3002" s="9">
        <v>0</v>
      </c>
      <c r="P3002" s="9">
        <v>0</v>
      </c>
      <c r="Q3002" s="9">
        <v>0</v>
      </c>
      <c r="R3002" s="9">
        <v>0</v>
      </c>
      <c r="S3002" s="9">
        <v>0</v>
      </c>
      <c r="T3002" s="9">
        <v>0</v>
      </c>
      <c r="U3002" s="8">
        <v>0</v>
      </c>
      <c r="V3002" s="9">
        <v>0</v>
      </c>
      <c r="W3002" s="8">
        <v>0</v>
      </c>
      <c r="X3002" s="11">
        <f t="shared" si="644"/>
        <v>0</v>
      </c>
      <c r="Y3002" s="11">
        <f t="shared" si="645"/>
        <v>0</v>
      </c>
      <c r="Z3002" s="11">
        <f t="shared" si="646"/>
        <v>0</v>
      </c>
      <c r="AA3002" s="13">
        <f t="shared" si="647"/>
        <v>0</v>
      </c>
      <c r="AB3002" s="13">
        <f t="shared" si="648"/>
        <v>0</v>
      </c>
      <c r="AC3002" s="16">
        <f t="shared" si="649"/>
        <v>0</v>
      </c>
      <c r="AD3002" s="16">
        <f t="shared" si="650"/>
        <v>0</v>
      </c>
      <c r="AE3002" s="17" t="e">
        <f t="shared" si="651"/>
        <v>#DIV/0!</v>
      </c>
      <c r="AF3002" s="17" t="e">
        <f t="shared" si="652"/>
        <v>#DIV/0!</v>
      </c>
      <c r="AG3002" s="21" t="e">
        <f t="shared" si="653"/>
        <v>#DIV/0!</v>
      </c>
      <c r="AH3002" s="22" t="e">
        <f t="shared" si="654"/>
        <v>#DIV/0!</v>
      </c>
      <c r="AI3002" s="22" t="e">
        <f t="shared" si="655"/>
        <v>#DIV/0!</v>
      </c>
      <c r="AJ3002" s="23" t="e">
        <f t="shared" si="656"/>
        <v>#DIV/0!</v>
      </c>
      <c r="AK3002" s="23" t="e">
        <f t="shared" si="657"/>
        <v>#DIV/0!</v>
      </c>
    </row>
    <row r="3003" spans="1:37">
      <c r="A3003" s="8" t="s">
        <v>6039</v>
      </c>
      <c r="B3003" s="8" t="s">
        <v>6040</v>
      </c>
      <c r="C3003" s="9">
        <v>0</v>
      </c>
      <c r="D3003" s="9">
        <v>0</v>
      </c>
      <c r="E3003" s="9">
        <v>0</v>
      </c>
      <c r="F3003" s="9">
        <v>0</v>
      </c>
      <c r="G3003" s="9">
        <v>0</v>
      </c>
      <c r="H3003" s="9">
        <v>0</v>
      </c>
      <c r="I3003" s="9">
        <v>0</v>
      </c>
      <c r="J3003" s="9">
        <v>0</v>
      </c>
      <c r="K3003" s="9">
        <v>0</v>
      </c>
      <c r="L3003" s="9">
        <v>0</v>
      </c>
      <c r="M3003" s="9">
        <v>0</v>
      </c>
      <c r="N3003" s="9">
        <v>0</v>
      </c>
      <c r="O3003" s="9">
        <v>0</v>
      </c>
      <c r="P3003" s="9">
        <v>0</v>
      </c>
      <c r="Q3003" s="9">
        <v>0</v>
      </c>
      <c r="R3003" s="9">
        <v>0</v>
      </c>
      <c r="S3003" s="9">
        <v>0</v>
      </c>
      <c r="T3003" s="9">
        <v>0</v>
      </c>
      <c r="U3003" s="8">
        <v>0</v>
      </c>
      <c r="V3003" s="9">
        <v>0</v>
      </c>
      <c r="W3003" s="8">
        <v>0</v>
      </c>
      <c r="X3003" s="11">
        <f t="shared" si="644"/>
        <v>0</v>
      </c>
      <c r="Y3003" s="11">
        <f t="shared" si="645"/>
        <v>0</v>
      </c>
      <c r="Z3003" s="11">
        <f t="shared" si="646"/>
        <v>0</v>
      </c>
      <c r="AA3003" s="13">
        <f t="shared" si="647"/>
        <v>0</v>
      </c>
      <c r="AB3003" s="13">
        <f t="shared" si="648"/>
        <v>0</v>
      </c>
      <c r="AC3003" s="16">
        <f t="shared" si="649"/>
        <v>0</v>
      </c>
      <c r="AD3003" s="16">
        <f t="shared" si="650"/>
        <v>0</v>
      </c>
      <c r="AE3003" s="17" t="e">
        <f t="shared" si="651"/>
        <v>#DIV/0!</v>
      </c>
      <c r="AF3003" s="17" t="e">
        <f t="shared" si="652"/>
        <v>#DIV/0!</v>
      </c>
      <c r="AG3003" s="21" t="e">
        <f t="shared" si="653"/>
        <v>#DIV/0!</v>
      </c>
      <c r="AH3003" s="22" t="e">
        <f t="shared" si="654"/>
        <v>#DIV/0!</v>
      </c>
      <c r="AI3003" s="22" t="e">
        <f t="shared" si="655"/>
        <v>#DIV/0!</v>
      </c>
      <c r="AJ3003" s="23" t="e">
        <f t="shared" si="656"/>
        <v>#DIV/0!</v>
      </c>
      <c r="AK3003" s="23" t="e">
        <f t="shared" si="657"/>
        <v>#DIV/0!</v>
      </c>
    </row>
    <row r="3004" spans="1:37">
      <c r="A3004" s="8" t="s">
        <v>6041</v>
      </c>
      <c r="B3004" s="8" t="s">
        <v>6042</v>
      </c>
      <c r="C3004" s="9">
        <v>0</v>
      </c>
      <c r="D3004" s="9">
        <v>0</v>
      </c>
      <c r="E3004" s="9">
        <v>0</v>
      </c>
      <c r="F3004" s="9">
        <v>0</v>
      </c>
      <c r="G3004" s="9">
        <v>0</v>
      </c>
      <c r="H3004" s="9">
        <v>0</v>
      </c>
      <c r="I3004" s="9">
        <v>0</v>
      </c>
      <c r="J3004" s="9">
        <v>0</v>
      </c>
      <c r="K3004" s="9">
        <v>0</v>
      </c>
      <c r="L3004" s="9">
        <v>0</v>
      </c>
      <c r="M3004" s="9">
        <v>0</v>
      </c>
      <c r="N3004" s="9">
        <v>0</v>
      </c>
      <c r="O3004" s="9">
        <v>0</v>
      </c>
      <c r="P3004" s="9">
        <v>0</v>
      </c>
      <c r="Q3004" s="9">
        <v>0</v>
      </c>
      <c r="R3004" s="9">
        <v>0</v>
      </c>
      <c r="S3004" s="9">
        <v>0</v>
      </c>
      <c r="T3004" s="9">
        <v>0</v>
      </c>
      <c r="U3004" s="8">
        <v>0</v>
      </c>
      <c r="V3004" s="9">
        <v>0</v>
      </c>
      <c r="W3004" s="8">
        <v>0</v>
      </c>
      <c r="X3004" s="11">
        <f t="shared" si="644"/>
        <v>0</v>
      </c>
      <c r="Y3004" s="11">
        <f t="shared" si="645"/>
        <v>0</v>
      </c>
      <c r="Z3004" s="11">
        <f t="shared" si="646"/>
        <v>0</v>
      </c>
      <c r="AA3004" s="13">
        <f t="shared" si="647"/>
        <v>0</v>
      </c>
      <c r="AB3004" s="13">
        <f t="shared" si="648"/>
        <v>0</v>
      </c>
      <c r="AC3004" s="16">
        <f t="shared" si="649"/>
        <v>0</v>
      </c>
      <c r="AD3004" s="16">
        <f t="shared" si="650"/>
        <v>0</v>
      </c>
      <c r="AE3004" s="17" t="e">
        <f t="shared" si="651"/>
        <v>#DIV/0!</v>
      </c>
      <c r="AF3004" s="17" t="e">
        <f t="shared" si="652"/>
        <v>#DIV/0!</v>
      </c>
      <c r="AG3004" s="21" t="e">
        <f t="shared" si="653"/>
        <v>#DIV/0!</v>
      </c>
      <c r="AH3004" s="22" t="e">
        <f t="shared" si="654"/>
        <v>#DIV/0!</v>
      </c>
      <c r="AI3004" s="22" t="e">
        <f t="shared" si="655"/>
        <v>#DIV/0!</v>
      </c>
      <c r="AJ3004" s="23" t="e">
        <f t="shared" si="656"/>
        <v>#DIV/0!</v>
      </c>
      <c r="AK3004" s="23" t="e">
        <f t="shared" si="657"/>
        <v>#DIV/0!</v>
      </c>
    </row>
    <row r="3005" spans="1:37">
      <c r="A3005" s="8" t="s">
        <v>6043</v>
      </c>
      <c r="B3005" s="8" t="s">
        <v>6044</v>
      </c>
      <c r="C3005" s="9">
        <v>0</v>
      </c>
      <c r="D3005" s="9">
        <v>0</v>
      </c>
      <c r="E3005" s="9">
        <v>0</v>
      </c>
      <c r="F3005" s="9">
        <v>0</v>
      </c>
      <c r="G3005" s="9">
        <v>0</v>
      </c>
      <c r="H3005" s="9">
        <v>0</v>
      </c>
      <c r="I3005" s="9">
        <v>0</v>
      </c>
      <c r="J3005" s="9">
        <v>0</v>
      </c>
      <c r="K3005" s="9">
        <v>0</v>
      </c>
      <c r="L3005" s="9">
        <v>0</v>
      </c>
      <c r="M3005" s="9">
        <v>0</v>
      </c>
      <c r="N3005" s="9">
        <v>0</v>
      </c>
      <c r="O3005" s="9">
        <v>0</v>
      </c>
      <c r="P3005" s="9">
        <v>0</v>
      </c>
      <c r="Q3005" s="9">
        <v>0</v>
      </c>
      <c r="R3005" s="9">
        <v>0</v>
      </c>
      <c r="S3005" s="9">
        <v>0</v>
      </c>
      <c r="T3005" s="9">
        <v>0</v>
      </c>
      <c r="U3005" s="8">
        <v>0</v>
      </c>
      <c r="V3005" s="9">
        <v>0</v>
      </c>
      <c r="W3005" s="8">
        <v>0</v>
      </c>
      <c r="X3005" s="11">
        <f t="shared" si="644"/>
        <v>0</v>
      </c>
      <c r="Y3005" s="11">
        <f t="shared" si="645"/>
        <v>0</v>
      </c>
      <c r="Z3005" s="11">
        <f t="shared" si="646"/>
        <v>0</v>
      </c>
      <c r="AA3005" s="13">
        <f t="shared" si="647"/>
        <v>0</v>
      </c>
      <c r="AB3005" s="13">
        <f t="shared" si="648"/>
        <v>0</v>
      </c>
      <c r="AC3005" s="16">
        <f t="shared" si="649"/>
        <v>0</v>
      </c>
      <c r="AD3005" s="16">
        <f t="shared" si="650"/>
        <v>0</v>
      </c>
      <c r="AE3005" s="17" t="e">
        <f t="shared" si="651"/>
        <v>#DIV/0!</v>
      </c>
      <c r="AF3005" s="17" t="e">
        <f t="shared" si="652"/>
        <v>#DIV/0!</v>
      </c>
      <c r="AG3005" s="21" t="e">
        <f t="shared" si="653"/>
        <v>#DIV/0!</v>
      </c>
      <c r="AH3005" s="22" t="e">
        <f t="shared" si="654"/>
        <v>#DIV/0!</v>
      </c>
      <c r="AI3005" s="22" t="e">
        <f t="shared" si="655"/>
        <v>#DIV/0!</v>
      </c>
      <c r="AJ3005" s="23" t="e">
        <f t="shared" si="656"/>
        <v>#DIV/0!</v>
      </c>
      <c r="AK3005" s="23" t="e">
        <f t="shared" si="657"/>
        <v>#DIV/0!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2022-04-01T15:31:00Z</dcterms:created>
  <dcterms:modified xsi:type="dcterms:W3CDTF">2022-04-01T13:46:19Z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