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760"/>
  </bookViews>
  <sheets>
    <sheet name="技术面分析" sheetId="2" r:id="rId1"/>
  </sheets>
  <calcPr calcId="144525"/>
</workbook>
</file>

<file path=xl/sharedStrings.xml><?xml version="1.0" encoding="utf-8"?>
<sst xmlns="http://schemas.openxmlformats.org/spreadsheetml/2006/main" count="145">
  <si>
    <t>趋势</t>
  </si>
  <si>
    <r>
      <rPr>
        <sz val="12"/>
        <color rgb="FF000000"/>
        <rFont val="Helvetica Neue Regular"/>
        <charset val="134"/>
      </rPr>
      <t>当前股价位置属于趋势的周期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FZShuSong-Z01"/>
        <charset val="134"/>
      </rPr>
      <t>（即数基地，</t>
    </r>
    <r>
      <rPr>
        <sz val="12"/>
        <color rgb="FF000000"/>
        <rFont val="Helvetica Neue Regular"/>
        <charset val="134"/>
      </rPr>
      <t>1</t>
    </r>
    <r>
      <rPr>
        <sz val="12"/>
        <color rgb="FF000000"/>
        <rFont val="FZShuSong-Z01"/>
        <charset val="134"/>
      </rPr>
      <t>到</t>
    </r>
    <r>
      <rPr>
        <sz val="12"/>
        <color rgb="FF000000"/>
        <rFont val="Helvetica Neue Regular"/>
        <charset val="134"/>
      </rPr>
      <t>2</t>
    </r>
    <r>
      <rPr>
        <sz val="12"/>
        <color rgb="FF000000"/>
        <rFont val="FZShuSong-Z01"/>
        <charset val="134"/>
      </rPr>
      <t>的时候进入，</t>
    </r>
    <r>
      <rPr>
        <sz val="12"/>
        <color rgb="FF000000"/>
        <rFont val="Helvetica Neue Regular"/>
        <charset val="134"/>
      </rPr>
      <t>3</t>
    </r>
    <r>
      <rPr>
        <sz val="12"/>
        <color rgb="FF000000"/>
        <rFont val="FZShuSong-Z01"/>
        <charset val="134"/>
      </rPr>
      <t>到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FZShuSong-Z01"/>
        <charset val="134"/>
      </rPr>
      <t>应该考虑卖出）</t>
    </r>
  </si>
  <si>
    <t>最近一年最高点是否新高</t>
  </si>
  <si>
    <t>价格波动收缩幅度</t>
  </si>
  <si>
    <r>
      <rPr>
        <sz val="12"/>
        <color rgb="FF000000"/>
        <rFont val="Helvetica Neue Regular"/>
        <charset val="134"/>
      </rPr>
      <t>价格行为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Helvetica Neue Regular"/>
        <charset val="134"/>
      </rPr>
      <t>(</t>
    </r>
    <r>
      <rPr>
        <sz val="12"/>
        <color rgb="FF000000"/>
        <rFont val="FZShuSong-Z01"/>
        <charset val="134"/>
      </rPr>
      <t>得分应大于</t>
    </r>
    <r>
      <rPr>
        <sz val="12"/>
        <color rgb="FF000000"/>
        <rFont val="Helvetica Neue Regular"/>
        <charset val="134"/>
      </rPr>
      <t>60%)</t>
    </r>
  </si>
  <si>
    <t>成交量行为</t>
  </si>
  <si>
    <t>结论</t>
  </si>
  <si>
    <t>更新时间</t>
  </si>
  <si>
    <t>股票代码</t>
  </si>
  <si>
    <t>股票简称</t>
  </si>
  <si>
    <t>技术形态
2022.03.08</t>
  </si>
  <si>
    <t>行情收盘价 [1]
2022.03.08</t>
  </si>
  <si>
    <t>50日均线 [2]
2022.03.08</t>
  </si>
  <si>
    <t>150日均线 [3]
2022.03.08</t>
  </si>
  <si>
    <t>200日均线 [4]
2022.03.08</t>
  </si>
  <si>
    <r>
      <rPr>
        <sz val="12"/>
        <color rgb="FF000000"/>
        <rFont val="Helvetica Neue"/>
        <charset val="134"/>
      </rPr>
      <t>52</t>
    </r>
    <r>
      <rPr>
        <sz val="12"/>
        <color rgb="FF000000"/>
        <rFont val="方正书宋_GBK"/>
        <charset val="134"/>
      </rPr>
      <t>周内最低点</t>
    </r>
  </si>
  <si>
    <r>
      <rPr>
        <sz val="12"/>
        <color rgb="FF161616"/>
        <rFont val="Helvetica Neue"/>
        <charset val="134"/>
      </rPr>
      <t>52</t>
    </r>
    <r>
      <rPr>
        <sz val="12"/>
        <color rgb="FF161616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</si>
  <si>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</si>
  <si>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</si>
  <si>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</si>
  <si>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</si>
  <si>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</si>
  <si>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12"/>
        <color rgb="FF000000"/>
        <rFont val="方正书宋_GBK"/>
        <charset val="134"/>
      </rPr>
      <t>支撑位和压力位是否同步升高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(40%)</t>
    </r>
  </si>
  <si>
    <r>
      <rPr>
        <sz val="12"/>
        <color rgb="FF000000"/>
        <rFont val="方正书宋_GBK"/>
        <charset val="134"/>
      </rPr>
      <t>是否有网球行为出现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(40%)</t>
    </r>
  </si>
  <si>
    <r>
      <rPr>
        <sz val="12"/>
        <color rgb="FF000000"/>
        <rFont val="方正书宋_GBK"/>
        <charset val="134"/>
      </rPr>
      <t>上涨天数是否大于下跌天数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(20%)</t>
    </r>
  </si>
  <si>
    <t>不同收盘表现时交易量情况
(好的收盘时，交易量是否增大，坏的收盘时，交易量是否萎缩)</t>
  </si>
  <si>
    <r>
      <rPr>
        <sz val="12"/>
        <color rgb="FF000000"/>
        <rFont val="方正书宋_GBK"/>
        <charset val="134"/>
      </rPr>
      <t>成交量收缩情况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(最后的价格收缩期间的成交量应低于50天的平均水平且有一到两天交易量极低)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</si>
  <si>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1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</si>
  <si>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2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</si>
  <si>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2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</si>
  <si>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3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</si>
  <si>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3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</si>
  <si>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4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</si>
  <si>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4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</si>
  <si>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5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</si>
  <si>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5</t>
    </r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</si>
  <si>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</si>
  <si>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</si>
  <si>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</si>
  <si>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</si>
  <si>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</si>
  <si>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</si>
  <si>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</si>
  <si>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</si>
  <si>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</si>
  <si>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r>
      <rPr>
        <sz val="12"/>
        <color rgb="FF000000"/>
        <rFont val="方正书宋_GBK"/>
        <charset val="134"/>
      </rPr>
      <t>收缩数量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(至少大于3T)</t>
    </r>
  </si>
  <si>
    <t>002779.SZ</t>
  </si>
  <si>
    <t>中坚科技</t>
  </si>
  <si>
    <t>价升量涨||阳线||放量</t>
  </si>
  <si>
    <t>000893.SZ</t>
  </si>
  <si>
    <t>亚钾国际</t>
  </si>
  <si>
    <t>强中选强||放量||阴线</t>
  </si>
  <si>
    <t>002459.SZ</t>
  </si>
  <si>
    <t>晶澳科技</t>
  </si>
  <si>
    <t>放量||阴线||旗形</t>
  </si>
  <si>
    <t>605399.SH</t>
  </si>
  <si>
    <t>晨光新材</t>
  </si>
  <si>
    <t>缩量||回调缩量||阴线</t>
  </si>
  <si>
    <t>600367.SH</t>
  </si>
  <si>
    <t>红星发展</t>
  </si>
  <si>
    <t>放量||阴线||价跌量升</t>
  </si>
  <si>
    <t>002881.SZ</t>
  </si>
  <si>
    <t>美格智能</t>
  </si>
  <si>
    <t>601789.SH</t>
  </si>
  <si>
    <t>宁波建工</t>
  </si>
  <si>
    <t>放量||价跌量缩||阴线</t>
  </si>
  <si>
    <t>002805.SZ</t>
  </si>
  <si>
    <t>丰元股份</t>
  </si>
  <si>
    <t>600123.SH</t>
  </si>
  <si>
    <t>兰花科创</t>
  </si>
  <si>
    <t>缩量||价跌量缩||回调缩量</t>
  </si>
  <si>
    <t>601088.SH</t>
  </si>
  <si>
    <t>中国神华</t>
  </si>
  <si>
    <t>002545.SZ</t>
  </si>
  <si>
    <t>东方铁塔</t>
  </si>
  <si>
    <t>603602.SH</t>
  </si>
  <si>
    <t>纵横通信</t>
  </si>
  <si>
    <t>600358.SH</t>
  </si>
  <si>
    <t>国旅联合</t>
  </si>
  <si>
    <t>600735.SH</t>
  </si>
  <si>
    <t>新华锦</t>
  </si>
  <si>
    <t>002731.SZ</t>
  </si>
  <si>
    <t>萃华珠宝</t>
  </si>
  <si>
    <t>阳线||缩量||价升量缩</t>
  </si>
  <si>
    <t>002393.SZ</t>
  </si>
  <si>
    <t>力生制药</t>
  </si>
  <si>
    <t>600262.SH</t>
  </si>
  <si>
    <t>北方股份</t>
  </si>
  <si>
    <t>000408.SZ</t>
  </si>
  <si>
    <t>藏格矿业</t>
  </si>
  <si>
    <t>000912.SZ</t>
  </si>
  <si>
    <t>泸天化</t>
  </si>
  <si>
    <t>002116.SZ</t>
  </si>
  <si>
    <t>中国海诚</t>
  </si>
  <si>
    <t>000607.SZ</t>
  </si>
  <si>
    <t>华媒控股</t>
  </si>
  <si>
    <t>601857.SH</t>
  </si>
  <si>
    <t>中国石油</t>
  </si>
  <si>
    <t>阳线||放量||价跌量缩</t>
  </si>
  <si>
    <t>002103.SZ</t>
  </si>
  <si>
    <t>广博股份</t>
  </si>
  <si>
    <t>000683.SZ</t>
  </si>
  <si>
    <t>远兴能源</t>
  </si>
  <si>
    <t>002083.SZ</t>
  </si>
  <si>
    <t>孚日股份</t>
  </si>
  <si>
    <t>价升量涨||放量||阴线</t>
  </si>
  <si>
    <t>600830.SH</t>
  </si>
  <si>
    <t>香溢融通</t>
  </si>
  <si>
    <t>002629.SZ</t>
  </si>
  <si>
    <t>仁智股份</t>
  </si>
  <si>
    <t>600552.SH</t>
  </si>
  <si>
    <t>凯盛科技</t>
  </si>
  <si>
    <t>600099.SH</t>
  </si>
  <si>
    <t>林海股份</t>
  </si>
  <si>
    <t>600714.SH</t>
  </si>
  <si>
    <t>金瑞矿业</t>
  </si>
  <si>
    <t>600873.SH</t>
  </si>
  <si>
    <t>梅花生物</t>
  </si>
  <si>
    <t>002148.SZ</t>
  </si>
  <si>
    <t>北纬科技</t>
  </si>
  <si>
    <t>价升量涨||阳线||缩量</t>
  </si>
  <si>
    <t>603558.SH</t>
  </si>
  <si>
    <t>健盛集团</t>
  </si>
  <si>
    <t>601008.SH</t>
  </si>
  <si>
    <t>连云港</t>
  </si>
  <si>
    <t>603508.SH</t>
  </si>
  <si>
    <t>思维列控</t>
  </si>
  <si>
    <t>000520.SZ</t>
  </si>
  <si>
    <t>长航凤凰</t>
  </si>
  <si>
    <t>000552.SZ</t>
  </si>
  <si>
    <t>靖远煤电</t>
  </si>
  <si>
    <t>600426.SH</t>
  </si>
  <si>
    <t>华鲁恒升</t>
  </si>
  <si>
    <t>002721.SZ</t>
  </si>
  <si>
    <t>金一文化</t>
  </si>
  <si>
    <t>002554.SZ</t>
  </si>
  <si>
    <t>惠博普</t>
  </si>
  <si>
    <t>603169.SH</t>
  </si>
  <si>
    <t>兰石重装</t>
  </si>
  <si>
    <t>002068.SZ</t>
  </si>
  <si>
    <t>黑猫股份</t>
  </si>
  <si>
    <t>600829.SH</t>
  </si>
  <si>
    <t>人民同泰</t>
  </si>
  <si>
    <t>603616.SH</t>
  </si>
  <si>
    <t>韩建河山</t>
  </si>
</sst>
</file>

<file path=xl/styles.xml><?xml version="1.0" encoding="utf-8"?>
<styleSheet xmlns="http://schemas.openxmlformats.org/spreadsheetml/2006/main">
  <numFmts count="8">
    <numFmt numFmtId="176" formatCode="0_ "/>
    <numFmt numFmtId="43" formatCode="_ * #,##0.00_ ;_ * \-#,##0.00_ ;_ * &quot;-&quot;??_ ;_ @_ "/>
    <numFmt numFmtId="177" formatCode="0.00_);[Red]\(0.00\)"/>
    <numFmt numFmtId="44" formatCode="_ &quot;￥&quot;* #,##0.00_ ;_ &quot;￥&quot;* \-#,##0.00_ ;_ &quot;￥&quot;* &quot;-&quot;??_ ;_ @_ "/>
    <numFmt numFmtId="178" formatCode="yyyy/mm/dd"/>
    <numFmt numFmtId="179" formatCode="0.00_);\(0.00\)"/>
    <numFmt numFmtId="41" formatCode="_ * #,##0_ ;_ * \-#,##0_ ;_ * &quot;-&quot;_ ;_ @_ "/>
    <numFmt numFmtId="42" formatCode="_ &quot;￥&quot;* #,##0_ ;_ &quot;￥&quot;* \-#,##0_ ;_ &quot;￥&quot;* &quot;-&quot;_ ;_ @_ "/>
  </numFmts>
  <fonts count="33">
    <font>
      <sz val="12"/>
      <name val="Calibri"/>
      <charset val="134"/>
    </font>
    <font>
      <sz val="12"/>
      <name val="方正书宋_GBK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9"/>
      <color rgb="FF152122"/>
      <name val="宋体"/>
      <charset val="134"/>
    </font>
    <font>
      <sz val="12"/>
      <color rgb="FF161616"/>
      <name val="Helvetica Neue"/>
      <charset val="134"/>
    </font>
    <font>
      <sz val="12"/>
      <color rgb="FF000000"/>
      <name val="方正书宋_GBK"/>
      <charset val="134"/>
    </font>
    <font>
      <sz val="12"/>
      <color rgb="FF000000"/>
      <name val="Helvetica Neue Regular"/>
      <charset val="134"/>
    </font>
    <font>
      <sz val="12"/>
      <name val="Helvetica Neue Regular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rgb="FF000000"/>
      <name val="FZShuSong-Z01"/>
      <charset val="134"/>
    </font>
    <font>
      <sz val="12"/>
      <color rgb="FF161616"/>
      <name val="方正书宋_GBK"/>
      <charset val="134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38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8" fillId="35" borderId="5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5" borderId="8" applyNumberFormat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6" fillId="18" borderId="4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</cellStyleXfs>
  <cellXfs count="72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77" fontId="0" fillId="0" borderId="0" xfId="0" applyNumberFormat="1"/>
    <xf numFmtId="177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77" fontId="3" fillId="7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177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77" fontId="3" fillId="9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177" fontId="3" fillId="10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177" fontId="3" fillId="11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 wrapText="1"/>
    </xf>
    <xf numFmtId="177" fontId="0" fillId="0" borderId="0" xfId="0" applyNumberFormat="1" applyFill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79" fontId="5" fillId="8" borderId="1" xfId="0" applyNumberFormat="1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2" fontId="6" fillId="11" borderId="1" xfId="0" applyNumberFormat="1" applyFont="1" applyFill="1" applyBorder="1" applyAlignment="1">
      <alignment horizontal="center" vertical="center" wrapText="1"/>
    </xf>
    <xf numFmtId="2" fontId="6" fillId="8" borderId="1" xfId="0" applyNumberFormat="1" applyFont="1" applyFill="1" applyBorder="1" applyAlignment="1">
      <alignment horizontal="center" vertical="center" wrapText="1"/>
    </xf>
    <xf numFmtId="2" fontId="6" fillId="7" borderId="1" xfId="0" applyNumberFormat="1" applyFont="1" applyFill="1" applyBorder="1" applyAlignment="1">
      <alignment horizontal="center" vertical="center" wrapText="1"/>
    </xf>
    <xf numFmtId="10" fontId="0" fillId="0" borderId="1" xfId="9" applyNumberFormat="1" applyFill="1" applyBorder="1" applyAlignment="1">
      <alignment horizontal="center" vertical="center"/>
    </xf>
    <xf numFmtId="177" fontId="7" fillId="9" borderId="1" xfId="0" applyNumberFormat="1" applyFont="1" applyFill="1" applyBorder="1" applyAlignment="1">
      <alignment horizontal="center" vertical="center" wrapText="1"/>
    </xf>
    <xf numFmtId="177" fontId="8" fillId="9" borderId="1" xfId="0" applyNumberFormat="1" applyFont="1" applyFill="1" applyBorder="1" applyAlignment="1">
      <alignment horizontal="center" vertical="center" wrapText="1"/>
    </xf>
    <xf numFmtId="10" fontId="8" fillId="12" borderId="1" xfId="9" applyNumberFormat="1" applyFont="1" applyFill="1" applyBorder="1" applyAlignment="1">
      <alignment horizontal="center" vertical="center" wrapText="1"/>
    </xf>
    <xf numFmtId="10" fontId="0" fillId="0" borderId="1" xfId="9" applyNumberFormat="1" applyFill="1" applyBorder="1" applyAlignment="1">
      <alignment horizontal="center" vertical="center"/>
    </xf>
    <xf numFmtId="10" fontId="0" fillId="2" borderId="1" xfId="9" applyNumberFormat="1" applyFill="1" applyBorder="1" applyAlignment="1">
      <alignment horizontal="center" vertical="center"/>
    </xf>
    <xf numFmtId="10" fontId="0" fillId="3" borderId="1" xfId="9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176" fontId="9" fillId="12" borderId="1" xfId="0" applyNumberFormat="1" applyFont="1" applyFill="1" applyBorder="1" applyAlignment="1">
      <alignment horizontal="center" vertical="center" wrapText="1"/>
    </xf>
    <xf numFmtId="176" fontId="8" fillId="12" borderId="1" xfId="0" applyNumberFormat="1" applyFont="1" applyFill="1" applyBorder="1" applyAlignment="1">
      <alignment horizontal="center" vertical="center" wrapText="1"/>
    </xf>
    <xf numFmtId="177" fontId="8" fillId="1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177" fontId="9" fillId="1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77" fontId="0" fillId="4" borderId="0" xfId="0" applyNumberFormat="1" applyFill="1" applyAlignment="1">
      <alignment horizontal="center" vertical="center"/>
    </xf>
    <xf numFmtId="179" fontId="9" fillId="12" borderId="1" xfId="0" applyNumberFormat="1" applyFont="1" applyFill="1" applyBorder="1" applyAlignment="1">
      <alignment horizontal="center" vertical="center" wrapText="1"/>
    </xf>
    <xf numFmtId="10" fontId="9" fillId="12" borderId="1" xfId="9" applyNumberFormat="1" applyFont="1" applyFill="1" applyBorder="1" applyAlignment="1">
      <alignment horizontal="center" vertical="center" wrapText="1"/>
    </xf>
    <xf numFmtId="179" fontId="8" fillId="12" borderId="1" xfId="0" applyNumberFormat="1" applyFont="1" applyFill="1" applyBorder="1" applyAlignment="1">
      <alignment horizontal="center" vertical="center" wrapText="1"/>
    </xf>
    <xf numFmtId="177" fontId="8" fillId="9" borderId="1" xfId="9" applyNumberFormat="1" applyFont="1" applyFill="1" applyBorder="1" applyAlignment="1">
      <alignment horizontal="center" vertical="center" wrapText="1"/>
    </xf>
    <xf numFmtId="49" fontId="8" fillId="12" borderId="1" xfId="0" applyNumberFormat="1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49" fontId="8" fillId="10" borderId="1" xfId="0" applyNumberFormat="1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/>
    </xf>
    <xf numFmtId="178" fontId="10" fillId="1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47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H12" sqref="H12"/>
    </sheetView>
  </sheetViews>
  <sheetFormatPr defaultColWidth="8.94117647058824" defaultRowHeight="14.8"/>
  <cols>
    <col min="4" max="7" width="8.94117647058824" style="6"/>
    <col min="8" max="8" width="11.8823529411765" style="7" customWidth="1"/>
    <col min="9" max="9" width="12.9852941176471" style="7" customWidth="1"/>
    <col min="10" max="10" width="8.94117647058824" style="7"/>
    <col min="11" max="11" width="12.6470588235294" style="8"/>
    <col min="12" max="13" width="8.94117647058824" style="8"/>
    <col min="14" max="15" width="8.94117647058824" style="9"/>
    <col min="16" max="26" width="8.94117647058824" style="7"/>
    <col min="27" max="27" width="8.94117647058824" style="9"/>
    <col min="28" max="28" width="12.6470588235294" style="8"/>
    <col min="29" max="33" width="8.94117647058824" style="8"/>
    <col min="34" max="41" width="8.94117647058824" style="9"/>
  </cols>
  <sheetData>
    <row r="1" spans="1:41">
      <c r="A1" s="10" t="s">
        <v>0</v>
      </c>
      <c r="B1" s="11"/>
      <c r="C1" s="11"/>
      <c r="D1" s="12"/>
      <c r="E1" s="12"/>
      <c r="F1" s="12"/>
      <c r="G1" s="12"/>
      <c r="H1" s="27"/>
      <c r="I1" s="27"/>
      <c r="J1" s="27"/>
      <c r="K1" s="39"/>
      <c r="L1" s="39"/>
      <c r="M1" s="39"/>
      <c r="N1" s="49" t="s">
        <v>1</v>
      </c>
      <c r="O1" s="50" t="s">
        <v>2</v>
      </c>
      <c r="P1" s="51" t="s">
        <v>3</v>
      </c>
      <c r="Q1" s="59"/>
      <c r="R1" s="59"/>
      <c r="S1" s="59"/>
      <c r="T1" s="59"/>
      <c r="U1" s="59"/>
      <c r="V1" s="59"/>
      <c r="W1" s="59"/>
      <c r="X1" s="59"/>
      <c r="Y1" s="59"/>
      <c r="Z1" s="59"/>
      <c r="AA1" s="63"/>
      <c r="AB1" s="64"/>
      <c r="AC1" s="64"/>
      <c r="AD1" s="64"/>
      <c r="AE1" s="64"/>
      <c r="AF1" s="64"/>
      <c r="AG1" s="64"/>
      <c r="AH1" s="63"/>
      <c r="AI1" s="68" t="s">
        <v>4</v>
      </c>
      <c r="AJ1" s="68"/>
      <c r="AK1" s="68"/>
      <c r="AL1" s="68" t="s">
        <v>5</v>
      </c>
      <c r="AM1" s="68"/>
      <c r="AN1" s="70" t="s">
        <v>6</v>
      </c>
      <c r="AO1" s="71" t="s">
        <v>7</v>
      </c>
    </row>
    <row r="2" spans="1:41">
      <c r="A2" s="13" t="s">
        <v>8</v>
      </c>
      <c r="B2" s="13" t="s">
        <v>9</v>
      </c>
      <c r="C2" s="13" t="s">
        <v>10</v>
      </c>
      <c r="D2" s="14" t="s">
        <v>11</v>
      </c>
      <c r="E2" s="14" t="s">
        <v>12</v>
      </c>
      <c r="F2" s="14" t="s">
        <v>13</v>
      </c>
      <c r="G2" s="14" t="s">
        <v>14</v>
      </c>
      <c r="H2" s="28" t="s">
        <v>15</v>
      </c>
      <c r="I2" s="40" t="s">
        <v>16</v>
      </c>
      <c r="J2" s="41" t="s">
        <v>17</v>
      </c>
      <c r="K2" s="42" t="s">
        <v>18</v>
      </c>
      <c r="L2" s="42" t="s">
        <v>19</v>
      </c>
      <c r="M2" s="42" t="s">
        <v>20</v>
      </c>
      <c r="N2" s="49"/>
      <c r="O2" s="50"/>
      <c r="P2" s="51" t="s">
        <v>21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65"/>
      <c r="AB2" s="42"/>
      <c r="AC2" s="42"/>
      <c r="AD2" s="42"/>
      <c r="AE2" s="42"/>
      <c r="AF2" s="42"/>
      <c r="AG2" s="42"/>
      <c r="AH2" s="65"/>
      <c r="AI2" s="67" t="s">
        <v>22</v>
      </c>
      <c r="AJ2" s="67" t="s">
        <v>23</v>
      </c>
      <c r="AK2" s="67" t="s">
        <v>24</v>
      </c>
      <c r="AL2" s="67" t="s">
        <v>25</v>
      </c>
      <c r="AM2" s="67" t="s">
        <v>26</v>
      </c>
      <c r="AN2" s="70"/>
      <c r="AO2" s="71"/>
    </row>
    <row r="3" ht="44" spans="1:41">
      <c r="A3" s="13"/>
      <c r="B3" s="13"/>
      <c r="C3" s="13"/>
      <c r="D3" s="14"/>
      <c r="E3" s="14"/>
      <c r="F3" s="14"/>
      <c r="G3" s="14"/>
      <c r="H3" s="28"/>
      <c r="I3" s="40"/>
      <c r="J3" s="41"/>
      <c r="K3" s="42"/>
      <c r="L3" s="42"/>
      <c r="M3" s="42"/>
      <c r="N3" s="49"/>
      <c r="O3" s="50"/>
      <c r="P3" s="41" t="s">
        <v>27</v>
      </c>
      <c r="Q3" s="41" t="s">
        <v>28</v>
      </c>
      <c r="R3" s="41" t="s">
        <v>29</v>
      </c>
      <c r="S3" s="41" t="s">
        <v>30</v>
      </c>
      <c r="T3" s="41" t="s">
        <v>31</v>
      </c>
      <c r="U3" s="41" t="s">
        <v>32</v>
      </c>
      <c r="V3" s="41" t="s">
        <v>33</v>
      </c>
      <c r="W3" s="41" t="s">
        <v>34</v>
      </c>
      <c r="X3" s="41" t="s">
        <v>35</v>
      </c>
      <c r="Y3" s="66" t="s">
        <v>36</v>
      </c>
      <c r="Z3" s="66" t="s">
        <v>37</v>
      </c>
      <c r="AA3" s="67" t="s">
        <v>38</v>
      </c>
      <c r="AB3" s="42" t="s">
        <v>39</v>
      </c>
      <c r="AC3" s="42" t="s">
        <v>40</v>
      </c>
      <c r="AD3" s="42" t="s">
        <v>41</v>
      </c>
      <c r="AE3" s="42" t="s">
        <v>42</v>
      </c>
      <c r="AF3" s="42" t="s">
        <v>43</v>
      </c>
      <c r="AG3" s="42" t="s">
        <v>44</v>
      </c>
      <c r="AH3" s="69" t="s">
        <v>45</v>
      </c>
      <c r="AI3" s="67"/>
      <c r="AJ3" s="67"/>
      <c r="AK3" s="67"/>
      <c r="AL3" s="67"/>
      <c r="AM3" s="67"/>
      <c r="AN3" s="70"/>
      <c r="AO3" s="71"/>
    </row>
    <row r="4" s="1" customFormat="1" ht="28" spans="1:41">
      <c r="A4" s="15" t="s">
        <v>46</v>
      </c>
      <c r="B4" s="15" t="s">
        <v>47</v>
      </c>
      <c r="C4" s="15" t="s">
        <v>48</v>
      </c>
      <c r="D4" s="16">
        <v>31.49</v>
      </c>
      <c r="E4" s="16">
        <v>19.84</v>
      </c>
      <c r="F4" s="16">
        <v>15.726</v>
      </c>
      <c r="G4" s="16">
        <v>14.516</v>
      </c>
      <c r="H4" s="29"/>
      <c r="I4" s="29"/>
      <c r="J4" s="29"/>
      <c r="K4" s="43">
        <f>(D4-H6)/H6</f>
        <v>0.295351707116413</v>
      </c>
      <c r="L4" s="43">
        <f>(I6-D4)/I6</f>
        <v>0.694271844660194</v>
      </c>
      <c r="M4" s="43">
        <f>(I6-J6)/J6</f>
        <v>0.813380281690141</v>
      </c>
      <c r="N4" s="52"/>
      <c r="O4" s="52"/>
      <c r="P4" s="29"/>
      <c r="Q4" s="60"/>
      <c r="R4" s="60"/>
      <c r="S4" s="60"/>
      <c r="T4" s="60"/>
      <c r="U4" s="60"/>
      <c r="V4" s="60"/>
      <c r="W4" s="60"/>
      <c r="X4" s="60"/>
      <c r="Y4" s="60"/>
      <c r="Z4" s="60"/>
      <c r="AA4" s="52"/>
      <c r="AB4" s="43" t="e">
        <f>(I4-P4)/I4</f>
        <v>#DIV/0!</v>
      </c>
      <c r="AC4" s="43" t="e">
        <f>(Q4-R4)/Q4</f>
        <v>#DIV/0!</v>
      </c>
      <c r="AD4" s="43" t="e">
        <f>(S4-T4)/S4</f>
        <v>#DIV/0!</v>
      </c>
      <c r="AE4" s="43" t="e">
        <f>(U4-V4)/U4</f>
        <v>#DIV/0!</v>
      </c>
      <c r="AF4" s="43" t="e">
        <f>(W4-X4)/W4</f>
        <v>#DIV/0!</v>
      </c>
      <c r="AG4" s="43"/>
      <c r="AH4" s="52"/>
      <c r="AI4" s="52"/>
      <c r="AJ4" s="52"/>
      <c r="AK4" s="52"/>
      <c r="AL4" s="52"/>
      <c r="AM4" s="52"/>
      <c r="AN4" s="52"/>
      <c r="AO4" s="52"/>
    </row>
    <row r="5" s="2" customFormat="1" ht="28" spans="1:41">
      <c r="A5" s="17" t="s">
        <v>49</v>
      </c>
      <c r="B5" s="17" t="s">
        <v>50</v>
      </c>
      <c r="C5" s="17" t="s">
        <v>51</v>
      </c>
      <c r="D5" s="18">
        <v>29.72</v>
      </c>
      <c r="E5" s="18">
        <v>24.79</v>
      </c>
      <c r="F5" s="18">
        <v>21.405</v>
      </c>
      <c r="G5" s="18">
        <v>20.167</v>
      </c>
      <c r="H5" s="30">
        <v>7.56</v>
      </c>
      <c r="I5" s="30">
        <v>31.5</v>
      </c>
      <c r="J5" s="30">
        <v>23.08</v>
      </c>
      <c r="K5" s="44">
        <f t="shared" ref="K4:K12" si="0">(D5-H5)/H5</f>
        <v>2.93121693121693</v>
      </c>
      <c r="L5" s="44">
        <f t="shared" ref="L4:L12" si="1">(I5-D5)/I5</f>
        <v>0.0565079365079365</v>
      </c>
      <c r="M5" s="44">
        <f t="shared" ref="M4:M12" si="2">(I5-J5)/J5</f>
        <v>0.364818024263432</v>
      </c>
      <c r="N5" s="53"/>
      <c r="O5" s="53"/>
      <c r="P5" s="30">
        <v>27.1</v>
      </c>
      <c r="Q5" s="33"/>
      <c r="R5" s="33"/>
      <c r="S5" s="33"/>
      <c r="T5" s="33"/>
      <c r="U5" s="33"/>
      <c r="V5" s="33"/>
      <c r="W5" s="33"/>
      <c r="X5" s="33"/>
      <c r="Y5" s="33"/>
      <c r="Z5" s="33"/>
      <c r="AA5" s="53"/>
      <c r="AB5" s="44">
        <f>(I5-P5)/I5</f>
        <v>0.13968253968254</v>
      </c>
      <c r="AC5" s="44" t="e">
        <f>(Q5-R5)/Q5</f>
        <v>#DIV/0!</v>
      </c>
      <c r="AD5" s="44" t="e">
        <f>(S5-T5)/S5</f>
        <v>#DIV/0!</v>
      </c>
      <c r="AE5" s="44" t="e">
        <f>(U5-V5)/U5</f>
        <v>#DIV/0!</v>
      </c>
      <c r="AF5" s="44" t="e">
        <f>(W5-X5)/W5</f>
        <v>#DIV/0!</v>
      </c>
      <c r="AG5" s="44"/>
      <c r="AH5" s="53"/>
      <c r="AI5" s="53"/>
      <c r="AJ5" s="53"/>
      <c r="AK5" s="53"/>
      <c r="AL5" s="53"/>
      <c r="AM5" s="53"/>
      <c r="AN5" s="53"/>
      <c r="AO5" s="53"/>
    </row>
    <row r="6" s="3" customFormat="1" ht="28" spans="1:41">
      <c r="A6" s="19" t="s">
        <v>52</v>
      </c>
      <c r="B6" s="19" t="s">
        <v>53</v>
      </c>
      <c r="C6" s="19" t="s">
        <v>54</v>
      </c>
      <c r="D6" s="20">
        <v>92.39</v>
      </c>
      <c r="E6" s="20">
        <v>88.136</v>
      </c>
      <c r="F6" s="20">
        <v>79.494</v>
      </c>
      <c r="G6" s="20">
        <v>69.589</v>
      </c>
      <c r="H6" s="31">
        <v>24.31</v>
      </c>
      <c r="I6" s="31">
        <v>103</v>
      </c>
      <c r="J6" s="31">
        <v>56.8</v>
      </c>
      <c r="K6" s="45">
        <f>(D6-H6)/H6</f>
        <v>2.80049362402304</v>
      </c>
      <c r="L6" s="45">
        <f>(I6-D6)/I6</f>
        <v>0.103009708737864</v>
      </c>
      <c r="M6" s="45">
        <f>(I6-J6)/J6</f>
        <v>0.813380281690141</v>
      </c>
      <c r="N6" s="54"/>
      <c r="O6" s="54"/>
      <c r="P6" s="31">
        <v>70.46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54"/>
      <c r="AB6" s="45">
        <f>(I6-P6)/I6</f>
        <v>0.315922330097087</v>
      </c>
      <c r="AC6" s="45" t="e">
        <f>(Q6-R6)/Q6</f>
        <v>#DIV/0!</v>
      </c>
      <c r="AD6" s="45" t="e">
        <f>(S6-T6)/S6</f>
        <v>#DIV/0!</v>
      </c>
      <c r="AE6" s="45" t="e">
        <f>(U6-V6)/U6</f>
        <v>#DIV/0!</v>
      </c>
      <c r="AF6" s="45" t="e">
        <f>(W6-X6)/W6</f>
        <v>#DIV/0!</v>
      </c>
      <c r="AG6" s="45"/>
      <c r="AH6" s="54"/>
      <c r="AI6" s="54"/>
      <c r="AJ6" s="54"/>
      <c r="AK6" s="54"/>
      <c r="AL6" s="54"/>
      <c r="AM6" s="54"/>
      <c r="AN6" s="54"/>
      <c r="AO6" s="54"/>
    </row>
    <row r="7" s="3" customFormat="1" ht="28" spans="1:41">
      <c r="A7" s="19" t="s">
        <v>55</v>
      </c>
      <c r="B7" s="19" t="s">
        <v>56</v>
      </c>
      <c r="C7" s="19" t="s">
        <v>57</v>
      </c>
      <c r="D7" s="20">
        <v>47.05</v>
      </c>
      <c r="E7" s="20">
        <v>44.279</v>
      </c>
      <c r="F7" s="20">
        <v>40.732</v>
      </c>
      <c r="G7" s="20">
        <v>35.498</v>
      </c>
      <c r="H7" s="32">
        <v>14.74</v>
      </c>
      <c r="I7" s="32">
        <v>55.9</v>
      </c>
      <c r="J7" s="32">
        <v>36.4</v>
      </c>
      <c r="K7" s="45">
        <f t="shared" si="0"/>
        <v>2.19199457259159</v>
      </c>
      <c r="L7" s="45">
        <f t="shared" si="1"/>
        <v>0.158318425760286</v>
      </c>
      <c r="M7" s="45">
        <f t="shared" si="2"/>
        <v>0.535714285714286</v>
      </c>
      <c r="N7" s="54"/>
      <c r="O7" s="54"/>
      <c r="P7" s="32">
        <v>38.25</v>
      </c>
      <c r="Q7" s="32">
        <v>51.51</v>
      </c>
      <c r="R7" s="32">
        <v>40.5</v>
      </c>
      <c r="S7" s="31"/>
      <c r="T7" s="31"/>
      <c r="U7" s="31"/>
      <c r="V7" s="31"/>
      <c r="W7" s="31"/>
      <c r="X7" s="31"/>
      <c r="Y7" s="31"/>
      <c r="Z7" s="31"/>
      <c r="AA7" s="54"/>
      <c r="AB7" s="45">
        <f>(I7-P7)/I7</f>
        <v>0.315742397137746</v>
      </c>
      <c r="AC7" s="45">
        <f>(Q7-R7)/Q7</f>
        <v>0.213744903902155</v>
      </c>
      <c r="AD7" s="45" t="e">
        <f>(S7-T7)/S7</f>
        <v>#DIV/0!</v>
      </c>
      <c r="AE7" s="45" t="e">
        <f>(U7-V7)/U7</f>
        <v>#DIV/0!</v>
      </c>
      <c r="AF7" s="45" t="e">
        <f>(W7-X7)/W7</f>
        <v>#DIV/0!</v>
      </c>
      <c r="AG7" s="45"/>
      <c r="AH7" s="54"/>
      <c r="AI7" s="54"/>
      <c r="AJ7" s="54"/>
      <c r="AK7" s="54"/>
      <c r="AL7" s="54"/>
      <c r="AM7" s="54"/>
      <c r="AN7" s="54"/>
      <c r="AO7" s="54"/>
    </row>
    <row r="8" s="2" customFormat="1" ht="28" spans="1:41">
      <c r="A8" s="17" t="s">
        <v>58</v>
      </c>
      <c r="B8" s="17" t="s">
        <v>59</v>
      </c>
      <c r="C8" s="17" t="s">
        <v>60</v>
      </c>
      <c r="D8" s="18">
        <v>21.8</v>
      </c>
      <c r="E8" s="18">
        <v>19.564</v>
      </c>
      <c r="F8" s="18">
        <v>17.855</v>
      </c>
      <c r="G8" s="18">
        <v>15.752</v>
      </c>
      <c r="H8" s="33">
        <v>6.96</v>
      </c>
      <c r="I8" s="33">
        <v>28.48</v>
      </c>
      <c r="J8" s="33">
        <v>18</v>
      </c>
      <c r="K8" s="44">
        <f t="shared" si="0"/>
        <v>2.13218390804598</v>
      </c>
      <c r="L8" s="44">
        <f t="shared" si="1"/>
        <v>0.234550561797753</v>
      </c>
      <c r="M8" s="44">
        <f t="shared" si="2"/>
        <v>0.582222222222222</v>
      </c>
      <c r="N8" s="53"/>
      <c r="O8" s="5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53"/>
      <c r="AB8" s="44">
        <f>(I8-P8)/I8</f>
        <v>1</v>
      </c>
      <c r="AC8" s="44" t="e">
        <f>(Q8-R8)/Q8</f>
        <v>#DIV/0!</v>
      </c>
      <c r="AD8" s="44" t="e">
        <f>(S8-T8)/S8</f>
        <v>#DIV/0!</v>
      </c>
      <c r="AE8" s="44" t="e">
        <f>(U8-V8)/U8</f>
        <v>#DIV/0!</v>
      </c>
      <c r="AF8" s="44" t="e">
        <f>(W8-X8)/W8</f>
        <v>#DIV/0!</v>
      </c>
      <c r="AG8" s="44"/>
      <c r="AH8" s="53"/>
      <c r="AI8" s="53"/>
      <c r="AJ8" s="53"/>
      <c r="AK8" s="53"/>
      <c r="AL8" s="53"/>
      <c r="AM8" s="53"/>
      <c r="AN8" s="53"/>
      <c r="AO8" s="53"/>
    </row>
    <row r="9" s="3" customFormat="1" ht="28" spans="1:41">
      <c r="A9" s="19" t="s">
        <v>61</v>
      </c>
      <c r="B9" s="19" t="s">
        <v>62</v>
      </c>
      <c r="C9" s="19" t="s">
        <v>48</v>
      </c>
      <c r="D9" s="20">
        <v>44.09</v>
      </c>
      <c r="E9" s="20">
        <v>42.047</v>
      </c>
      <c r="F9" s="20">
        <v>38.572</v>
      </c>
      <c r="G9" s="20">
        <v>35.389</v>
      </c>
      <c r="H9" s="31">
        <v>17.36</v>
      </c>
      <c r="I9" s="31">
        <v>55.49</v>
      </c>
      <c r="J9" s="31">
        <v>26.54</v>
      </c>
      <c r="K9" s="45">
        <f t="shared" si="0"/>
        <v>1.5397465437788</v>
      </c>
      <c r="L9" s="45">
        <f t="shared" si="1"/>
        <v>0.205442422058028</v>
      </c>
      <c r="M9" s="45">
        <f t="shared" si="2"/>
        <v>1.09080633006782</v>
      </c>
      <c r="N9" s="54"/>
      <c r="O9" s="54"/>
      <c r="P9" s="31">
        <v>36.3</v>
      </c>
      <c r="Q9" s="31">
        <v>48.39</v>
      </c>
      <c r="R9" s="31">
        <v>41</v>
      </c>
      <c r="S9" s="31"/>
      <c r="T9" s="31"/>
      <c r="U9" s="31"/>
      <c r="V9" s="31"/>
      <c r="W9" s="31"/>
      <c r="X9" s="31"/>
      <c r="Y9" s="31"/>
      <c r="Z9" s="31"/>
      <c r="AA9" s="54"/>
      <c r="AB9" s="45">
        <f>(I9-P9)/I9</f>
        <v>0.345828077131015</v>
      </c>
      <c r="AC9" s="45">
        <f>(Q9-R9)/Q9</f>
        <v>0.15271750361645</v>
      </c>
      <c r="AD9" s="45" t="e">
        <f>(S9-T9)/S9</f>
        <v>#DIV/0!</v>
      </c>
      <c r="AE9" s="45" t="e">
        <f>(U9-V9)/U9</f>
        <v>#DIV/0!</v>
      </c>
      <c r="AF9" s="45" t="e">
        <f>(W9-X9)/W9</f>
        <v>#DIV/0!</v>
      </c>
      <c r="AG9" s="45"/>
      <c r="AH9" s="54"/>
      <c r="AI9" s="54"/>
      <c r="AJ9" s="54"/>
      <c r="AK9" s="54"/>
      <c r="AL9" s="54"/>
      <c r="AM9" s="54"/>
      <c r="AN9" s="54"/>
      <c r="AO9" s="54"/>
    </row>
    <row r="10" s="3" customFormat="1" ht="28" spans="1:41">
      <c r="A10" s="19" t="s">
        <v>63</v>
      </c>
      <c r="B10" s="19" t="s">
        <v>64</v>
      </c>
      <c r="C10" s="19" t="s">
        <v>65</v>
      </c>
      <c r="D10" s="20">
        <v>7.05</v>
      </c>
      <c r="E10" s="20">
        <v>5.08</v>
      </c>
      <c r="F10" s="20">
        <v>4.135</v>
      </c>
      <c r="G10" s="20">
        <v>4.023</v>
      </c>
      <c r="H10" s="31">
        <v>3.35</v>
      </c>
      <c r="I10" s="31">
        <v>9.24</v>
      </c>
      <c r="J10" s="31">
        <v>3.73</v>
      </c>
      <c r="K10" s="45">
        <f t="shared" si="0"/>
        <v>1.1044776119403</v>
      </c>
      <c r="L10" s="45">
        <f t="shared" si="1"/>
        <v>0.237012987012987</v>
      </c>
      <c r="M10" s="45">
        <f t="shared" si="2"/>
        <v>1.47721179624665</v>
      </c>
      <c r="N10" s="54"/>
      <c r="O10" s="54"/>
      <c r="P10" s="31">
        <v>6.93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54"/>
      <c r="AB10" s="45">
        <f t="shared" ref="AB10:AB17" si="3">(I10-P10)/I10</f>
        <v>0.25</v>
      </c>
      <c r="AC10" s="45" t="e">
        <f t="shared" ref="AC10:AC17" si="4">(Q10-R10)/Q10</f>
        <v>#DIV/0!</v>
      </c>
      <c r="AD10" s="45" t="e">
        <f t="shared" ref="AD10:AD17" si="5">(S10-T10)/S10</f>
        <v>#DIV/0!</v>
      </c>
      <c r="AE10" s="45" t="e">
        <f t="shared" ref="AE10:AE17" si="6">(U10-V10)/U10</f>
        <v>#DIV/0!</v>
      </c>
      <c r="AF10" s="45" t="e">
        <f t="shared" ref="AF10:AF17" si="7">(W10-X10)/W10</f>
        <v>#DIV/0!</v>
      </c>
      <c r="AG10" s="45"/>
      <c r="AH10" s="54"/>
      <c r="AI10" s="54"/>
      <c r="AJ10" s="54"/>
      <c r="AK10" s="54"/>
      <c r="AL10" s="54"/>
      <c r="AM10" s="54"/>
      <c r="AN10" s="54"/>
      <c r="AO10" s="54"/>
    </row>
    <row r="11" s="2" customFormat="1" ht="28" spans="1:41">
      <c r="A11" s="17" t="s">
        <v>66</v>
      </c>
      <c r="B11" s="17" t="s">
        <v>67</v>
      </c>
      <c r="C11" s="17" t="s">
        <v>54</v>
      </c>
      <c r="D11" s="18">
        <v>33.8</v>
      </c>
      <c r="E11" s="18">
        <v>31.941</v>
      </c>
      <c r="F11" s="18">
        <v>31.441</v>
      </c>
      <c r="G11" s="18">
        <v>29.067</v>
      </c>
      <c r="H11" s="30">
        <v>12.77</v>
      </c>
      <c r="I11" s="30">
        <v>51.09</v>
      </c>
      <c r="J11" s="30">
        <v>23.7</v>
      </c>
      <c r="K11" s="44">
        <f t="shared" si="0"/>
        <v>1.64682850430697</v>
      </c>
      <c r="L11" s="44">
        <f t="shared" si="1"/>
        <v>0.338422391857506</v>
      </c>
      <c r="M11" s="44">
        <f t="shared" si="2"/>
        <v>1.15569620253165</v>
      </c>
      <c r="N11" s="53"/>
      <c r="O11" s="5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53"/>
      <c r="AB11" s="44">
        <f t="shared" si="3"/>
        <v>1</v>
      </c>
      <c r="AC11" s="44" t="e">
        <f t="shared" si="4"/>
        <v>#DIV/0!</v>
      </c>
      <c r="AD11" s="44" t="e">
        <f t="shared" si="5"/>
        <v>#DIV/0!</v>
      </c>
      <c r="AE11" s="44" t="e">
        <f t="shared" si="6"/>
        <v>#DIV/0!</v>
      </c>
      <c r="AF11" s="44" t="e">
        <f t="shared" si="7"/>
        <v>#DIV/0!</v>
      </c>
      <c r="AG11" s="44"/>
      <c r="AH11" s="53"/>
      <c r="AI11" s="53"/>
      <c r="AJ11" s="53"/>
      <c r="AK11" s="53"/>
      <c r="AL11" s="53"/>
      <c r="AM11" s="53"/>
      <c r="AN11" s="53"/>
      <c r="AO11" s="53"/>
    </row>
    <row r="12" s="3" customFormat="1" ht="28" spans="1:41">
      <c r="A12" s="19" t="s">
        <v>68</v>
      </c>
      <c r="B12" s="19" t="s">
        <v>69</v>
      </c>
      <c r="C12" s="19" t="s">
        <v>70</v>
      </c>
      <c r="D12" s="20">
        <v>12.44</v>
      </c>
      <c r="E12" s="20">
        <v>10.638</v>
      </c>
      <c r="F12" s="20">
        <v>10.475</v>
      </c>
      <c r="G12" s="20">
        <v>9.824</v>
      </c>
      <c r="H12" s="31">
        <v>5.01</v>
      </c>
      <c r="I12" s="31">
        <v>14.67</v>
      </c>
      <c r="J12" s="31">
        <v>8.94</v>
      </c>
      <c r="K12" s="45">
        <f t="shared" si="0"/>
        <v>1.48303393213573</v>
      </c>
      <c r="L12" s="45">
        <f t="shared" si="1"/>
        <v>0.152010906612134</v>
      </c>
      <c r="M12" s="45">
        <f t="shared" si="2"/>
        <v>0.640939597315436</v>
      </c>
      <c r="N12" s="54"/>
      <c r="O12" s="54"/>
      <c r="P12" s="31">
        <v>8.74</v>
      </c>
      <c r="Q12" s="31">
        <v>11.09</v>
      </c>
      <c r="R12" s="31">
        <v>9.13</v>
      </c>
      <c r="S12" s="31">
        <v>12.39</v>
      </c>
      <c r="T12" s="31">
        <v>10.68</v>
      </c>
      <c r="U12" s="31"/>
      <c r="V12" s="31"/>
      <c r="W12" s="31"/>
      <c r="X12" s="31"/>
      <c r="Y12" s="31"/>
      <c r="Z12" s="31"/>
      <c r="AA12" s="54"/>
      <c r="AB12" s="45">
        <f t="shared" si="3"/>
        <v>0.404226312201772</v>
      </c>
      <c r="AC12" s="45">
        <f t="shared" si="4"/>
        <v>0.176735798016231</v>
      </c>
      <c r="AD12" s="45">
        <f t="shared" si="5"/>
        <v>0.138014527845036</v>
      </c>
      <c r="AE12" s="45" t="e">
        <f t="shared" si="6"/>
        <v>#DIV/0!</v>
      </c>
      <c r="AF12" s="45" t="e">
        <f t="shared" si="7"/>
        <v>#DIV/0!</v>
      </c>
      <c r="AG12" s="45"/>
      <c r="AH12" s="54"/>
      <c r="AI12" s="54"/>
      <c r="AJ12" s="54"/>
      <c r="AK12" s="54"/>
      <c r="AL12" s="54"/>
      <c r="AM12" s="54"/>
      <c r="AN12" s="54"/>
      <c r="AO12" s="54"/>
    </row>
    <row r="13" ht="28" spans="1:41">
      <c r="A13" s="21" t="s">
        <v>71</v>
      </c>
      <c r="B13" s="21" t="s">
        <v>72</v>
      </c>
      <c r="C13" s="21" t="s">
        <v>60</v>
      </c>
      <c r="D13" s="22">
        <v>25.86</v>
      </c>
      <c r="E13" s="22">
        <v>24.081</v>
      </c>
      <c r="F13" s="22">
        <v>21.509</v>
      </c>
      <c r="G13" s="22">
        <v>20.66</v>
      </c>
      <c r="H13" s="34"/>
      <c r="I13" s="34"/>
      <c r="J13" s="34"/>
      <c r="K13" s="46" t="e">
        <f t="shared" ref="K13:K20" si="8">(D13-H13)/H13</f>
        <v>#DIV/0!</v>
      </c>
      <c r="L13" s="46" t="e">
        <f t="shared" ref="L13:L20" si="9">(I13-D13)/I13</f>
        <v>#DIV/0!</v>
      </c>
      <c r="M13" s="46" t="e">
        <f t="shared" ref="M13:M20" si="10">(I13-J13)/J13</f>
        <v>#DIV/0!</v>
      </c>
      <c r="N13" s="55"/>
      <c r="O13" s="55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55"/>
      <c r="AB13" s="46" t="e">
        <f t="shared" si="3"/>
        <v>#DIV/0!</v>
      </c>
      <c r="AC13" s="46" t="e">
        <f t="shared" si="4"/>
        <v>#DIV/0!</v>
      </c>
      <c r="AD13" s="46" t="e">
        <f t="shared" si="5"/>
        <v>#DIV/0!</v>
      </c>
      <c r="AE13" s="46" t="e">
        <f t="shared" si="6"/>
        <v>#DIV/0!</v>
      </c>
      <c r="AF13" s="46" t="e">
        <f t="shared" si="7"/>
        <v>#DIV/0!</v>
      </c>
      <c r="AG13" s="46"/>
      <c r="AH13" s="55"/>
      <c r="AI13" s="55"/>
      <c r="AJ13" s="55"/>
      <c r="AK13" s="55"/>
      <c r="AL13" s="55"/>
      <c r="AM13" s="55"/>
      <c r="AN13" s="55"/>
      <c r="AO13" s="55"/>
    </row>
    <row r="14" s="2" customFormat="1" ht="28" spans="1:41">
      <c r="A14" s="17" t="s">
        <v>73</v>
      </c>
      <c r="B14" s="17" t="s">
        <v>74</v>
      </c>
      <c r="C14" s="17" t="s">
        <v>70</v>
      </c>
      <c r="D14" s="18">
        <v>11.49</v>
      </c>
      <c r="E14" s="18">
        <v>9.774</v>
      </c>
      <c r="F14" s="18">
        <v>9.123</v>
      </c>
      <c r="G14" s="18">
        <v>8.702</v>
      </c>
      <c r="H14" s="33">
        <v>6.46</v>
      </c>
      <c r="I14" s="33">
        <v>12.65</v>
      </c>
      <c r="J14" s="33">
        <v>9.3</v>
      </c>
      <c r="K14" s="44">
        <f t="shared" si="8"/>
        <v>0.778637770897833</v>
      </c>
      <c r="L14" s="44">
        <f t="shared" si="9"/>
        <v>0.091699604743083</v>
      </c>
      <c r="M14" s="44">
        <f t="shared" si="10"/>
        <v>0.360215053763441</v>
      </c>
      <c r="N14" s="53"/>
      <c r="O14" s="5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53"/>
      <c r="AB14" s="44">
        <f t="shared" si="3"/>
        <v>1</v>
      </c>
      <c r="AC14" s="44" t="e">
        <f t="shared" si="4"/>
        <v>#DIV/0!</v>
      </c>
      <c r="AD14" s="44" t="e">
        <f t="shared" si="5"/>
        <v>#DIV/0!</v>
      </c>
      <c r="AE14" s="44" t="e">
        <f t="shared" si="6"/>
        <v>#DIV/0!</v>
      </c>
      <c r="AF14" s="44" t="e">
        <f t="shared" si="7"/>
        <v>#DIV/0!</v>
      </c>
      <c r="AG14" s="44"/>
      <c r="AH14" s="53"/>
      <c r="AI14" s="53"/>
      <c r="AJ14" s="53"/>
      <c r="AK14" s="53"/>
      <c r="AL14" s="53"/>
      <c r="AM14" s="53"/>
      <c r="AN14" s="53"/>
      <c r="AO14" s="53"/>
    </row>
    <row r="15" s="2" customFormat="1" ht="28" spans="1:41">
      <c r="A15" s="17" t="s">
        <v>75</v>
      </c>
      <c r="B15" s="17" t="s">
        <v>76</v>
      </c>
      <c r="C15" s="17" t="s">
        <v>48</v>
      </c>
      <c r="D15" s="18">
        <v>13.25</v>
      </c>
      <c r="E15" s="18">
        <v>11.808</v>
      </c>
      <c r="F15" s="18">
        <v>10.669</v>
      </c>
      <c r="G15" s="18">
        <v>10.631</v>
      </c>
      <c r="H15" s="33">
        <v>8.49</v>
      </c>
      <c r="I15" s="33">
        <v>13.65</v>
      </c>
      <c r="J15" s="33">
        <v>10.5</v>
      </c>
      <c r="K15" s="44">
        <f t="shared" si="8"/>
        <v>0.560659599528857</v>
      </c>
      <c r="L15" s="44">
        <f t="shared" si="9"/>
        <v>0.0293040293040293</v>
      </c>
      <c r="M15" s="44">
        <f t="shared" si="10"/>
        <v>0.3</v>
      </c>
      <c r="N15" s="53"/>
      <c r="O15" s="5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53"/>
      <c r="AB15" s="44">
        <f t="shared" si="3"/>
        <v>1</v>
      </c>
      <c r="AC15" s="44" t="e">
        <f t="shared" si="4"/>
        <v>#DIV/0!</v>
      </c>
      <c r="AD15" s="44" t="e">
        <f t="shared" si="5"/>
        <v>#DIV/0!</v>
      </c>
      <c r="AE15" s="44" t="e">
        <f t="shared" si="6"/>
        <v>#DIV/0!</v>
      </c>
      <c r="AF15" s="44" t="e">
        <f t="shared" si="7"/>
        <v>#DIV/0!</v>
      </c>
      <c r="AG15" s="44"/>
      <c r="AH15" s="53"/>
      <c r="AI15" s="53"/>
      <c r="AJ15" s="53"/>
      <c r="AK15" s="53"/>
      <c r="AL15" s="53"/>
      <c r="AM15" s="53"/>
      <c r="AN15" s="53"/>
      <c r="AO15" s="53"/>
    </row>
    <row r="16" s="4" customFormat="1" ht="28" spans="1:41">
      <c r="A16" s="23" t="s">
        <v>77</v>
      </c>
      <c r="B16" s="23" t="s">
        <v>78</v>
      </c>
      <c r="C16" s="23" t="s">
        <v>48</v>
      </c>
      <c r="D16" s="24">
        <v>6.55</v>
      </c>
      <c r="E16" s="24">
        <v>5.227</v>
      </c>
      <c r="F16" s="24">
        <v>4.374</v>
      </c>
      <c r="G16" s="24">
        <v>4.187</v>
      </c>
      <c r="H16" s="35">
        <v>3.23</v>
      </c>
      <c r="I16" s="35">
        <v>7.4</v>
      </c>
      <c r="J16" s="35">
        <v>4.13</v>
      </c>
      <c r="K16" s="47">
        <f t="shared" si="8"/>
        <v>1.02786377708978</v>
      </c>
      <c r="L16" s="47">
        <f t="shared" si="9"/>
        <v>0.114864864864865</v>
      </c>
      <c r="M16" s="47">
        <f t="shared" si="10"/>
        <v>0.791767554479419</v>
      </c>
      <c r="N16" s="56"/>
      <c r="O16" s="56"/>
      <c r="P16" s="35">
        <v>5.34</v>
      </c>
      <c r="Q16" s="35">
        <v>7</v>
      </c>
      <c r="R16" s="35">
        <v>5.96</v>
      </c>
      <c r="S16" s="35"/>
      <c r="T16" s="35"/>
      <c r="U16" s="35"/>
      <c r="V16" s="35"/>
      <c r="W16" s="35"/>
      <c r="X16" s="35"/>
      <c r="Y16" s="35"/>
      <c r="Z16" s="35"/>
      <c r="AA16" s="56"/>
      <c r="AB16" s="47">
        <f t="shared" si="3"/>
        <v>0.278378378378378</v>
      </c>
      <c r="AC16" s="47">
        <f t="shared" si="4"/>
        <v>0.148571428571429</v>
      </c>
      <c r="AD16" s="47" t="e">
        <f t="shared" si="5"/>
        <v>#DIV/0!</v>
      </c>
      <c r="AE16" s="47" t="e">
        <f t="shared" si="6"/>
        <v>#DIV/0!</v>
      </c>
      <c r="AF16" s="47" t="e">
        <f t="shared" si="7"/>
        <v>#DIV/0!</v>
      </c>
      <c r="AG16" s="47"/>
      <c r="AH16" s="56"/>
      <c r="AI16" s="56"/>
      <c r="AJ16" s="56"/>
      <c r="AK16" s="56"/>
      <c r="AL16" s="56"/>
      <c r="AM16" s="56"/>
      <c r="AN16" s="56"/>
      <c r="AO16" s="56"/>
    </row>
    <row r="17" s="3" customFormat="1" ht="28" spans="1:41">
      <c r="A17" s="19" t="s">
        <v>79</v>
      </c>
      <c r="B17" s="19" t="s">
        <v>80</v>
      </c>
      <c r="C17" s="19" t="s">
        <v>65</v>
      </c>
      <c r="D17" s="20">
        <v>8.81</v>
      </c>
      <c r="E17" s="20">
        <v>7.674</v>
      </c>
      <c r="F17" s="20">
        <v>6.8</v>
      </c>
      <c r="G17" s="20">
        <v>6.783</v>
      </c>
      <c r="H17" s="32">
        <v>4.41</v>
      </c>
      <c r="I17" s="32">
        <v>9.23</v>
      </c>
      <c r="J17" s="32">
        <v>4.93</v>
      </c>
      <c r="K17" s="45">
        <f t="shared" si="8"/>
        <v>0.997732426303855</v>
      </c>
      <c r="L17" s="45">
        <f t="shared" si="9"/>
        <v>0.0455037919826652</v>
      </c>
      <c r="M17" s="45">
        <f t="shared" si="10"/>
        <v>0.872210953346856</v>
      </c>
      <c r="N17" s="54"/>
      <c r="O17" s="54"/>
      <c r="P17" s="32">
        <v>5.1</v>
      </c>
      <c r="Q17" s="32">
        <v>8.48</v>
      </c>
      <c r="R17" s="32">
        <v>7.02</v>
      </c>
      <c r="S17" s="61">
        <v>8.98</v>
      </c>
      <c r="T17" s="61">
        <v>7.4</v>
      </c>
      <c r="U17" s="31"/>
      <c r="V17" s="31"/>
      <c r="W17" s="31"/>
      <c r="X17" s="31"/>
      <c r="Y17" s="31"/>
      <c r="Z17" s="31"/>
      <c r="AA17" s="54"/>
      <c r="AB17" s="45">
        <f t="shared" si="3"/>
        <v>0.447453954496208</v>
      </c>
      <c r="AC17" s="45">
        <f t="shared" si="4"/>
        <v>0.172169811320755</v>
      </c>
      <c r="AD17" s="45">
        <f t="shared" si="5"/>
        <v>0.175946547884187</v>
      </c>
      <c r="AE17" s="45" t="e">
        <f t="shared" si="6"/>
        <v>#DIV/0!</v>
      </c>
      <c r="AF17" s="45" t="e">
        <f t="shared" si="7"/>
        <v>#DIV/0!</v>
      </c>
      <c r="AG17" s="45"/>
      <c r="AH17" s="54"/>
      <c r="AI17" s="54"/>
      <c r="AJ17" s="54"/>
      <c r="AK17" s="54"/>
      <c r="AL17" s="54"/>
      <c r="AM17" s="54"/>
      <c r="AN17" s="54"/>
      <c r="AO17" s="54"/>
    </row>
    <row r="18" s="3" customFormat="1" ht="28" spans="1:41">
      <c r="A18" s="19" t="s">
        <v>81</v>
      </c>
      <c r="B18" s="19" t="s">
        <v>82</v>
      </c>
      <c r="C18" s="19" t="s">
        <v>83</v>
      </c>
      <c r="D18" s="20">
        <v>11.22</v>
      </c>
      <c r="E18" s="20">
        <v>10.248</v>
      </c>
      <c r="F18" s="20">
        <v>8.218</v>
      </c>
      <c r="G18" s="20">
        <v>7.733</v>
      </c>
      <c r="H18" s="32">
        <v>5.42</v>
      </c>
      <c r="I18" s="32">
        <v>12.19</v>
      </c>
      <c r="J18" s="32">
        <v>6.19</v>
      </c>
      <c r="K18" s="45">
        <f t="shared" si="8"/>
        <v>1.07011070110701</v>
      </c>
      <c r="L18" s="45">
        <f t="shared" si="9"/>
        <v>0.0795734208367513</v>
      </c>
      <c r="M18" s="45">
        <f t="shared" si="10"/>
        <v>0.969305331179321</v>
      </c>
      <c r="N18" s="54"/>
      <c r="O18" s="54"/>
      <c r="P18" s="32">
        <v>8.31</v>
      </c>
      <c r="Q18" s="32">
        <v>12.16</v>
      </c>
      <c r="R18" s="32">
        <v>8.99</v>
      </c>
      <c r="S18" s="31"/>
      <c r="T18" s="31"/>
      <c r="U18" s="31"/>
      <c r="V18" s="31"/>
      <c r="W18" s="31"/>
      <c r="X18" s="31"/>
      <c r="Y18" s="31"/>
      <c r="Z18" s="31"/>
      <c r="AA18" s="54"/>
      <c r="AB18" s="45">
        <f t="shared" ref="AB18:AB26" si="11">(I18-P18)/I18</f>
        <v>0.318293683347006</v>
      </c>
      <c r="AC18" s="45">
        <f t="shared" ref="AC18:AC26" si="12">(Q18-R18)/Q18</f>
        <v>0.260690789473684</v>
      </c>
      <c r="AD18" s="45" t="e">
        <f t="shared" ref="AD18:AD26" si="13">(S18-T18)/S18</f>
        <v>#DIV/0!</v>
      </c>
      <c r="AE18" s="45" t="e">
        <f t="shared" ref="AE18:AE26" si="14">(U18-V18)/U18</f>
        <v>#DIV/0!</v>
      </c>
      <c r="AF18" s="45" t="e">
        <f t="shared" ref="AF18:AF26" si="15">(W18-X18)/W18</f>
        <v>#DIV/0!</v>
      </c>
      <c r="AG18" s="45"/>
      <c r="AH18" s="54"/>
      <c r="AI18" s="54"/>
      <c r="AJ18" s="54"/>
      <c r="AK18" s="54"/>
      <c r="AL18" s="54"/>
      <c r="AM18" s="54"/>
      <c r="AN18" s="54"/>
      <c r="AO18" s="54"/>
    </row>
    <row r="19" ht="28" spans="1:41">
      <c r="A19" s="21" t="s">
        <v>84</v>
      </c>
      <c r="B19" s="21" t="s">
        <v>85</v>
      </c>
      <c r="C19" s="21" t="s">
        <v>65</v>
      </c>
      <c r="D19" s="22">
        <v>22.2</v>
      </c>
      <c r="E19" s="22">
        <v>21.416</v>
      </c>
      <c r="F19" s="22">
        <v>20.137</v>
      </c>
      <c r="G19" s="22">
        <v>19.881</v>
      </c>
      <c r="H19" s="34"/>
      <c r="I19" s="34"/>
      <c r="J19" s="34"/>
      <c r="K19" s="46" t="e">
        <f t="shared" si="8"/>
        <v>#DIV/0!</v>
      </c>
      <c r="L19" s="46" t="e">
        <f t="shared" si="9"/>
        <v>#DIV/0!</v>
      </c>
      <c r="M19" s="46" t="e">
        <f t="shared" si="10"/>
        <v>#DIV/0!</v>
      </c>
      <c r="N19" s="55"/>
      <c r="O19" s="55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55"/>
      <c r="AB19" s="46" t="e">
        <f t="shared" si="11"/>
        <v>#DIV/0!</v>
      </c>
      <c r="AC19" s="46" t="e">
        <f t="shared" si="12"/>
        <v>#DIV/0!</v>
      </c>
      <c r="AD19" s="46" t="e">
        <f t="shared" si="13"/>
        <v>#DIV/0!</v>
      </c>
      <c r="AE19" s="46" t="e">
        <f t="shared" si="14"/>
        <v>#DIV/0!</v>
      </c>
      <c r="AF19" s="46" t="e">
        <f t="shared" si="15"/>
        <v>#DIV/0!</v>
      </c>
      <c r="AG19" s="46"/>
      <c r="AH19" s="55"/>
      <c r="AI19" s="55"/>
      <c r="AJ19" s="55"/>
      <c r="AK19" s="55"/>
      <c r="AL19" s="55"/>
      <c r="AM19" s="55"/>
      <c r="AN19" s="55"/>
      <c r="AO19" s="55"/>
    </row>
    <row r="20" s="3" customFormat="1" ht="28" spans="1:41">
      <c r="A20" s="19" t="s">
        <v>86</v>
      </c>
      <c r="B20" s="19" t="s">
        <v>87</v>
      </c>
      <c r="C20" s="19" t="s">
        <v>48</v>
      </c>
      <c r="D20" s="20">
        <v>21.3</v>
      </c>
      <c r="E20" s="20">
        <v>20.517</v>
      </c>
      <c r="F20" s="20">
        <v>16.744</v>
      </c>
      <c r="G20" s="20">
        <v>16.138</v>
      </c>
      <c r="H20" s="31">
        <v>12.42</v>
      </c>
      <c r="I20" s="31">
        <v>28.38</v>
      </c>
      <c r="J20" s="31">
        <v>13.88</v>
      </c>
      <c r="K20" s="45">
        <f t="shared" si="8"/>
        <v>0.714975845410628</v>
      </c>
      <c r="L20" s="45">
        <f t="shared" si="9"/>
        <v>0.249471458773784</v>
      </c>
      <c r="M20" s="45">
        <f t="shared" si="10"/>
        <v>1.04466858789625</v>
      </c>
      <c r="N20" s="54"/>
      <c r="O20" s="54"/>
      <c r="P20" s="31">
        <v>17.1</v>
      </c>
      <c r="Q20" s="31">
        <v>21.62</v>
      </c>
      <c r="R20" s="31">
        <v>19.8</v>
      </c>
      <c r="S20" s="31"/>
      <c r="T20" s="31"/>
      <c r="U20" s="31"/>
      <c r="V20" s="31"/>
      <c r="W20" s="31"/>
      <c r="X20" s="31"/>
      <c r="Y20" s="31"/>
      <c r="Z20" s="31"/>
      <c r="AA20" s="54"/>
      <c r="AB20" s="45">
        <f t="shared" si="11"/>
        <v>0.397463002114165</v>
      </c>
      <c r="AC20" s="45">
        <f t="shared" si="12"/>
        <v>0.0841813135985199</v>
      </c>
      <c r="AD20" s="45" t="e">
        <f t="shared" si="13"/>
        <v>#DIV/0!</v>
      </c>
      <c r="AE20" s="45" t="e">
        <f t="shared" si="14"/>
        <v>#DIV/0!</v>
      </c>
      <c r="AF20" s="45" t="e">
        <f t="shared" si="15"/>
        <v>#DIV/0!</v>
      </c>
      <c r="AG20" s="45"/>
      <c r="AH20" s="54"/>
      <c r="AI20" s="54"/>
      <c r="AJ20" s="54"/>
      <c r="AK20" s="54"/>
      <c r="AL20" s="54"/>
      <c r="AM20" s="54"/>
      <c r="AN20" s="54"/>
      <c r="AO20" s="54"/>
    </row>
    <row r="21" s="3" customFormat="1" ht="28" spans="1:41">
      <c r="A21" s="19" t="s">
        <v>88</v>
      </c>
      <c r="B21" s="19" t="s">
        <v>89</v>
      </c>
      <c r="C21" s="19" t="s">
        <v>60</v>
      </c>
      <c r="D21" s="20">
        <v>35.71</v>
      </c>
      <c r="E21" s="20">
        <v>34.937</v>
      </c>
      <c r="F21" s="20">
        <v>31.067</v>
      </c>
      <c r="G21" s="20">
        <v>28.653</v>
      </c>
      <c r="H21" s="31">
        <v>8.95</v>
      </c>
      <c r="I21" s="31">
        <v>41.77</v>
      </c>
      <c r="J21" s="31">
        <v>28.35</v>
      </c>
      <c r="K21" s="45">
        <f t="shared" ref="K21:K31" si="16">(D21-H21)/H21</f>
        <v>2.98994413407821</v>
      </c>
      <c r="L21" s="45">
        <f t="shared" ref="L21:L31" si="17">(I21-D21)/I21</f>
        <v>0.145080201101269</v>
      </c>
      <c r="M21" s="45">
        <f t="shared" ref="M21:M31" si="18">(I21-J21)/J21</f>
        <v>0.47336860670194</v>
      </c>
      <c r="N21" s="54"/>
      <c r="O21" s="54"/>
      <c r="P21" s="31">
        <v>28.52</v>
      </c>
      <c r="Q21" s="31">
        <v>38.72</v>
      </c>
      <c r="R21" s="31">
        <v>34.36</v>
      </c>
      <c r="S21" s="31"/>
      <c r="T21" s="31"/>
      <c r="U21" s="31"/>
      <c r="V21" s="31"/>
      <c r="W21" s="31"/>
      <c r="X21" s="31"/>
      <c r="Y21" s="31"/>
      <c r="Z21" s="31"/>
      <c r="AA21" s="54"/>
      <c r="AB21" s="45">
        <f t="shared" si="11"/>
        <v>0.317213310988748</v>
      </c>
      <c r="AC21" s="45">
        <f t="shared" si="12"/>
        <v>0.112603305785124</v>
      </c>
      <c r="AD21" s="45" t="e">
        <f t="shared" si="13"/>
        <v>#DIV/0!</v>
      </c>
      <c r="AE21" s="45" t="e">
        <f t="shared" si="14"/>
        <v>#DIV/0!</v>
      </c>
      <c r="AF21" s="45" t="e">
        <f t="shared" si="15"/>
        <v>#DIV/0!</v>
      </c>
      <c r="AG21" s="45"/>
      <c r="AH21" s="54"/>
      <c r="AI21" s="54"/>
      <c r="AJ21" s="54"/>
      <c r="AK21" s="54"/>
      <c r="AL21" s="54"/>
      <c r="AM21" s="54"/>
      <c r="AN21" s="54"/>
      <c r="AO21" s="54"/>
    </row>
    <row r="22" s="3" customFormat="1" ht="28" spans="1:41">
      <c r="A22" s="19" t="s">
        <v>90</v>
      </c>
      <c r="B22" s="19" t="s">
        <v>91</v>
      </c>
      <c r="C22" s="19" t="s">
        <v>48</v>
      </c>
      <c r="D22" s="20">
        <v>6.52</v>
      </c>
      <c r="E22" s="20">
        <v>5.887</v>
      </c>
      <c r="F22" s="20">
        <v>5.69</v>
      </c>
      <c r="G22" s="20">
        <v>5.347</v>
      </c>
      <c r="H22" s="31">
        <v>3.82</v>
      </c>
      <c r="I22" s="31">
        <v>9.09</v>
      </c>
      <c r="J22" s="31">
        <v>4.84</v>
      </c>
      <c r="K22" s="45">
        <f t="shared" si="16"/>
        <v>0.706806282722513</v>
      </c>
      <c r="L22" s="45">
        <f t="shared" si="17"/>
        <v>0.282728272827283</v>
      </c>
      <c r="M22" s="45">
        <f t="shared" si="18"/>
        <v>0.878099173553719</v>
      </c>
      <c r="N22" s="54"/>
      <c r="O22" s="54"/>
      <c r="P22" s="31">
        <v>4.69</v>
      </c>
      <c r="Q22" s="31">
        <v>7.25</v>
      </c>
      <c r="R22" s="31">
        <v>5.15</v>
      </c>
      <c r="S22" s="31"/>
      <c r="T22" s="31"/>
      <c r="U22" s="31"/>
      <c r="V22" s="31"/>
      <c r="W22" s="31"/>
      <c r="X22" s="31"/>
      <c r="Y22" s="31"/>
      <c r="Z22" s="31"/>
      <c r="AA22" s="54"/>
      <c r="AB22" s="45">
        <f t="shared" si="11"/>
        <v>0.484048404840484</v>
      </c>
      <c r="AC22" s="45">
        <f t="shared" si="12"/>
        <v>0.289655172413793</v>
      </c>
      <c r="AD22" s="45" t="e">
        <f t="shared" si="13"/>
        <v>#DIV/0!</v>
      </c>
      <c r="AE22" s="45" t="e">
        <f t="shared" si="14"/>
        <v>#DIV/0!</v>
      </c>
      <c r="AF22" s="45" t="e">
        <f t="shared" si="15"/>
        <v>#DIV/0!</v>
      </c>
      <c r="AG22" s="45"/>
      <c r="AH22" s="54"/>
      <c r="AI22" s="54"/>
      <c r="AJ22" s="54"/>
      <c r="AK22" s="54"/>
      <c r="AL22" s="54"/>
      <c r="AM22" s="54"/>
      <c r="AN22" s="54"/>
      <c r="AO22" s="54"/>
    </row>
    <row r="23" s="3" customFormat="1" ht="28" spans="1:41">
      <c r="A23" s="19" t="s">
        <v>92</v>
      </c>
      <c r="B23" s="19" t="s">
        <v>93</v>
      </c>
      <c r="C23" s="19" t="s">
        <v>57</v>
      </c>
      <c r="D23" s="20">
        <v>8.95</v>
      </c>
      <c r="E23" s="20">
        <v>8.32</v>
      </c>
      <c r="F23" s="20">
        <v>7.04</v>
      </c>
      <c r="G23" s="20">
        <v>6.833</v>
      </c>
      <c r="H23" s="31">
        <v>5.65</v>
      </c>
      <c r="I23" s="31">
        <v>12.66</v>
      </c>
      <c r="J23" s="31">
        <v>7.2</v>
      </c>
      <c r="K23" s="45">
        <f t="shared" si="16"/>
        <v>0.584070796460177</v>
      </c>
      <c r="L23" s="45">
        <f t="shared" si="17"/>
        <v>0.29304897314376</v>
      </c>
      <c r="M23" s="45">
        <f t="shared" si="18"/>
        <v>0.758333333333333</v>
      </c>
      <c r="N23" s="54"/>
      <c r="O23" s="54"/>
      <c r="P23" s="31">
        <v>8.6</v>
      </c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54"/>
      <c r="AB23" s="45">
        <f t="shared" si="11"/>
        <v>0.320695102685624</v>
      </c>
      <c r="AC23" s="45" t="e">
        <f t="shared" si="12"/>
        <v>#DIV/0!</v>
      </c>
      <c r="AD23" s="45" t="e">
        <f t="shared" si="13"/>
        <v>#DIV/0!</v>
      </c>
      <c r="AE23" s="45" t="e">
        <f t="shared" si="14"/>
        <v>#DIV/0!</v>
      </c>
      <c r="AF23" s="45" t="e">
        <f t="shared" si="15"/>
        <v>#DIV/0!</v>
      </c>
      <c r="AG23" s="45"/>
      <c r="AH23" s="54"/>
      <c r="AI23" s="54"/>
      <c r="AJ23" s="54"/>
      <c r="AK23" s="54"/>
      <c r="AL23" s="54"/>
      <c r="AM23" s="54"/>
      <c r="AN23" s="54"/>
      <c r="AO23" s="54"/>
    </row>
    <row r="24" ht="28" spans="1:41">
      <c r="A24" s="21" t="s">
        <v>94</v>
      </c>
      <c r="B24" s="21" t="s">
        <v>95</v>
      </c>
      <c r="C24" s="21" t="s">
        <v>48</v>
      </c>
      <c r="D24" s="22">
        <v>6.1</v>
      </c>
      <c r="E24" s="22">
        <v>5.492</v>
      </c>
      <c r="F24" s="22">
        <v>4.302</v>
      </c>
      <c r="G24" s="22">
        <v>4.153</v>
      </c>
      <c r="H24" s="34"/>
      <c r="I24" s="34"/>
      <c r="J24" s="34"/>
      <c r="K24" s="46" t="e">
        <f t="shared" si="16"/>
        <v>#DIV/0!</v>
      </c>
      <c r="L24" s="46" t="e">
        <f t="shared" si="17"/>
        <v>#DIV/0!</v>
      </c>
      <c r="M24" s="46" t="e">
        <f t="shared" si="18"/>
        <v>#DIV/0!</v>
      </c>
      <c r="N24" s="55"/>
      <c r="O24" s="55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55"/>
      <c r="AB24" s="46" t="e">
        <f t="shared" si="11"/>
        <v>#DIV/0!</v>
      </c>
      <c r="AC24" s="46" t="e">
        <f t="shared" si="12"/>
        <v>#DIV/0!</v>
      </c>
      <c r="AD24" s="46" t="e">
        <f t="shared" si="13"/>
        <v>#DIV/0!</v>
      </c>
      <c r="AE24" s="46" t="e">
        <f t="shared" si="14"/>
        <v>#DIV/0!</v>
      </c>
      <c r="AF24" s="46" t="e">
        <f t="shared" si="15"/>
        <v>#DIV/0!</v>
      </c>
      <c r="AG24" s="46"/>
      <c r="AH24" s="55"/>
      <c r="AI24" s="55"/>
      <c r="AJ24" s="55"/>
      <c r="AK24" s="55"/>
      <c r="AL24" s="55"/>
      <c r="AM24" s="55"/>
      <c r="AN24" s="55"/>
      <c r="AO24" s="55"/>
    </row>
    <row r="25" s="3" customFormat="1" ht="28" spans="1:41">
      <c r="A25" s="19" t="s">
        <v>96</v>
      </c>
      <c r="B25" s="19" t="s">
        <v>97</v>
      </c>
      <c r="C25" s="19" t="s">
        <v>98</v>
      </c>
      <c r="D25" s="20">
        <v>5.9</v>
      </c>
      <c r="E25" s="20">
        <v>5.397</v>
      </c>
      <c r="F25" s="20">
        <v>5.177</v>
      </c>
      <c r="G25" s="20">
        <v>5.072</v>
      </c>
      <c r="H25" s="31">
        <v>3.9</v>
      </c>
      <c r="I25" s="31">
        <v>6.49</v>
      </c>
      <c r="J25" s="31">
        <v>4.52</v>
      </c>
      <c r="K25" s="45">
        <f t="shared" si="16"/>
        <v>0.512820512820513</v>
      </c>
      <c r="L25" s="45">
        <f t="shared" si="17"/>
        <v>0.0909090909090909</v>
      </c>
      <c r="M25" s="45">
        <f t="shared" si="18"/>
        <v>0.435840707964602</v>
      </c>
      <c r="N25" s="54"/>
      <c r="O25" s="54"/>
      <c r="P25" s="31">
        <v>4.64</v>
      </c>
      <c r="Q25" s="31">
        <v>5.58</v>
      </c>
      <c r="R25" s="31">
        <v>4.99</v>
      </c>
      <c r="S25" s="31">
        <v>6.04</v>
      </c>
      <c r="T25" s="31">
        <v>5.45</v>
      </c>
      <c r="U25" s="31"/>
      <c r="V25" s="31"/>
      <c r="W25" s="31"/>
      <c r="X25" s="31"/>
      <c r="Y25" s="31"/>
      <c r="Z25" s="31"/>
      <c r="AA25" s="54"/>
      <c r="AB25" s="45">
        <f t="shared" si="11"/>
        <v>0.285053929121726</v>
      </c>
      <c r="AC25" s="45">
        <f t="shared" si="12"/>
        <v>0.10573476702509</v>
      </c>
      <c r="AD25" s="45">
        <f t="shared" si="13"/>
        <v>0.097682119205298</v>
      </c>
      <c r="AE25" s="45" t="e">
        <f t="shared" si="14"/>
        <v>#DIV/0!</v>
      </c>
      <c r="AF25" s="45" t="e">
        <f t="shared" si="15"/>
        <v>#DIV/0!</v>
      </c>
      <c r="AG25" s="45"/>
      <c r="AH25" s="54"/>
      <c r="AI25" s="54"/>
      <c r="AJ25" s="54"/>
      <c r="AK25" s="54"/>
      <c r="AL25" s="54"/>
      <c r="AM25" s="54"/>
      <c r="AN25" s="54"/>
      <c r="AO25" s="54"/>
    </row>
    <row r="26" s="3" customFormat="1" ht="28" spans="1:41">
      <c r="A26" s="19" t="s">
        <v>99</v>
      </c>
      <c r="B26" s="19" t="s">
        <v>100</v>
      </c>
      <c r="C26" s="19" t="s">
        <v>48</v>
      </c>
      <c r="D26" s="20">
        <v>5.48</v>
      </c>
      <c r="E26" s="20">
        <v>4.981</v>
      </c>
      <c r="F26" s="20">
        <v>4.576</v>
      </c>
      <c r="G26" s="20">
        <v>4.541</v>
      </c>
      <c r="H26" s="31">
        <v>3.77</v>
      </c>
      <c r="I26" s="31">
        <v>5.95</v>
      </c>
      <c r="J26" s="31">
        <v>4.55</v>
      </c>
      <c r="K26" s="45">
        <f t="shared" si="16"/>
        <v>0.453580901856764</v>
      </c>
      <c r="L26" s="45">
        <f t="shared" si="17"/>
        <v>0.0789915966386554</v>
      </c>
      <c r="M26" s="45">
        <f t="shared" si="18"/>
        <v>0.307692307692308</v>
      </c>
      <c r="N26" s="54"/>
      <c r="O26" s="54"/>
      <c r="P26" s="31">
        <v>4.18</v>
      </c>
      <c r="Q26" s="31">
        <v>5.71</v>
      </c>
      <c r="R26" s="31">
        <v>4.51</v>
      </c>
      <c r="S26" s="31">
        <v>5.58</v>
      </c>
      <c r="T26" s="31">
        <v>5.1</v>
      </c>
      <c r="U26" s="31"/>
      <c r="V26" s="31"/>
      <c r="W26" s="31"/>
      <c r="X26" s="31"/>
      <c r="Y26" s="31"/>
      <c r="Z26" s="31"/>
      <c r="AA26" s="54"/>
      <c r="AB26" s="45">
        <f t="shared" si="11"/>
        <v>0.297478991596639</v>
      </c>
      <c r="AC26" s="45">
        <f t="shared" si="12"/>
        <v>0.21015761821366</v>
      </c>
      <c r="AD26" s="45">
        <f t="shared" si="13"/>
        <v>0.0860215053763442</v>
      </c>
      <c r="AE26" s="45" t="e">
        <f t="shared" si="14"/>
        <v>#DIV/0!</v>
      </c>
      <c r="AF26" s="45" t="e">
        <f t="shared" si="15"/>
        <v>#DIV/0!</v>
      </c>
      <c r="AG26" s="45"/>
      <c r="AH26" s="54"/>
      <c r="AI26" s="54"/>
      <c r="AJ26" s="54"/>
      <c r="AK26" s="54"/>
      <c r="AL26" s="54"/>
      <c r="AM26" s="54"/>
      <c r="AN26" s="54"/>
      <c r="AO26" s="54"/>
    </row>
    <row r="27" s="2" customFormat="1" ht="28" spans="1:41">
      <c r="A27" s="17" t="s">
        <v>101</v>
      </c>
      <c r="B27" s="17" t="s">
        <v>102</v>
      </c>
      <c r="C27" s="17" t="s">
        <v>70</v>
      </c>
      <c r="D27" s="18">
        <v>9.11</v>
      </c>
      <c r="E27" s="18">
        <v>8.681</v>
      </c>
      <c r="F27" s="18">
        <v>8.675</v>
      </c>
      <c r="G27" s="18">
        <v>7.708</v>
      </c>
      <c r="H27" s="30">
        <v>2.01</v>
      </c>
      <c r="I27" s="30">
        <v>13.54</v>
      </c>
      <c r="J27" s="30">
        <v>6.9</v>
      </c>
      <c r="K27" s="44">
        <f t="shared" si="16"/>
        <v>3.53233830845771</v>
      </c>
      <c r="L27" s="44">
        <f t="shared" si="17"/>
        <v>0.327178729689808</v>
      </c>
      <c r="M27" s="44">
        <f t="shared" si="18"/>
        <v>0.96231884057971</v>
      </c>
      <c r="N27" s="53"/>
      <c r="O27" s="53"/>
      <c r="P27" s="30">
        <v>6.41</v>
      </c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53"/>
      <c r="AB27" s="44">
        <f>(I27-P27)/I27</f>
        <v>0.52658788774003</v>
      </c>
      <c r="AC27" s="44" t="e">
        <f>(Q27-R27)/Q27</f>
        <v>#DIV/0!</v>
      </c>
      <c r="AD27" s="44" t="e">
        <f>(S27-T27)/S27</f>
        <v>#DIV/0!</v>
      </c>
      <c r="AE27" s="44" t="e">
        <f>(U27-V27)/U27</f>
        <v>#DIV/0!</v>
      </c>
      <c r="AF27" s="44" t="e">
        <f>(W27-X27)/W27</f>
        <v>#DIV/0!</v>
      </c>
      <c r="AG27" s="44"/>
      <c r="AH27" s="53"/>
      <c r="AI27" s="53"/>
      <c r="AJ27" s="53"/>
      <c r="AK27" s="53"/>
      <c r="AL27" s="53"/>
      <c r="AM27" s="53"/>
      <c r="AN27" s="53"/>
      <c r="AO27" s="53"/>
    </row>
    <row r="28" s="2" customFormat="1" ht="28" spans="1:41">
      <c r="A28" s="17" t="s">
        <v>103</v>
      </c>
      <c r="B28" s="17" t="s">
        <v>104</v>
      </c>
      <c r="C28" s="17" t="s">
        <v>105</v>
      </c>
      <c r="D28" s="18">
        <v>5.16</v>
      </c>
      <c r="E28" s="18">
        <v>4.785</v>
      </c>
      <c r="F28" s="18">
        <v>4.353</v>
      </c>
      <c r="G28" s="18">
        <v>4.327</v>
      </c>
      <c r="H28" s="33">
        <v>3.89</v>
      </c>
      <c r="I28" s="33">
        <v>5.58</v>
      </c>
      <c r="J28" s="33">
        <v>5.06</v>
      </c>
      <c r="K28" s="44">
        <f t="shared" si="16"/>
        <v>0.326478149100257</v>
      </c>
      <c r="L28" s="44">
        <f t="shared" si="17"/>
        <v>0.0752688172043011</v>
      </c>
      <c r="M28" s="44">
        <f t="shared" si="18"/>
        <v>0.102766798418972</v>
      </c>
      <c r="N28" s="53"/>
      <c r="O28" s="5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53"/>
      <c r="AB28" s="44">
        <f>(I28-P28)/I28</f>
        <v>1</v>
      </c>
      <c r="AC28" s="44" t="e">
        <f>(Q28-R28)/Q28</f>
        <v>#DIV/0!</v>
      </c>
      <c r="AD28" s="44" t="e">
        <f>(S28-T28)/S28</f>
        <v>#DIV/0!</v>
      </c>
      <c r="AE28" s="44" t="e">
        <f>(U28-V28)/U28</f>
        <v>#DIV/0!</v>
      </c>
      <c r="AF28" s="44" t="e">
        <f>(W28-X28)/W28</f>
        <v>#DIV/0!</v>
      </c>
      <c r="AG28" s="44"/>
      <c r="AH28" s="53"/>
      <c r="AI28" s="53"/>
      <c r="AJ28" s="53"/>
      <c r="AK28" s="53"/>
      <c r="AL28" s="53"/>
      <c r="AM28" s="53"/>
      <c r="AN28" s="53"/>
      <c r="AO28" s="53"/>
    </row>
    <row r="29" s="3" customFormat="1" ht="28" spans="1:41">
      <c r="A29" s="19" t="s">
        <v>106</v>
      </c>
      <c r="B29" s="19" t="s">
        <v>107</v>
      </c>
      <c r="C29" s="19" t="s">
        <v>70</v>
      </c>
      <c r="D29" s="20">
        <v>5.95</v>
      </c>
      <c r="E29" s="20">
        <v>5.584</v>
      </c>
      <c r="F29" s="20">
        <v>5.147</v>
      </c>
      <c r="G29" s="20">
        <v>5.12</v>
      </c>
      <c r="H29" s="31">
        <v>4.48</v>
      </c>
      <c r="I29" s="31">
        <v>7.15</v>
      </c>
      <c r="J29" s="31">
        <v>5.39</v>
      </c>
      <c r="K29" s="45">
        <f t="shared" si="16"/>
        <v>0.328125</v>
      </c>
      <c r="L29" s="45">
        <f t="shared" si="17"/>
        <v>0.167832167832168</v>
      </c>
      <c r="M29" s="45">
        <f t="shared" si="18"/>
        <v>0.326530612244898</v>
      </c>
      <c r="N29" s="54"/>
      <c r="O29" s="54"/>
      <c r="P29" s="31">
        <v>5.51</v>
      </c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54"/>
      <c r="AB29" s="45">
        <f>(I29-P29)/I29</f>
        <v>0.229370629370629</v>
      </c>
      <c r="AC29" s="45" t="e">
        <f>(Q29-R29)/Q29</f>
        <v>#DIV/0!</v>
      </c>
      <c r="AD29" s="45" t="e">
        <f>(S29-T29)/S29</f>
        <v>#DIV/0!</v>
      </c>
      <c r="AE29" s="45" t="e">
        <f>(U29-V29)/U29</f>
        <v>#DIV/0!</v>
      </c>
      <c r="AF29" s="45" t="e">
        <f>(W29-X29)/W29</f>
        <v>#DIV/0!</v>
      </c>
      <c r="AG29" s="45"/>
      <c r="AH29" s="54"/>
      <c r="AI29" s="54"/>
      <c r="AJ29" s="54"/>
      <c r="AK29" s="54"/>
      <c r="AL29" s="54"/>
      <c r="AM29" s="54"/>
      <c r="AN29" s="54"/>
      <c r="AO29" s="54"/>
    </row>
    <row r="30" s="2" customFormat="1" ht="28" spans="1:41">
      <c r="A30" s="17" t="s">
        <v>108</v>
      </c>
      <c r="B30" s="17" t="s">
        <v>109</v>
      </c>
      <c r="C30" s="17" t="s">
        <v>65</v>
      </c>
      <c r="D30" s="18">
        <v>4.57</v>
      </c>
      <c r="E30" s="18">
        <v>4.208</v>
      </c>
      <c r="F30" s="18">
        <v>3.085</v>
      </c>
      <c r="G30" s="18">
        <v>2.937</v>
      </c>
      <c r="H30" s="33">
        <v>1.77</v>
      </c>
      <c r="I30" s="33">
        <v>6.24</v>
      </c>
      <c r="J30" s="33">
        <v>2.19</v>
      </c>
      <c r="K30" s="44">
        <f t="shared" si="16"/>
        <v>1.5819209039548</v>
      </c>
      <c r="L30" s="44">
        <f t="shared" si="17"/>
        <v>0.267628205128205</v>
      </c>
      <c r="M30" s="44">
        <f t="shared" si="18"/>
        <v>1.84931506849315</v>
      </c>
      <c r="N30" s="53"/>
      <c r="O30" s="53"/>
      <c r="P30" s="33">
        <v>3.38</v>
      </c>
      <c r="Q30" s="33">
        <v>5.7</v>
      </c>
      <c r="R30" s="33">
        <v>4.28</v>
      </c>
      <c r="S30" s="33"/>
      <c r="T30" s="33"/>
      <c r="U30" s="33"/>
      <c r="V30" s="33"/>
      <c r="W30" s="33"/>
      <c r="X30" s="33"/>
      <c r="Y30" s="33"/>
      <c r="Z30" s="33"/>
      <c r="AA30" s="53"/>
      <c r="AB30" s="44">
        <f t="shared" ref="AB30:AB39" si="19">(I30-P30)/I30</f>
        <v>0.458333333333333</v>
      </c>
      <c r="AC30" s="44">
        <f t="shared" ref="AC30:AC39" si="20">(Q30-R30)/Q30</f>
        <v>0.249122807017544</v>
      </c>
      <c r="AD30" s="44" t="e">
        <f t="shared" ref="AD30:AD39" si="21">(S30-T30)/S30</f>
        <v>#DIV/0!</v>
      </c>
      <c r="AE30" s="44" t="e">
        <f t="shared" ref="AE30:AE39" si="22">(U30-V30)/U30</f>
        <v>#DIV/0!</v>
      </c>
      <c r="AF30" s="44" t="e">
        <f t="shared" ref="AF30:AF39" si="23">(W30-X30)/W30</f>
        <v>#DIV/0!</v>
      </c>
      <c r="AG30" s="44"/>
      <c r="AH30" s="53"/>
      <c r="AI30" s="53"/>
      <c r="AJ30" s="53"/>
      <c r="AK30" s="53"/>
      <c r="AL30" s="53"/>
      <c r="AM30" s="53"/>
      <c r="AN30" s="53"/>
      <c r="AO30" s="53"/>
    </row>
    <row r="31" s="3" customFormat="1" ht="28" spans="1:41">
      <c r="A31" s="19" t="s">
        <v>110</v>
      </c>
      <c r="B31" s="19" t="s">
        <v>111</v>
      </c>
      <c r="C31" s="19" t="s">
        <v>65</v>
      </c>
      <c r="D31" s="20">
        <v>11.35</v>
      </c>
      <c r="E31" s="20">
        <v>10.999</v>
      </c>
      <c r="F31" s="20">
        <v>10.28</v>
      </c>
      <c r="G31" s="20">
        <v>9.431</v>
      </c>
      <c r="H31" s="31">
        <v>6.35</v>
      </c>
      <c r="I31" s="31">
        <v>14.14</v>
      </c>
      <c r="J31" s="31">
        <v>8.65</v>
      </c>
      <c r="K31" s="45">
        <f t="shared" si="16"/>
        <v>0.78740157480315</v>
      </c>
      <c r="L31" s="45">
        <f t="shared" si="17"/>
        <v>0.197312588401697</v>
      </c>
      <c r="M31" s="45">
        <f t="shared" si="18"/>
        <v>0.634682080924855</v>
      </c>
      <c r="N31" s="54"/>
      <c r="O31" s="54"/>
      <c r="P31" s="31">
        <v>9.49</v>
      </c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54"/>
      <c r="AB31" s="45">
        <f t="shared" si="19"/>
        <v>0.328854314002829</v>
      </c>
      <c r="AC31" s="45" t="e">
        <f t="shared" si="20"/>
        <v>#DIV/0!</v>
      </c>
      <c r="AD31" s="45" t="e">
        <f t="shared" si="21"/>
        <v>#DIV/0!</v>
      </c>
      <c r="AE31" s="45" t="e">
        <f t="shared" si="22"/>
        <v>#DIV/0!</v>
      </c>
      <c r="AF31" s="45" t="e">
        <f t="shared" si="23"/>
        <v>#DIV/0!</v>
      </c>
      <c r="AG31" s="45"/>
      <c r="AH31" s="54"/>
      <c r="AI31" s="54"/>
      <c r="AJ31" s="54"/>
      <c r="AK31" s="54"/>
      <c r="AL31" s="54"/>
      <c r="AM31" s="54"/>
      <c r="AN31" s="54"/>
      <c r="AO31" s="54"/>
    </row>
    <row r="32" s="2" customFormat="1" ht="28" spans="1:41">
      <c r="A32" s="17" t="s">
        <v>112</v>
      </c>
      <c r="B32" s="17" t="s">
        <v>113</v>
      </c>
      <c r="C32" s="17" t="s">
        <v>65</v>
      </c>
      <c r="D32" s="18">
        <v>8.94</v>
      </c>
      <c r="E32" s="18">
        <v>8.6</v>
      </c>
      <c r="F32" s="18">
        <v>7.742</v>
      </c>
      <c r="G32" s="18">
        <v>7.417</v>
      </c>
      <c r="H32" s="33">
        <v>5.85</v>
      </c>
      <c r="I32" s="33">
        <v>9.78</v>
      </c>
      <c r="J32" s="33">
        <v>8.26</v>
      </c>
      <c r="K32" s="44">
        <f t="shared" ref="K32:K39" si="24">(D32-H32)/H32</f>
        <v>0.528205128205128</v>
      </c>
      <c r="L32" s="44">
        <f t="shared" ref="L32:L39" si="25">(I32-D32)/I32</f>
        <v>0.0858895705521472</v>
      </c>
      <c r="M32" s="44">
        <f t="shared" ref="M32:M39" si="26">(I32-J32)/J32</f>
        <v>0.184019370460048</v>
      </c>
      <c r="N32" s="53"/>
      <c r="O32" s="5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53"/>
      <c r="AB32" s="44">
        <f t="shared" si="19"/>
        <v>1</v>
      </c>
      <c r="AC32" s="44" t="e">
        <f t="shared" si="20"/>
        <v>#DIV/0!</v>
      </c>
      <c r="AD32" s="44" t="e">
        <f t="shared" si="21"/>
        <v>#DIV/0!</v>
      </c>
      <c r="AE32" s="44" t="e">
        <f t="shared" si="22"/>
        <v>#DIV/0!</v>
      </c>
      <c r="AF32" s="44" t="e">
        <f t="shared" si="23"/>
        <v>#DIV/0!</v>
      </c>
      <c r="AG32" s="44"/>
      <c r="AH32" s="53"/>
      <c r="AI32" s="53"/>
      <c r="AJ32" s="53"/>
      <c r="AK32" s="53"/>
      <c r="AL32" s="53"/>
      <c r="AM32" s="53"/>
      <c r="AN32" s="53"/>
      <c r="AO32" s="53"/>
    </row>
    <row r="33" s="3" customFormat="1" ht="28" spans="1:41">
      <c r="A33" s="19" t="s">
        <v>114</v>
      </c>
      <c r="B33" s="19" t="s">
        <v>115</v>
      </c>
      <c r="C33" s="19" t="s">
        <v>57</v>
      </c>
      <c r="D33" s="20">
        <v>14.19</v>
      </c>
      <c r="E33" s="20">
        <v>13.875</v>
      </c>
      <c r="F33" s="20">
        <v>12.245</v>
      </c>
      <c r="G33" s="20">
        <v>11.116</v>
      </c>
      <c r="H33" s="31">
        <v>5.81</v>
      </c>
      <c r="I33" s="31">
        <v>16.78</v>
      </c>
      <c r="J33" s="31">
        <v>9.81</v>
      </c>
      <c r="K33" s="45">
        <f t="shared" si="24"/>
        <v>1.44234079173838</v>
      </c>
      <c r="L33" s="45">
        <f t="shared" si="25"/>
        <v>0.15435041716329</v>
      </c>
      <c r="M33" s="45">
        <f t="shared" si="26"/>
        <v>0.710499490316004</v>
      </c>
      <c r="N33" s="54"/>
      <c r="O33" s="54"/>
      <c r="P33" s="31">
        <v>12.52</v>
      </c>
      <c r="Q33" s="31">
        <v>15.09</v>
      </c>
      <c r="R33" s="31">
        <v>13.61</v>
      </c>
      <c r="S33" s="31">
        <v>16.29</v>
      </c>
      <c r="T33" s="31">
        <v>13.9</v>
      </c>
      <c r="U33" s="31"/>
      <c r="V33" s="31"/>
      <c r="W33" s="31"/>
      <c r="X33" s="31"/>
      <c r="Y33" s="31"/>
      <c r="Z33" s="31"/>
      <c r="AA33" s="54"/>
      <c r="AB33" s="45">
        <f t="shared" si="19"/>
        <v>0.253873659117998</v>
      </c>
      <c r="AC33" s="45">
        <f t="shared" si="20"/>
        <v>0.098078197481776</v>
      </c>
      <c r="AD33" s="45">
        <f t="shared" si="21"/>
        <v>0.146715776550031</v>
      </c>
      <c r="AE33" s="45" t="e">
        <f t="shared" si="22"/>
        <v>#DIV/0!</v>
      </c>
      <c r="AF33" s="45" t="e">
        <f t="shared" si="23"/>
        <v>#DIV/0!</v>
      </c>
      <c r="AG33" s="45"/>
      <c r="AH33" s="54"/>
      <c r="AI33" s="54"/>
      <c r="AJ33" s="54"/>
      <c r="AK33" s="54"/>
      <c r="AL33" s="54"/>
      <c r="AM33" s="54"/>
      <c r="AN33" s="54"/>
      <c r="AO33" s="54"/>
    </row>
    <row r="34" s="2" customFormat="1" ht="28" spans="1:41">
      <c r="A34" s="17" t="s">
        <v>116</v>
      </c>
      <c r="B34" s="17" t="s">
        <v>117</v>
      </c>
      <c r="C34" s="17" t="s">
        <v>60</v>
      </c>
      <c r="D34" s="18">
        <v>8.04</v>
      </c>
      <c r="E34" s="18">
        <v>7.728</v>
      </c>
      <c r="F34" s="18">
        <v>6.998</v>
      </c>
      <c r="G34" s="18">
        <v>6.68</v>
      </c>
      <c r="H34" s="33">
        <v>5.11</v>
      </c>
      <c r="I34" s="33">
        <v>8.6</v>
      </c>
      <c r="J34" s="33">
        <v>7.78</v>
      </c>
      <c r="K34" s="44">
        <f t="shared" si="24"/>
        <v>0.573385518590998</v>
      </c>
      <c r="L34" s="44">
        <f t="shared" si="25"/>
        <v>0.0651162790697675</v>
      </c>
      <c r="M34" s="44">
        <f t="shared" si="26"/>
        <v>0.105398457583547</v>
      </c>
      <c r="N34" s="53"/>
      <c r="O34" s="5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53"/>
      <c r="AB34" s="44">
        <f t="shared" si="19"/>
        <v>1</v>
      </c>
      <c r="AC34" s="44" t="e">
        <f t="shared" si="20"/>
        <v>#DIV/0!</v>
      </c>
      <c r="AD34" s="44" t="e">
        <f t="shared" si="21"/>
        <v>#DIV/0!</v>
      </c>
      <c r="AE34" s="44" t="e">
        <f t="shared" si="22"/>
        <v>#DIV/0!</v>
      </c>
      <c r="AF34" s="44" t="e">
        <f t="shared" si="23"/>
        <v>#DIV/0!</v>
      </c>
      <c r="AG34" s="44"/>
      <c r="AH34" s="53"/>
      <c r="AI34" s="53"/>
      <c r="AJ34" s="53"/>
      <c r="AK34" s="53"/>
      <c r="AL34" s="53"/>
      <c r="AM34" s="53"/>
      <c r="AN34" s="53"/>
      <c r="AO34" s="53"/>
    </row>
    <row r="35" s="2" customFormat="1" ht="28" spans="1:41">
      <c r="A35" s="17" t="s">
        <v>118</v>
      </c>
      <c r="B35" s="17" t="s">
        <v>119</v>
      </c>
      <c r="C35" s="17" t="s">
        <v>120</v>
      </c>
      <c r="D35" s="18">
        <v>5.81</v>
      </c>
      <c r="E35" s="18">
        <v>5.538</v>
      </c>
      <c r="F35" s="18">
        <v>5.089</v>
      </c>
      <c r="G35" s="18">
        <v>4.899</v>
      </c>
      <c r="H35" s="33">
        <v>3.92</v>
      </c>
      <c r="I35" s="33">
        <v>6.29</v>
      </c>
      <c r="J35" s="33">
        <v>5.34</v>
      </c>
      <c r="K35" s="44">
        <f t="shared" si="24"/>
        <v>0.482142857142857</v>
      </c>
      <c r="L35" s="44">
        <f t="shared" si="25"/>
        <v>0.0763116057233705</v>
      </c>
      <c r="M35" s="44">
        <f t="shared" si="26"/>
        <v>0.177902621722846</v>
      </c>
      <c r="N35" s="53"/>
      <c r="O35" s="5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53"/>
      <c r="AB35" s="44">
        <f t="shared" si="19"/>
        <v>1</v>
      </c>
      <c r="AC35" s="44" t="e">
        <f t="shared" si="20"/>
        <v>#DIV/0!</v>
      </c>
      <c r="AD35" s="44" t="e">
        <f t="shared" si="21"/>
        <v>#DIV/0!</v>
      </c>
      <c r="AE35" s="44" t="e">
        <f t="shared" si="22"/>
        <v>#DIV/0!</v>
      </c>
      <c r="AF35" s="44" t="e">
        <f t="shared" si="23"/>
        <v>#DIV/0!</v>
      </c>
      <c r="AG35" s="44"/>
      <c r="AH35" s="53"/>
      <c r="AI35" s="53"/>
      <c r="AJ35" s="53"/>
      <c r="AK35" s="53"/>
      <c r="AL35" s="53"/>
      <c r="AM35" s="53"/>
      <c r="AN35" s="53"/>
      <c r="AO35" s="53"/>
    </row>
    <row r="36" s="3" customFormat="1" ht="28" spans="1:41">
      <c r="A36" s="19" t="s">
        <v>121</v>
      </c>
      <c r="B36" s="19" t="s">
        <v>122</v>
      </c>
      <c r="C36" s="19" t="s">
        <v>65</v>
      </c>
      <c r="D36" s="20">
        <v>11.59</v>
      </c>
      <c r="E36" s="20">
        <v>11.326</v>
      </c>
      <c r="F36" s="20">
        <v>10.622</v>
      </c>
      <c r="G36" s="20">
        <v>10.064</v>
      </c>
      <c r="H36" s="31">
        <v>7.81</v>
      </c>
      <c r="I36" s="31">
        <v>12.44</v>
      </c>
      <c r="J36" s="31">
        <v>11.06</v>
      </c>
      <c r="K36" s="45">
        <f t="shared" si="24"/>
        <v>0.483994878361076</v>
      </c>
      <c r="L36" s="45">
        <f t="shared" si="25"/>
        <v>0.0683279742765273</v>
      </c>
      <c r="M36" s="45">
        <f t="shared" si="26"/>
        <v>0.124773960216998</v>
      </c>
      <c r="N36" s="54"/>
      <c r="O36" s="54"/>
      <c r="P36" s="31">
        <v>9.93</v>
      </c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54"/>
      <c r="AB36" s="45">
        <f t="shared" si="19"/>
        <v>0.201768488745981</v>
      </c>
      <c r="AC36" s="45" t="e">
        <f t="shared" si="20"/>
        <v>#DIV/0!</v>
      </c>
      <c r="AD36" s="45" t="e">
        <f t="shared" si="21"/>
        <v>#DIV/0!</v>
      </c>
      <c r="AE36" s="45" t="e">
        <f t="shared" si="22"/>
        <v>#DIV/0!</v>
      </c>
      <c r="AF36" s="45" t="e">
        <f t="shared" si="23"/>
        <v>#DIV/0!</v>
      </c>
      <c r="AG36" s="45"/>
      <c r="AH36" s="54"/>
      <c r="AI36" s="54"/>
      <c r="AJ36" s="54"/>
      <c r="AK36" s="54"/>
      <c r="AL36" s="54"/>
      <c r="AM36" s="54"/>
      <c r="AN36" s="54"/>
      <c r="AO36" s="54"/>
    </row>
    <row r="37" s="2" customFormat="1" ht="28" spans="1:41">
      <c r="A37" s="17" t="s">
        <v>123</v>
      </c>
      <c r="B37" s="17" t="s">
        <v>124</v>
      </c>
      <c r="C37" s="17" t="s">
        <v>65</v>
      </c>
      <c r="D37" s="18">
        <v>4.15</v>
      </c>
      <c r="E37" s="18">
        <v>3.9</v>
      </c>
      <c r="F37" s="18">
        <v>3.74</v>
      </c>
      <c r="G37" s="18">
        <v>3.718</v>
      </c>
      <c r="H37" s="33">
        <v>3.41</v>
      </c>
      <c r="I37" s="33">
        <v>5.2</v>
      </c>
      <c r="J37" s="33">
        <v>3.94</v>
      </c>
      <c r="K37" s="44">
        <f t="shared" si="24"/>
        <v>0.217008797653959</v>
      </c>
      <c r="L37" s="44">
        <f t="shared" si="25"/>
        <v>0.201923076923077</v>
      </c>
      <c r="M37" s="44">
        <f t="shared" si="26"/>
        <v>0.319796954314721</v>
      </c>
      <c r="N37" s="53"/>
      <c r="O37" s="5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53"/>
      <c r="AB37" s="44">
        <f t="shared" si="19"/>
        <v>1</v>
      </c>
      <c r="AC37" s="44" t="e">
        <f t="shared" si="20"/>
        <v>#DIV/0!</v>
      </c>
      <c r="AD37" s="44" t="e">
        <f t="shared" si="21"/>
        <v>#DIV/0!</v>
      </c>
      <c r="AE37" s="44" t="e">
        <f t="shared" si="22"/>
        <v>#DIV/0!</v>
      </c>
      <c r="AF37" s="44" t="e">
        <f t="shared" si="23"/>
        <v>#DIV/0!</v>
      </c>
      <c r="AG37" s="44"/>
      <c r="AH37" s="53"/>
      <c r="AI37" s="53"/>
      <c r="AJ37" s="53"/>
      <c r="AK37" s="53"/>
      <c r="AL37" s="53"/>
      <c r="AM37" s="53"/>
      <c r="AN37" s="53"/>
      <c r="AO37" s="53"/>
    </row>
    <row r="38" s="5" customFormat="1" ht="28" spans="1:41">
      <c r="A38" s="25" t="s">
        <v>125</v>
      </c>
      <c r="B38" s="25" t="s">
        <v>126</v>
      </c>
      <c r="C38" s="25" t="s">
        <v>60</v>
      </c>
      <c r="D38" s="26">
        <v>23.32</v>
      </c>
      <c r="E38" s="26">
        <v>23.155</v>
      </c>
      <c r="F38" s="26">
        <v>22.273</v>
      </c>
      <c r="G38" s="26">
        <v>21.577</v>
      </c>
      <c r="H38" s="36">
        <v>17.82</v>
      </c>
      <c r="I38" s="36">
        <v>25.66</v>
      </c>
      <c r="J38" s="36">
        <v>19.39</v>
      </c>
      <c r="K38" s="48">
        <f t="shared" si="24"/>
        <v>0.308641975308642</v>
      </c>
      <c r="L38" s="48">
        <f t="shared" si="25"/>
        <v>0.0911925175370226</v>
      </c>
      <c r="M38" s="48">
        <f t="shared" si="26"/>
        <v>0.323362558019598</v>
      </c>
      <c r="N38" s="57"/>
      <c r="O38" s="57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7"/>
      <c r="AB38" s="48">
        <f t="shared" si="19"/>
        <v>1</v>
      </c>
      <c r="AC38" s="48" t="e">
        <f t="shared" si="20"/>
        <v>#DIV/0!</v>
      </c>
      <c r="AD38" s="48" t="e">
        <f t="shared" si="21"/>
        <v>#DIV/0!</v>
      </c>
      <c r="AE38" s="48" t="e">
        <f t="shared" si="22"/>
        <v>#DIV/0!</v>
      </c>
      <c r="AF38" s="48" t="e">
        <f t="shared" si="23"/>
        <v>#DIV/0!</v>
      </c>
      <c r="AG38" s="48"/>
      <c r="AH38" s="57"/>
      <c r="AI38" s="57"/>
      <c r="AJ38" s="57"/>
      <c r="AK38" s="57"/>
      <c r="AL38" s="57"/>
      <c r="AM38" s="57"/>
      <c r="AN38" s="57"/>
      <c r="AO38" s="57"/>
    </row>
    <row r="39" s="2" customFormat="1" ht="28" spans="1:41">
      <c r="A39" s="17" t="s">
        <v>127</v>
      </c>
      <c r="B39" s="17" t="s">
        <v>128</v>
      </c>
      <c r="C39" s="17" t="s">
        <v>70</v>
      </c>
      <c r="D39" s="18">
        <v>3.89</v>
      </c>
      <c r="E39" s="18">
        <v>3.76</v>
      </c>
      <c r="F39" s="18">
        <v>3.543</v>
      </c>
      <c r="G39" s="18">
        <v>3.464</v>
      </c>
      <c r="H39" s="33">
        <v>3</v>
      </c>
      <c r="I39" s="33">
        <v>4.55</v>
      </c>
      <c r="J39" s="33">
        <v>3.54</v>
      </c>
      <c r="K39" s="44">
        <f t="shared" si="24"/>
        <v>0.296666666666667</v>
      </c>
      <c r="L39" s="44">
        <f t="shared" si="25"/>
        <v>0.145054945054945</v>
      </c>
      <c r="M39" s="44">
        <f t="shared" si="26"/>
        <v>0.285310734463277</v>
      </c>
      <c r="N39" s="53"/>
      <c r="O39" s="5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53"/>
      <c r="AB39" s="44">
        <f t="shared" si="19"/>
        <v>1</v>
      </c>
      <c r="AC39" s="44" t="e">
        <f t="shared" si="20"/>
        <v>#DIV/0!</v>
      </c>
      <c r="AD39" s="44" t="e">
        <f t="shared" si="21"/>
        <v>#DIV/0!</v>
      </c>
      <c r="AE39" s="44" t="e">
        <f t="shared" si="22"/>
        <v>#DIV/0!</v>
      </c>
      <c r="AF39" s="44" t="e">
        <f t="shared" si="23"/>
        <v>#DIV/0!</v>
      </c>
      <c r="AG39" s="44"/>
      <c r="AH39" s="53"/>
      <c r="AI39" s="53"/>
      <c r="AJ39" s="53"/>
      <c r="AK39" s="53"/>
      <c r="AL39" s="53"/>
      <c r="AM39" s="53"/>
      <c r="AN39" s="53"/>
      <c r="AO39" s="53"/>
    </row>
    <row r="40" s="4" customFormat="1" ht="28" spans="1:41">
      <c r="A40" s="23" t="s">
        <v>129</v>
      </c>
      <c r="B40" s="23" t="s">
        <v>130</v>
      </c>
      <c r="C40" s="23" t="s">
        <v>70</v>
      </c>
      <c r="D40" s="24">
        <v>3.86</v>
      </c>
      <c r="E40" s="24">
        <v>3.743</v>
      </c>
      <c r="F40" s="24">
        <v>3.373</v>
      </c>
      <c r="G40" s="24">
        <v>3.244</v>
      </c>
      <c r="H40" s="35">
        <v>2.49</v>
      </c>
      <c r="I40" s="35">
        <v>4.48</v>
      </c>
      <c r="J40" s="35">
        <v>2.85</v>
      </c>
      <c r="K40" s="47">
        <f>(D40-H40)/H40</f>
        <v>0.550200803212851</v>
      </c>
      <c r="L40" s="47">
        <f>(I40-D40)/I40</f>
        <v>0.138392857142857</v>
      </c>
      <c r="M40" s="47">
        <f>(I40-J40)/J40</f>
        <v>0.571929824561404</v>
      </c>
      <c r="N40" s="56"/>
      <c r="O40" s="56"/>
      <c r="P40" s="35">
        <v>2.84</v>
      </c>
      <c r="Q40" s="35">
        <v>4.06</v>
      </c>
      <c r="R40" s="35">
        <v>3.35</v>
      </c>
      <c r="S40" s="35">
        <v>4.25</v>
      </c>
      <c r="T40" s="35">
        <v>3.82</v>
      </c>
      <c r="U40" s="35"/>
      <c r="V40" s="35"/>
      <c r="W40" s="62"/>
      <c r="X40" s="62"/>
      <c r="Y40" s="35"/>
      <c r="Z40" s="35"/>
      <c r="AA40" s="56"/>
      <c r="AB40" s="47">
        <f>(I40-P40)/I40</f>
        <v>0.366071428571429</v>
      </c>
      <c r="AC40" s="47">
        <f>(Q40-R40)/Q40</f>
        <v>0.17487684729064</v>
      </c>
      <c r="AD40" s="47">
        <f>(S40-T40)/S40</f>
        <v>0.101176470588235</v>
      </c>
      <c r="AE40" s="47" t="e">
        <f>(U40-V40)/U40</f>
        <v>#DIV/0!</v>
      </c>
      <c r="AF40" s="47" t="e">
        <f>(W40-X40)/W40</f>
        <v>#DIV/0!</v>
      </c>
      <c r="AG40" s="47"/>
      <c r="AH40" s="56"/>
      <c r="AI40" s="56"/>
      <c r="AJ40" s="56"/>
      <c r="AK40" s="56"/>
      <c r="AL40" s="56"/>
      <c r="AM40" s="56"/>
      <c r="AN40" s="56"/>
      <c r="AO40" s="56"/>
    </row>
    <row r="41" s="3" customFormat="1" ht="28" spans="1:41">
      <c r="A41" s="19" t="s">
        <v>131</v>
      </c>
      <c r="B41" s="19" t="s">
        <v>132</v>
      </c>
      <c r="C41" s="19" t="s">
        <v>60</v>
      </c>
      <c r="D41" s="20">
        <v>32.9</v>
      </c>
      <c r="E41" s="20">
        <v>32.795</v>
      </c>
      <c r="F41" s="20">
        <v>32.777</v>
      </c>
      <c r="G41" s="20">
        <v>32.607</v>
      </c>
      <c r="H41" s="37">
        <v>24.48</v>
      </c>
      <c r="I41" s="37">
        <v>41.28</v>
      </c>
      <c r="J41" s="37">
        <v>36.61</v>
      </c>
      <c r="K41" s="45">
        <f t="shared" ref="K41:K47" si="27">(D41-H41)/H41</f>
        <v>0.343954248366013</v>
      </c>
      <c r="L41" s="45">
        <f t="shared" ref="L41:L47" si="28">(I41-D41)/I41</f>
        <v>0.203003875968992</v>
      </c>
      <c r="M41" s="45">
        <f t="shared" ref="M41:M47" si="29">(I41-J41)/J41</f>
        <v>0.127560775744332</v>
      </c>
      <c r="N41" s="54"/>
      <c r="O41" s="54"/>
      <c r="P41" s="37">
        <v>26.63</v>
      </c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54"/>
      <c r="AB41" s="45">
        <f t="shared" ref="AB41:AB47" si="30">(I41-P41)/I41</f>
        <v>0.354893410852713</v>
      </c>
      <c r="AC41" s="45" t="e">
        <f t="shared" ref="AC41:AC47" si="31">(Q41-R41)/Q41</f>
        <v>#DIV/0!</v>
      </c>
      <c r="AD41" s="45" t="e">
        <f t="shared" ref="AD41:AD47" si="32">(S41-T41)/S41</f>
        <v>#DIV/0!</v>
      </c>
      <c r="AE41" s="45" t="e">
        <f t="shared" ref="AE41:AE47" si="33">(U41-V41)/U41</f>
        <v>#DIV/0!</v>
      </c>
      <c r="AF41" s="45" t="e">
        <f t="shared" ref="AF41:AF47" si="34">(W41-X41)/W41</f>
        <v>#DIV/0!</v>
      </c>
      <c r="AG41" s="45"/>
      <c r="AH41" s="54"/>
      <c r="AI41" s="54"/>
      <c r="AJ41" s="54"/>
      <c r="AK41" s="54"/>
      <c r="AL41" s="54"/>
      <c r="AM41" s="54"/>
      <c r="AN41" s="54"/>
      <c r="AO41" s="54"/>
    </row>
    <row r="42" s="3" customFormat="1" ht="28" spans="1:41">
      <c r="A42" s="19" t="s">
        <v>133</v>
      </c>
      <c r="B42" s="19" t="s">
        <v>134</v>
      </c>
      <c r="C42" s="19" t="s">
        <v>120</v>
      </c>
      <c r="D42" s="20">
        <v>3.88</v>
      </c>
      <c r="E42" s="20">
        <v>3.803</v>
      </c>
      <c r="F42" s="20">
        <v>3.314</v>
      </c>
      <c r="G42" s="20">
        <v>3.279</v>
      </c>
      <c r="H42" s="31">
        <v>2.63</v>
      </c>
      <c r="I42" s="31">
        <v>4.94</v>
      </c>
      <c r="J42" s="31">
        <v>3.72</v>
      </c>
      <c r="K42" s="45">
        <f t="shared" si="27"/>
        <v>0.475285171102662</v>
      </c>
      <c r="L42" s="45">
        <f t="shared" si="28"/>
        <v>0.214574898785425</v>
      </c>
      <c r="M42" s="45">
        <f t="shared" si="29"/>
        <v>0.327956989247312</v>
      </c>
      <c r="N42" s="54"/>
      <c r="O42" s="54"/>
      <c r="P42" s="31">
        <v>3.56</v>
      </c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54"/>
      <c r="AB42" s="45">
        <f t="shared" si="30"/>
        <v>0.279352226720648</v>
      </c>
      <c r="AC42" s="45" t="e">
        <f t="shared" si="31"/>
        <v>#DIV/0!</v>
      </c>
      <c r="AD42" s="45" t="e">
        <f t="shared" si="32"/>
        <v>#DIV/0!</v>
      </c>
      <c r="AE42" s="45" t="e">
        <f t="shared" si="33"/>
        <v>#DIV/0!</v>
      </c>
      <c r="AF42" s="45" t="e">
        <f t="shared" si="34"/>
        <v>#DIV/0!</v>
      </c>
      <c r="AG42" s="45"/>
      <c r="AH42" s="54"/>
      <c r="AI42" s="54"/>
      <c r="AJ42" s="54"/>
      <c r="AK42" s="54"/>
      <c r="AL42" s="54"/>
      <c r="AM42" s="54"/>
      <c r="AN42" s="54"/>
      <c r="AO42" s="54"/>
    </row>
    <row r="43" s="2" customFormat="1" ht="28" spans="1:41">
      <c r="A43" s="17" t="s">
        <v>135</v>
      </c>
      <c r="B43" s="17" t="s">
        <v>136</v>
      </c>
      <c r="C43" s="17" t="s">
        <v>65</v>
      </c>
      <c r="D43" s="18">
        <v>3.77</v>
      </c>
      <c r="E43" s="18">
        <v>3.718</v>
      </c>
      <c r="F43" s="18">
        <v>3.323</v>
      </c>
      <c r="G43" s="18">
        <v>3.226</v>
      </c>
      <c r="H43" s="33">
        <v>2.66</v>
      </c>
      <c r="I43" s="33">
        <v>4.42</v>
      </c>
      <c r="J43" s="33">
        <v>4.05</v>
      </c>
      <c r="K43" s="44">
        <f t="shared" si="27"/>
        <v>0.417293233082707</v>
      </c>
      <c r="L43" s="44">
        <f t="shared" si="28"/>
        <v>0.147058823529412</v>
      </c>
      <c r="M43" s="44">
        <f t="shared" si="29"/>
        <v>0.091358024691358</v>
      </c>
      <c r="N43" s="53"/>
      <c r="O43" s="5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53"/>
      <c r="AB43" s="44">
        <f t="shared" si="30"/>
        <v>1</v>
      </c>
      <c r="AC43" s="44" t="e">
        <f t="shared" si="31"/>
        <v>#DIV/0!</v>
      </c>
      <c r="AD43" s="44" t="e">
        <f t="shared" si="32"/>
        <v>#DIV/0!</v>
      </c>
      <c r="AE43" s="44" t="e">
        <f t="shared" si="33"/>
        <v>#DIV/0!</v>
      </c>
      <c r="AF43" s="44" t="e">
        <f t="shared" si="34"/>
        <v>#DIV/0!</v>
      </c>
      <c r="AG43" s="44"/>
      <c r="AH43" s="53"/>
      <c r="AI43" s="53"/>
      <c r="AJ43" s="53"/>
      <c r="AK43" s="53"/>
      <c r="AL43" s="53"/>
      <c r="AM43" s="53"/>
      <c r="AN43" s="53"/>
      <c r="AO43" s="53"/>
    </row>
    <row r="44" s="2" customFormat="1" ht="28" spans="1:41">
      <c r="A44" s="17" t="s">
        <v>137</v>
      </c>
      <c r="B44" s="17" t="s">
        <v>138</v>
      </c>
      <c r="C44" s="17" t="s">
        <v>70</v>
      </c>
      <c r="D44" s="18">
        <v>8.7</v>
      </c>
      <c r="E44" s="18">
        <v>8.666</v>
      </c>
      <c r="F44" s="18">
        <v>6.833</v>
      </c>
      <c r="G44" s="18">
        <v>6.247</v>
      </c>
      <c r="H44" s="33">
        <v>3.99</v>
      </c>
      <c r="I44" s="33">
        <v>13.05</v>
      </c>
      <c r="J44" s="33">
        <v>5.19</v>
      </c>
      <c r="K44" s="44">
        <f t="shared" si="27"/>
        <v>1.18045112781955</v>
      </c>
      <c r="L44" s="44">
        <f t="shared" si="28"/>
        <v>0.333333333333333</v>
      </c>
      <c r="M44" s="44">
        <f t="shared" si="29"/>
        <v>1.51445086705202</v>
      </c>
      <c r="N44" s="53"/>
      <c r="O44" s="53"/>
      <c r="P44" s="33">
        <v>7.13</v>
      </c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53"/>
      <c r="AB44" s="44">
        <f t="shared" si="30"/>
        <v>0.453639846743295</v>
      </c>
      <c r="AC44" s="44" t="e">
        <f t="shared" si="31"/>
        <v>#DIV/0!</v>
      </c>
      <c r="AD44" s="44" t="e">
        <f t="shared" si="32"/>
        <v>#DIV/0!</v>
      </c>
      <c r="AE44" s="44" t="e">
        <f t="shared" si="33"/>
        <v>#DIV/0!</v>
      </c>
      <c r="AF44" s="44" t="e">
        <f t="shared" si="34"/>
        <v>#DIV/0!</v>
      </c>
      <c r="AG44" s="44"/>
      <c r="AH44" s="53"/>
      <c r="AI44" s="53"/>
      <c r="AJ44" s="53"/>
      <c r="AK44" s="53"/>
      <c r="AL44" s="53"/>
      <c r="AM44" s="53"/>
      <c r="AN44" s="53"/>
      <c r="AO44" s="53"/>
    </row>
    <row r="45" s="2" customFormat="1" ht="28" spans="1:41">
      <c r="A45" s="17" t="s">
        <v>139</v>
      </c>
      <c r="B45" s="17" t="s">
        <v>140</v>
      </c>
      <c r="C45" s="17" t="s">
        <v>70</v>
      </c>
      <c r="D45" s="18">
        <v>10.4</v>
      </c>
      <c r="E45" s="18">
        <v>10.378</v>
      </c>
      <c r="F45" s="18">
        <v>8.54</v>
      </c>
      <c r="G45" s="18">
        <v>8.228</v>
      </c>
      <c r="H45" s="38">
        <v>5.74</v>
      </c>
      <c r="I45" s="38">
        <v>12</v>
      </c>
      <c r="J45" s="38">
        <v>9.91</v>
      </c>
      <c r="K45" s="44">
        <f t="shared" si="27"/>
        <v>0.81184668989547</v>
      </c>
      <c r="L45" s="44">
        <f t="shared" si="28"/>
        <v>0.133333333333333</v>
      </c>
      <c r="M45" s="44">
        <f t="shared" si="29"/>
        <v>0.210898082744702</v>
      </c>
      <c r="N45" s="53"/>
      <c r="O45" s="53"/>
      <c r="P45" s="38">
        <v>10.29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53"/>
      <c r="AB45" s="44">
        <f t="shared" si="30"/>
        <v>0.1425</v>
      </c>
      <c r="AC45" s="44" t="e">
        <f t="shared" si="31"/>
        <v>#DIV/0!</v>
      </c>
      <c r="AD45" s="44" t="e">
        <f t="shared" si="32"/>
        <v>#DIV/0!</v>
      </c>
      <c r="AE45" s="44" t="e">
        <f t="shared" si="33"/>
        <v>#DIV/0!</v>
      </c>
      <c r="AF45" s="44" t="e">
        <f t="shared" si="34"/>
        <v>#DIV/0!</v>
      </c>
      <c r="AG45" s="44"/>
      <c r="AH45" s="53"/>
      <c r="AI45" s="53"/>
      <c r="AJ45" s="53"/>
      <c r="AK45" s="53"/>
      <c r="AL45" s="53"/>
      <c r="AM45" s="53"/>
      <c r="AN45" s="53"/>
      <c r="AO45" s="53"/>
    </row>
    <row r="46" s="3" customFormat="1" ht="28" spans="1:41">
      <c r="A46" s="19" t="s">
        <v>141</v>
      </c>
      <c r="B46" s="19" t="s">
        <v>142</v>
      </c>
      <c r="C46" s="19" t="s">
        <v>65</v>
      </c>
      <c r="D46" s="20">
        <v>6.46</v>
      </c>
      <c r="E46" s="20">
        <v>6.44</v>
      </c>
      <c r="F46" s="20">
        <v>6.101</v>
      </c>
      <c r="G46" s="20">
        <v>6.074</v>
      </c>
      <c r="H46" s="31">
        <v>5.1</v>
      </c>
      <c r="I46" s="31">
        <v>7.27</v>
      </c>
      <c r="J46" s="31">
        <v>5.78</v>
      </c>
      <c r="K46" s="45">
        <f t="shared" si="27"/>
        <v>0.266666666666667</v>
      </c>
      <c r="L46" s="45">
        <f t="shared" si="28"/>
        <v>0.111416781292985</v>
      </c>
      <c r="M46" s="45">
        <f t="shared" si="29"/>
        <v>0.257785467128028</v>
      </c>
      <c r="N46" s="54"/>
      <c r="O46" s="54"/>
      <c r="P46" s="31">
        <v>5.78</v>
      </c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54"/>
      <c r="AB46" s="45">
        <f t="shared" si="30"/>
        <v>0.204951856946355</v>
      </c>
      <c r="AC46" s="45" t="e">
        <f t="shared" si="31"/>
        <v>#DIV/0!</v>
      </c>
      <c r="AD46" s="45" t="e">
        <f t="shared" si="32"/>
        <v>#DIV/0!</v>
      </c>
      <c r="AE46" s="45" t="e">
        <f t="shared" si="33"/>
        <v>#DIV/0!</v>
      </c>
      <c r="AF46" s="45" t="e">
        <f t="shared" si="34"/>
        <v>#DIV/0!</v>
      </c>
      <c r="AG46" s="45"/>
      <c r="AH46" s="54"/>
      <c r="AI46" s="54"/>
      <c r="AJ46" s="54"/>
      <c r="AK46" s="54"/>
      <c r="AL46" s="54"/>
      <c r="AM46" s="54"/>
      <c r="AN46" s="54"/>
      <c r="AO46" s="54"/>
    </row>
    <row r="47" s="2" customFormat="1" ht="28" spans="1:41">
      <c r="A47" s="17" t="s">
        <v>143</v>
      </c>
      <c r="B47" s="17" t="s">
        <v>144</v>
      </c>
      <c r="C47" s="17" t="s">
        <v>57</v>
      </c>
      <c r="D47" s="18">
        <v>8.15</v>
      </c>
      <c r="E47" s="18">
        <v>8.142</v>
      </c>
      <c r="F47" s="18">
        <v>6.542</v>
      </c>
      <c r="G47" s="18">
        <v>6.263</v>
      </c>
      <c r="H47" s="33">
        <v>5.04</v>
      </c>
      <c r="I47" s="33">
        <v>11.74</v>
      </c>
      <c r="J47" s="33">
        <v>6.35</v>
      </c>
      <c r="K47" s="44">
        <f t="shared" si="27"/>
        <v>0.617063492063492</v>
      </c>
      <c r="L47" s="44">
        <f t="shared" si="28"/>
        <v>0.305792163543441</v>
      </c>
      <c r="M47" s="44">
        <f t="shared" si="29"/>
        <v>0.848818897637795</v>
      </c>
      <c r="N47" s="53"/>
      <c r="O47" s="53"/>
      <c r="P47" s="33">
        <v>8.01</v>
      </c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53"/>
      <c r="AB47" s="44">
        <f t="shared" si="30"/>
        <v>0.317717206132879</v>
      </c>
      <c r="AC47" s="44" t="e">
        <f t="shared" si="31"/>
        <v>#DIV/0!</v>
      </c>
      <c r="AD47" s="44" t="e">
        <f t="shared" si="32"/>
        <v>#DIV/0!</v>
      </c>
      <c r="AE47" s="44" t="e">
        <f t="shared" si="33"/>
        <v>#DIV/0!</v>
      </c>
      <c r="AF47" s="44" t="e">
        <f t="shared" si="34"/>
        <v>#DIV/0!</v>
      </c>
      <c r="AG47" s="44"/>
      <c r="AH47" s="53"/>
      <c r="AI47" s="53"/>
      <c r="AJ47" s="53"/>
      <c r="AK47" s="53"/>
      <c r="AL47" s="53"/>
      <c r="AM47" s="53"/>
      <c r="AN47" s="53"/>
      <c r="AO47" s="53"/>
    </row>
  </sheetData>
  <mergeCells count="27">
    <mergeCell ref="A1:M1"/>
    <mergeCell ref="P1:AH1"/>
    <mergeCell ref="AI1:AK1"/>
    <mergeCell ref="AL1:AM1"/>
    <mergeCell ref="P2:AH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4:B47 B2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技术面分析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2022-03-09T02:50:00Z</dcterms:created>
  <dcterms:modified xsi:type="dcterms:W3CDTF">2022-03-09T08:17:13Z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